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atiana/Downloads/"/>
    </mc:Choice>
  </mc:AlternateContent>
  <xr:revisionPtr revIDLastSave="0" documentId="13_ncr:1_{A076FC93-CA0E-4541-8679-B6843C7BD02A}" xr6:coauthVersionLast="47" xr6:coauthVersionMax="47" xr10:uidLastSave="{00000000-0000-0000-0000-000000000000}"/>
  <bookViews>
    <workbookView xWindow="0" yWindow="760" windowWidth="29400" windowHeight="16900" activeTab="3" xr2:uid="{00000000-000D-0000-FFFF-FFFF00000000}"/>
  </bookViews>
  <sheets>
    <sheet name="data" sheetId="1" r:id="rId1"/>
    <sheet name="Totals Pivot" sheetId="2" r:id="rId2"/>
    <sheet name="Avg per month calc" sheetId="3" r:id="rId3"/>
    <sheet name="ABC_data" sheetId="4" r:id="rId4"/>
    <sheet name="ABC_result" sheetId="5" r:id="rId5"/>
  </sheets>
  <definedNames>
    <definedName name="_xlnm._FilterDatabase" localSheetId="3" hidden="1">ABC_data!$A$1:$O$804</definedName>
  </definedNames>
  <calcPr calcId="191029"/>
  <pivotCaches>
    <pivotCache cacheId="43" r:id="rId6"/>
    <pivotCache cacheId="4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24" i="4" l="1"/>
  <c r="C5123" i="4"/>
  <c r="C5122" i="4"/>
  <c r="C5121" i="4"/>
  <c r="C5120" i="4"/>
  <c r="C5119" i="4"/>
  <c r="C5118" i="4"/>
  <c r="C5117" i="4"/>
  <c r="C5116" i="4"/>
  <c r="C5115" i="4"/>
  <c r="C5114" i="4"/>
  <c r="C5113" i="4"/>
  <c r="C5112" i="4"/>
  <c r="C5111" i="4"/>
  <c r="C5110" i="4"/>
  <c r="C5109" i="4"/>
  <c r="C5108" i="4"/>
  <c r="C5107" i="4"/>
  <c r="C5106" i="4"/>
  <c r="C5105" i="4"/>
  <c r="C5104" i="4"/>
  <c r="C5103" i="4"/>
  <c r="C5102" i="4"/>
  <c r="C5101" i="4"/>
  <c r="C5100" i="4"/>
  <c r="C5099" i="4"/>
  <c r="C5098" i="4"/>
  <c r="C5097" i="4"/>
  <c r="C5096" i="4"/>
  <c r="C5095" i="4"/>
  <c r="C5094" i="4"/>
  <c r="C5093" i="4"/>
  <c r="C5092" i="4"/>
  <c r="C5091" i="4"/>
  <c r="C5090" i="4"/>
  <c r="C5089" i="4"/>
  <c r="C5088" i="4"/>
  <c r="C5087" i="4"/>
  <c r="C5086" i="4"/>
  <c r="C5085" i="4"/>
  <c r="C5084" i="4"/>
  <c r="C5083" i="4"/>
  <c r="C5082" i="4"/>
  <c r="C5081" i="4"/>
  <c r="C5080" i="4"/>
  <c r="C5079" i="4"/>
  <c r="C5078" i="4"/>
  <c r="C5077" i="4"/>
  <c r="C5076" i="4"/>
  <c r="C5075" i="4"/>
  <c r="C5074" i="4"/>
  <c r="C5073" i="4"/>
  <c r="C5072" i="4"/>
  <c r="C5071" i="4"/>
  <c r="C5070" i="4"/>
  <c r="C5069" i="4"/>
  <c r="C5068" i="4"/>
  <c r="C5067" i="4"/>
  <c r="C5066" i="4"/>
  <c r="C5065" i="4"/>
  <c r="C5064" i="4"/>
  <c r="C5063" i="4"/>
  <c r="C5062" i="4"/>
  <c r="C5061" i="4"/>
  <c r="C5060" i="4"/>
  <c r="C5059" i="4"/>
  <c r="C5058" i="4"/>
  <c r="C5057" i="4"/>
  <c r="C5056" i="4"/>
  <c r="C5055" i="4"/>
  <c r="C5054" i="4"/>
  <c r="C5053" i="4"/>
  <c r="C5052" i="4"/>
  <c r="C5051" i="4"/>
  <c r="C5050" i="4"/>
  <c r="C5049" i="4"/>
  <c r="C5048" i="4"/>
  <c r="C5047" i="4"/>
  <c r="C5046" i="4"/>
  <c r="C5045" i="4"/>
  <c r="C5044" i="4"/>
  <c r="C5043" i="4"/>
  <c r="C5042" i="4"/>
  <c r="C5041" i="4"/>
  <c r="C5040" i="4"/>
  <c r="C5039" i="4"/>
  <c r="C5038" i="4"/>
  <c r="C5037" i="4"/>
  <c r="C5036" i="4"/>
  <c r="C5035" i="4"/>
  <c r="C5034" i="4"/>
  <c r="C5033" i="4"/>
  <c r="C5032" i="4"/>
  <c r="C5031" i="4"/>
  <c r="C5030" i="4"/>
  <c r="C5029" i="4"/>
  <c r="C5028" i="4"/>
  <c r="C5027" i="4"/>
  <c r="C5026" i="4"/>
  <c r="C5025" i="4"/>
  <c r="C5024" i="4"/>
  <c r="C5023" i="4"/>
  <c r="C5022" i="4"/>
  <c r="C5021" i="4"/>
  <c r="C5020" i="4"/>
  <c r="C5019" i="4"/>
  <c r="C5018" i="4"/>
  <c r="C5017" i="4"/>
  <c r="C5016" i="4"/>
  <c r="C5015" i="4"/>
  <c r="C5014" i="4"/>
  <c r="C5013" i="4"/>
  <c r="C5012" i="4"/>
  <c r="C5011" i="4"/>
  <c r="C5010" i="4"/>
  <c r="C5009" i="4"/>
  <c r="C5008" i="4"/>
  <c r="C5007" i="4"/>
  <c r="C5006" i="4"/>
  <c r="C5005" i="4"/>
  <c r="C5004" i="4"/>
  <c r="C5003" i="4"/>
  <c r="C5002" i="4"/>
  <c r="C5001" i="4"/>
  <c r="C5000" i="4"/>
  <c r="C4999" i="4"/>
  <c r="C4998" i="4"/>
  <c r="C4997" i="4"/>
  <c r="C4996" i="4"/>
  <c r="C4995" i="4"/>
  <c r="C4994" i="4"/>
  <c r="C4993" i="4"/>
  <c r="C4992" i="4"/>
  <c r="C4991" i="4"/>
  <c r="C4990" i="4"/>
  <c r="C4989" i="4"/>
  <c r="C4988" i="4"/>
  <c r="C4987" i="4"/>
  <c r="C4986" i="4"/>
  <c r="C4985" i="4"/>
  <c r="C4984" i="4"/>
  <c r="C4983" i="4"/>
  <c r="C4982" i="4"/>
  <c r="C4981" i="4"/>
  <c r="C4980" i="4"/>
  <c r="C4979" i="4"/>
  <c r="C4978" i="4"/>
  <c r="C4977" i="4"/>
  <c r="C4976" i="4"/>
  <c r="C4975" i="4"/>
  <c r="C4974" i="4"/>
  <c r="C4973" i="4"/>
  <c r="C4972" i="4"/>
  <c r="C4971" i="4"/>
  <c r="C4970" i="4"/>
  <c r="C4969" i="4"/>
  <c r="C4968" i="4"/>
  <c r="C4967" i="4"/>
  <c r="C4966" i="4"/>
  <c r="C4965" i="4"/>
  <c r="C4964" i="4"/>
  <c r="C4963" i="4"/>
  <c r="C4962" i="4"/>
  <c r="C4961" i="4"/>
  <c r="C4960" i="4"/>
  <c r="C4959" i="4"/>
  <c r="C4958" i="4"/>
  <c r="C4957" i="4"/>
  <c r="C4956" i="4"/>
  <c r="C4955" i="4"/>
  <c r="C4954" i="4"/>
  <c r="C4953" i="4"/>
  <c r="C4952" i="4"/>
  <c r="C4951" i="4"/>
  <c r="C4950" i="4"/>
  <c r="C4949" i="4"/>
  <c r="C4948" i="4"/>
  <c r="C4947" i="4"/>
  <c r="C4946" i="4"/>
  <c r="C4945" i="4"/>
  <c r="C4944" i="4"/>
  <c r="C4943" i="4"/>
  <c r="C4942" i="4"/>
  <c r="C4941" i="4"/>
  <c r="C4940" i="4"/>
  <c r="C4939" i="4"/>
  <c r="C4938" i="4"/>
  <c r="C4937" i="4"/>
  <c r="C4936" i="4"/>
  <c r="C4935" i="4"/>
  <c r="C4934" i="4"/>
  <c r="C4933" i="4"/>
  <c r="C4932" i="4"/>
  <c r="C4931" i="4"/>
  <c r="C4930" i="4"/>
  <c r="C4929" i="4"/>
  <c r="C4928" i="4"/>
  <c r="C4927" i="4"/>
  <c r="C4926" i="4"/>
  <c r="C4925" i="4"/>
  <c r="C4924" i="4"/>
  <c r="C4923" i="4"/>
  <c r="C4922" i="4"/>
  <c r="C4921" i="4"/>
  <c r="C4920" i="4"/>
  <c r="C4919" i="4"/>
  <c r="C4918" i="4"/>
  <c r="C4917" i="4"/>
  <c r="C4916" i="4"/>
  <c r="C4915" i="4"/>
  <c r="C4914" i="4"/>
  <c r="C4913" i="4"/>
  <c r="C4912" i="4"/>
  <c r="C4911" i="4"/>
  <c r="C4910" i="4"/>
  <c r="C4909" i="4"/>
  <c r="C4908" i="4"/>
  <c r="C4907" i="4"/>
  <c r="C4906" i="4"/>
  <c r="C4905" i="4"/>
  <c r="C4904" i="4"/>
  <c r="C4903" i="4"/>
  <c r="C4902" i="4"/>
  <c r="C4901" i="4"/>
  <c r="C4900" i="4"/>
  <c r="C4899" i="4"/>
  <c r="C4898" i="4"/>
  <c r="C4897" i="4"/>
  <c r="C4896" i="4"/>
  <c r="C4895" i="4"/>
  <c r="C4894" i="4"/>
  <c r="C4893" i="4"/>
  <c r="C4892" i="4"/>
  <c r="C4891" i="4"/>
  <c r="C4890" i="4"/>
  <c r="C4889" i="4"/>
  <c r="C4888" i="4"/>
  <c r="C4887" i="4"/>
  <c r="C4886" i="4"/>
  <c r="C4885" i="4"/>
  <c r="C4884" i="4"/>
  <c r="C4883" i="4"/>
  <c r="C4882" i="4"/>
  <c r="C4881" i="4"/>
  <c r="C4880" i="4"/>
  <c r="C4879" i="4"/>
  <c r="C4878" i="4"/>
  <c r="C4877" i="4"/>
  <c r="C4876" i="4"/>
  <c r="C4875" i="4"/>
  <c r="C4874" i="4"/>
  <c r="C4873" i="4"/>
  <c r="C4872" i="4"/>
  <c r="C4871" i="4"/>
  <c r="C4870" i="4"/>
  <c r="C4869" i="4"/>
  <c r="C4868" i="4"/>
  <c r="C4867" i="4"/>
  <c r="C4866" i="4"/>
  <c r="C4865" i="4"/>
  <c r="C4864" i="4"/>
  <c r="C4863" i="4"/>
  <c r="C4862" i="4"/>
  <c r="C4861" i="4"/>
  <c r="C4860" i="4"/>
  <c r="C4859" i="4"/>
  <c r="C4858" i="4"/>
  <c r="C4857" i="4"/>
  <c r="C4856" i="4"/>
  <c r="C4855" i="4"/>
  <c r="C4854" i="4"/>
  <c r="C4853" i="4"/>
  <c r="C4852" i="4"/>
  <c r="C4851" i="4"/>
  <c r="C4850" i="4"/>
  <c r="C4849" i="4"/>
  <c r="C4848" i="4"/>
  <c r="C4847" i="4"/>
  <c r="C4846" i="4"/>
  <c r="C4845" i="4"/>
  <c r="C4844" i="4"/>
  <c r="C4843" i="4"/>
  <c r="C4842" i="4"/>
  <c r="C4841" i="4"/>
  <c r="C4840" i="4"/>
  <c r="C4839" i="4"/>
  <c r="C4838" i="4"/>
  <c r="C4837" i="4"/>
  <c r="C4836" i="4"/>
  <c r="C4835" i="4"/>
  <c r="C4834" i="4"/>
  <c r="C4833" i="4"/>
  <c r="C4832" i="4"/>
  <c r="C4831" i="4"/>
  <c r="C4830" i="4"/>
  <c r="C4829" i="4"/>
  <c r="C4828" i="4"/>
  <c r="C4827" i="4"/>
  <c r="C4826" i="4"/>
  <c r="C4825" i="4"/>
  <c r="C4824" i="4"/>
  <c r="C4823" i="4"/>
  <c r="C4822" i="4"/>
  <c r="C4821" i="4"/>
  <c r="C4820" i="4"/>
  <c r="C4819" i="4"/>
  <c r="C4818" i="4"/>
  <c r="C4817" i="4"/>
  <c r="C4816" i="4"/>
  <c r="C4815" i="4"/>
  <c r="C4814" i="4"/>
  <c r="C4813" i="4"/>
  <c r="C4812" i="4"/>
  <c r="C4811" i="4"/>
  <c r="C4810" i="4"/>
  <c r="C4809" i="4"/>
  <c r="C4808" i="4"/>
  <c r="C4807" i="4"/>
  <c r="C4806" i="4"/>
  <c r="C4805" i="4"/>
  <c r="C4804" i="4"/>
  <c r="C4803" i="4"/>
  <c r="C4802" i="4"/>
  <c r="C4801" i="4"/>
  <c r="C4800" i="4"/>
  <c r="C4799" i="4"/>
  <c r="C4798" i="4"/>
  <c r="C4797" i="4"/>
  <c r="C4796" i="4"/>
  <c r="C4795" i="4"/>
  <c r="C4794" i="4"/>
  <c r="C4793" i="4"/>
  <c r="C4792" i="4"/>
  <c r="C4791" i="4"/>
  <c r="C4790" i="4"/>
  <c r="C4789" i="4"/>
  <c r="C4788" i="4"/>
  <c r="C4787" i="4"/>
  <c r="C4786" i="4"/>
  <c r="C4785" i="4"/>
  <c r="C4784" i="4"/>
  <c r="C4783" i="4"/>
  <c r="C4782" i="4"/>
  <c r="C4781" i="4"/>
  <c r="C4780" i="4"/>
  <c r="C4779" i="4"/>
  <c r="C4778" i="4"/>
  <c r="C4777" i="4"/>
  <c r="C4776" i="4"/>
  <c r="C4775" i="4"/>
  <c r="C4774" i="4"/>
  <c r="C4773" i="4"/>
  <c r="C4772" i="4"/>
  <c r="C4771" i="4"/>
  <c r="C4770" i="4"/>
  <c r="C4769" i="4"/>
  <c r="C4768" i="4"/>
  <c r="C4767" i="4"/>
  <c r="C4766" i="4"/>
  <c r="C4765" i="4"/>
  <c r="C4764" i="4"/>
  <c r="C4763" i="4"/>
  <c r="C4762" i="4"/>
  <c r="C4761" i="4"/>
  <c r="C4760" i="4"/>
  <c r="C4759" i="4"/>
  <c r="C4758" i="4"/>
  <c r="C4757" i="4"/>
  <c r="C4756" i="4"/>
  <c r="C4755" i="4"/>
  <c r="C4754" i="4"/>
  <c r="C4753" i="4"/>
  <c r="C4752" i="4"/>
  <c r="C4751" i="4"/>
  <c r="C4750" i="4"/>
  <c r="C4749" i="4"/>
  <c r="C4748" i="4"/>
  <c r="C4747" i="4"/>
  <c r="C4746" i="4"/>
  <c r="C4745" i="4"/>
  <c r="C4744" i="4"/>
  <c r="C4743" i="4"/>
  <c r="C4742" i="4"/>
  <c r="C4741" i="4"/>
  <c r="C4740" i="4"/>
  <c r="C4739" i="4"/>
  <c r="C4738" i="4"/>
  <c r="C4737" i="4"/>
  <c r="C4736" i="4"/>
  <c r="C4735" i="4"/>
  <c r="C4734" i="4"/>
  <c r="C4733" i="4"/>
  <c r="C4732" i="4"/>
  <c r="C4731" i="4"/>
  <c r="C4730" i="4"/>
  <c r="C4729" i="4"/>
  <c r="C4728" i="4"/>
  <c r="C4727" i="4"/>
  <c r="C4726" i="4"/>
  <c r="C4725" i="4"/>
  <c r="C4724" i="4"/>
  <c r="C4723" i="4"/>
  <c r="C4722" i="4"/>
  <c r="C4721" i="4"/>
  <c r="C4720" i="4"/>
  <c r="C4719" i="4"/>
  <c r="C4718" i="4"/>
  <c r="C4717" i="4"/>
  <c r="C4716" i="4"/>
  <c r="C4715" i="4"/>
  <c r="C4714" i="4"/>
  <c r="C4713" i="4"/>
  <c r="C4712" i="4"/>
  <c r="C4711" i="4"/>
  <c r="C4710" i="4"/>
  <c r="C4709" i="4"/>
  <c r="C4708" i="4"/>
  <c r="C4707" i="4"/>
  <c r="C4706" i="4"/>
  <c r="C4705" i="4"/>
  <c r="C4704" i="4"/>
  <c r="C4703" i="4"/>
  <c r="C4702" i="4"/>
  <c r="C4701" i="4"/>
  <c r="C4700" i="4"/>
  <c r="C4699" i="4"/>
  <c r="C4698" i="4"/>
  <c r="C4697" i="4"/>
  <c r="C4696" i="4"/>
  <c r="C4695" i="4"/>
  <c r="C4694" i="4"/>
  <c r="C4693" i="4"/>
  <c r="C4692" i="4"/>
  <c r="C4691" i="4"/>
  <c r="C4690" i="4"/>
  <c r="C4689" i="4"/>
  <c r="C4688" i="4"/>
  <c r="C4687" i="4"/>
  <c r="C4686" i="4"/>
  <c r="C4685" i="4"/>
  <c r="C4684" i="4"/>
  <c r="C4683" i="4"/>
  <c r="C4682" i="4"/>
  <c r="C4681" i="4"/>
  <c r="C4680" i="4"/>
  <c r="C4679" i="4"/>
  <c r="C4678" i="4"/>
  <c r="C4677" i="4"/>
  <c r="C4676" i="4"/>
  <c r="C4675" i="4"/>
  <c r="C4674" i="4"/>
  <c r="C4673" i="4"/>
  <c r="C4672" i="4"/>
  <c r="C4671" i="4"/>
  <c r="C4670" i="4"/>
  <c r="C4669" i="4"/>
  <c r="C4668" i="4"/>
  <c r="C4667" i="4"/>
  <c r="C4666" i="4"/>
  <c r="C4665" i="4"/>
  <c r="C4664" i="4"/>
  <c r="C4663" i="4"/>
  <c r="C4662" i="4"/>
  <c r="C4661" i="4"/>
  <c r="C4660" i="4"/>
  <c r="C4659" i="4"/>
  <c r="C4658" i="4"/>
  <c r="C4657" i="4"/>
  <c r="C4656" i="4"/>
  <c r="C4655" i="4"/>
  <c r="C4654" i="4"/>
  <c r="C4653" i="4"/>
  <c r="C4652" i="4"/>
  <c r="C4651" i="4"/>
  <c r="C4650" i="4"/>
  <c r="C4649" i="4"/>
  <c r="C4648" i="4"/>
  <c r="C4647" i="4"/>
  <c r="C4646" i="4"/>
  <c r="C4645" i="4"/>
  <c r="C4644" i="4"/>
  <c r="C4643" i="4"/>
  <c r="C4642" i="4"/>
  <c r="C4641" i="4"/>
  <c r="C4640" i="4"/>
  <c r="C4639" i="4"/>
  <c r="C4638" i="4"/>
  <c r="C4637" i="4"/>
  <c r="C4636" i="4"/>
  <c r="C4635" i="4"/>
  <c r="C4634" i="4"/>
  <c r="C4633" i="4"/>
  <c r="C4632" i="4"/>
  <c r="C4631" i="4"/>
  <c r="C4630" i="4"/>
  <c r="C4629" i="4"/>
  <c r="C4628" i="4"/>
  <c r="C4627" i="4"/>
  <c r="C4626" i="4"/>
  <c r="C4625" i="4"/>
  <c r="C4624" i="4"/>
  <c r="C4623" i="4"/>
  <c r="C4622" i="4"/>
  <c r="C4621" i="4"/>
  <c r="C4620" i="4"/>
  <c r="C4619" i="4"/>
  <c r="C4618" i="4"/>
  <c r="C4617" i="4"/>
  <c r="C4616" i="4"/>
  <c r="C4615" i="4"/>
  <c r="C4614" i="4"/>
  <c r="C4613" i="4"/>
  <c r="C4612" i="4"/>
  <c r="C4611" i="4"/>
  <c r="C4610" i="4"/>
  <c r="C4609" i="4"/>
  <c r="C4608" i="4"/>
  <c r="C4607" i="4"/>
  <c r="C4606" i="4"/>
  <c r="C4605" i="4"/>
  <c r="C4604" i="4"/>
  <c r="C4603" i="4"/>
  <c r="C4602" i="4"/>
  <c r="C4601" i="4"/>
  <c r="C4600" i="4"/>
  <c r="C4599" i="4"/>
  <c r="C4598" i="4"/>
  <c r="C4597" i="4"/>
  <c r="C4596" i="4"/>
  <c r="C4595" i="4"/>
  <c r="C4594" i="4"/>
  <c r="C4593" i="4"/>
  <c r="C4592" i="4"/>
  <c r="C4591" i="4"/>
  <c r="C4590" i="4"/>
  <c r="C4589" i="4"/>
  <c r="C4588" i="4"/>
  <c r="C4587" i="4"/>
  <c r="C4586" i="4"/>
  <c r="C4585" i="4"/>
  <c r="C4584" i="4"/>
  <c r="C4583" i="4"/>
  <c r="C4582" i="4"/>
  <c r="C4581" i="4"/>
  <c r="C4580" i="4"/>
  <c r="C4579" i="4"/>
  <c r="C4578" i="4"/>
  <c r="C4577" i="4"/>
  <c r="C4576" i="4"/>
  <c r="C4575" i="4"/>
  <c r="C4574" i="4"/>
  <c r="C4573" i="4"/>
  <c r="C4572" i="4"/>
  <c r="C4571" i="4"/>
  <c r="C4570" i="4"/>
  <c r="C4569" i="4"/>
  <c r="C4568" i="4"/>
  <c r="C4567" i="4"/>
  <c r="C4566" i="4"/>
  <c r="C4565" i="4"/>
  <c r="C4564" i="4"/>
  <c r="C4563" i="4"/>
  <c r="C4562" i="4"/>
  <c r="C4561" i="4"/>
  <c r="C4560" i="4"/>
  <c r="C4559" i="4"/>
  <c r="C4558" i="4"/>
  <c r="C4557" i="4"/>
  <c r="C4556" i="4"/>
  <c r="C4555" i="4"/>
  <c r="C4554" i="4"/>
  <c r="C4553" i="4"/>
  <c r="C4552" i="4"/>
  <c r="C4551" i="4"/>
  <c r="C4550" i="4"/>
  <c r="C4549" i="4"/>
  <c r="C4548" i="4"/>
  <c r="C4547" i="4"/>
  <c r="C4546" i="4"/>
  <c r="C4545" i="4"/>
  <c r="C4544" i="4"/>
  <c r="C4543" i="4"/>
  <c r="C4542" i="4"/>
  <c r="C4541" i="4"/>
  <c r="C4540" i="4"/>
  <c r="C4539" i="4"/>
  <c r="C4538" i="4"/>
  <c r="C4537" i="4"/>
  <c r="C4536" i="4"/>
  <c r="C4535" i="4"/>
  <c r="C4534" i="4"/>
  <c r="C4533" i="4"/>
  <c r="C4532" i="4"/>
  <c r="C4531" i="4"/>
  <c r="C4530" i="4"/>
  <c r="C4529" i="4"/>
  <c r="C4528" i="4"/>
  <c r="C4527" i="4"/>
  <c r="C4526" i="4"/>
  <c r="C4525" i="4"/>
  <c r="C4524" i="4"/>
  <c r="C4523" i="4"/>
  <c r="C4522" i="4"/>
  <c r="C4521" i="4"/>
  <c r="C4520" i="4"/>
  <c r="C4519" i="4"/>
  <c r="C4518" i="4"/>
  <c r="C4517" i="4"/>
  <c r="C4516" i="4"/>
  <c r="C4515" i="4"/>
  <c r="C4514" i="4"/>
  <c r="C4513" i="4"/>
  <c r="C4512" i="4"/>
  <c r="C4511" i="4"/>
  <c r="C4510" i="4"/>
  <c r="C4509" i="4"/>
  <c r="C4508" i="4"/>
  <c r="C4507" i="4"/>
  <c r="C4506" i="4"/>
  <c r="C4505" i="4"/>
  <c r="C4504" i="4"/>
  <c r="C4503" i="4"/>
  <c r="C4502" i="4"/>
  <c r="C4501" i="4"/>
  <c r="C4500" i="4"/>
  <c r="C4499" i="4"/>
  <c r="C4498" i="4"/>
  <c r="C4497" i="4"/>
  <c r="C4496" i="4"/>
  <c r="C4495" i="4"/>
  <c r="C4494" i="4"/>
  <c r="C4493" i="4"/>
  <c r="C4492" i="4"/>
  <c r="C4491" i="4"/>
  <c r="C4490" i="4"/>
  <c r="C4489" i="4"/>
  <c r="C4488" i="4"/>
  <c r="C4487" i="4"/>
  <c r="C4486" i="4"/>
  <c r="C4485" i="4"/>
  <c r="C4484" i="4"/>
  <c r="C4483" i="4"/>
  <c r="C4482" i="4"/>
  <c r="C4481" i="4"/>
  <c r="C4480" i="4"/>
  <c r="C4479" i="4"/>
  <c r="C4478" i="4"/>
  <c r="C4477" i="4"/>
  <c r="C4476" i="4"/>
  <c r="C4475" i="4"/>
  <c r="C4474" i="4"/>
  <c r="C4473" i="4"/>
  <c r="C4472" i="4"/>
  <c r="C4471" i="4"/>
  <c r="C4470" i="4"/>
  <c r="C4469" i="4"/>
  <c r="C4468" i="4"/>
  <c r="C4467" i="4"/>
  <c r="C4466" i="4"/>
  <c r="C4465" i="4"/>
  <c r="C4464" i="4"/>
  <c r="C4463" i="4"/>
  <c r="C4462" i="4"/>
  <c r="C4461" i="4"/>
  <c r="C4460" i="4"/>
  <c r="C4459" i="4"/>
  <c r="C4458" i="4"/>
  <c r="C4457" i="4"/>
  <c r="C4456" i="4"/>
  <c r="C4455" i="4"/>
  <c r="C4454" i="4"/>
  <c r="C4453" i="4"/>
  <c r="C4452" i="4"/>
  <c r="C4451" i="4"/>
  <c r="C4450" i="4"/>
  <c r="C4449" i="4"/>
  <c r="C4448" i="4"/>
  <c r="C4447" i="4"/>
  <c r="C4446" i="4"/>
  <c r="C4445" i="4"/>
  <c r="C4444" i="4"/>
  <c r="C4443" i="4"/>
  <c r="C4442" i="4"/>
  <c r="C4441" i="4"/>
  <c r="C4440" i="4"/>
  <c r="C4439" i="4"/>
  <c r="C4438" i="4"/>
  <c r="C4437" i="4"/>
  <c r="C4436" i="4"/>
  <c r="C4435" i="4"/>
  <c r="C4434" i="4"/>
  <c r="C4433" i="4"/>
  <c r="C4432" i="4"/>
  <c r="C4431" i="4"/>
  <c r="C4430" i="4"/>
  <c r="C4429" i="4"/>
  <c r="C4428" i="4"/>
  <c r="C4427" i="4"/>
  <c r="C4426" i="4"/>
  <c r="C4425" i="4"/>
  <c r="C4424" i="4"/>
  <c r="C4423" i="4"/>
  <c r="C4422" i="4"/>
  <c r="C4421" i="4"/>
  <c r="C4420" i="4"/>
  <c r="C4419" i="4"/>
  <c r="C4418" i="4"/>
  <c r="C4417" i="4"/>
  <c r="C4416" i="4"/>
  <c r="C4415" i="4"/>
  <c r="C4414" i="4"/>
  <c r="C4413" i="4"/>
  <c r="C4412" i="4"/>
  <c r="C4411" i="4"/>
  <c r="C4410" i="4"/>
  <c r="C4409" i="4"/>
  <c r="C4408" i="4"/>
  <c r="C4407" i="4"/>
  <c r="C4406" i="4"/>
  <c r="C4405" i="4"/>
  <c r="C4404" i="4"/>
  <c r="C4403" i="4"/>
  <c r="C4402" i="4"/>
  <c r="C4401" i="4"/>
  <c r="C4400" i="4"/>
  <c r="C4399" i="4"/>
  <c r="C4398" i="4"/>
  <c r="C4397" i="4"/>
  <c r="C4396" i="4"/>
  <c r="C4395" i="4"/>
  <c r="C4394" i="4"/>
  <c r="C4393" i="4"/>
  <c r="C4392" i="4"/>
  <c r="C4391" i="4"/>
  <c r="C4390" i="4"/>
  <c r="C4389" i="4"/>
  <c r="C4388" i="4"/>
  <c r="C4387" i="4"/>
  <c r="C4386" i="4"/>
  <c r="C4385" i="4"/>
  <c r="C4384" i="4"/>
  <c r="C4383" i="4"/>
  <c r="C4382" i="4"/>
  <c r="C4381" i="4"/>
  <c r="C4380" i="4"/>
  <c r="C4379" i="4"/>
  <c r="C4378" i="4"/>
  <c r="C4377" i="4"/>
  <c r="C4376" i="4"/>
  <c r="C4375" i="4"/>
  <c r="C4374" i="4"/>
  <c r="C4373" i="4"/>
  <c r="C4372" i="4"/>
  <c r="C4371" i="4"/>
  <c r="C4370" i="4"/>
  <c r="C4369" i="4"/>
  <c r="C4368" i="4"/>
  <c r="C4367" i="4"/>
  <c r="C4366" i="4"/>
  <c r="C4365" i="4"/>
  <c r="C4364" i="4"/>
  <c r="C4363" i="4"/>
  <c r="C4362" i="4"/>
  <c r="C4361" i="4"/>
  <c r="C4360" i="4"/>
  <c r="C4359" i="4"/>
  <c r="C4358" i="4"/>
  <c r="C4357" i="4"/>
  <c r="C4356" i="4"/>
  <c r="C4355" i="4"/>
  <c r="C4354" i="4"/>
  <c r="C4353" i="4"/>
  <c r="C4352" i="4"/>
  <c r="C4351" i="4"/>
  <c r="C4350" i="4"/>
  <c r="C4349" i="4"/>
  <c r="C4348" i="4"/>
  <c r="C4347" i="4"/>
  <c r="C4346" i="4"/>
  <c r="C4345" i="4"/>
  <c r="C4344" i="4"/>
  <c r="C4343" i="4"/>
  <c r="C4342" i="4"/>
  <c r="C4341" i="4"/>
  <c r="C4340" i="4"/>
  <c r="C4339" i="4"/>
  <c r="C4338" i="4"/>
  <c r="C4337" i="4"/>
  <c r="C4336" i="4"/>
  <c r="C4335" i="4"/>
  <c r="C4334" i="4"/>
  <c r="C4333" i="4"/>
  <c r="C4332" i="4"/>
  <c r="C4331" i="4"/>
  <c r="C4330" i="4"/>
  <c r="C4329" i="4"/>
  <c r="C4328" i="4"/>
  <c r="C4327" i="4"/>
  <c r="C4326" i="4"/>
  <c r="C4325" i="4"/>
  <c r="C4324" i="4"/>
  <c r="C4323" i="4"/>
  <c r="C4322" i="4"/>
  <c r="C4321" i="4"/>
  <c r="C4320" i="4"/>
  <c r="C4319" i="4"/>
  <c r="C4318" i="4"/>
  <c r="C4317" i="4"/>
  <c r="C4316" i="4"/>
  <c r="C4315" i="4"/>
  <c r="C4314" i="4"/>
  <c r="C4313" i="4"/>
  <c r="C4312" i="4"/>
  <c r="C4311" i="4"/>
  <c r="C4310" i="4"/>
  <c r="C4309" i="4"/>
  <c r="C4308" i="4"/>
  <c r="C4307" i="4"/>
  <c r="C4306" i="4"/>
  <c r="C4305" i="4"/>
  <c r="C4304" i="4"/>
  <c r="C4303" i="4"/>
  <c r="C4302" i="4"/>
  <c r="C4301" i="4"/>
  <c r="C4300" i="4"/>
  <c r="C4299" i="4"/>
  <c r="C4298" i="4"/>
  <c r="C4297" i="4"/>
  <c r="C4296" i="4"/>
  <c r="C4295" i="4"/>
  <c r="C4294" i="4"/>
  <c r="C4293" i="4"/>
  <c r="C4292" i="4"/>
  <c r="C4291" i="4"/>
  <c r="C4290" i="4"/>
  <c r="C4289" i="4"/>
  <c r="C4288" i="4"/>
  <c r="C4287" i="4"/>
  <c r="C4286" i="4"/>
  <c r="C4285" i="4"/>
  <c r="C4284" i="4"/>
  <c r="C4283" i="4"/>
  <c r="C4282" i="4"/>
  <c r="C4281" i="4"/>
  <c r="C4280" i="4"/>
  <c r="C4279" i="4"/>
  <c r="C4278" i="4"/>
  <c r="C4277" i="4"/>
  <c r="C4276" i="4"/>
  <c r="C4275" i="4"/>
  <c r="C4274" i="4"/>
  <c r="C4273" i="4"/>
  <c r="C4272" i="4"/>
  <c r="C4271" i="4"/>
  <c r="C4270" i="4"/>
  <c r="C4269" i="4"/>
  <c r="C4268" i="4"/>
  <c r="C4267" i="4"/>
  <c r="C4266" i="4"/>
  <c r="C4265" i="4"/>
  <c r="C4264" i="4"/>
  <c r="C4263" i="4"/>
  <c r="C4262" i="4"/>
  <c r="C4261" i="4"/>
  <c r="C4260" i="4"/>
  <c r="C4259" i="4"/>
  <c r="C4258" i="4"/>
  <c r="C4257" i="4"/>
  <c r="C4256" i="4"/>
  <c r="C4255" i="4"/>
  <c r="C4254" i="4"/>
  <c r="C4253" i="4"/>
  <c r="C4252" i="4"/>
  <c r="C4251" i="4"/>
  <c r="C4250" i="4"/>
  <c r="C4249" i="4"/>
  <c r="C4248" i="4"/>
  <c r="C4247" i="4"/>
  <c r="C4246" i="4"/>
  <c r="C4245" i="4"/>
  <c r="C4244" i="4"/>
  <c r="C4243" i="4"/>
  <c r="C4242" i="4"/>
  <c r="C4241" i="4"/>
  <c r="C4240" i="4"/>
  <c r="C4239" i="4"/>
  <c r="C4238" i="4"/>
  <c r="C4237" i="4"/>
  <c r="C4236" i="4"/>
  <c r="C4235" i="4"/>
  <c r="C4234" i="4"/>
  <c r="C4233" i="4"/>
  <c r="C4232" i="4"/>
  <c r="C4231" i="4"/>
  <c r="C4230" i="4"/>
  <c r="C4229" i="4"/>
  <c r="C4228" i="4"/>
  <c r="C4227" i="4"/>
  <c r="C4226" i="4"/>
  <c r="C4225" i="4"/>
  <c r="C4224" i="4"/>
  <c r="C4223" i="4"/>
  <c r="C4222" i="4"/>
  <c r="C4221" i="4"/>
  <c r="C4220" i="4"/>
  <c r="C4219" i="4"/>
  <c r="C4218" i="4"/>
  <c r="C4217" i="4"/>
  <c r="C4216" i="4"/>
  <c r="C4215" i="4"/>
  <c r="C4214" i="4"/>
  <c r="C4213" i="4"/>
  <c r="C4212" i="4"/>
  <c r="C4211" i="4"/>
  <c r="C4210" i="4"/>
  <c r="C4209" i="4"/>
  <c r="C4208" i="4"/>
  <c r="C4207" i="4"/>
  <c r="C4206" i="4"/>
  <c r="C4205" i="4"/>
  <c r="C4204" i="4"/>
  <c r="C4203" i="4"/>
  <c r="C4202" i="4"/>
  <c r="C4201" i="4"/>
  <c r="C4200" i="4"/>
  <c r="C4199" i="4"/>
  <c r="C4198" i="4"/>
  <c r="C4197" i="4"/>
  <c r="C4196" i="4"/>
  <c r="C4195" i="4"/>
  <c r="C4194" i="4"/>
  <c r="C4193" i="4"/>
  <c r="C4192" i="4"/>
  <c r="C4191" i="4"/>
  <c r="C4190" i="4"/>
  <c r="C4189" i="4"/>
  <c r="C4188" i="4"/>
  <c r="C4187" i="4"/>
  <c r="C4186" i="4"/>
  <c r="C4185" i="4"/>
  <c r="C4184" i="4"/>
  <c r="C4183" i="4"/>
  <c r="C4182" i="4"/>
  <c r="C4181" i="4"/>
  <c r="C4180" i="4"/>
  <c r="C4179" i="4"/>
  <c r="C4178" i="4"/>
  <c r="C4177" i="4"/>
  <c r="C4176" i="4"/>
  <c r="C4175" i="4"/>
  <c r="C4174" i="4"/>
  <c r="C4173" i="4"/>
  <c r="C4172" i="4"/>
  <c r="C4171" i="4"/>
  <c r="C4170" i="4"/>
  <c r="C4169" i="4"/>
  <c r="C4168" i="4"/>
  <c r="C4167" i="4"/>
  <c r="C4166" i="4"/>
  <c r="C4165" i="4"/>
  <c r="C4164" i="4"/>
  <c r="C4163" i="4"/>
  <c r="C4162" i="4"/>
  <c r="C4161" i="4"/>
  <c r="C4160" i="4"/>
  <c r="C4159" i="4"/>
  <c r="C4158" i="4"/>
  <c r="C4157" i="4"/>
  <c r="C4156" i="4"/>
  <c r="C4155" i="4"/>
  <c r="C4154" i="4"/>
  <c r="C4153" i="4"/>
  <c r="C4152" i="4"/>
  <c r="C4151" i="4"/>
  <c r="C4150" i="4"/>
  <c r="C4149" i="4"/>
  <c r="C4148" i="4"/>
  <c r="C4147" i="4"/>
  <c r="C4146" i="4"/>
  <c r="C4145" i="4"/>
  <c r="C4144" i="4"/>
  <c r="C4143" i="4"/>
  <c r="C4142" i="4"/>
  <c r="C4141" i="4"/>
  <c r="C4140" i="4"/>
  <c r="C4139" i="4"/>
  <c r="C4138" i="4"/>
  <c r="C4137" i="4"/>
  <c r="C4136" i="4"/>
  <c r="C4135" i="4"/>
  <c r="C4134" i="4"/>
  <c r="C4133" i="4"/>
  <c r="C4132" i="4"/>
  <c r="C4131" i="4"/>
  <c r="C4130" i="4"/>
  <c r="C4129" i="4"/>
  <c r="C4128" i="4"/>
  <c r="C4127" i="4"/>
  <c r="C4126" i="4"/>
  <c r="C4125" i="4"/>
  <c r="C4124" i="4"/>
  <c r="C4123" i="4"/>
  <c r="C4122" i="4"/>
  <c r="C4121" i="4"/>
  <c r="C4120" i="4"/>
  <c r="C4119" i="4"/>
  <c r="C4118" i="4"/>
  <c r="C4117" i="4"/>
  <c r="C4116" i="4"/>
  <c r="C4115" i="4"/>
  <c r="C4114" i="4"/>
  <c r="C4113" i="4"/>
  <c r="C4112" i="4"/>
  <c r="C4111" i="4"/>
  <c r="C4110" i="4"/>
  <c r="C4109" i="4"/>
  <c r="C4108" i="4"/>
  <c r="C4107" i="4"/>
  <c r="C4106" i="4"/>
  <c r="C4105" i="4"/>
  <c r="C4104" i="4"/>
  <c r="C4103" i="4"/>
  <c r="C4102" i="4"/>
  <c r="C4101" i="4"/>
  <c r="C4100" i="4"/>
  <c r="C4099" i="4"/>
  <c r="C4098" i="4"/>
  <c r="C4097" i="4"/>
  <c r="C4096" i="4"/>
  <c r="C4095" i="4"/>
  <c r="C4094" i="4"/>
  <c r="C4093" i="4"/>
  <c r="C4092" i="4"/>
  <c r="C4091" i="4"/>
  <c r="C4090" i="4"/>
  <c r="C4089" i="4"/>
  <c r="C4088" i="4"/>
  <c r="C4087" i="4"/>
  <c r="C4086" i="4"/>
  <c r="C4085" i="4"/>
  <c r="C4084" i="4"/>
  <c r="C4083" i="4"/>
  <c r="C4082" i="4"/>
  <c r="C4081" i="4"/>
  <c r="C4080" i="4"/>
  <c r="C4079" i="4"/>
  <c r="C4078" i="4"/>
  <c r="C4077" i="4"/>
  <c r="C4076" i="4"/>
  <c r="C4075" i="4"/>
  <c r="C4074" i="4"/>
  <c r="C4073" i="4"/>
  <c r="C4072" i="4"/>
  <c r="C4071" i="4"/>
  <c r="C4070" i="4"/>
  <c r="C4069" i="4"/>
  <c r="C4068" i="4"/>
  <c r="C4067" i="4"/>
  <c r="C4066" i="4"/>
  <c r="C4065" i="4"/>
  <c r="C4064" i="4"/>
  <c r="C4063" i="4"/>
  <c r="C4062" i="4"/>
  <c r="C4061" i="4"/>
  <c r="C4060" i="4"/>
  <c r="C4059" i="4"/>
  <c r="C4058" i="4"/>
  <c r="C4057" i="4"/>
  <c r="C4056" i="4"/>
  <c r="C4055" i="4"/>
  <c r="C4054" i="4"/>
  <c r="C4053" i="4"/>
  <c r="C4052" i="4"/>
  <c r="C4051" i="4"/>
  <c r="C4050" i="4"/>
  <c r="C4049" i="4"/>
  <c r="C4048" i="4"/>
  <c r="C4047" i="4"/>
  <c r="C4046" i="4"/>
  <c r="C4045" i="4"/>
  <c r="C4044" i="4"/>
  <c r="C4043" i="4"/>
  <c r="C4042" i="4"/>
  <c r="C4041" i="4"/>
  <c r="C4040" i="4"/>
  <c r="C4039" i="4"/>
  <c r="C4038" i="4"/>
  <c r="C4037" i="4"/>
  <c r="C4036" i="4"/>
  <c r="C4035" i="4"/>
  <c r="C4034" i="4"/>
  <c r="C4033" i="4"/>
  <c r="C4032" i="4"/>
  <c r="C4031" i="4"/>
  <c r="C4030" i="4"/>
  <c r="C4029" i="4"/>
  <c r="C4028" i="4"/>
  <c r="C4027" i="4"/>
  <c r="C4026" i="4"/>
  <c r="C4025" i="4"/>
  <c r="C4024" i="4"/>
  <c r="C4023" i="4"/>
  <c r="C4022" i="4"/>
  <c r="C4021" i="4"/>
  <c r="C4020" i="4"/>
  <c r="C4019" i="4"/>
  <c r="C4018" i="4"/>
  <c r="C4017" i="4"/>
  <c r="C4016" i="4"/>
  <c r="C4015" i="4"/>
  <c r="C4014" i="4"/>
  <c r="C4013" i="4"/>
  <c r="C4012" i="4"/>
  <c r="C4011" i="4"/>
  <c r="C4010" i="4"/>
  <c r="C4009" i="4"/>
  <c r="C4008" i="4"/>
  <c r="C4007" i="4"/>
  <c r="C4006" i="4"/>
  <c r="C4005" i="4"/>
  <c r="C4004" i="4"/>
  <c r="C4003" i="4"/>
  <c r="C4002" i="4"/>
  <c r="C4001" i="4"/>
  <c r="C4000" i="4"/>
  <c r="C3999" i="4"/>
  <c r="C3998" i="4"/>
  <c r="C3997" i="4"/>
  <c r="C3996" i="4"/>
  <c r="C3995" i="4"/>
  <c r="C3994" i="4"/>
  <c r="C3993" i="4"/>
  <c r="C3992" i="4"/>
  <c r="C3991" i="4"/>
  <c r="C3990" i="4"/>
  <c r="C3989" i="4"/>
  <c r="C3988" i="4"/>
  <c r="C3987" i="4"/>
  <c r="C3986" i="4"/>
  <c r="C3985" i="4"/>
  <c r="C3984" i="4"/>
  <c r="C3983" i="4"/>
  <c r="C3982" i="4"/>
  <c r="C3981" i="4"/>
  <c r="C3980" i="4"/>
  <c r="C3979" i="4"/>
  <c r="C3978" i="4"/>
  <c r="C3977" i="4"/>
  <c r="C3976" i="4"/>
  <c r="C3975" i="4"/>
  <c r="C3974" i="4"/>
  <c r="C3973" i="4"/>
  <c r="C3972" i="4"/>
  <c r="C3971" i="4"/>
  <c r="C3970" i="4"/>
  <c r="C3969" i="4"/>
  <c r="C3968" i="4"/>
  <c r="C3967" i="4"/>
  <c r="C3966" i="4"/>
  <c r="C3965" i="4"/>
  <c r="C3964" i="4"/>
  <c r="C3963" i="4"/>
  <c r="C3962" i="4"/>
  <c r="C3961" i="4"/>
  <c r="C3960" i="4"/>
  <c r="C3959" i="4"/>
  <c r="C3958" i="4"/>
  <c r="C3957" i="4"/>
  <c r="C3956" i="4"/>
  <c r="C3955" i="4"/>
  <c r="C3954" i="4"/>
  <c r="C3953" i="4"/>
  <c r="C3952" i="4"/>
  <c r="C3951" i="4"/>
  <c r="C3950" i="4"/>
  <c r="C3949" i="4"/>
  <c r="C3948" i="4"/>
  <c r="C3947" i="4"/>
  <c r="C3946" i="4"/>
  <c r="C3945" i="4"/>
  <c r="C3944" i="4"/>
  <c r="C3943" i="4"/>
  <c r="C3942" i="4"/>
  <c r="C3941" i="4"/>
  <c r="C3940" i="4"/>
  <c r="C3939" i="4"/>
  <c r="C3938" i="4"/>
  <c r="C3937" i="4"/>
  <c r="C3936" i="4"/>
  <c r="C3935" i="4"/>
  <c r="C3934" i="4"/>
  <c r="C3933" i="4"/>
  <c r="C3932" i="4"/>
  <c r="C3931" i="4"/>
  <c r="C3930" i="4"/>
  <c r="C3929" i="4"/>
  <c r="C3928" i="4"/>
  <c r="C3927" i="4"/>
  <c r="C3926" i="4"/>
  <c r="C3925" i="4"/>
  <c r="C3924" i="4"/>
  <c r="C3923" i="4"/>
  <c r="C3922" i="4"/>
  <c r="C3921" i="4"/>
  <c r="C3920" i="4"/>
  <c r="C3919" i="4"/>
  <c r="C3918" i="4"/>
  <c r="C3917" i="4"/>
  <c r="C3916" i="4"/>
  <c r="C3915" i="4"/>
  <c r="C3914" i="4"/>
  <c r="C3913" i="4"/>
  <c r="C3912" i="4"/>
  <c r="C3911" i="4"/>
  <c r="C3910" i="4"/>
  <c r="C3909" i="4"/>
  <c r="C3908" i="4"/>
  <c r="C3907" i="4"/>
  <c r="C3906" i="4"/>
  <c r="C3905" i="4"/>
  <c r="C3904" i="4"/>
  <c r="C3903" i="4"/>
  <c r="C3902" i="4"/>
  <c r="C3901" i="4"/>
  <c r="C3900" i="4"/>
  <c r="C3899" i="4"/>
  <c r="C3898" i="4"/>
  <c r="C3897" i="4"/>
  <c r="C3896" i="4"/>
  <c r="C3895" i="4"/>
  <c r="C3894" i="4"/>
  <c r="C3893" i="4"/>
  <c r="C3892" i="4"/>
  <c r="C3891" i="4"/>
  <c r="C3890" i="4"/>
  <c r="C3889" i="4"/>
  <c r="C3888" i="4"/>
  <c r="C3887" i="4"/>
  <c r="C3886" i="4"/>
  <c r="C3885" i="4"/>
  <c r="C3884" i="4"/>
  <c r="C3883" i="4"/>
  <c r="C3882" i="4"/>
  <c r="C3881" i="4"/>
  <c r="C3880" i="4"/>
  <c r="C3879" i="4"/>
  <c r="C3878" i="4"/>
  <c r="C3877" i="4"/>
  <c r="C3876" i="4"/>
  <c r="C3875" i="4"/>
  <c r="C3874" i="4"/>
  <c r="C3873" i="4"/>
  <c r="C3872" i="4"/>
  <c r="C3871" i="4"/>
  <c r="C3870" i="4"/>
  <c r="C3869" i="4"/>
  <c r="C3868" i="4"/>
  <c r="C3867" i="4"/>
  <c r="C3866" i="4"/>
  <c r="C3865" i="4"/>
  <c r="C3864" i="4"/>
  <c r="C3863" i="4"/>
  <c r="C3862" i="4"/>
  <c r="C3861" i="4"/>
  <c r="C3860" i="4"/>
  <c r="C3859" i="4"/>
  <c r="C3858" i="4"/>
  <c r="C3857" i="4"/>
  <c r="C3856" i="4"/>
  <c r="C3855" i="4"/>
  <c r="C3854" i="4"/>
  <c r="C3853" i="4"/>
  <c r="C3852" i="4"/>
  <c r="C3851" i="4"/>
  <c r="C3850" i="4"/>
  <c r="C3849" i="4"/>
  <c r="C3848" i="4"/>
  <c r="C3847" i="4"/>
  <c r="C3846" i="4"/>
  <c r="C3845" i="4"/>
  <c r="C3844" i="4"/>
  <c r="C3843" i="4"/>
  <c r="C3842" i="4"/>
  <c r="C3841" i="4"/>
  <c r="C3840" i="4"/>
  <c r="C3839" i="4"/>
  <c r="C3838" i="4"/>
  <c r="C3837" i="4"/>
  <c r="C3836" i="4"/>
  <c r="C3835" i="4"/>
  <c r="C3834" i="4"/>
  <c r="C3833" i="4"/>
  <c r="C3832" i="4"/>
  <c r="C3831" i="4"/>
  <c r="C3830" i="4"/>
  <c r="C3829" i="4"/>
  <c r="C3828" i="4"/>
  <c r="C3827" i="4"/>
  <c r="C3826" i="4"/>
  <c r="C3825" i="4"/>
  <c r="C3824" i="4"/>
  <c r="C3823" i="4"/>
  <c r="C3822" i="4"/>
  <c r="C3821" i="4"/>
  <c r="C3820" i="4"/>
  <c r="C3819" i="4"/>
  <c r="C3818" i="4"/>
  <c r="C3817" i="4"/>
  <c r="C3816" i="4"/>
  <c r="C3815" i="4"/>
  <c r="C3814" i="4"/>
  <c r="C3813" i="4"/>
  <c r="C3812" i="4"/>
  <c r="C3811" i="4"/>
  <c r="C3810" i="4"/>
  <c r="C3809" i="4"/>
  <c r="C3808" i="4"/>
  <c r="C3807" i="4"/>
  <c r="C3806" i="4"/>
  <c r="C3805" i="4"/>
  <c r="C3804" i="4"/>
  <c r="C3803" i="4"/>
  <c r="C3802" i="4"/>
  <c r="C3801" i="4"/>
  <c r="C3800" i="4"/>
  <c r="C3799" i="4"/>
  <c r="C3798" i="4"/>
  <c r="C3797" i="4"/>
  <c r="C3796" i="4"/>
  <c r="C3795" i="4"/>
  <c r="C3794" i="4"/>
  <c r="C3793" i="4"/>
  <c r="C3792" i="4"/>
  <c r="C3791" i="4"/>
  <c r="C3790" i="4"/>
  <c r="C3789" i="4"/>
  <c r="C3788" i="4"/>
  <c r="C3787" i="4"/>
  <c r="C3786" i="4"/>
  <c r="C3785" i="4"/>
  <c r="C3784" i="4"/>
  <c r="C3783" i="4"/>
  <c r="C3782" i="4"/>
  <c r="C3781" i="4"/>
  <c r="C3780" i="4"/>
  <c r="C3779" i="4"/>
  <c r="C3778" i="4"/>
  <c r="C3777" i="4"/>
  <c r="C3776" i="4"/>
  <c r="C3775" i="4"/>
  <c r="C3774" i="4"/>
  <c r="C3773" i="4"/>
  <c r="C3772" i="4"/>
  <c r="C3771" i="4"/>
  <c r="C3770" i="4"/>
  <c r="C3769" i="4"/>
  <c r="C3768" i="4"/>
  <c r="C3767" i="4"/>
  <c r="C3766" i="4"/>
  <c r="C3765" i="4"/>
  <c r="C3764" i="4"/>
  <c r="C3763" i="4"/>
  <c r="C3762" i="4"/>
  <c r="C3761" i="4"/>
  <c r="C3760" i="4"/>
  <c r="C3759" i="4"/>
  <c r="C3758" i="4"/>
  <c r="C3757" i="4"/>
  <c r="C3756" i="4"/>
  <c r="C3755" i="4"/>
  <c r="C3754" i="4"/>
  <c r="C3753" i="4"/>
  <c r="C3752" i="4"/>
  <c r="C3751" i="4"/>
  <c r="C3750" i="4"/>
  <c r="C3749" i="4"/>
  <c r="C3748" i="4"/>
  <c r="C3747" i="4"/>
  <c r="C3746" i="4"/>
  <c r="C3745" i="4"/>
  <c r="C3744" i="4"/>
  <c r="C3743" i="4"/>
  <c r="C3742" i="4"/>
  <c r="C3741" i="4"/>
  <c r="C3740" i="4"/>
  <c r="C3739" i="4"/>
  <c r="C3738" i="4"/>
  <c r="C3737" i="4"/>
  <c r="C3736" i="4"/>
  <c r="C3735" i="4"/>
  <c r="C3734" i="4"/>
  <c r="C3733" i="4"/>
  <c r="C3732" i="4"/>
  <c r="C3731" i="4"/>
  <c r="C3730" i="4"/>
  <c r="C3729" i="4"/>
  <c r="C3728" i="4"/>
  <c r="C3727" i="4"/>
  <c r="C3726" i="4"/>
  <c r="C3725" i="4"/>
  <c r="C3724" i="4"/>
  <c r="C3723" i="4"/>
  <c r="C3722" i="4"/>
  <c r="C3721" i="4"/>
  <c r="C3720" i="4"/>
  <c r="C3719" i="4"/>
  <c r="C3718" i="4"/>
  <c r="C3717" i="4"/>
  <c r="C3716" i="4"/>
  <c r="C3715" i="4"/>
  <c r="C3714" i="4"/>
  <c r="C3713" i="4"/>
  <c r="C3712" i="4"/>
  <c r="C3711" i="4"/>
  <c r="C3710" i="4"/>
  <c r="C3709" i="4"/>
  <c r="C3708" i="4"/>
  <c r="C3707" i="4"/>
  <c r="C3706" i="4"/>
  <c r="C3705" i="4"/>
  <c r="C3704" i="4"/>
  <c r="C3703" i="4"/>
  <c r="C3702" i="4"/>
  <c r="C3701" i="4"/>
  <c r="C3700" i="4"/>
  <c r="C3699" i="4"/>
  <c r="C3698" i="4"/>
  <c r="C3697" i="4"/>
  <c r="C3696" i="4"/>
  <c r="C3695" i="4"/>
  <c r="C3694" i="4"/>
  <c r="C3693" i="4"/>
  <c r="C3692" i="4"/>
  <c r="C3691" i="4"/>
  <c r="C3690" i="4"/>
  <c r="C3689" i="4"/>
  <c r="C3688" i="4"/>
  <c r="C3687" i="4"/>
  <c r="C3686" i="4"/>
  <c r="C3685" i="4"/>
  <c r="C3684" i="4"/>
  <c r="C3683" i="4"/>
  <c r="C3682" i="4"/>
  <c r="C3681" i="4"/>
  <c r="C3680" i="4"/>
  <c r="C3679" i="4"/>
  <c r="C3678" i="4"/>
  <c r="C3677" i="4"/>
  <c r="C3676" i="4"/>
  <c r="C3675" i="4"/>
  <c r="C3674" i="4"/>
  <c r="C3673" i="4"/>
  <c r="C3672" i="4"/>
  <c r="C3671" i="4"/>
  <c r="C3670" i="4"/>
  <c r="C3669" i="4"/>
  <c r="C3668" i="4"/>
  <c r="C3667" i="4"/>
  <c r="C3666" i="4"/>
  <c r="C3665" i="4"/>
  <c r="C3664" i="4"/>
  <c r="C3663" i="4"/>
  <c r="C3662" i="4"/>
  <c r="C3661" i="4"/>
  <c r="C3660" i="4"/>
  <c r="C3659" i="4"/>
  <c r="C3658" i="4"/>
  <c r="C3657" i="4"/>
  <c r="C3656" i="4"/>
  <c r="C3655" i="4"/>
  <c r="C3654" i="4"/>
  <c r="C3653" i="4"/>
  <c r="C3652" i="4"/>
  <c r="C3651" i="4"/>
  <c r="C3650" i="4"/>
  <c r="C3649" i="4"/>
  <c r="C3648" i="4"/>
  <c r="C3647" i="4"/>
  <c r="C3646" i="4"/>
  <c r="C3645" i="4"/>
  <c r="C3644" i="4"/>
  <c r="C3643" i="4"/>
  <c r="C3642" i="4"/>
  <c r="C3641" i="4"/>
  <c r="C3640" i="4"/>
  <c r="C3639" i="4"/>
  <c r="C3638" i="4"/>
  <c r="C3637" i="4"/>
  <c r="C3636" i="4"/>
  <c r="C3635" i="4"/>
  <c r="C3634" i="4"/>
  <c r="C3633" i="4"/>
  <c r="C3632" i="4"/>
  <c r="C3631" i="4"/>
  <c r="C3630" i="4"/>
  <c r="C3629" i="4"/>
  <c r="C3628" i="4"/>
  <c r="C3627" i="4"/>
  <c r="C3626" i="4"/>
  <c r="C3625" i="4"/>
  <c r="C3624" i="4"/>
  <c r="C3623" i="4"/>
  <c r="C3622" i="4"/>
  <c r="C3621" i="4"/>
  <c r="C3620" i="4"/>
  <c r="C3619" i="4"/>
  <c r="C3618" i="4"/>
  <c r="C3617" i="4"/>
  <c r="C3616" i="4"/>
  <c r="C3615" i="4"/>
  <c r="C3614" i="4"/>
  <c r="C3613" i="4"/>
  <c r="C3612" i="4"/>
  <c r="C3611" i="4"/>
  <c r="C3610" i="4"/>
  <c r="C3609" i="4"/>
  <c r="C3608" i="4"/>
  <c r="C3607" i="4"/>
  <c r="C3606" i="4"/>
  <c r="C3605" i="4"/>
  <c r="C3604" i="4"/>
  <c r="C3603" i="4"/>
  <c r="C3602" i="4"/>
  <c r="C3601" i="4"/>
  <c r="C3600" i="4"/>
  <c r="C3599" i="4"/>
  <c r="C3598" i="4"/>
  <c r="C3597" i="4"/>
  <c r="C3596" i="4"/>
  <c r="C3595" i="4"/>
  <c r="C3594" i="4"/>
  <c r="C3593" i="4"/>
  <c r="C3592" i="4"/>
  <c r="C3591" i="4"/>
  <c r="C3590" i="4"/>
  <c r="C3589" i="4"/>
  <c r="C3588" i="4"/>
  <c r="C3587" i="4"/>
  <c r="C3586" i="4"/>
  <c r="C3585" i="4"/>
  <c r="C3584" i="4"/>
  <c r="C3583" i="4"/>
  <c r="C3582" i="4"/>
  <c r="C3581" i="4"/>
  <c r="C3580" i="4"/>
  <c r="C3579" i="4"/>
  <c r="C3578" i="4"/>
  <c r="C3577" i="4"/>
  <c r="C3576" i="4"/>
  <c r="C3575" i="4"/>
  <c r="C3574" i="4"/>
  <c r="C3573" i="4"/>
  <c r="C3572" i="4"/>
  <c r="C3571" i="4"/>
  <c r="C3570" i="4"/>
  <c r="C3569" i="4"/>
  <c r="C3568" i="4"/>
  <c r="C3567" i="4"/>
  <c r="C3566" i="4"/>
  <c r="C3565" i="4"/>
  <c r="C3564" i="4"/>
  <c r="C3563" i="4"/>
  <c r="C3562" i="4"/>
  <c r="C3561" i="4"/>
  <c r="C3560" i="4"/>
  <c r="C3559" i="4"/>
  <c r="C3558" i="4"/>
  <c r="C3557" i="4"/>
  <c r="C3556" i="4"/>
  <c r="C3555" i="4"/>
  <c r="C3554" i="4"/>
  <c r="C3553" i="4"/>
  <c r="C3552" i="4"/>
  <c r="C3551" i="4"/>
  <c r="C3550" i="4"/>
  <c r="C3549" i="4"/>
  <c r="C3548" i="4"/>
  <c r="C3547" i="4"/>
  <c r="C3546" i="4"/>
  <c r="C3545" i="4"/>
  <c r="C3544" i="4"/>
  <c r="C3543" i="4"/>
  <c r="C3542" i="4"/>
  <c r="C3541" i="4"/>
  <c r="C3540" i="4"/>
  <c r="C3539" i="4"/>
  <c r="C3538" i="4"/>
  <c r="C3537" i="4"/>
  <c r="C3536" i="4"/>
  <c r="C3535" i="4"/>
  <c r="C3534" i="4"/>
  <c r="C3533" i="4"/>
  <c r="C3532" i="4"/>
  <c r="C3531" i="4"/>
  <c r="C3530" i="4"/>
  <c r="C3529" i="4"/>
  <c r="C3528" i="4"/>
  <c r="C3527" i="4"/>
  <c r="C3526" i="4"/>
  <c r="C3525" i="4"/>
  <c r="C3524" i="4"/>
  <c r="C3523" i="4"/>
  <c r="C3522" i="4"/>
  <c r="C3521" i="4"/>
  <c r="C3520" i="4"/>
  <c r="C3519" i="4"/>
  <c r="C3518" i="4"/>
  <c r="C3517" i="4"/>
  <c r="C3516" i="4"/>
  <c r="C3515" i="4"/>
  <c r="C3514" i="4"/>
  <c r="C3513" i="4"/>
  <c r="C3512" i="4"/>
  <c r="C3511" i="4"/>
  <c r="C3510" i="4"/>
  <c r="C3509" i="4"/>
  <c r="C3508" i="4"/>
  <c r="C3507" i="4"/>
  <c r="C3506" i="4"/>
  <c r="C3505" i="4"/>
  <c r="C3504" i="4"/>
  <c r="C3503" i="4"/>
  <c r="C3502" i="4"/>
  <c r="C3501" i="4"/>
  <c r="C3500" i="4"/>
  <c r="C3499" i="4"/>
  <c r="C3498" i="4"/>
  <c r="C3497" i="4"/>
  <c r="C3496" i="4"/>
  <c r="C3495" i="4"/>
  <c r="C3494" i="4"/>
  <c r="C3493" i="4"/>
  <c r="C3492" i="4"/>
  <c r="C3491" i="4"/>
  <c r="C3490" i="4"/>
  <c r="C3489" i="4"/>
  <c r="C3488" i="4"/>
  <c r="C3487" i="4"/>
  <c r="C3486" i="4"/>
  <c r="C3485" i="4"/>
  <c r="C3484" i="4"/>
  <c r="C3483" i="4"/>
  <c r="C3482" i="4"/>
  <c r="C3481" i="4"/>
  <c r="C3480" i="4"/>
  <c r="C3479" i="4"/>
  <c r="C3478" i="4"/>
  <c r="C3477" i="4"/>
  <c r="C3476" i="4"/>
  <c r="C3475" i="4"/>
  <c r="C3474" i="4"/>
  <c r="C3473" i="4"/>
  <c r="C3472" i="4"/>
  <c r="C3471" i="4"/>
  <c r="C3470" i="4"/>
  <c r="C3469" i="4"/>
  <c r="C3468" i="4"/>
  <c r="C3467" i="4"/>
  <c r="C3466" i="4"/>
  <c r="C3465" i="4"/>
  <c r="C3464" i="4"/>
  <c r="C3463" i="4"/>
  <c r="C3462" i="4"/>
  <c r="C3461" i="4"/>
  <c r="C3460" i="4"/>
  <c r="C3459" i="4"/>
  <c r="C3458" i="4"/>
  <c r="C3457" i="4"/>
  <c r="C3456" i="4"/>
  <c r="C3455" i="4"/>
  <c r="C3454" i="4"/>
  <c r="C3453" i="4"/>
  <c r="C3452" i="4"/>
  <c r="C3451" i="4"/>
  <c r="C3450" i="4"/>
  <c r="C3449" i="4"/>
  <c r="C3448" i="4"/>
  <c r="C3447" i="4"/>
  <c r="C3446" i="4"/>
  <c r="C3445" i="4"/>
  <c r="C3444" i="4"/>
  <c r="C3443" i="4"/>
  <c r="C3442" i="4"/>
  <c r="C3441" i="4"/>
  <c r="C3440" i="4"/>
  <c r="C3439" i="4"/>
  <c r="C3438" i="4"/>
  <c r="C3437" i="4"/>
  <c r="C3436" i="4"/>
  <c r="C3435" i="4"/>
  <c r="C3434" i="4"/>
  <c r="C3433" i="4"/>
  <c r="C3432" i="4"/>
  <c r="C3431" i="4"/>
  <c r="C3430" i="4"/>
  <c r="C3429" i="4"/>
  <c r="C3428" i="4"/>
  <c r="C3427" i="4"/>
  <c r="C3426" i="4"/>
  <c r="C3425" i="4"/>
  <c r="C3424" i="4"/>
  <c r="C3423" i="4"/>
  <c r="C3422" i="4"/>
  <c r="C3421" i="4"/>
  <c r="C3420" i="4"/>
  <c r="C3419" i="4"/>
  <c r="C3418" i="4"/>
  <c r="C3417" i="4"/>
  <c r="C3416" i="4"/>
  <c r="C3415" i="4"/>
  <c r="C3414" i="4"/>
  <c r="C3413" i="4"/>
  <c r="C3412" i="4"/>
  <c r="C3411" i="4"/>
  <c r="C3410" i="4"/>
  <c r="C3409" i="4"/>
  <c r="C3408" i="4"/>
  <c r="C3407" i="4"/>
  <c r="C3406" i="4"/>
  <c r="C3405" i="4"/>
  <c r="C3404" i="4"/>
  <c r="C3403" i="4"/>
  <c r="C3402" i="4"/>
  <c r="C3401" i="4"/>
  <c r="C3400" i="4"/>
  <c r="C3399" i="4"/>
  <c r="C3398" i="4"/>
  <c r="C3397" i="4"/>
  <c r="C3396" i="4"/>
  <c r="C3395" i="4"/>
  <c r="C3394" i="4"/>
  <c r="C3393" i="4"/>
  <c r="C3392" i="4"/>
  <c r="C3391" i="4"/>
  <c r="C3390" i="4"/>
  <c r="C3389" i="4"/>
  <c r="C3388" i="4"/>
  <c r="C3387" i="4"/>
  <c r="C3386" i="4"/>
  <c r="C3385" i="4"/>
  <c r="C3384" i="4"/>
  <c r="C3383" i="4"/>
  <c r="C3382" i="4"/>
  <c r="C3381" i="4"/>
  <c r="C3380" i="4"/>
  <c r="C3379" i="4"/>
  <c r="C3378" i="4"/>
  <c r="C3377" i="4"/>
  <c r="C3376" i="4"/>
  <c r="C3375" i="4"/>
  <c r="C3374" i="4"/>
  <c r="C3373" i="4"/>
  <c r="C3372" i="4"/>
  <c r="C3371" i="4"/>
  <c r="C3370" i="4"/>
  <c r="C3369" i="4"/>
  <c r="C3368" i="4"/>
  <c r="C3367" i="4"/>
  <c r="C3366" i="4"/>
  <c r="C3365" i="4"/>
  <c r="C3364" i="4"/>
  <c r="C3363" i="4"/>
  <c r="C3362" i="4"/>
  <c r="C3361" i="4"/>
  <c r="C3360" i="4"/>
  <c r="C3359" i="4"/>
  <c r="C3358" i="4"/>
  <c r="C3357" i="4"/>
  <c r="C3356" i="4"/>
  <c r="C3355" i="4"/>
  <c r="C3354" i="4"/>
  <c r="C3353" i="4"/>
  <c r="C3352" i="4"/>
  <c r="C3351" i="4"/>
  <c r="C3350" i="4"/>
  <c r="C3349" i="4"/>
  <c r="C3348" i="4"/>
  <c r="C3347" i="4"/>
  <c r="C3346" i="4"/>
  <c r="C3345" i="4"/>
  <c r="C3344" i="4"/>
  <c r="C3343" i="4"/>
  <c r="C3342" i="4"/>
  <c r="C3341" i="4"/>
  <c r="C3340" i="4"/>
  <c r="C3339" i="4"/>
  <c r="C3338" i="4"/>
  <c r="C3337" i="4"/>
  <c r="C3336" i="4"/>
  <c r="C3335" i="4"/>
  <c r="C3334" i="4"/>
  <c r="C3333" i="4"/>
  <c r="C3332" i="4"/>
  <c r="C3331" i="4"/>
  <c r="C3330" i="4"/>
  <c r="C3329" i="4"/>
  <c r="C3328" i="4"/>
  <c r="C3327" i="4"/>
  <c r="C3326" i="4"/>
  <c r="C3325" i="4"/>
  <c r="C3324" i="4"/>
  <c r="C3323" i="4"/>
  <c r="C3322" i="4"/>
  <c r="C3321" i="4"/>
  <c r="C3320" i="4"/>
  <c r="C3319" i="4"/>
  <c r="C3318" i="4"/>
  <c r="C3317" i="4"/>
  <c r="C3316" i="4"/>
  <c r="C3315" i="4"/>
  <c r="C3314" i="4"/>
  <c r="C3313" i="4"/>
  <c r="C3312" i="4"/>
  <c r="C3311" i="4"/>
  <c r="C3310" i="4"/>
  <c r="C3309" i="4"/>
  <c r="C3308" i="4"/>
  <c r="C3307" i="4"/>
  <c r="C3306" i="4"/>
  <c r="C3305" i="4"/>
  <c r="C3304" i="4"/>
  <c r="C3303" i="4"/>
  <c r="C3302" i="4"/>
  <c r="C3301" i="4"/>
  <c r="C3300" i="4"/>
  <c r="C3299" i="4"/>
  <c r="C3298" i="4"/>
  <c r="C3297" i="4"/>
  <c r="C3296" i="4"/>
  <c r="C3295" i="4"/>
  <c r="C3294" i="4"/>
  <c r="C3293" i="4"/>
  <c r="C3292" i="4"/>
  <c r="C3291" i="4"/>
  <c r="C3290" i="4"/>
  <c r="C3289" i="4"/>
  <c r="C3288" i="4"/>
  <c r="C3287" i="4"/>
  <c r="C3286" i="4"/>
  <c r="C3285" i="4"/>
  <c r="C3284" i="4"/>
  <c r="C3283" i="4"/>
  <c r="C3282" i="4"/>
  <c r="C3281" i="4"/>
  <c r="C3280" i="4"/>
  <c r="C3279" i="4"/>
  <c r="C3278" i="4"/>
  <c r="C3277" i="4"/>
  <c r="C3276" i="4"/>
  <c r="C3275" i="4"/>
  <c r="C3274" i="4"/>
  <c r="C3273" i="4"/>
  <c r="C3272" i="4"/>
  <c r="C3271" i="4"/>
  <c r="C3270" i="4"/>
  <c r="C3269" i="4"/>
  <c r="C3268" i="4"/>
  <c r="C3267" i="4"/>
  <c r="C3266" i="4"/>
  <c r="C3265" i="4"/>
  <c r="C3264" i="4"/>
  <c r="C3263" i="4"/>
  <c r="C3262" i="4"/>
  <c r="C3261" i="4"/>
  <c r="C3260" i="4"/>
  <c r="C3259" i="4"/>
  <c r="C3258" i="4"/>
  <c r="C3257" i="4"/>
  <c r="C3256" i="4"/>
  <c r="C3255" i="4"/>
  <c r="C3254" i="4"/>
  <c r="C3253" i="4"/>
  <c r="C3252" i="4"/>
  <c r="C3251" i="4"/>
  <c r="C3250" i="4"/>
  <c r="C3249" i="4"/>
  <c r="C3248" i="4"/>
  <c r="C3247" i="4"/>
  <c r="C3246" i="4"/>
  <c r="C3245" i="4"/>
  <c r="C3244" i="4"/>
  <c r="C3243" i="4"/>
  <c r="C3242" i="4"/>
  <c r="C3241" i="4"/>
  <c r="C3240" i="4"/>
  <c r="C3239" i="4"/>
  <c r="C3238" i="4"/>
  <c r="C3237" i="4"/>
  <c r="C3236" i="4"/>
  <c r="C3235" i="4"/>
  <c r="C3234" i="4"/>
  <c r="C3233" i="4"/>
  <c r="C3232" i="4"/>
  <c r="C3231" i="4"/>
  <c r="C3230" i="4"/>
  <c r="C3229" i="4"/>
  <c r="C3228" i="4"/>
  <c r="C3227" i="4"/>
  <c r="C3226" i="4"/>
  <c r="C3225" i="4"/>
  <c r="C3224" i="4"/>
  <c r="C3223" i="4"/>
  <c r="C3222" i="4"/>
  <c r="C3221" i="4"/>
  <c r="C3220" i="4"/>
  <c r="C3219" i="4"/>
  <c r="C3218" i="4"/>
  <c r="C3217" i="4"/>
  <c r="C3216" i="4"/>
  <c r="C3215" i="4"/>
  <c r="C3214" i="4"/>
  <c r="C3213" i="4"/>
  <c r="C3212" i="4"/>
  <c r="C3211" i="4"/>
  <c r="C3210" i="4"/>
  <c r="C3209" i="4"/>
  <c r="C3208" i="4"/>
  <c r="C3207" i="4"/>
  <c r="C3206" i="4"/>
  <c r="C3205" i="4"/>
  <c r="C3204" i="4"/>
  <c r="C3203" i="4"/>
  <c r="C3202" i="4"/>
  <c r="C3201" i="4"/>
  <c r="C3200" i="4"/>
  <c r="C3199" i="4"/>
  <c r="C3198" i="4"/>
  <c r="C3197" i="4"/>
  <c r="C3196" i="4"/>
  <c r="C3195" i="4"/>
  <c r="C3194" i="4"/>
  <c r="C3193" i="4"/>
  <c r="C3192" i="4"/>
  <c r="C3191" i="4"/>
  <c r="C3190" i="4"/>
  <c r="C3189" i="4"/>
  <c r="C3188" i="4"/>
  <c r="C3187" i="4"/>
  <c r="C3186" i="4"/>
  <c r="C3185" i="4"/>
  <c r="C3184" i="4"/>
  <c r="C3183" i="4"/>
  <c r="C3182" i="4"/>
  <c r="C3181" i="4"/>
  <c r="C3180" i="4"/>
  <c r="C3179" i="4"/>
  <c r="C3178" i="4"/>
  <c r="C3177" i="4"/>
  <c r="C3176" i="4"/>
  <c r="C3175" i="4"/>
  <c r="C3174" i="4"/>
  <c r="C3173" i="4"/>
  <c r="C3172" i="4"/>
  <c r="C3171" i="4"/>
  <c r="C3170" i="4"/>
  <c r="C3169" i="4"/>
  <c r="C3168" i="4"/>
  <c r="C3167" i="4"/>
  <c r="C3166" i="4"/>
  <c r="C3165" i="4"/>
  <c r="C3164" i="4"/>
  <c r="C3163" i="4"/>
  <c r="C3162" i="4"/>
  <c r="C3161" i="4"/>
  <c r="C3160" i="4"/>
  <c r="C3159" i="4"/>
  <c r="C3158" i="4"/>
  <c r="C3157" i="4"/>
  <c r="C3156" i="4"/>
  <c r="C3155" i="4"/>
  <c r="C3154" i="4"/>
  <c r="C3153" i="4"/>
  <c r="C3152" i="4"/>
  <c r="C3151" i="4"/>
  <c r="C3150" i="4"/>
  <c r="C3149" i="4"/>
  <c r="C3148" i="4"/>
  <c r="C3147" i="4"/>
  <c r="C3146" i="4"/>
  <c r="C3145" i="4"/>
  <c r="C3144" i="4"/>
  <c r="C3143" i="4"/>
  <c r="C3142" i="4"/>
  <c r="C3141" i="4"/>
  <c r="C3140" i="4"/>
  <c r="C3139" i="4"/>
  <c r="C3138" i="4"/>
  <c r="C3137" i="4"/>
  <c r="C3136" i="4"/>
  <c r="C3135" i="4"/>
  <c r="C3134" i="4"/>
  <c r="C3133" i="4"/>
  <c r="C3132" i="4"/>
  <c r="C3131" i="4"/>
  <c r="C3130" i="4"/>
  <c r="C3129" i="4"/>
  <c r="C3128" i="4"/>
  <c r="C3127" i="4"/>
  <c r="C3126" i="4"/>
  <c r="C3125" i="4"/>
  <c r="C3124" i="4"/>
  <c r="C3123" i="4"/>
  <c r="C3122" i="4"/>
  <c r="C3121" i="4"/>
  <c r="C3120" i="4"/>
  <c r="C3119" i="4"/>
  <c r="C3118" i="4"/>
  <c r="C3117" i="4"/>
  <c r="C3116" i="4"/>
  <c r="C3115" i="4"/>
  <c r="C3114" i="4"/>
  <c r="C3113" i="4"/>
  <c r="C3112" i="4"/>
  <c r="C3111" i="4"/>
  <c r="C3110" i="4"/>
  <c r="C3109" i="4"/>
  <c r="C3108" i="4"/>
  <c r="C3107" i="4"/>
  <c r="C3106" i="4"/>
  <c r="C3105" i="4"/>
  <c r="C3104" i="4"/>
  <c r="C3103" i="4"/>
  <c r="C3102" i="4"/>
  <c r="C3101" i="4"/>
  <c r="C3100" i="4"/>
  <c r="C3099" i="4"/>
  <c r="C3098" i="4"/>
  <c r="C3097" i="4"/>
  <c r="C3096" i="4"/>
  <c r="C3095" i="4"/>
  <c r="C3094" i="4"/>
  <c r="C3093" i="4"/>
  <c r="C3092" i="4"/>
  <c r="C3091" i="4"/>
  <c r="C3090" i="4"/>
  <c r="C3089" i="4"/>
  <c r="C3088" i="4"/>
  <c r="C3087" i="4"/>
  <c r="C3086" i="4"/>
  <c r="C3085" i="4"/>
  <c r="C3084" i="4"/>
  <c r="C3083" i="4"/>
  <c r="C3082" i="4"/>
  <c r="C3081" i="4"/>
  <c r="C3080" i="4"/>
  <c r="C3079" i="4"/>
  <c r="C3078" i="4"/>
  <c r="C3077" i="4"/>
  <c r="C3076" i="4"/>
  <c r="C3075" i="4"/>
  <c r="C3074" i="4"/>
  <c r="C3073" i="4"/>
  <c r="C3072" i="4"/>
  <c r="C3071" i="4"/>
  <c r="C3070" i="4"/>
  <c r="C3069" i="4"/>
  <c r="C3068" i="4"/>
  <c r="C3067" i="4"/>
  <c r="C3066" i="4"/>
  <c r="C3065" i="4"/>
  <c r="C3064" i="4"/>
  <c r="C3063" i="4"/>
  <c r="C3062" i="4"/>
  <c r="C3061" i="4"/>
  <c r="C3060" i="4"/>
  <c r="C3059" i="4"/>
  <c r="C3058" i="4"/>
  <c r="C3057" i="4"/>
  <c r="C3056" i="4"/>
  <c r="C3055" i="4"/>
  <c r="C3054" i="4"/>
  <c r="C3053" i="4"/>
  <c r="C3052" i="4"/>
  <c r="C3051" i="4"/>
  <c r="C3050" i="4"/>
  <c r="C3049" i="4"/>
  <c r="C3048" i="4"/>
  <c r="C3047" i="4"/>
  <c r="C3046" i="4"/>
  <c r="C3045" i="4"/>
  <c r="C3044" i="4"/>
  <c r="C3043" i="4"/>
  <c r="C3042" i="4"/>
  <c r="C3041" i="4"/>
  <c r="C3040" i="4"/>
  <c r="C3039" i="4"/>
  <c r="C3038" i="4"/>
  <c r="C3037" i="4"/>
  <c r="C3036" i="4"/>
  <c r="C3035" i="4"/>
  <c r="C3034" i="4"/>
  <c r="C3033" i="4"/>
  <c r="C3032" i="4"/>
  <c r="C3031" i="4"/>
  <c r="C3030" i="4"/>
  <c r="C3029" i="4"/>
  <c r="C3028" i="4"/>
  <c r="C3027" i="4"/>
  <c r="C3026" i="4"/>
  <c r="C3025" i="4"/>
  <c r="C3024" i="4"/>
  <c r="C3023" i="4"/>
  <c r="C3022" i="4"/>
  <c r="C3021" i="4"/>
  <c r="C3020" i="4"/>
  <c r="C3019" i="4"/>
  <c r="C3018" i="4"/>
  <c r="C3017" i="4"/>
  <c r="C3016" i="4"/>
  <c r="C3015" i="4"/>
  <c r="C3014" i="4"/>
  <c r="C3013" i="4"/>
  <c r="C3012" i="4"/>
  <c r="C3011" i="4"/>
  <c r="C3010" i="4"/>
  <c r="C3009" i="4"/>
  <c r="C3008" i="4"/>
  <c r="C3007" i="4"/>
  <c r="C3006" i="4"/>
  <c r="C3005" i="4"/>
  <c r="C3004" i="4"/>
  <c r="C3003" i="4"/>
  <c r="C3002" i="4"/>
  <c r="C3001" i="4"/>
  <c r="C3000" i="4"/>
  <c r="C2999" i="4"/>
  <c r="C2998" i="4"/>
  <c r="C2997" i="4"/>
  <c r="C2996" i="4"/>
  <c r="C2995" i="4"/>
  <c r="C2994" i="4"/>
  <c r="C2993" i="4"/>
  <c r="C2992" i="4"/>
  <c r="C2991" i="4"/>
  <c r="C2990" i="4"/>
  <c r="C2989" i="4"/>
  <c r="C2988" i="4"/>
  <c r="C2987" i="4"/>
  <c r="C2986" i="4"/>
  <c r="C2985" i="4"/>
  <c r="C2984" i="4"/>
  <c r="C2983" i="4"/>
  <c r="C2982" i="4"/>
  <c r="C2981" i="4"/>
  <c r="C2980" i="4"/>
  <c r="C2979" i="4"/>
  <c r="C2978" i="4"/>
  <c r="C2977" i="4"/>
  <c r="C2976" i="4"/>
  <c r="C2975" i="4"/>
  <c r="C2974" i="4"/>
  <c r="C2973" i="4"/>
  <c r="C2972" i="4"/>
  <c r="C2971" i="4"/>
  <c r="C2970" i="4"/>
  <c r="C2969" i="4"/>
  <c r="C2968" i="4"/>
  <c r="C2967" i="4"/>
  <c r="C2966" i="4"/>
  <c r="C2965" i="4"/>
  <c r="C2964" i="4"/>
  <c r="C2963" i="4"/>
  <c r="C2962" i="4"/>
  <c r="C2961" i="4"/>
  <c r="C2960" i="4"/>
  <c r="C2959" i="4"/>
  <c r="C2958" i="4"/>
  <c r="C2957" i="4"/>
  <c r="C2956" i="4"/>
  <c r="C2955" i="4"/>
  <c r="C2954" i="4"/>
  <c r="C2953" i="4"/>
  <c r="C2952" i="4"/>
  <c r="C2951" i="4"/>
  <c r="C2950" i="4"/>
  <c r="C2949" i="4"/>
  <c r="C2948" i="4"/>
  <c r="C2947" i="4"/>
  <c r="C2946" i="4"/>
  <c r="C2945" i="4"/>
  <c r="C2944" i="4"/>
  <c r="C2943" i="4"/>
  <c r="C2942" i="4"/>
  <c r="C2941" i="4"/>
  <c r="C2940" i="4"/>
  <c r="C2939" i="4"/>
  <c r="C2938" i="4"/>
  <c r="C2937" i="4"/>
  <c r="C2936" i="4"/>
  <c r="C2935" i="4"/>
  <c r="C2934" i="4"/>
  <c r="C2933" i="4"/>
  <c r="C2932" i="4"/>
  <c r="C2931" i="4"/>
  <c r="C2930" i="4"/>
  <c r="C2929" i="4"/>
  <c r="C2928" i="4"/>
  <c r="C2927" i="4"/>
  <c r="C2926" i="4"/>
  <c r="C2925" i="4"/>
  <c r="C2924" i="4"/>
  <c r="C2923" i="4"/>
  <c r="C2922" i="4"/>
  <c r="C2921" i="4"/>
  <c r="C2920" i="4"/>
  <c r="C2919" i="4"/>
  <c r="C2918" i="4"/>
  <c r="C2917" i="4"/>
  <c r="C2916" i="4"/>
  <c r="C2915" i="4"/>
  <c r="C2914" i="4"/>
  <c r="C2913" i="4"/>
  <c r="C2912" i="4"/>
  <c r="C2911" i="4"/>
  <c r="C2910" i="4"/>
  <c r="C2909" i="4"/>
  <c r="C2908" i="4"/>
  <c r="C2907" i="4"/>
  <c r="C2906" i="4"/>
  <c r="C2905" i="4"/>
  <c r="C2904" i="4"/>
  <c r="C2903" i="4"/>
  <c r="C2902" i="4"/>
  <c r="C2901" i="4"/>
  <c r="C2900" i="4"/>
  <c r="C2899" i="4"/>
  <c r="C2898" i="4"/>
  <c r="C2897" i="4"/>
  <c r="C2896" i="4"/>
  <c r="C2895" i="4"/>
  <c r="C2894" i="4"/>
  <c r="C2893" i="4"/>
  <c r="C2892" i="4"/>
  <c r="C2891" i="4"/>
  <c r="C2890" i="4"/>
  <c r="C2889" i="4"/>
  <c r="C2888" i="4"/>
  <c r="C2887" i="4"/>
  <c r="C2886" i="4"/>
  <c r="C2885" i="4"/>
  <c r="C2884" i="4"/>
  <c r="C2883" i="4"/>
  <c r="C2882" i="4"/>
  <c r="C2881" i="4"/>
  <c r="C2880" i="4"/>
  <c r="C2879" i="4"/>
  <c r="C2878" i="4"/>
  <c r="C2877" i="4"/>
  <c r="C2876" i="4"/>
  <c r="C2875" i="4"/>
  <c r="C2874" i="4"/>
  <c r="C2873" i="4"/>
  <c r="C2872" i="4"/>
  <c r="C2871" i="4"/>
  <c r="C2870" i="4"/>
  <c r="C2869" i="4"/>
  <c r="C2868" i="4"/>
  <c r="C2867" i="4"/>
  <c r="C2866" i="4"/>
  <c r="C2865" i="4"/>
  <c r="C2864" i="4"/>
  <c r="C2863" i="4"/>
  <c r="C2862" i="4"/>
  <c r="C2861" i="4"/>
  <c r="C2860" i="4"/>
  <c r="C2859" i="4"/>
  <c r="C2858" i="4"/>
  <c r="C2857" i="4"/>
  <c r="C2856" i="4"/>
  <c r="C2855" i="4"/>
  <c r="C2854" i="4"/>
  <c r="C2853" i="4"/>
  <c r="C2852" i="4"/>
  <c r="C2851" i="4"/>
  <c r="C2850" i="4"/>
  <c r="C2849" i="4"/>
  <c r="C2848" i="4"/>
  <c r="C2847" i="4"/>
  <c r="C2846" i="4"/>
  <c r="C2845" i="4"/>
  <c r="C2844" i="4"/>
  <c r="C2843" i="4"/>
  <c r="C2842" i="4"/>
  <c r="C2841" i="4"/>
  <c r="C2840" i="4"/>
  <c r="C2839" i="4"/>
  <c r="C2838" i="4"/>
  <c r="C2837" i="4"/>
  <c r="C2836" i="4"/>
  <c r="C2835" i="4"/>
  <c r="C2834" i="4"/>
  <c r="C2833" i="4"/>
  <c r="C2832" i="4"/>
  <c r="C2831" i="4"/>
  <c r="C2830" i="4"/>
  <c r="C2829" i="4"/>
  <c r="C2828" i="4"/>
  <c r="C2827" i="4"/>
  <c r="C2826" i="4"/>
  <c r="C2825" i="4"/>
  <c r="C2824" i="4"/>
  <c r="C2823" i="4"/>
  <c r="C2822" i="4"/>
  <c r="C2821" i="4"/>
  <c r="C2820" i="4"/>
  <c r="C2819" i="4"/>
  <c r="C2818" i="4"/>
  <c r="C2817" i="4"/>
  <c r="C2816" i="4"/>
  <c r="C2815" i="4"/>
  <c r="C2814" i="4"/>
  <c r="C2813" i="4"/>
  <c r="C2812" i="4"/>
  <c r="C2811" i="4"/>
  <c r="C2810" i="4"/>
  <c r="C2809" i="4"/>
  <c r="C2808" i="4"/>
  <c r="C2807" i="4"/>
  <c r="C2806" i="4"/>
  <c r="C2805" i="4"/>
  <c r="C2804" i="4"/>
  <c r="C2803" i="4"/>
  <c r="C2802" i="4"/>
  <c r="C2801" i="4"/>
  <c r="C2800" i="4"/>
  <c r="C2799" i="4"/>
  <c r="C2798" i="4"/>
  <c r="C2797" i="4"/>
  <c r="C2796" i="4"/>
  <c r="C2795" i="4"/>
  <c r="C2794" i="4"/>
  <c r="C2793" i="4"/>
  <c r="C2792" i="4"/>
  <c r="C2791" i="4"/>
  <c r="C2790" i="4"/>
  <c r="C2789" i="4"/>
  <c r="C2788" i="4"/>
  <c r="C2787" i="4"/>
  <c r="C2786" i="4"/>
  <c r="C2785" i="4"/>
  <c r="C2784" i="4"/>
  <c r="C2783" i="4"/>
  <c r="C2782" i="4"/>
  <c r="C2781" i="4"/>
  <c r="C2780" i="4"/>
  <c r="C2779" i="4"/>
  <c r="C2778" i="4"/>
  <c r="C2777" i="4"/>
  <c r="C2776" i="4"/>
  <c r="C2775" i="4"/>
  <c r="C2774" i="4"/>
  <c r="C2773" i="4"/>
  <c r="C2772" i="4"/>
  <c r="C2771" i="4"/>
  <c r="C2770" i="4"/>
  <c r="C2769" i="4"/>
  <c r="C2768" i="4"/>
  <c r="C2767" i="4"/>
  <c r="C2766" i="4"/>
  <c r="C2765" i="4"/>
  <c r="C2764" i="4"/>
  <c r="C2763" i="4"/>
  <c r="C2762" i="4"/>
  <c r="C2761" i="4"/>
  <c r="C2760" i="4"/>
  <c r="C2759" i="4"/>
  <c r="C2758" i="4"/>
  <c r="C2757" i="4"/>
  <c r="C2756" i="4"/>
  <c r="C2755" i="4"/>
  <c r="C2754" i="4"/>
  <c r="C2753" i="4"/>
  <c r="C2752" i="4"/>
  <c r="C2751" i="4"/>
  <c r="C2750" i="4"/>
  <c r="C2749" i="4"/>
  <c r="C2748" i="4"/>
  <c r="C2747" i="4"/>
  <c r="C2746" i="4"/>
  <c r="C2745" i="4"/>
  <c r="C2744" i="4"/>
  <c r="C2743" i="4"/>
  <c r="C2742" i="4"/>
  <c r="C2741" i="4"/>
  <c r="C2740" i="4"/>
  <c r="C2739" i="4"/>
  <c r="C2738" i="4"/>
  <c r="C2737" i="4"/>
  <c r="C2736" i="4"/>
  <c r="C2735" i="4"/>
  <c r="C2734" i="4"/>
  <c r="C2733" i="4"/>
  <c r="C2732" i="4"/>
  <c r="C2731" i="4"/>
  <c r="C2730" i="4"/>
  <c r="C2729" i="4"/>
  <c r="C2728" i="4"/>
  <c r="C2727" i="4"/>
  <c r="C2726" i="4"/>
  <c r="C2725" i="4"/>
  <c r="C2724" i="4"/>
  <c r="C2723" i="4"/>
  <c r="C2722" i="4"/>
  <c r="C2721" i="4"/>
  <c r="C2720" i="4"/>
  <c r="C2719" i="4"/>
  <c r="C2718" i="4"/>
  <c r="C2717" i="4"/>
  <c r="C2716" i="4"/>
  <c r="C2715" i="4"/>
  <c r="C2714" i="4"/>
  <c r="C2713" i="4"/>
  <c r="C2712" i="4"/>
  <c r="C2711" i="4"/>
  <c r="C2710" i="4"/>
  <c r="C2709" i="4"/>
  <c r="C2708" i="4"/>
  <c r="C2707" i="4"/>
  <c r="C2706" i="4"/>
  <c r="C2705" i="4"/>
  <c r="C2704" i="4"/>
  <c r="C2703" i="4"/>
  <c r="C2702" i="4"/>
  <c r="C2701" i="4"/>
  <c r="C2700" i="4"/>
  <c r="C2699" i="4"/>
  <c r="C2698" i="4"/>
  <c r="C2697" i="4"/>
  <c r="C2696" i="4"/>
  <c r="C2695" i="4"/>
  <c r="C2694" i="4"/>
  <c r="C2693" i="4"/>
  <c r="C2692" i="4"/>
  <c r="C2691" i="4"/>
  <c r="C2690" i="4"/>
  <c r="C2689" i="4"/>
  <c r="C2688" i="4"/>
  <c r="C2687" i="4"/>
  <c r="C2686" i="4"/>
  <c r="C2685" i="4"/>
  <c r="C2684" i="4"/>
  <c r="C2683" i="4"/>
  <c r="C2682" i="4"/>
  <c r="C2681" i="4"/>
  <c r="C2680" i="4"/>
  <c r="C2679" i="4"/>
  <c r="C2678" i="4"/>
  <c r="C2677" i="4"/>
  <c r="C2676" i="4"/>
  <c r="C2675" i="4"/>
  <c r="C2674" i="4"/>
  <c r="C2673" i="4"/>
  <c r="C2672" i="4"/>
  <c r="C2671" i="4"/>
  <c r="C2670" i="4"/>
  <c r="C2669" i="4"/>
  <c r="C2668" i="4"/>
  <c r="C2667" i="4"/>
  <c r="C2666" i="4"/>
  <c r="C2665" i="4"/>
  <c r="C2664" i="4"/>
  <c r="C2663" i="4"/>
  <c r="C2662" i="4"/>
  <c r="C2661" i="4"/>
  <c r="C2660" i="4"/>
  <c r="C2659" i="4"/>
  <c r="C2658" i="4"/>
  <c r="C2657" i="4"/>
  <c r="C2656" i="4"/>
  <c r="C2655" i="4"/>
  <c r="C2654" i="4"/>
  <c r="C2653" i="4"/>
  <c r="C2652" i="4"/>
  <c r="C2651" i="4"/>
  <c r="C2650" i="4"/>
  <c r="C2649" i="4"/>
  <c r="C2648" i="4"/>
  <c r="C2647" i="4"/>
  <c r="C2646" i="4"/>
  <c r="C2645" i="4"/>
  <c r="C2644" i="4"/>
  <c r="C2643" i="4"/>
  <c r="C2642" i="4"/>
  <c r="C2641" i="4"/>
  <c r="C2640" i="4"/>
  <c r="C2639" i="4"/>
  <c r="C2638" i="4"/>
  <c r="C2637" i="4"/>
  <c r="C2636" i="4"/>
  <c r="C2635" i="4"/>
  <c r="C2634" i="4"/>
  <c r="C2633" i="4"/>
  <c r="C2632" i="4"/>
  <c r="C2631" i="4"/>
  <c r="C2630" i="4"/>
  <c r="C2629" i="4"/>
  <c r="C2628" i="4"/>
  <c r="C2627" i="4"/>
  <c r="C2626" i="4"/>
  <c r="C2625" i="4"/>
  <c r="C2624" i="4"/>
  <c r="C2623" i="4"/>
  <c r="C2622" i="4"/>
  <c r="C2621" i="4"/>
  <c r="C2620" i="4"/>
  <c r="C2619" i="4"/>
  <c r="C2618" i="4"/>
  <c r="C2617" i="4"/>
  <c r="C2616" i="4"/>
  <c r="C2615" i="4"/>
  <c r="C2614" i="4"/>
  <c r="C2613" i="4"/>
  <c r="C2612" i="4"/>
  <c r="C2611" i="4"/>
  <c r="C2610" i="4"/>
  <c r="C2609" i="4"/>
  <c r="C2608" i="4"/>
  <c r="C2607" i="4"/>
  <c r="C2606" i="4"/>
  <c r="C2605" i="4"/>
  <c r="C2604" i="4"/>
  <c r="C2603" i="4"/>
  <c r="C2602" i="4"/>
  <c r="C2601" i="4"/>
  <c r="C2600" i="4"/>
  <c r="C2599" i="4"/>
  <c r="C2598" i="4"/>
  <c r="C2597" i="4"/>
  <c r="C2596" i="4"/>
  <c r="C2595" i="4"/>
  <c r="C2594" i="4"/>
  <c r="C2593" i="4"/>
  <c r="C2592" i="4"/>
  <c r="C2591" i="4"/>
  <c r="C2590" i="4"/>
  <c r="C2589" i="4"/>
  <c r="C2588" i="4"/>
  <c r="C2587" i="4"/>
  <c r="C2586" i="4"/>
  <c r="C2585" i="4"/>
  <c r="C2584" i="4"/>
  <c r="C2583" i="4"/>
  <c r="C2582" i="4"/>
  <c r="C2581" i="4"/>
  <c r="C2580" i="4"/>
  <c r="C2579" i="4"/>
  <c r="C2578" i="4"/>
  <c r="C2577" i="4"/>
  <c r="C2576" i="4"/>
  <c r="C2575" i="4"/>
  <c r="C2574" i="4"/>
  <c r="C2573" i="4"/>
  <c r="C2572" i="4"/>
  <c r="C2571" i="4"/>
  <c r="C2570" i="4"/>
  <c r="C2569" i="4"/>
  <c r="C2568" i="4"/>
  <c r="C2567" i="4"/>
  <c r="C2566" i="4"/>
  <c r="C2565" i="4"/>
  <c r="C2564" i="4"/>
  <c r="C2563" i="4"/>
  <c r="C2562" i="4"/>
  <c r="C2561" i="4"/>
  <c r="C2560" i="4"/>
  <c r="C2559" i="4"/>
  <c r="C2558" i="4"/>
  <c r="C2557" i="4"/>
  <c r="C2556" i="4"/>
  <c r="C2555" i="4"/>
  <c r="C2554" i="4"/>
  <c r="C2553" i="4"/>
  <c r="C2552" i="4"/>
  <c r="C2551" i="4"/>
  <c r="C2550" i="4"/>
  <c r="C2549" i="4"/>
  <c r="C2548" i="4"/>
  <c r="C2547" i="4"/>
  <c r="C2546" i="4"/>
  <c r="C2545" i="4"/>
  <c r="C2544" i="4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807" i="3"/>
  <c r="E807" i="3"/>
  <c r="D807" i="3"/>
  <c r="C807" i="3"/>
  <c r="B807" i="3"/>
  <c r="F806" i="3"/>
  <c r="E806" i="3"/>
  <c r="D806" i="3"/>
  <c r="C806" i="3"/>
  <c r="B806" i="3"/>
  <c r="F805" i="3"/>
  <c r="E805" i="3"/>
  <c r="D805" i="3"/>
  <c r="C805" i="3"/>
  <c r="B805" i="3"/>
  <c r="F804" i="3"/>
  <c r="E804" i="3"/>
  <c r="D804" i="3"/>
  <c r="C804" i="3"/>
  <c r="B804" i="3"/>
  <c r="F803" i="3"/>
  <c r="E803" i="3"/>
  <c r="D803" i="3"/>
  <c r="C803" i="3"/>
  <c r="B803" i="3"/>
  <c r="F802" i="3"/>
  <c r="E802" i="3"/>
  <c r="D802" i="3"/>
  <c r="C802" i="3"/>
  <c r="B802" i="3"/>
  <c r="F801" i="3"/>
  <c r="E801" i="3"/>
  <c r="D801" i="3"/>
  <c r="C801" i="3"/>
  <c r="B801" i="3"/>
  <c r="F800" i="3"/>
  <c r="E800" i="3"/>
  <c r="D800" i="3"/>
  <c r="C800" i="3"/>
  <c r="B800" i="3"/>
  <c r="F799" i="3"/>
  <c r="E799" i="3"/>
  <c r="D799" i="3"/>
  <c r="C799" i="3"/>
  <c r="B799" i="3"/>
  <c r="F798" i="3"/>
  <c r="E798" i="3"/>
  <c r="D798" i="3"/>
  <c r="C798" i="3"/>
  <c r="B798" i="3"/>
  <c r="F797" i="3"/>
  <c r="E797" i="3"/>
  <c r="D797" i="3"/>
  <c r="C797" i="3"/>
  <c r="B797" i="3"/>
  <c r="F796" i="3"/>
  <c r="E796" i="3"/>
  <c r="D796" i="3"/>
  <c r="C796" i="3"/>
  <c r="B796" i="3"/>
  <c r="F795" i="3"/>
  <c r="E795" i="3"/>
  <c r="D795" i="3"/>
  <c r="C795" i="3"/>
  <c r="B795" i="3"/>
  <c r="F794" i="3"/>
  <c r="E794" i="3"/>
  <c r="D794" i="3"/>
  <c r="C794" i="3"/>
  <c r="B794" i="3"/>
  <c r="F793" i="3"/>
  <c r="E793" i="3"/>
  <c r="D793" i="3"/>
  <c r="C793" i="3"/>
  <c r="B793" i="3"/>
  <c r="F792" i="3"/>
  <c r="E792" i="3"/>
  <c r="D792" i="3"/>
  <c r="C792" i="3"/>
  <c r="B792" i="3"/>
  <c r="F791" i="3"/>
  <c r="E791" i="3"/>
  <c r="D791" i="3"/>
  <c r="C791" i="3"/>
  <c r="B791" i="3"/>
  <c r="F790" i="3"/>
  <c r="E790" i="3"/>
  <c r="D790" i="3"/>
  <c r="C790" i="3"/>
  <c r="B790" i="3"/>
  <c r="F789" i="3"/>
  <c r="E789" i="3"/>
  <c r="D789" i="3"/>
  <c r="C789" i="3"/>
  <c r="B789" i="3"/>
  <c r="F788" i="3"/>
  <c r="E788" i="3"/>
  <c r="D788" i="3"/>
  <c r="C788" i="3"/>
  <c r="B788" i="3"/>
  <c r="F787" i="3"/>
  <c r="E787" i="3"/>
  <c r="D787" i="3"/>
  <c r="C787" i="3"/>
  <c r="B787" i="3"/>
  <c r="F786" i="3"/>
  <c r="E786" i="3"/>
  <c r="D786" i="3"/>
  <c r="C786" i="3"/>
  <c r="B786" i="3"/>
  <c r="F785" i="3"/>
  <c r="E785" i="3"/>
  <c r="D785" i="3"/>
  <c r="C785" i="3"/>
  <c r="B785" i="3"/>
  <c r="F784" i="3"/>
  <c r="E784" i="3"/>
  <c r="D784" i="3"/>
  <c r="C784" i="3"/>
  <c r="B784" i="3"/>
  <c r="F783" i="3"/>
  <c r="E783" i="3"/>
  <c r="D783" i="3"/>
  <c r="C783" i="3"/>
  <c r="B783" i="3"/>
  <c r="F782" i="3"/>
  <c r="E782" i="3"/>
  <c r="D782" i="3"/>
  <c r="C782" i="3"/>
  <c r="B782" i="3"/>
  <c r="F781" i="3"/>
  <c r="E781" i="3"/>
  <c r="D781" i="3"/>
  <c r="C781" i="3"/>
  <c r="B781" i="3"/>
  <c r="F780" i="3"/>
  <c r="E780" i="3"/>
  <c r="D780" i="3"/>
  <c r="C780" i="3"/>
  <c r="B780" i="3"/>
  <c r="F779" i="3"/>
  <c r="E779" i="3"/>
  <c r="D779" i="3"/>
  <c r="C779" i="3"/>
  <c r="B779" i="3"/>
  <c r="F778" i="3"/>
  <c r="E778" i="3"/>
  <c r="D778" i="3"/>
  <c r="C778" i="3"/>
  <c r="B778" i="3"/>
  <c r="F777" i="3"/>
  <c r="E777" i="3"/>
  <c r="D777" i="3"/>
  <c r="C777" i="3"/>
  <c r="B777" i="3"/>
  <c r="F776" i="3"/>
  <c r="E776" i="3"/>
  <c r="D776" i="3"/>
  <c r="C776" i="3"/>
  <c r="B776" i="3"/>
  <c r="F775" i="3"/>
  <c r="E775" i="3"/>
  <c r="D775" i="3"/>
  <c r="C775" i="3"/>
  <c r="B775" i="3"/>
  <c r="F774" i="3"/>
  <c r="E774" i="3"/>
  <c r="D774" i="3"/>
  <c r="C774" i="3"/>
  <c r="B774" i="3"/>
  <c r="F773" i="3"/>
  <c r="E773" i="3"/>
  <c r="D773" i="3"/>
  <c r="C773" i="3"/>
  <c r="B773" i="3"/>
  <c r="F772" i="3"/>
  <c r="E772" i="3"/>
  <c r="D772" i="3"/>
  <c r="C772" i="3"/>
  <c r="B772" i="3"/>
  <c r="F771" i="3"/>
  <c r="E771" i="3"/>
  <c r="D771" i="3"/>
  <c r="C771" i="3"/>
  <c r="B771" i="3"/>
  <c r="F770" i="3"/>
  <c r="E770" i="3"/>
  <c r="D770" i="3"/>
  <c r="C770" i="3"/>
  <c r="B770" i="3"/>
  <c r="F769" i="3"/>
  <c r="E769" i="3"/>
  <c r="D769" i="3"/>
  <c r="C769" i="3"/>
  <c r="B769" i="3"/>
  <c r="F768" i="3"/>
  <c r="E768" i="3"/>
  <c r="D768" i="3"/>
  <c r="C768" i="3"/>
  <c r="B768" i="3"/>
  <c r="F767" i="3"/>
  <c r="E767" i="3"/>
  <c r="D767" i="3"/>
  <c r="C767" i="3"/>
  <c r="B767" i="3"/>
  <c r="F766" i="3"/>
  <c r="E766" i="3"/>
  <c r="D766" i="3"/>
  <c r="C766" i="3"/>
  <c r="B766" i="3"/>
  <c r="F765" i="3"/>
  <c r="E765" i="3"/>
  <c r="D765" i="3"/>
  <c r="C765" i="3"/>
  <c r="B765" i="3"/>
  <c r="F764" i="3"/>
  <c r="E764" i="3"/>
  <c r="D764" i="3"/>
  <c r="C764" i="3"/>
  <c r="B764" i="3"/>
  <c r="F763" i="3"/>
  <c r="E763" i="3"/>
  <c r="D763" i="3"/>
  <c r="C763" i="3"/>
  <c r="B763" i="3"/>
  <c r="F762" i="3"/>
  <c r="E762" i="3"/>
  <c r="D762" i="3"/>
  <c r="C762" i="3"/>
  <c r="B762" i="3"/>
  <c r="F761" i="3"/>
  <c r="E761" i="3"/>
  <c r="D761" i="3"/>
  <c r="C761" i="3"/>
  <c r="B761" i="3"/>
  <c r="F760" i="3"/>
  <c r="E760" i="3"/>
  <c r="D760" i="3"/>
  <c r="C760" i="3"/>
  <c r="B760" i="3"/>
  <c r="F759" i="3"/>
  <c r="E759" i="3"/>
  <c r="D759" i="3"/>
  <c r="C759" i="3"/>
  <c r="B759" i="3"/>
  <c r="F758" i="3"/>
  <c r="E758" i="3"/>
  <c r="D758" i="3"/>
  <c r="C758" i="3"/>
  <c r="B758" i="3"/>
  <c r="F757" i="3"/>
  <c r="E757" i="3"/>
  <c r="D757" i="3"/>
  <c r="C757" i="3"/>
  <c r="B757" i="3"/>
  <c r="F756" i="3"/>
  <c r="E756" i="3"/>
  <c r="D756" i="3"/>
  <c r="C756" i="3"/>
  <c r="B756" i="3"/>
  <c r="F755" i="3"/>
  <c r="E755" i="3"/>
  <c r="D755" i="3"/>
  <c r="C755" i="3"/>
  <c r="B755" i="3"/>
  <c r="F754" i="3"/>
  <c r="E754" i="3"/>
  <c r="D754" i="3"/>
  <c r="C754" i="3"/>
  <c r="B754" i="3"/>
  <c r="F753" i="3"/>
  <c r="E753" i="3"/>
  <c r="D753" i="3"/>
  <c r="C753" i="3"/>
  <c r="B753" i="3"/>
  <c r="F752" i="3"/>
  <c r="E752" i="3"/>
  <c r="D752" i="3"/>
  <c r="C752" i="3"/>
  <c r="B752" i="3"/>
  <c r="F751" i="3"/>
  <c r="E751" i="3"/>
  <c r="D751" i="3"/>
  <c r="C751" i="3"/>
  <c r="B751" i="3"/>
  <c r="F750" i="3"/>
  <c r="E750" i="3"/>
  <c r="D750" i="3"/>
  <c r="C750" i="3"/>
  <c r="B750" i="3"/>
  <c r="F749" i="3"/>
  <c r="E749" i="3"/>
  <c r="D749" i="3"/>
  <c r="C749" i="3"/>
  <c r="B749" i="3"/>
  <c r="F748" i="3"/>
  <c r="E748" i="3"/>
  <c r="D748" i="3"/>
  <c r="C748" i="3"/>
  <c r="B748" i="3"/>
  <c r="F747" i="3"/>
  <c r="E747" i="3"/>
  <c r="D747" i="3"/>
  <c r="C747" i="3"/>
  <c r="B747" i="3"/>
  <c r="F746" i="3"/>
  <c r="E746" i="3"/>
  <c r="D746" i="3"/>
  <c r="C746" i="3"/>
  <c r="B746" i="3"/>
  <c r="F745" i="3"/>
  <c r="E745" i="3"/>
  <c r="D745" i="3"/>
  <c r="C745" i="3"/>
  <c r="B745" i="3"/>
  <c r="F744" i="3"/>
  <c r="E744" i="3"/>
  <c r="D744" i="3"/>
  <c r="C744" i="3"/>
  <c r="B744" i="3"/>
  <c r="F743" i="3"/>
  <c r="E743" i="3"/>
  <c r="D743" i="3"/>
  <c r="C743" i="3"/>
  <c r="B743" i="3"/>
  <c r="F742" i="3"/>
  <c r="E742" i="3"/>
  <c r="D742" i="3"/>
  <c r="C742" i="3"/>
  <c r="B742" i="3"/>
  <c r="F741" i="3"/>
  <c r="E741" i="3"/>
  <c r="D741" i="3"/>
  <c r="C741" i="3"/>
  <c r="B741" i="3"/>
  <c r="F740" i="3"/>
  <c r="E740" i="3"/>
  <c r="D740" i="3"/>
  <c r="C740" i="3"/>
  <c r="B740" i="3"/>
  <c r="F739" i="3"/>
  <c r="E739" i="3"/>
  <c r="D739" i="3"/>
  <c r="C739" i="3"/>
  <c r="B739" i="3"/>
  <c r="F738" i="3"/>
  <c r="E738" i="3"/>
  <c r="D738" i="3"/>
  <c r="C738" i="3"/>
  <c r="B738" i="3"/>
  <c r="F737" i="3"/>
  <c r="E737" i="3"/>
  <c r="D737" i="3"/>
  <c r="C737" i="3"/>
  <c r="B737" i="3"/>
  <c r="F736" i="3"/>
  <c r="E736" i="3"/>
  <c r="D736" i="3"/>
  <c r="C736" i="3"/>
  <c r="B736" i="3"/>
  <c r="F735" i="3"/>
  <c r="E735" i="3"/>
  <c r="D735" i="3"/>
  <c r="C735" i="3"/>
  <c r="B735" i="3"/>
  <c r="F734" i="3"/>
  <c r="E734" i="3"/>
  <c r="D734" i="3"/>
  <c r="C734" i="3"/>
  <c r="B734" i="3"/>
  <c r="F733" i="3"/>
  <c r="E733" i="3"/>
  <c r="D733" i="3"/>
  <c r="C733" i="3"/>
  <c r="B733" i="3"/>
  <c r="F732" i="3"/>
  <c r="E732" i="3"/>
  <c r="D732" i="3"/>
  <c r="C732" i="3"/>
  <c r="B732" i="3"/>
  <c r="F731" i="3"/>
  <c r="E731" i="3"/>
  <c r="D731" i="3"/>
  <c r="C731" i="3"/>
  <c r="B731" i="3"/>
  <c r="F730" i="3"/>
  <c r="E730" i="3"/>
  <c r="D730" i="3"/>
  <c r="C730" i="3"/>
  <c r="B730" i="3"/>
  <c r="F729" i="3"/>
  <c r="E729" i="3"/>
  <c r="D729" i="3"/>
  <c r="C729" i="3"/>
  <c r="B729" i="3"/>
  <c r="F728" i="3"/>
  <c r="E728" i="3"/>
  <c r="D728" i="3"/>
  <c r="C728" i="3"/>
  <c r="B728" i="3"/>
  <c r="F727" i="3"/>
  <c r="E727" i="3"/>
  <c r="D727" i="3"/>
  <c r="C727" i="3"/>
  <c r="B727" i="3"/>
  <c r="F726" i="3"/>
  <c r="E726" i="3"/>
  <c r="D726" i="3"/>
  <c r="C726" i="3"/>
  <c r="B726" i="3"/>
  <c r="F725" i="3"/>
  <c r="E725" i="3"/>
  <c r="D725" i="3"/>
  <c r="C725" i="3"/>
  <c r="B725" i="3"/>
  <c r="F724" i="3"/>
  <c r="E724" i="3"/>
  <c r="D724" i="3"/>
  <c r="C724" i="3"/>
  <c r="B724" i="3"/>
  <c r="F723" i="3"/>
  <c r="E723" i="3"/>
  <c r="D723" i="3"/>
  <c r="C723" i="3"/>
  <c r="B723" i="3"/>
  <c r="F722" i="3"/>
  <c r="E722" i="3"/>
  <c r="D722" i="3"/>
  <c r="C722" i="3"/>
  <c r="B722" i="3"/>
  <c r="F721" i="3"/>
  <c r="E721" i="3"/>
  <c r="D721" i="3"/>
  <c r="C721" i="3"/>
  <c r="B721" i="3"/>
  <c r="F720" i="3"/>
  <c r="E720" i="3"/>
  <c r="D720" i="3"/>
  <c r="C720" i="3"/>
  <c r="B720" i="3"/>
  <c r="F719" i="3"/>
  <c r="E719" i="3"/>
  <c r="D719" i="3"/>
  <c r="C719" i="3"/>
  <c r="B719" i="3"/>
  <c r="F718" i="3"/>
  <c r="E718" i="3"/>
  <c r="D718" i="3"/>
  <c r="C718" i="3"/>
  <c r="B718" i="3"/>
  <c r="F717" i="3"/>
  <c r="E717" i="3"/>
  <c r="D717" i="3"/>
  <c r="C717" i="3"/>
  <c r="B717" i="3"/>
  <c r="F716" i="3"/>
  <c r="E716" i="3"/>
  <c r="D716" i="3"/>
  <c r="C716" i="3"/>
  <c r="B716" i="3"/>
  <c r="F715" i="3"/>
  <c r="E715" i="3"/>
  <c r="D715" i="3"/>
  <c r="C715" i="3"/>
  <c r="B715" i="3"/>
  <c r="F714" i="3"/>
  <c r="E714" i="3"/>
  <c r="D714" i="3"/>
  <c r="C714" i="3"/>
  <c r="B714" i="3"/>
  <c r="F713" i="3"/>
  <c r="E713" i="3"/>
  <c r="D713" i="3"/>
  <c r="C713" i="3"/>
  <c r="B713" i="3"/>
  <c r="F712" i="3"/>
  <c r="E712" i="3"/>
  <c r="D712" i="3"/>
  <c r="C712" i="3"/>
  <c r="B712" i="3"/>
  <c r="F711" i="3"/>
  <c r="E711" i="3"/>
  <c r="D711" i="3"/>
  <c r="C711" i="3"/>
  <c r="B711" i="3"/>
  <c r="F710" i="3"/>
  <c r="E710" i="3"/>
  <c r="D710" i="3"/>
  <c r="C710" i="3"/>
  <c r="B710" i="3"/>
  <c r="F709" i="3"/>
  <c r="E709" i="3"/>
  <c r="D709" i="3"/>
  <c r="C709" i="3"/>
  <c r="B709" i="3"/>
  <c r="F708" i="3"/>
  <c r="E708" i="3"/>
  <c r="D708" i="3"/>
  <c r="C708" i="3"/>
  <c r="B708" i="3"/>
  <c r="F707" i="3"/>
  <c r="E707" i="3"/>
  <c r="D707" i="3"/>
  <c r="C707" i="3"/>
  <c r="B707" i="3"/>
  <c r="F706" i="3"/>
  <c r="E706" i="3"/>
  <c r="D706" i="3"/>
  <c r="C706" i="3"/>
  <c r="B706" i="3"/>
  <c r="F705" i="3"/>
  <c r="E705" i="3"/>
  <c r="D705" i="3"/>
  <c r="C705" i="3"/>
  <c r="B705" i="3"/>
  <c r="F704" i="3"/>
  <c r="E704" i="3"/>
  <c r="D704" i="3"/>
  <c r="C704" i="3"/>
  <c r="B704" i="3"/>
  <c r="F703" i="3"/>
  <c r="E703" i="3"/>
  <c r="D703" i="3"/>
  <c r="C703" i="3"/>
  <c r="B703" i="3"/>
  <c r="F702" i="3"/>
  <c r="E702" i="3"/>
  <c r="D702" i="3"/>
  <c r="C702" i="3"/>
  <c r="B702" i="3"/>
  <c r="F701" i="3"/>
  <c r="E701" i="3"/>
  <c r="D701" i="3"/>
  <c r="C701" i="3"/>
  <c r="B701" i="3"/>
  <c r="F700" i="3"/>
  <c r="E700" i="3"/>
  <c r="D700" i="3"/>
  <c r="C700" i="3"/>
  <c r="B700" i="3"/>
  <c r="F699" i="3"/>
  <c r="E699" i="3"/>
  <c r="D699" i="3"/>
  <c r="C699" i="3"/>
  <c r="B699" i="3"/>
  <c r="F698" i="3"/>
  <c r="E698" i="3"/>
  <c r="D698" i="3"/>
  <c r="C698" i="3"/>
  <c r="B698" i="3"/>
  <c r="F697" i="3"/>
  <c r="E697" i="3"/>
  <c r="D697" i="3"/>
  <c r="C697" i="3"/>
  <c r="B697" i="3"/>
  <c r="F696" i="3"/>
  <c r="E696" i="3"/>
  <c r="D696" i="3"/>
  <c r="C696" i="3"/>
  <c r="B696" i="3"/>
  <c r="F695" i="3"/>
  <c r="E695" i="3"/>
  <c r="D695" i="3"/>
  <c r="C695" i="3"/>
  <c r="B695" i="3"/>
  <c r="F694" i="3"/>
  <c r="E694" i="3"/>
  <c r="D694" i="3"/>
  <c r="C694" i="3"/>
  <c r="B694" i="3"/>
  <c r="F693" i="3"/>
  <c r="E693" i="3"/>
  <c r="D693" i="3"/>
  <c r="C693" i="3"/>
  <c r="B693" i="3"/>
  <c r="F692" i="3"/>
  <c r="E692" i="3"/>
  <c r="D692" i="3"/>
  <c r="C692" i="3"/>
  <c r="B692" i="3"/>
  <c r="F691" i="3"/>
  <c r="E691" i="3"/>
  <c r="D691" i="3"/>
  <c r="C691" i="3"/>
  <c r="B691" i="3"/>
  <c r="F690" i="3"/>
  <c r="E690" i="3"/>
  <c r="D690" i="3"/>
  <c r="C690" i="3"/>
  <c r="B690" i="3"/>
  <c r="F689" i="3"/>
  <c r="E689" i="3"/>
  <c r="D689" i="3"/>
  <c r="C689" i="3"/>
  <c r="B689" i="3"/>
  <c r="F688" i="3"/>
  <c r="E688" i="3"/>
  <c r="D688" i="3"/>
  <c r="C688" i="3"/>
  <c r="B688" i="3"/>
  <c r="F687" i="3"/>
  <c r="E687" i="3"/>
  <c r="D687" i="3"/>
  <c r="C687" i="3"/>
  <c r="B687" i="3"/>
  <c r="F686" i="3"/>
  <c r="E686" i="3"/>
  <c r="D686" i="3"/>
  <c r="C686" i="3"/>
  <c r="B686" i="3"/>
  <c r="F685" i="3"/>
  <c r="E685" i="3"/>
  <c r="D685" i="3"/>
  <c r="C685" i="3"/>
  <c r="B685" i="3"/>
  <c r="F684" i="3"/>
  <c r="E684" i="3"/>
  <c r="D684" i="3"/>
  <c r="C684" i="3"/>
  <c r="B684" i="3"/>
  <c r="F683" i="3"/>
  <c r="E683" i="3"/>
  <c r="D683" i="3"/>
  <c r="C683" i="3"/>
  <c r="B683" i="3"/>
  <c r="F682" i="3"/>
  <c r="E682" i="3"/>
  <c r="D682" i="3"/>
  <c r="C682" i="3"/>
  <c r="B682" i="3"/>
  <c r="F681" i="3"/>
  <c r="E681" i="3"/>
  <c r="D681" i="3"/>
  <c r="C681" i="3"/>
  <c r="B681" i="3"/>
  <c r="F680" i="3"/>
  <c r="E680" i="3"/>
  <c r="D680" i="3"/>
  <c r="C680" i="3"/>
  <c r="B680" i="3"/>
  <c r="F679" i="3"/>
  <c r="E679" i="3"/>
  <c r="D679" i="3"/>
  <c r="C679" i="3"/>
  <c r="B679" i="3"/>
  <c r="F678" i="3"/>
  <c r="E678" i="3"/>
  <c r="D678" i="3"/>
  <c r="C678" i="3"/>
  <c r="B678" i="3"/>
  <c r="F677" i="3"/>
  <c r="E677" i="3"/>
  <c r="D677" i="3"/>
  <c r="C677" i="3"/>
  <c r="B677" i="3"/>
  <c r="F676" i="3"/>
  <c r="E676" i="3"/>
  <c r="D676" i="3"/>
  <c r="C676" i="3"/>
  <c r="B676" i="3"/>
  <c r="F675" i="3"/>
  <c r="E675" i="3"/>
  <c r="D675" i="3"/>
  <c r="C675" i="3"/>
  <c r="B675" i="3"/>
  <c r="F674" i="3"/>
  <c r="E674" i="3"/>
  <c r="D674" i="3"/>
  <c r="C674" i="3"/>
  <c r="B674" i="3"/>
  <c r="F673" i="3"/>
  <c r="E673" i="3"/>
  <c r="D673" i="3"/>
  <c r="C673" i="3"/>
  <c r="B673" i="3"/>
  <c r="F672" i="3"/>
  <c r="E672" i="3"/>
  <c r="D672" i="3"/>
  <c r="C672" i="3"/>
  <c r="B672" i="3"/>
  <c r="F671" i="3"/>
  <c r="E671" i="3"/>
  <c r="D671" i="3"/>
  <c r="C671" i="3"/>
  <c r="B671" i="3"/>
  <c r="F670" i="3"/>
  <c r="E670" i="3"/>
  <c r="D670" i="3"/>
  <c r="C670" i="3"/>
  <c r="B670" i="3"/>
  <c r="F669" i="3"/>
  <c r="E669" i="3"/>
  <c r="D669" i="3"/>
  <c r="C669" i="3"/>
  <c r="B669" i="3"/>
  <c r="F668" i="3"/>
  <c r="E668" i="3"/>
  <c r="D668" i="3"/>
  <c r="C668" i="3"/>
  <c r="B668" i="3"/>
  <c r="F667" i="3"/>
  <c r="E667" i="3"/>
  <c r="D667" i="3"/>
  <c r="C667" i="3"/>
  <c r="B667" i="3"/>
  <c r="F666" i="3"/>
  <c r="E666" i="3"/>
  <c r="D666" i="3"/>
  <c r="C666" i="3"/>
  <c r="B666" i="3"/>
  <c r="F665" i="3"/>
  <c r="E665" i="3"/>
  <c r="D665" i="3"/>
  <c r="C665" i="3"/>
  <c r="B665" i="3"/>
  <c r="F664" i="3"/>
  <c r="E664" i="3"/>
  <c r="D664" i="3"/>
  <c r="C664" i="3"/>
  <c r="B664" i="3"/>
  <c r="F663" i="3"/>
  <c r="E663" i="3"/>
  <c r="D663" i="3"/>
  <c r="C663" i="3"/>
  <c r="B663" i="3"/>
  <c r="F662" i="3"/>
  <c r="E662" i="3"/>
  <c r="D662" i="3"/>
  <c r="C662" i="3"/>
  <c r="B662" i="3"/>
  <c r="F661" i="3"/>
  <c r="E661" i="3"/>
  <c r="D661" i="3"/>
  <c r="C661" i="3"/>
  <c r="B661" i="3"/>
  <c r="F660" i="3"/>
  <c r="E660" i="3"/>
  <c r="D660" i="3"/>
  <c r="C660" i="3"/>
  <c r="B660" i="3"/>
  <c r="F659" i="3"/>
  <c r="E659" i="3"/>
  <c r="D659" i="3"/>
  <c r="C659" i="3"/>
  <c r="B659" i="3"/>
  <c r="F658" i="3"/>
  <c r="E658" i="3"/>
  <c r="D658" i="3"/>
  <c r="C658" i="3"/>
  <c r="B658" i="3"/>
  <c r="F657" i="3"/>
  <c r="E657" i="3"/>
  <c r="D657" i="3"/>
  <c r="C657" i="3"/>
  <c r="B657" i="3"/>
  <c r="F656" i="3"/>
  <c r="E656" i="3"/>
  <c r="D656" i="3"/>
  <c r="C656" i="3"/>
  <c r="B656" i="3"/>
  <c r="F655" i="3"/>
  <c r="E655" i="3"/>
  <c r="D655" i="3"/>
  <c r="C655" i="3"/>
  <c r="B655" i="3"/>
  <c r="F654" i="3"/>
  <c r="E654" i="3"/>
  <c r="D654" i="3"/>
  <c r="C654" i="3"/>
  <c r="B654" i="3"/>
  <c r="F653" i="3"/>
  <c r="E653" i="3"/>
  <c r="D653" i="3"/>
  <c r="C653" i="3"/>
  <c r="B653" i="3"/>
  <c r="F652" i="3"/>
  <c r="E652" i="3"/>
  <c r="D652" i="3"/>
  <c r="C652" i="3"/>
  <c r="B652" i="3"/>
  <c r="F651" i="3"/>
  <c r="E651" i="3"/>
  <c r="D651" i="3"/>
  <c r="C651" i="3"/>
  <c r="B651" i="3"/>
  <c r="F650" i="3"/>
  <c r="E650" i="3"/>
  <c r="D650" i="3"/>
  <c r="C650" i="3"/>
  <c r="B650" i="3"/>
  <c r="F649" i="3"/>
  <c r="E649" i="3"/>
  <c r="D649" i="3"/>
  <c r="C649" i="3"/>
  <c r="B649" i="3"/>
  <c r="F648" i="3"/>
  <c r="E648" i="3"/>
  <c r="D648" i="3"/>
  <c r="C648" i="3"/>
  <c r="B648" i="3"/>
  <c r="F647" i="3"/>
  <c r="E647" i="3"/>
  <c r="D647" i="3"/>
  <c r="C647" i="3"/>
  <c r="B647" i="3"/>
  <c r="F646" i="3"/>
  <c r="E646" i="3"/>
  <c r="D646" i="3"/>
  <c r="C646" i="3"/>
  <c r="B646" i="3"/>
  <c r="F645" i="3"/>
  <c r="E645" i="3"/>
  <c r="D645" i="3"/>
  <c r="C645" i="3"/>
  <c r="B645" i="3"/>
  <c r="F644" i="3"/>
  <c r="E644" i="3"/>
  <c r="D644" i="3"/>
  <c r="C644" i="3"/>
  <c r="B644" i="3"/>
  <c r="F643" i="3"/>
  <c r="E643" i="3"/>
  <c r="D643" i="3"/>
  <c r="C643" i="3"/>
  <c r="B643" i="3"/>
  <c r="F642" i="3"/>
  <c r="E642" i="3"/>
  <c r="D642" i="3"/>
  <c r="C642" i="3"/>
  <c r="B642" i="3"/>
  <c r="F641" i="3"/>
  <c r="E641" i="3"/>
  <c r="D641" i="3"/>
  <c r="C641" i="3"/>
  <c r="B641" i="3"/>
  <c r="F640" i="3"/>
  <c r="E640" i="3"/>
  <c r="D640" i="3"/>
  <c r="C640" i="3"/>
  <c r="B640" i="3"/>
  <c r="F639" i="3"/>
  <c r="E639" i="3"/>
  <c r="D639" i="3"/>
  <c r="C639" i="3"/>
  <c r="B639" i="3"/>
  <c r="F638" i="3"/>
  <c r="E638" i="3"/>
  <c r="D638" i="3"/>
  <c r="C638" i="3"/>
  <c r="B638" i="3"/>
  <c r="F637" i="3"/>
  <c r="E637" i="3"/>
  <c r="D637" i="3"/>
  <c r="C637" i="3"/>
  <c r="B637" i="3"/>
  <c r="F636" i="3"/>
  <c r="E636" i="3"/>
  <c r="D636" i="3"/>
  <c r="C636" i="3"/>
  <c r="B636" i="3"/>
  <c r="F635" i="3"/>
  <c r="E635" i="3"/>
  <c r="D635" i="3"/>
  <c r="C635" i="3"/>
  <c r="B635" i="3"/>
  <c r="F634" i="3"/>
  <c r="E634" i="3"/>
  <c r="D634" i="3"/>
  <c r="C634" i="3"/>
  <c r="B634" i="3"/>
  <c r="F633" i="3"/>
  <c r="E633" i="3"/>
  <c r="D633" i="3"/>
  <c r="C633" i="3"/>
  <c r="B633" i="3"/>
  <c r="F632" i="3"/>
  <c r="E632" i="3"/>
  <c r="D632" i="3"/>
  <c r="C632" i="3"/>
  <c r="B632" i="3"/>
  <c r="F631" i="3"/>
  <c r="E631" i="3"/>
  <c r="D631" i="3"/>
  <c r="C631" i="3"/>
  <c r="B631" i="3"/>
  <c r="F630" i="3"/>
  <c r="E630" i="3"/>
  <c r="D630" i="3"/>
  <c r="C630" i="3"/>
  <c r="B630" i="3"/>
  <c r="F629" i="3"/>
  <c r="E629" i="3"/>
  <c r="D629" i="3"/>
  <c r="C629" i="3"/>
  <c r="B629" i="3"/>
  <c r="F628" i="3"/>
  <c r="E628" i="3"/>
  <c r="D628" i="3"/>
  <c r="C628" i="3"/>
  <c r="B628" i="3"/>
  <c r="F627" i="3"/>
  <c r="E627" i="3"/>
  <c r="D627" i="3"/>
  <c r="C627" i="3"/>
  <c r="B627" i="3"/>
  <c r="F626" i="3"/>
  <c r="E626" i="3"/>
  <c r="D626" i="3"/>
  <c r="C626" i="3"/>
  <c r="B626" i="3"/>
  <c r="F625" i="3"/>
  <c r="E625" i="3"/>
  <c r="D625" i="3"/>
  <c r="C625" i="3"/>
  <c r="B625" i="3"/>
  <c r="F624" i="3"/>
  <c r="E624" i="3"/>
  <c r="D624" i="3"/>
  <c r="C624" i="3"/>
  <c r="B624" i="3"/>
  <c r="F623" i="3"/>
  <c r="E623" i="3"/>
  <c r="D623" i="3"/>
  <c r="C623" i="3"/>
  <c r="B623" i="3"/>
  <c r="F622" i="3"/>
  <c r="E622" i="3"/>
  <c r="D622" i="3"/>
  <c r="C622" i="3"/>
  <c r="B622" i="3"/>
  <c r="F621" i="3"/>
  <c r="E621" i="3"/>
  <c r="D621" i="3"/>
  <c r="C621" i="3"/>
  <c r="B621" i="3"/>
  <c r="F620" i="3"/>
  <c r="E620" i="3"/>
  <c r="D620" i="3"/>
  <c r="C620" i="3"/>
  <c r="B620" i="3"/>
  <c r="F619" i="3"/>
  <c r="E619" i="3"/>
  <c r="D619" i="3"/>
  <c r="C619" i="3"/>
  <c r="B619" i="3"/>
  <c r="F618" i="3"/>
  <c r="E618" i="3"/>
  <c r="D618" i="3"/>
  <c r="C618" i="3"/>
  <c r="B618" i="3"/>
  <c r="F617" i="3"/>
  <c r="E617" i="3"/>
  <c r="D617" i="3"/>
  <c r="C617" i="3"/>
  <c r="B617" i="3"/>
  <c r="F616" i="3"/>
  <c r="E616" i="3"/>
  <c r="D616" i="3"/>
  <c r="C616" i="3"/>
  <c r="B616" i="3"/>
  <c r="F615" i="3"/>
  <c r="E615" i="3"/>
  <c r="D615" i="3"/>
  <c r="C615" i="3"/>
  <c r="B615" i="3"/>
  <c r="F614" i="3"/>
  <c r="E614" i="3"/>
  <c r="D614" i="3"/>
  <c r="C614" i="3"/>
  <c r="B614" i="3"/>
  <c r="F613" i="3"/>
  <c r="E613" i="3"/>
  <c r="D613" i="3"/>
  <c r="C613" i="3"/>
  <c r="B613" i="3"/>
  <c r="F612" i="3"/>
  <c r="E612" i="3"/>
  <c r="D612" i="3"/>
  <c r="C612" i="3"/>
  <c r="B612" i="3"/>
  <c r="F611" i="3"/>
  <c r="E611" i="3"/>
  <c r="D611" i="3"/>
  <c r="C611" i="3"/>
  <c r="B611" i="3"/>
  <c r="F610" i="3"/>
  <c r="E610" i="3"/>
  <c r="D610" i="3"/>
  <c r="C610" i="3"/>
  <c r="B610" i="3"/>
  <c r="F609" i="3"/>
  <c r="E609" i="3"/>
  <c r="D609" i="3"/>
  <c r="C609" i="3"/>
  <c r="B609" i="3"/>
  <c r="F608" i="3"/>
  <c r="E608" i="3"/>
  <c r="D608" i="3"/>
  <c r="C608" i="3"/>
  <c r="B608" i="3"/>
  <c r="F607" i="3"/>
  <c r="E607" i="3"/>
  <c r="D607" i="3"/>
  <c r="C607" i="3"/>
  <c r="B607" i="3"/>
  <c r="F606" i="3"/>
  <c r="E606" i="3"/>
  <c r="D606" i="3"/>
  <c r="C606" i="3"/>
  <c r="B606" i="3"/>
  <c r="F605" i="3"/>
  <c r="E605" i="3"/>
  <c r="D605" i="3"/>
  <c r="C605" i="3"/>
  <c r="B605" i="3"/>
  <c r="F604" i="3"/>
  <c r="E604" i="3"/>
  <c r="D604" i="3"/>
  <c r="C604" i="3"/>
  <c r="B604" i="3"/>
  <c r="F603" i="3"/>
  <c r="E603" i="3"/>
  <c r="D603" i="3"/>
  <c r="C603" i="3"/>
  <c r="B603" i="3"/>
  <c r="F602" i="3"/>
  <c r="E602" i="3"/>
  <c r="D602" i="3"/>
  <c r="C602" i="3"/>
  <c r="B602" i="3"/>
  <c r="F601" i="3"/>
  <c r="E601" i="3"/>
  <c r="D601" i="3"/>
  <c r="C601" i="3"/>
  <c r="B601" i="3"/>
  <c r="F600" i="3"/>
  <c r="E600" i="3"/>
  <c r="D600" i="3"/>
  <c r="C600" i="3"/>
  <c r="B600" i="3"/>
  <c r="F599" i="3"/>
  <c r="E599" i="3"/>
  <c r="D599" i="3"/>
  <c r="C599" i="3"/>
  <c r="B599" i="3"/>
  <c r="F598" i="3"/>
  <c r="E598" i="3"/>
  <c r="D598" i="3"/>
  <c r="C598" i="3"/>
  <c r="B598" i="3"/>
  <c r="F597" i="3"/>
  <c r="E597" i="3"/>
  <c r="D597" i="3"/>
  <c r="C597" i="3"/>
  <c r="B597" i="3"/>
  <c r="F596" i="3"/>
  <c r="E596" i="3"/>
  <c r="D596" i="3"/>
  <c r="C596" i="3"/>
  <c r="B596" i="3"/>
  <c r="F595" i="3"/>
  <c r="E595" i="3"/>
  <c r="D595" i="3"/>
  <c r="C595" i="3"/>
  <c r="B595" i="3"/>
  <c r="F594" i="3"/>
  <c r="E594" i="3"/>
  <c r="D594" i="3"/>
  <c r="C594" i="3"/>
  <c r="B594" i="3"/>
  <c r="F593" i="3"/>
  <c r="E593" i="3"/>
  <c r="D593" i="3"/>
  <c r="C593" i="3"/>
  <c r="B593" i="3"/>
  <c r="F592" i="3"/>
  <c r="E592" i="3"/>
  <c r="D592" i="3"/>
  <c r="C592" i="3"/>
  <c r="B592" i="3"/>
  <c r="F591" i="3"/>
  <c r="E591" i="3"/>
  <c r="D591" i="3"/>
  <c r="C591" i="3"/>
  <c r="B591" i="3"/>
  <c r="F590" i="3"/>
  <c r="E590" i="3"/>
  <c r="D590" i="3"/>
  <c r="C590" i="3"/>
  <c r="B590" i="3"/>
  <c r="F589" i="3"/>
  <c r="E589" i="3"/>
  <c r="D589" i="3"/>
  <c r="C589" i="3"/>
  <c r="B589" i="3"/>
  <c r="F588" i="3"/>
  <c r="E588" i="3"/>
  <c r="D588" i="3"/>
  <c r="C588" i="3"/>
  <c r="B588" i="3"/>
  <c r="F587" i="3"/>
  <c r="E587" i="3"/>
  <c r="D587" i="3"/>
  <c r="C587" i="3"/>
  <c r="B587" i="3"/>
  <c r="F586" i="3"/>
  <c r="E586" i="3"/>
  <c r="D586" i="3"/>
  <c r="C586" i="3"/>
  <c r="B586" i="3"/>
  <c r="F585" i="3"/>
  <c r="E585" i="3"/>
  <c r="D585" i="3"/>
  <c r="C585" i="3"/>
  <c r="B585" i="3"/>
  <c r="F584" i="3"/>
  <c r="E584" i="3"/>
  <c r="D584" i="3"/>
  <c r="C584" i="3"/>
  <c r="B584" i="3"/>
  <c r="F583" i="3"/>
  <c r="E583" i="3"/>
  <c r="D583" i="3"/>
  <c r="C583" i="3"/>
  <c r="B583" i="3"/>
  <c r="F582" i="3"/>
  <c r="E582" i="3"/>
  <c r="D582" i="3"/>
  <c r="C582" i="3"/>
  <c r="B582" i="3"/>
  <c r="F581" i="3"/>
  <c r="E581" i="3"/>
  <c r="D581" i="3"/>
  <c r="C581" i="3"/>
  <c r="B581" i="3"/>
  <c r="F580" i="3"/>
  <c r="E580" i="3"/>
  <c r="D580" i="3"/>
  <c r="C580" i="3"/>
  <c r="B580" i="3"/>
  <c r="F579" i="3"/>
  <c r="E579" i="3"/>
  <c r="D579" i="3"/>
  <c r="C579" i="3"/>
  <c r="B579" i="3"/>
  <c r="F578" i="3"/>
  <c r="E578" i="3"/>
  <c r="D578" i="3"/>
  <c r="C578" i="3"/>
  <c r="B578" i="3"/>
  <c r="F577" i="3"/>
  <c r="E577" i="3"/>
  <c r="D577" i="3"/>
  <c r="C577" i="3"/>
  <c r="B577" i="3"/>
  <c r="F576" i="3"/>
  <c r="E576" i="3"/>
  <c r="D576" i="3"/>
  <c r="C576" i="3"/>
  <c r="B576" i="3"/>
  <c r="F575" i="3"/>
  <c r="E575" i="3"/>
  <c r="D575" i="3"/>
  <c r="C575" i="3"/>
  <c r="B575" i="3"/>
  <c r="F574" i="3"/>
  <c r="E574" i="3"/>
  <c r="D574" i="3"/>
  <c r="C574" i="3"/>
  <c r="B574" i="3"/>
  <c r="F573" i="3"/>
  <c r="E573" i="3"/>
  <c r="D573" i="3"/>
  <c r="C573" i="3"/>
  <c r="B573" i="3"/>
  <c r="F572" i="3"/>
  <c r="E572" i="3"/>
  <c r="D572" i="3"/>
  <c r="C572" i="3"/>
  <c r="B572" i="3"/>
  <c r="F571" i="3"/>
  <c r="E571" i="3"/>
  <c r="D571" i="3"/>
  <c r="C571" i="3"/>
  <c r="B571" i="3"/>
  <c r="F570" i="3"/>
  <c r="E570" i="3"/>
  <c r="D570" i="3"/>
  <c r="C570" i="3"/>
  <c r="B570" i="3"/>
  <c r="F569" i="3"/>
  <c r="E569" i="3"/>
  <c r="D569" i="3"/>
  <c r="C569" i="3"/>
  <c r="B569" i="3"/>
  <c r="F568" i="3"/>
  <c r="E568" i="3"/>
  <c r="D568" i="3"/>
  <c r="C568" i="3"/>
  <c r="B568" i="3"/>
  <c r="F567" i="3"/>
  <c r="E567" i="3"/>
  <c r="D567" i="3"/>
  <c r="C567" i="3"/>
  <c r="B567" i="3"/>
  <c r="F566" i="3"/>
  <c r="E566" i="3"/>
  <c r="D566" i="3"/>
  <c r="C566" i="3"/>
  <c r="B566" i="3"/>
  <c r="F565" i="3"/>
  <c r="E565" i="3"/>
  <c r="D565" i="3"/>
  <c r="C565" i="3"/>
  <c r="B565" i="3"/>
  <c r="F564" i="3"/>
  <c r="E564" i="3"/>
  <c r="D564" i="3"/>
  <c r="C564" i="3"/>
  <c r="B564" i="3"/>
  <c r="F563" i="3"/>
  <c r="E563" i="3"/>
  <c r="D563" i="3"/>
  <c r="C563" i="3"/>
  <c r="B563" i="3"/>
  <c r="F562" i="3"/>
  <c r="E562" i="3"/>
  <c r="D562" i="3"/>
  <c r="C562" i="3"/>
  <c r="B562" i="3"/>
  <c r="F561" i="3"/>
  <c r="E561" i="3"/>
  <c r="D561" i="3"/>
  <c r="C561" i="3"/>
  <c r="B561" i="3"/>
  <c r="F560" i="3"/>
  <c r="E560" i="3"/>
  <c r="D560" i="3"/>
  <c r="C560" i="3"/>
  <c r="B560" i="3"/>
  <c r="F559" i="3"/>
  <c r="E559" i="3"/>
  <c r="D559" i="3"/>
  <c r="C559" i="3"/>
  <c r="B559" i="3"/>
  <c r="F558" i="3"/>
  <c r="E558" i="3"/>
  <c r="D558" i="3"/>
  <c r="C558" i="3"/>
  <c r="B558" i="3"/>
  <c r="F557" i="3"/>
  <c r="E557" i="3"/>
  <c r="D557" i="3"/>
  <c r="C557" i="3"/>
  <c r="B557" i="3"/>
  <c r="F556" i="3"/>
  <c r="E556" i="3"/>
  <c r="D556" i="3"/>
  <c r="C556" i="3"/>
  <c r="B556" i="3"/>
  <c r="F555" i="3"/>
  <c r="E555" i="3"/>
  <c r="D555" i="3"/>
  <c r="C555" i="3"/>
  <c r="B555" i="3"/>
  <c r="F554" i="3"/>
  <c r="E554" i="3"/>
  <c r="D554" i="3"/>
  <c r="C554" i="3"/>
  <c r="B554" i="3"/>
  <c r="F553" i="3"/>
  <c r="E553" i="3"/>
  <c r="D553" i="3"/>
  <c r="C553" i="3"/>
  <c r="B553" i="3"/>
  <c r="F552" i="3"/>
  <c r="E552" i="3"/>
  <c r="D552" i="3"/>
  <c r="C552" i="3"/>
  <c r="B552" i="3"/>
  <c r="F551" i="3"/>
  <c r="E551" i="3"/>
  <c r="D551" i="3"/>
  <c r="C551" i="3"/>
  <c r="B551" i="3"/>
  <c r="F550" i="3"/>
  <c r="E550" i="3"/>
  <c r="D550" i="3"/>
  <c r="C550" i="3"/>
  <c r="B550" i="3"/>
  <c r="F549" i="3"/>
  <c r="E549" i="3"/>
  <c r="D549" i="3"/>
  <c r="C549" i="3"/>
  <c r="B549" i="3"/>
  <c r="F548" i="3"/>
  <c r="E548" i="3"/>
  <c r="D548" i="3"/>
  <c r="C548" i="3"/>
  <c r="B548" i="3"/>
  <c r="F547" i="3"/>
  <c r="E547" i="3"/>
  <c r="D547" i="3"/>
  <c r="C547" i="3"/>
  <c r="B547" i="3"/>
  <c r="F546" i="3"/>
  <c r="E546" i="3"/>
  <c r="D546" i="3"/>
  <c r="C546" i="3"/>
  <c r="B546" i="3"/>
  <c r="F545" i="3"/>
  <c r="E545" i="3"/>
  <c r="D545" i="3"/>
  <c r="C545" i="3"/>
  <c r="B545" i="3"/>
  <c r="F544" i="3"/>
  <c r="E544" i="3"/>
  <c r="D544" i="3"/>
  <c r="C544" i="3"/>
  <c r="B544" i="3"/>
  <c r="F543" i="3"/>
  <c r="E543" i="3"/>
  <c r="D543" i="3"/>
  <c r="C543" i="3"/>
  <c r="B543" i="3"/>
  <c r="F542" i="3"/>
  <c r="E542" i="3"/>
  <c r="D542" i="3"/>
  <c r="C542" i="3"/>
  <c r="B542" i="3"/>
  <c r="F541" i="3"/>
  <c r="E541" i="3"/>
  <c r="D541" i="3"/>
  <c r="C541" i="3"/>
  <c r="B541" i="3"/>
  <c r="F540" i="3"/>
  <c r="E540" i="3"/>
  <c r="D540" i="3"/>
  <c r="C540" i="3"/>
  <c r="B540" i="3"/>
  <c r="F539" i="3"/>
  <c r="E539" i="3"/>
  <c r="D539" i="3"/>
  <c r="C539" i="3"/>
  <c r="B539" i="3"/>
  <c r="F538" i="3"/>
  <c r="E538" i="3"/>
  <c r="D538" i="3"/>
  <c r="C538" i="3"/>
  <c r="B538" i="3"/>
  <c r="F537" i="3"/>
  <c r="E537" i="3"/>
  <c r="D537" i="3"/>
  <c r="C537" i="3"/>
  <c r="B537" i="3"/>
  <c r="F536" i="3"/>
  <c r="E536" i="3"/>
  <c r="D536" i="3"/>
  <c r="C536" i="3"/>
  <c r="B536" i="3"/>
  <c r="F535" i="3"/>
  <c r="E535" i="3"/>
  <c r="D535" i="3"/>
  <c r="C535" i="3"/>
  <c r="B535" i="3"/>
  <c r="F534" i="3"/>
  <c r="E534" i="3"/>
  <c r="D534" i="3"/>
  <c r="C534" i="3"/>
  <c r="B534" i="3"/>
  <c r="F533" i="3"/>
  <c r="E533" i="3"/>
  <c r="D533" i="3"/>
  <c r="C533" i="3"/>
  <c r="B533" i="3"/>
  <c r="F532" i="3"/>
  <c r="E532" i="3"/>
  <c r="D532" i="3"/>
  <c r="C532" i="3"/>
  <c r="B532" i="3"/>
  <c r="F531" i="3"/>
  <c r="E531" i="3"/>
  <c r="D531" i="3"/>
  <c r="C531" i="3"/>
  <c r="B531" i="3"/>
  <c r="F530" i="3"/>
  <c r="E530" i="3"/>
  <c r="D530" i="3"/>
  <c r="C530" i="3"/>
  <c r="B530" i="3"/>
  <c r="F529" i="3"/>
  <c r="E529" i="3"/>
  <c r="D529" i="3"/>
  <c r="C529" i="3"/>
  <c r="B529" i="3"/>
  <c r="F528" i="3"/>
  <c r="E528" i="3"/>
  <c r="D528" i="3"/>
  <c r="C528" i="3"/>
  <c r="B528" i="3"/>
  <c r="F527" i="3"/>
  <c r="E527" i="3"/>
  <c r="D527" i="3"/>
  <c r="C527" i="3"/>
  <c r="B527" i="3"/>
  <c r="F526" i="3"/>
  <c r="E526" i="3"/>
  <c r="D526" i="3"/>
  <c r="C526" i="3"/>
  <c r="B526" i="3"/>
  <c r="F525" i="3"/>
  <c r="E525" i="3"/>
  <c r="D525" i="3"/>
  <c r="C525" i="3"/>
  <c r="B525" i="3"/>
  <c r="F524" i="3"/>
  <c r="E524" i="3"/>
  <c r="D524" i="3"/>
  <c r="C524" i="3"/>
  <c r="B524" i="3"/>
  <c r="F523" i="3"/>
  <c r="E523" i="3"/>
  <c r="D523" i="3"/>
  <c r="C523" i="3"/>
  <c r="B523" i="3"/>
  <c r="F522" i="3"/>
  <c r="E522" i="3"/>
  <c r="D522" i="3"/>
  <c r="C522" i="3"/>
  <c r="B522" i="3"/>
  <c r="F521" i="3"/>
  <c r="E521" i="3"/>
  <c r="D521" i="3"/>
  <c r="C521" i="3"/>
  <c r="B521" i="3"/>
  <c r="F520" i="3"/>
  <c r="E520" i="3"/>
  <c r="D520" i="3"/>
  <c r="C520" i="3"/>
  <c r="B520" i="3"/>
  <c r="F519" i="3"/>
  <c r="E519" i="3"/>
  <c r="D519" i="3"/>
  <c r="C519" i="3"/>
  <c r="B519" i="3"/>
  <c r="F518" i="3"/>
  <c r="E518" i="3"/>
  <c r="D518" i="3"/>
  <c r="C518" i="3"/>
  <c r="B518" i="3"/>
  <c r="F517" i="3"/>
  <c r="E517" i="3"/>
  <c r="D517" i="3"/>
  <c r="C517" i="3"/>
  <c r="B517" i="3"/>
  <c r="F516" i="3"/>
  <c r="E516" i="3"/>
  <c r="D516" i="3"/>
  <c r="C516" i="3"/>
  <c r="B516" i="3"/>
  <c r="F515" i="3"/>
  <c r="E515" i="3"/>
  <c r="D515" i="3"/>
  <c r="C515" i="3"/>
  <c r="B515" i="3"/>
  <c r="F514" i="3"/>
  <c r="E514" i="3"/>
  <c r="D514" i="3"/>
  <c r="C514" i="3"/>
  <c r="B514" i="3"/>
  <c r="F513" i="3"/>
  <c r="E513" i="3"/>
  <c r="D513" i="3"/>
  <c r="C513" i="3"/>
  <c r="B513" i="3"/>
  <c r="F512" i="3"/>
  <c r="E512" i="3"/>
  <c r="D512" i="3"/>
  <c r="C512" i="3"/>
  <c r="B512" i="3"/>
  <c r="F511" i="3"/>
  <c r="E511" i="3"/>
  <c r="D511" i="3"/>
  <c r="C511" i="3"/>
  <c r="B511" i="3"/>
  <c r="F510" i="3"/>
  <c r="E510" i="3"/>
  <c r="D510" i="3"/>
  <c r="C510" i="3"/>
  <c r="B510" i="3"/>
  <c r="F509" i="3"/>
  <c r="E509" i="3"/>
  <c r="D509" i="3"/>
  <c r="C509" i="3"/>
  <c r="B509" i="3"/>
  <c r="F508" i="3"/>
  <c r="E508" i="3"/>
  <c r="D508" i="3"/>
  <c r="C508" i="3"/>
  <c r="B508" i="3"/>
  <c r="F507" i="3"/>
  <c r="E507" i="3"/>
  <c r="D507" i="3"/>
  <c r="C507" i="3"/>
  <c r="B507" i="3"/>
  <c r="F506" i="3"/>
  <c r="E506" i="3"/>
  <c r="D506" i="3"/>
  <c r="C506" i="3"/>
  <c r="B506" i="3"/>
  <c r="F505" i="3"/>
  <c r="E505" i="3"/>
  <c r="D505" i="3"/>
  <c r="C505" i="3"/>
  <c r="B505" i="3"/>
  <c r="F504" i="3"/>
  <c r="E504" i="3"/>
  <c r="D504" i="3"/>
  <c r="C504" i="3"/>
  <c r="B504" i="3"/>
  <c r="F503" i="3"/>
  <c r="E503" i="3"/>
  <c r="D503" i="3"/>
  <c r="C503" i="3"/>
  <c r="B503" i="3"/>
  <c r="F502" i="3"/>
  <c r="E502" i="3"/>
  <c r="D502" i="3"/>
  <c r="C502" i="3"/>
  <c r="B502" i="3"/>
  <c r="F501" i="3"/>
  <c r="E501" i="3"/>
  <c r="D501" i="3"/>
  <c r="C501" i="3"/>
  <c r="B501" i="3"/>
  <c r="F500" i="3"/>
  <c r="E500" i="3"/>
  <c r="D500" i="3"/>
  <c r="C500" i="3"/>
  <c r="B500" i="3"/>
  <c r="F499" i="3"/>
  <c r="E499" i="3"/>
  <c r="D499" i="3"/>
  <c r="C499" i="3"/>
  <c r="B499" i="3"/>
  <c r="F498" i="3"/>
  <c r="E498" i="3"/>
  <c r="D498" i="3"/>
  <c r="C498" i="3"/>
  <c r="B498" i="3"/>
  <c r="F497" i="3"/>
  <c r="E497" i="3"/>
  <c r="D497" i="3"/>
  <c r="C497" i="3"/>
  <c r="B497" i="3"/>
  <c r="F496" i="3"/>
  <c r="E496" i="3"/>
  <c r="D496" i="3"/>
  <c r="C496" i="3"/>
  <c r="B496" i="3"/>
  <c r="F495" i="3"/>
  <c r="E495" i="3"/>
  <c r="D495" i="3"/>
  <c r="C495" i="3"/>
  <c r="B495" i="3"/>
  <c r="F494" i="3"/>
  <c r="E494" i="3"/>
  <c r="D494" i="3"/>
  <c r="C494" i="3"/>
  <c r="B494" i="3"/>
  <c r="F493" i="3"/>
  <c r="E493" i="3"/>
  <c r="D493" i="3"/>
  <c r="C493" i="3"/>
  <c r="B493" i="3"/>
  <c r="F492" i="3"/>
  <c r="E492" i="3"/>
  <c r="D492" i="3"/>
  <c r="C492" i="3"/>
  <c r="B492" i="3"/>
  <c r="F491" i="3"/>
  <c r="E491" i="3"/>
  <c r="D491" i="3"/>
  <c r="C491" i="3"/>
  <c r="B491" i="3"/>
  <c r="F490" i="3"/>
  <c r="E490" i="3"/>
  <c r="D490" i="3"/>
  <c r="C490" i="3"/>
  <c r="B490" i="3"/>
  <c r="F489" i="3"/>
  <c r="E489" i="3"/>
  <c r="D489" i="3"/>
  <c r="C489" i="3"/>
  <c r="B489" i="3"/>
  <c r="F488" i="3"/>
  <c r="E488" i="3"/>
  <c r="D488" i="3"/>
  <c r="C488" i="3"/>
  <c r="B488" i="3"/>
  <c r="F487" i="3"/>
  <c r="E487" i="3"/>
  <c r="D487" i="3"/>
  <c r="C487" i="3"/>
  <c r="B487" i="3"/>
  <c r="F486" i="3"/>
  <c r="E486" i="3"/>
  <c r="D486" i="3"/>
  <c r="C486" i="3"/>
  <c r="B486" i="3"/>
  <c r="F485" i="3"/>
  <c r="E485" i="3"/>
  <c r="D485" i="3"/>
  <c r="C485" i="3"/>
  <c r="B485" i="3"/>
  <c r="F484" i="3"/>
  <c r="E484" i="3"/>
  <c r="D484" i="3"/>
  <c r="C484" i="3"/>
  <c r="B484" i="3"/>
  <c r="F483" i="3"/>
  <c r="E483" i="3"/>
  <c r="D483" i="3"/>
  <c r="C483" i="3"/>
  <c r="B483" i="3"/>
  <c r="F482" i="3"/>
  <c r="E482" i="3"/>
  <c r="D482" i="3"/>
  <c r="C482" i="3"/>
  <c r="B482" i="3"/>
  <c r="F481" i="3"/>
  <c r="E481" i="3"/>
  <c r="D481" i="3"/>
  <c r="C481" i="3"/>
  <c r="B481" i="3"/>
  <c r="F480" i="3"/>
  <c r="E480" i="3"/>
  <c r="D480" i="3"/>
  <c r="C480" i="3"/>
  <c r="B480" i="3"/>
  <c r="F479" i="3"/>
  <c r="E479" i="3"/>
  <c r="D479" i="3"/>
  <c r="C479" i="3"/>
  <c r="B479" i="3"/>
  <c r="F478" i="3"/>
  <c r="E478" i="3"/>
  <c r="D478" i="3"/>
  <c r="C478" i="3"/>
  <c r="B478" i="3"/>
  <c r="F477" i="3"/>
  <c r="E477" i="3"/>
  <c r="D477" i="3"/>
  <c r="C477" i="3"/>
  <c r="B477" i="3"/>
  <c r="F476" i="3"/>
  <c r="E476" i="3"/>
  <c r="D476" i="3"/>
  <c r="C476" i="3"/>
  <c r="B476" i="3"/>
  <c r="F475" i="3"/>
  <c r="E475" i="3"/>
  <c r="D475" i="3"/>
  <c r="C475" i="3"/>
  <c r="B475" i="3"/>
  <c r="F474" i="3"/>
  <c r="E474" i="3"/>
  <c r="D474" i="3"/>
  <c r="C474" i="3"/>
  <c r="B474" i="3"/>
  <c r="F473" i="3"/>
  <c r="E473" i="3"/>
  <c r="D473" i="3"/>
  <c r="C473" i="3"/>
  <c r="B473" i="3"/>
  <c r="F472" i="3"/>
  <c r="E472" i="3"/>
  <c r="D472" i="3"/>
  <c r="C472" i="3"/>
  <c r="B472" i="3"/>
  <c r="F471" i="3"/>
  <c r="E471" i="3"/>
  <c r="D471" i="3"/>
  <c r="C471" i="3"/>
  <c r="B471" i="3"/>
  <c r="F470" i="3"/>
  <c r="E470" i="3"/>
  <c r="D470" i="3"/>
  <c r="C470" i="3"/>
  <c r="B470" i="3"/>
  <c r="F469" i="3"/>
  <c r="E469" i="3"/>
  <c r="D469" i="3"/>
  <c r="C469" i="3"/>
  <c r="B469" i="3"/>
  <c r="F468" i="3"/>
  <c r="E468" i="3"/>
  <c r="D468" i="3"/>
  <c r="C468" i="3"/>
  <c r="B468" i="3"/>
  <c r="F467" i="3"/>
  <c r="E467" i="3"/>
  <c r="D467" i="3"/>
  <c r="C467" i="3"/>
  <c r="B467" i="3"/>
  <c r="F466" i="3"/>
  <c r="E466" i="3"/>
  <c r="D466" i="3"/>
  <c r="C466" i="3"/>
  <c r="B466" i="3"/>
  <c r="F465" i="3"/>
  <c r="E465" i="3"/>
  <c r="D465" i="3"/>
  <c r="C465" i="3"/>
  <c r="B465" i="3"/>
  <c r="F464" i="3"/>
  <c r="E464" i="3"/>
  <c r="D464" i="3"/>
  <c r="C464" i="3"/>
  <c r="B464" i="3"/>
  <c r="F463" i="3"/>
  <c r="E463" i="3"/>
  <c r="D463" i="3"/>
  <c r="C463" i="3"/>
  <c r="B463" i="3"/>
  <c r="F462" i="3"/>
  <c r="E462" i="3"/>
  <c r="D462" i="3"/>
  <c r="C462" i="3"/>
  <c r="B462" i="3"/>
  <c r="F461" i="3"/>
  <c r="E461" i="3"/>
  <c r="D461" i="3"/>
  <c r="C461" i="3"/>
  <c r="B461" i="3"/>
  <c r="F460" i="3"/>
  <c r="E460" i="3"/>
  <c r="D460" i="3"/>
  <c r="C460" i="3"/>
  <c r="B460" i="3"/>
  <c r="F459" i="3"/>
  <c r="E459" i="3"/>
  <c r="D459" i="3"/>
  <c r="C459" i="3"/>
  <c r="B459" i="3"/>
  <c r="F458" i="3"/>
  <c r="E458" i="3"/>
  <c r="D458" i="3"/>
  <c r="C458" i="3"/>
  <c r="B458" i="3"/>
  <c r="F457" i="3"/>
  <c r="E457" i="3"/>
  <c r="D457" i="3"/>
  <c r="C457" i="3"/>
  <c r="B457" i="3"/>
  <c r="F456" i="3"/>
  <c r="E456" i="3"/>
  <c r="D456" i="3"/>
  <c r="C456" i="3"/>
  <c r="B456" i="3"/>
  <c r="F455" i="3"/>
  <c r="E455" i="3"/>
  <c r="D455" i="3"/>
  <c r="C455" i="3"/>
  <c r="B455" i="3"/>
  <c r="F454" i="3"/>
  <c r="E454" i="3"/>
  <c r="D454" i="3"/>
  <c r="C454" i="3"/>
  <c r="B454" i="3"/>
  <c r="F453" i="3"/>
  <c r="E453" i="3"/>
  <c r="D453" i="3"/>
  <c r="C453" i="3"/>
  <c r="B453" i="3"/>
  <c r="F452" i="3"/>
  <c r="E452" i="3"/>
  <c r="D452" i="3"/>
  <c r="C452" i="3"/>
  <c r="B452" i="3"/>
  <c r="F451" i="3"/>
  <c r="E451" i="3"/>
  <c r="D451" i="3"/>
  <c r="C451" i="3"/>
  <c r="B451" i="3"/>
  <c r="F450" i="3"/>
  <c r="E450" i="3"/>
  <c r="D450" i="3"/>
  <c r="C450" i="3"/>
  <c r="B450" i="3"/>
  <c r="F449" i="3"/>
  <c r="E449" i="3"/>
  <c r="D449" i="3"/>
  <c r="C449" i="3"/>
  <c r="B449" i="3"/>
  <c r="F448" i="3"/>
  <c r="E448" i="3"/>
  <c r="D448" i="3"/>
  <c r="C448" i="3"/>
  <c r="B448" i="3"/>
  <c r="F447" i="3"/>
  <c r="E447" i="3"/>
  <c r="D447" i="3"/>
  <c r="C447" i="3"/>
  <c r="B447" i="3"/>
  <c r="F446" i="3"/>
  <c r="E446" i="3"/>
  <c r="D446" i="3"/>
  <c r="C446" i="3"/>
  <c r="B446" i="3"/>
  <c r="F445" i="3"/>
  <c r="E445" i="3"/>
  <c r="D445" i="3"/>
  <c r="C445" i="3"/>
  <c r="B445" i="3"/>
  <c r="F444" i="3"/>
  <c r="E444" i="3"/>
  <c r="D444" i="3"/>
  <c r="C444" i="3"/>
  <c r="B444" i="3"/>
  <c r="F443" i="3"/>
  <c r="E443" i="3"/>
  <c r="D443" i="3"/>
  <c r="C443" i="3"/>
  <c r="B443" i="3"/>
  <c r="F442" i="3"/>
  <c r="E442" i="3"/>
  <c r="D442" i="3"/>
  <c r="C442" i="3"/>
  <c r="B442" i="3"/>
  <c r="F441" i="3"/>
  <c r="E441" i="3"/>
  <c r="D441" i="3"/>
  <c r="C441" i="3"/>
  <c r="B441" i="3"/>
  <c r="F440" i="3"/>
  <c r="E440" i="3"/>
  <c r="D440" i="3"/>
  <c r="C440" i="3"/>
  <c r="B440" i="3"/>
  <c r="F439" i="3"/>
  <c r="E439" i="3"/>
  <c r="D439" i="3"/>
  <c r="C439" i="3"/>
  <c r="B439" i="3"/>
  <c r="F438" i="3"/>
  <c r="E438" i="3"/>
  <c r="D438" i="3"/>
  <c r="C438" i="3"/>
  <c r="B438" i="3"/>
  <c r="F437" i="3"/>
  <c r="E437" i="3"/>
  <c r="D437" i="3"/>
  <c r="C437" i="3"/>
  <c r="B437" i="3"/>
  <c r="F436" i="3"/>
  <c r="E436" i="3"/>
  <c r="D436" i="3"/>
  <c r="C436" i="3"/>
  <c r="B436" i="3"/>
  <c r="F435" i="3"/>
  <c r="E435" i="3"/>
  <c r="D435" i="3"/>
  <c r="C435" i="3"/>
  <c r="B435" i="3"/>
  <c r="F434" i="3"/>
  <c r="E434" i="3"/>
  <c r="D434" i="3"/>
  <c r="C434" i="3"/>
  <c r="B434" i="3"/>
  <c r="F433" i="3"/>
  <c r="E433" i="3"/>
  <c r="D433" i="3"/>
  <c r="C433" i="3"/>
  <c r="B433" i="3"/>
  <c r="F432" i="3"/>
  <c r="E432" i="3"/>
  <c r="D432" i="3"/>
  <c r="C432" i="3"/>
  <c r="B432" i="3"/>
  <c r="F431" i="3"/>
  <c r="E431" i="3"/>
  <c r="D431" i="3"/>
  <c r="C431" i="3"/>
  <c r="B431" i="3"/>
  <c r="F430" i="3"/>
  <c r="E430" i="3"/>
  <c r="D430" i="3"/>
  <c r="C430" i="3"/>
  <c r="B430" i="3"/>
  <c r="F429" i="3"/>
  <c r="E429" i="3"/>
  <c r="D429" i="3"/>
  <c r="C429" i="3"/>
  <c r="B429" i="3"/>
  <c r="F428" i="3"/>
  <c r="E428" i="3"/>
  <c r="D428" i="3"/>
  <c r="C428" i="3"/>
  <c r="B428" i="3"/>
  <c r="F427" i="3"/>
  <c r="E427" i="3"/>
  <c r="D427" i="3"/>
  <c r="C427" i="3"/>
  <c r="B427" i="3"/>
  <c r="F426" i="3"/>
  <c r="E426" i="3"/>
  <c r="D426" i="3"/>
  <c r="C426" i="3"/>
  <c r="B426" i="3"/>
  <c r="F425" i="3"/>
  <c r="E425" i="3"/>
  <c r="D425" i="3"/>
  <c r="C425" i="3"/>
  <c r="B425" i="3"/>
  <c r="F424" i="3"/>
  <c r="E424" i="3"/>
  <c r="D424" i="3"/>
  <c r="C424" i="3"/>
  <c r="B424" i="3"/>
  <c r="F423" i="3"/>
  <c r="E423" i="3"/>
  <c r="D423" i="3"/>
  <c r="C423" i="3"/>
  <c r="B423" i="3"/>
  <c r="F422" i="3"/>
  <c r="E422" i="3"/>
  <c r="D422" i="3"/>
  <c r="C422" i="3"/>
  <c r="B422" i="3"/>
  <c r="F421" i="3"/>
  <c r="E421" i="3"/>
  <c r="D421" i="3"/>
  <c r="C421" i="3"/>
  <c r="B421" i="3"/>
  <c r="F420" i="3"/>
  <c r="E420" i="3"/>
  <c r="D420" i="3"/>
  <c r="C420" i="3"/>
  <c r="B420" i="3"/>
  <c r="F419" i="3"/>
  <c r="E419" i="3"/>
  <c r="D419" i="3"/>
  <c r="C419" i="3"/>
  <c r="B419" i="3"/>
  <c r="F418" i="3"/>
  <c r="E418" i="3"/>
  <c r="D418" i="3"/>
  <c r="C418" i="3"/>
  <c r="B418" i="3"/>
  <c r="F417" i="3"/>
  <c r="E417" i="3"/>
  <c r="D417" i="3"/>
  <c r="C417" i="3"/>
  <c r="B417" i="3"/>
  <c r="F416" i="3"/>
  <c r="E416" i="3"/>
  <c r="D416" i="3"/>
  <c r="C416" i="3"/>
  <c r="B416" i="3"/>
  <c r="F415" i="3"/>
  <c r="E415" i="3"/>
  <c r="D415" i="3"/>
  <c r="C415" i="3"/>
  <c r="B415" i="3"/>
  <c r="F414" i="3"/>
  <c r="E414" i="3"/>
  <c r="D414" i="3"/>
  <c r="C414" i="3"/>
  <c r="B414" i="3"/>
  <c r="F413" i="3"/>
  <c r="E413" i="3"/>
  <c r="D413" i="3"/>
  <c r="C413" i="3"/>
  <c r="B413" i="3"/>
  <c r="F412" i="3"/>
  <c r="E412" i="3"/>
  <c r="D412" i="3"/>
  <c r="C412" i="3"/>
  <c r="B412" i="3"/>
  <c r="F411" i="3"/>
  <c r="E411" i="3"/>
  <c r="D411" i="3"/>
  <c r="C411" i="3"/>
  <c r="B411" i="3"/>
  <c r="F410" i="3"/>
  <c r="E410" i="3"/>
  <c r="D410" i="3"/>
  <c r="C410" i="3"/>
  <c r="B410" i="3"/>
  <c r="F409" i="3"/>
  <c r="E409" i="3"/>
  <c r="D409" i="3"/>
  <c r="C409" i="3"/>
  <c r="B409" i="3"/>
  <c r="F408" i="3"/>
  <c r="E408" i="3"/>
  <c r="D408" i="3"/>
  <c r="C408" i="3"/>
  <c r="B408" i="3"/>
  <c r="F407" i="3"/>
  <c r="E407" i="3"/>
  <c r="D407" i="3"/>
  <c r="C407" i="3"/>
  <c r="B407" i="3"/>
  <c r="F406" i="3"/>
  <c r="E406" i="3"/>
  <c r="D406" i="3"/>
  <c r="C406" i="3"/>
  <c r="B406" i="3"/>
  <c r="F405" i="3"/>
  <c r="E405" i="3"/>
  <c r="D405" i="3"/>
  <c r="C405" i="3"/>
  <c r="B405" i="3"/>
  <c r="F404" i="3"/>
  <c r="E404" i="3"/>
  <c r="D404" i="3"/>
  <c r="C404" i="3"/>
  <c r="B404" i="3"/>
  <c r="F403" i="3"/>
  <c r="E403" i="3"/>
  <c r="D403" i="3"/>
  <c r="C403" i="3"/>
  <c r="B403" i="3"/>
  <c r="F402" i="3"/>
  <c r="E402" i="3"/>
  <c r="D402" i="3"/>
  <c r="C402" i="3"/>
  <c r="B402" i="3"/>
  <c r="F401" i="3"/>
  <c r="E401" i="3"/>
  <c r="D401" i="3"/>
  <c r="C401" i="3"/>
  <c r="B401" i="3"/>
  <c r="F400" i="3"/>
  <c r="E400" i="3"/>
  <c r="D400" i="3"/>
  <c r="C400" i="3"/>
  <c r="B400" i="3"/>
  <c r="F399" i="3"/>
  <c r="E399" i="3"/>
  <c r="D399" i="3"/>
  <c r="C399" i="3"/>
  <c r="B399" i="3"/>
  <c r="F398" i="3"/>
  <c r="E398" i="3"/>
  <c r="D398" i="3"/>
  <c r="C398" i="3"/>
  <c r="B398" i="3"/>
  <c r="F397" i="3"/>
  <c r="E397" i="3"/>
  <c r="D397" i="3"/>
  <c r="C397" i="3"/>
  <c r="B397" i="3"/>
  <c r="F396" i="3"/>
  <c r="E396" i="3"/>
  <c r="D396" i="3"/>
  <c r="C396" i="3"/>
  <c r="B396" i="3"/>
  <c r="F395" i="3"/>
  <c r="E395" i="3"/>
  <c r="D395" i="3"/>
  <c r="C395" i="3"/>
  <c r="B395" i="3"/>
  <c r="F394" i="3"/>
  <c r="E394" i="3"/>
  <c r="D394" i="3"/>
  <c r="C394" i="3"/>
  <c r="B394" i="3"/>
  <c r="F393" i="3"/>
  <c r="E393" i="3"/>
  <c r="D393" i="3"/>
  <c r="C393" i="3"/>
  <c r="B393" i="3"/>
  <c r="F392" i="3"/>
  <c r="E392" i="3"/>
  <c r="D392" i="3"/>
  <c r="C392" i="3"/>
  <c r="B392" i="3"/>
  <c r="F391" i="3"/>
  <c r="E391" i="3"/>
  <c r="D391" i="3"/>
  <c r="C391" i="3"/>
  <c r="B391" i="3"/>
  <c r="F390" i="3"/>
  <c r="E390" i="3"/>
  <c r="D390" i="3"/>
  <c r="C390" i="3"/>
  <c r="B390" i="3"/>
  <c r="F389" i="3"/>
  <c r="E389" i="3"/>
  <c r="D389" i="3"/>
  <c r="C389" i="3"/>
  <c r="B389" i="3"/>
  <c r="F388" i="3"/>
  <c r="E388" i="3"/>
  <c r="D388" i="3"/>
  <c r="C388" i="3"/>
  <c r="B388" i="3"/>
  <c r="F387" i="3"/>
  <c r="E387" i="3"/>
  <c r="D387" i="3"/>
  <c r="C387" i="3"/>
  <c r="B387" i="3"/>
  <c r="F386" i="3"/>
  <c r="E386" i="3"/>
  <c r="D386" i="3"/>
  <c r="C386" i="3"/>
  <c r="B386" i="3"/>
  <c r="F385" i="3"/>
  <c r="E385" i="3"/>
  <c r="D385" i="3"/>
  <c r="C385" i="3"/>
  <c r="B385" i="3"/>
  <c r="F384" i="3"/>
  <c r="E384" i="3"/>
  <c r="D384" i="3"/>
  <c r="C384" i="3"/>
  <c r="B384" i="3"/>
  <c r="F383" i="3"/>
  <c r="E383" i="3"/>
  <c r="D383" i="3"/>
  <c r="C383" i="3"/>
  <c r="B383" i="3"/>
  <c r="F382" i="3"/>
  <c r="E382" i="3"/>
  <c r="D382" i="3"/>
  <c r="C382" i="3"/>
  <c r="B382" i="3"/>
  <c r="F381" i="3"/>
  <c r="E381" i="3"/>
  <c r="D381" i="3"/>
  <c r="C381" i="3"/>
  <c r="B381" i="3"/>
  <c r="F380" i="3"/>
  <c r="E380" i="3"/>
  <c r="D380" i="3"/>
  <c r="C380" i="3"/>
  <c r="B380" i="3"/>
  <c r="F379" i="3"/>
  <c r="E379" i="3"/>
  <c r="D379" i="3"/>
  <c r="C379" i="3"/>
  <c r="B379" i="3"/>
  <c r="F378" i="3"/>
  <c r="E378" i="3"/>
  <c r="D378" i="3"/>
  <c r="C378" i="3"/>
  <c r="B378" i="3"/>
  <c r="F377" i="3"/>
  <c r="E377" i="3"/>
  <c r="D377" i="3"/>
  <c r="C377" i="3"/>
  <c r="B377" i="3"/>
  <c r="F376" i="3"/>
  <c r="E376" i="3"/>
  <c r="D376" i="3"/>
  <c r="C376" i="3"/>
  <c r="B376" i="3"/>
  <c r="F375" i="3"/>
  <c r="E375" i="3"/>
  <c r="D375" i="3"/>
  <c r="C375" i="3"/>
  <c r="B375" i="3"/>
  <c r="F374" i="3"/>
  <c r="E374" i="3"/>
  <c r="D374" i="3"/>
  <c r="C374" i="3"/>
  <c r="B374" i="3"/>
  <c r="F373" i="3"/>
  <c r="E373" i="3"/>
  <c r="D373" i="3"/>
  <c r="C373" i="3"/>
  <c r="B373" i="3"/>
  <c r="F372" i="3"/>
  <c r="E372" i="3"/>
  <c r="D372" i="3"/>
  <c r="C372" i="3"/>
  <c r="B372" i="3"/>
  <c r="F371" i="3"/>
  <c r="E371" i="3"/>
  <c r="D371" i="3"/>
  <c r="C371" i="3"/>
  <c r="B371" i="3"/>
  <c r="F370" i="3"/>
  <c r="E370" i="3"/>
  <c r="D370" i="3"/>
  <c r="C370" i="3"/>
  <c r="B370" i="3"/>
  <c r="F369" i="3"/>
  <c r="E369" i="3"/>
  <c r="D369" i="3"/>
  <c r="C369" i="3"/>
  <c r="B369" i="3"/>
  <c r="F368" i="3"/>
  <c r="E368" i="3"/>
  <c r="D368" i="3"/>
  <c r="C368" i="3"/>
  <c r="B368" i="3"/>
  <c r="F367" i="3"/>
  <c r="E367" i="3"/>
  <c r="D367" i="3"/>
  <c r="C367" i="3"/>
  <c r="B367" i="3"/>
  <c r="F366" i="3"/>
  <c r="E366" i="3"/>
  <c r="D366" i="3"/>
  <c r="C366" i="3"/>
  <c r="B366" i="3"/>
  <c r="F365" i="3"/>
  <c r="E365" i="3"/>
  <c r="D365" i="3"/>
  <c r="C365" i="3"/>
  <c r="B365" i="3"/>
  <c r="F364" i="3"/>
  <c r="E364" i="3"/>
  <c r="D364" i="3"/>
  <c r="C364" i="3"/>
  <c r="B364" i="3"/>
  <c r="F363" i="3"/>
  <c r="E363" i="3"/>
  <c r="D363" i="3"/>
  <c r="C363" i="3"/>
  <c r="B363" i="3"/>
  <c r="F362" i="3"/>
  <c r="E362" i="3"/>
  <c r="D362" i="3"/>
  <c r="C362" i="3"/>
  <c r="B362" i="3"/>
  <c r="F361" i="3"/>
  <c r="E361" i="3"/>
  <c r="D361" i="3"/>
  <c r="C361" i="3"/>
  <c r="B361" i="3"/>
  <c r="F360" i="3"/>
  <c r="E360" i="3"/>
  <c r="D360" i="3"/>
  <c r="C360" i="3"/>
  <c r="B360" i="3"/>
  <c r="F359" i="3"/>
  <c r="E359" i="3"/>
  <c r="D359" i="3"/>
  <c r="C359" i="3"/>
  <c r="B359" i="3"/>
  <c r="F358" i="3"/>
  <c r="E358" i="3"/>
  <c r="D358" i="3"/>
  <c r="C358" i="3"/>
  <c r="B358" i="3"/>
  <c r="F357" i="3"/>
  <c r="E357" i="3"/>
  <c r="D357" i="3"/>
  <c r="C357" i="3"/>
  <c r="B357" i="3"/>
  <c r="F356" i="3"/>
  <c r="E356" i="3"/>
  <c r="D356" i="3"/>
  <c r="C356" i="3"/>
  <c r="B356" i="3"/>
  <c r="F355" i="3"/>
  <c r="E355" i="3"/>
  <c r="D355" i="3"/>
  <c r="C355" i="3"/>
  <c r="B355" i="3"/>
  <c r="F354" i="3"/>
  <c r="E354" i="3"/>
  <c r="D354" i="3"/>
  <c r="C354" i="3"/>
  <c r="B354" i="3"/>
  <c r="F353" i="3"/>
  <c r="E353" i="3"/>
  <c r="D353" i="3"/>
  <c r="C353" i="3"/>
  <c r="B353" i="3"/>
  <c r="F352" i="3"/>
  <c r="E352" i="3"/>
  <c r="D352" i="3"/>
  <c r="C352" i="3"/>
  <c r="B352" i="3"/>
  <c r="F351" i="3"/>
  <c r="E351" i="3"/>
  <c r="D351" i="3"/>
  <c r="C351" i="3"/>
  <c r="B351" i="3"/>
  <c r="F350" i="3"/>
  <c r="E350" i="3"/>
  <c r="D350" i="3"/>
  <c r="C350" i="3"/>
  <c r="B350" i="3"/>
  <c r="F349" i="3"/>
  <c r="E349" i="3"/>
  <c r="D349" i="3"/>
  <c r="C349" i="3"/>
  <c r="B349" i="3"/>
  <c r="F348" i="3"/>
  <c r="E348" i="3"/>
  <c r="D348" i="3"/>
  <c r="C348" i="3"/>
  <c r="B348" i="3"/>
  <c r="F347" i="3"/>
  <c r="E347" i="3"/>
  <c r="D347" i="3"/>
  <c r="C347" i="3"/>
  <c r="B347" i="3"/>
  <c r="F346" i="3"/>
  <c r="E346" i="3"/>
  <c r="D346" i="3"/>
  <c r="C346" i="3"/>
  <c r="B346" i="3"/>
  <c r="F345" i="3"/>
  <c r="E345" i="3"/>
  <c r="D345" i="3"/>
  <c r="C345" i="3"/>
  <c r="B345" i="3"/>
  <c r="F344" i="3"/>
  <c r="E344" i="3"/>
  <c r="D344" i="3"/>
  <c r="C344" i="3"/>
  <c r="B344" i="3"/>
  <c r="F343" i="3"/>
  <c r="E343" i="3"/>
  <c r="D343" i="3"/>
  <c r="C343" i="3"/>
  <c r="B343" i="3"/>
  <c r="F342" i="3"/>
  <c r="E342" i="3"/>
  <c r="D342" i="3"/>
  <c r="C342" i="3"/>
  <c r="B342" i="3"/>
  <c r="F341" i="3"/>
  <c r="E341" i="3"/>
  <c r="D341" i="3"/>
  <c r="C341" i="3"/>
  <c r="B341" i="3"/>
  <c r="F340" i="3"/>
  <c r="E340" i="3"/>
  <c r="D340" i="3"/>
  <c r="C340" i="3"/>
  <c r="B340" i="3"/>
  <c r="F339" i="3"/>
  <c r="E339" i="3"/>
  <c r="D339" i="3"/>
  <c r="C339" i="3"/>
  <c r="B339" i="3"/>
  <c r="F338" i="3"/>
  <c r="E338" i="3"/>
  <c r="D338" i="3"/>
  <c r="C338" i="3"/>
  <c r="B338" i="3"/>
  <c r="F337" i="3"/>
  <c r="E337" i="3"/>
  <c r="D337" i="3"/>
  <c r="C337" i="3"/>
  <c r="B337" i="3"/>
  <c r="F336" i="3"/>
  <c r="E336" i="3"/>
  <c r="D336" i="3"/>
  <c r="C336" i="3"/>
  <c r="B336" i="3"/>
  <c r="F335" i="3"/>
  <c r="E335" i="3"/>
  <c r="D335" i="3"/>
  <c r="C335" i="3"/>
  <c r="B335" i="3"/>
  <c r="F334" i="3"/>
  <c r="E334" i="3"/>
  <c r="D334" i="3"/>
  <c r="C334" i="3"/>
  <c r="B334" i="3"/>
  <c r="F333" i="3"/>
  <c r="E333" i="3"/>
  <c r="D333" i="3"/>
  <c r="C333" i="3"/>
  <c r="B333" i="3"/>
  <c r="F332" i="3"/>
  <c r="E332" i="3"/>
  <c r="D332" i="3"/>
  <c r="C332" i="3"/>
  <c r="B332" i="3"/>
  <c r="F331" i="3"/>
  <c r="E331" i="3"/>
  <c r="D331" i="3"/>
  <c r="C331" i="3"/>
  <c r="B331" i="3"/>
  <c r="F330" i="3"/>
  <c r="E330" i="3"/>
  <c r="D330" i="3"/>
  <c r="C330" i="3"/>
  <c r="B330" i="3"/>
  <c r="F329" i="3"/>
  <c r="E329" i="3"/>
  <c r="D329" i="3"/>
  <c r="C329" i="3"/>
  <c r="B329" i="3"/>
  <c r="F328" i="3"/>
  <c r="E328" i="3"/>
  <c r="D328" i="3"/>
  <c r="C328" i="3"/>
  <c r="B328" i="3"/>
  <c r="F327" i="3"/>
  <c r="E327" i="3"/>
  <c r="D327" i="3"/>
  <c r="C327" i="3"/>
  <c r="B327" i="3"/>
  <c r="F326" i="3"/>
  <c r="E326" i="3"/>
  <c r="D326" i="3"/>
  <c r="C326" i="3"/>
  <c r="B326" i="3"/>
  <c r="F325" i="3"/>
  <c r="E325" i="3"/>
  <c r="D325" i="3"/>
  <c r="C325" i="3"/>
  <c r="B325" i="3"/>
  <c r="F324" i="3"/>
  <c r="E324" i="3"/>
  <c r="D324" i="3"/>
  <c r="C324" i="3"/>
  <c r="B324" i="3"/>
  <c r="F323" i="3"/>
  <c r="E323" i="3"/>
  <c r="D323" i="3"/>
  <c r="C323" i="3"/>
  <c r="B323" i="3"/>
  <c r="F322" i="3"/>
  <c r="E322" i="3"/>
  <c r="D322" i="3"/>
  <c r="C322" i="3"/>
  <c r="B322" i="3"/>
  <c r="F321" i="3"/>
  <c r="E321" i="3"/>
  <c r="D321" i="3"/>
  <c r="C321" i="3"/>
  <c r="B321" i="3"/>
  <c r="F320" i="3"/>
  <c r="E320" i="3"/>
  <c r="D320" i="3"/>
  <c r="C320" i="3"/>
  <c r="B320" i="3"/>
  <c r="F319" i="3"/>
  <c r="E319" i="3"/>
  <c r="D319" i="3"/>
  <c r="C319" i="3"/>
  <c r="B319" i="3"/>
  <c r="F318" i="3"/>
  <c r="E318" i="3"/>
  <c r="D318" i="3"/>
  <c r="C318" i="3"/>
  <c r="B318" i="3"/>
  <c r="F317" i="3"/>
  <c r="E317" i="3"/>
  <c r="D317" i="3"/>
  <c r="C317" i="3"/>
  <c r="B317" i="3"/>
  <c r="F316" i="3"/>
  <c r="E316" i="3"/>
  <c r="D316" i="3"/>
  <c r="C316" i="3"/>
  <c r="B316" i="3"/>
  <c r="F315" i="3"/>
  <c r="E315" i="3"/>
  <c r="D315" i="3"/>
  <c r="C315" i="3"/>
  <c r="B315" i="3"/>
  <c r="F314" i="3"/>
  <c r="E314" i="3"/>
  <c r="D314" i="3"/>
  <c r="C314" i="3"/>
  <c r="B314" i="3"/>
  <c r="F313" i="3"/>
  <c r="E313" i="3"/>
  <c r="D313" i="3"/>
  <c r="C313" i="3"/>
  <c r="B313" i="3"/>
  <c r="F312" i="3"/>
  <c r="E312" i="3"/>
  <c r="D312" i="3"/>
  <c r="C312" i="3"/>
  <c r="B312" i="3"/>
  <c r="F311" i="3"/>
  <c r="E311" i="3"/>
  <c r="D311" i="3"/>
  <c r="C311" i="3"/>
  <c r="B311" i="3"/>
  <c r="F310" i="3"/>
  <c r="E310" i="3"/>
  <c r="D310" i="3"/>
  <c r="C310" i="3"/>
  <c r="B310" i="3"/>
  <c r="F309" i="3"/>
  <c r="E309" i="3"/>
  <c r="D309" i="3"/>
  <c r="C309" i="3"/>
  <c r="B309" i="3"/>
  <c r="F308" i="3"/>
  <c r="E308" i="3"/>
  <c r="D308" i="3"/>
  <c r="C308" i="3"/>
  <c r="B308" i="3"/>
  <c r="F307" i="3"/>
  <c r="E307" i="3"/>
  <c r="D307" i="3"/>
  <c r="C307" i="3"/>
  <c r="B307" i="3"/>
  <c r="F306" i="3"/>
  <c r="E306" i="3"/>
  <c r="D306" i="3"/>
  <c r="C306" i="3"/>
  <c r="B306" i="3"/>
  <c r="F305" i="3"/>
  <c r="E305" i="3"/>
  <c r="D305" i="3"/>
  <c r="C305" i="3"/>
  <c r="B305" i="3"/>
  <c r="F304" i="3"/>
  <c r="E304" i="3"/>
  <c r="D304" i="3"/>
  <c r="C304" i="3"/>
  <c r="B304" i="3"/>
  <c r="F303" i="3"/>
  <c r="E303" i="3"/>
  <c r="D303" i="3"/>
  <c r="C303" i="3"/>
  <c r="B303" i="3"/>
  <c r="F302" i="3"/>
  <c r="E302" i="3"/>
  <c r="D302" i="3"/>
  <c r="C302" i="3"/>
  <c r="B302" i="3"/>
  <c r="F301" i="3"/>
  <c r="E301" i="3"/>
  <c r="D301" i="3"/>
  <c r="C301" i="3"/>
  <c r="B301" i="3"/>
  <c r="F300" i="3"/>
  <c r="E300" i="3"/>
  <c r="D300" i="3"/>
  <c r="C300" i="3"/>
  <c r="B300" i="3"/>
  <c r="F299" i="3"/>
  <c r="E299" i="3"/>
  <c r="D299" i="3"/>
  <c r="C299" i="3"/>
  <c r="B299" i="3"/>
  <c r="F298" i="3"/>
  <c r="E298" i="3"/>
  <c r="D298" i="3"/>
  <c r="C298" i="3"/>
  <c r="B298" i="3"/>
  <c r="F297" i="3"/>
  <c r="E297" i="3"/>
  <c r="D297" i="3"/>
  <c r="C297" i="3"/>
  <c r="B297" i="3"/>
  <c r="F296" i="3"/>
  <c r="E296" i="3"/>
  <c r="D296" i="3"/>
  <c r="C296" i="3"/>
  <c r="B296" i="3"/>
  <c r="F295" i="3"/>
  <c r="E295" i="3"/>
  <c r="D295" i="3"/>
  <c r="C295" i="3"/>
  <c r="B295" i="3"/>
  <c r="F294" i="3"/>
  <c r="E294" i="3"/>
  <c r="D294" i="3"/>
  <c r="C294" i="3"/>
  <c r="B294" i="3"/>
  <c r="F293" i="3"/>
  <c r="E293" i="3"/>
  <c r="D293" i="3"/>
  <c r="C293" i="3"/>
  <c r="B293" i="3"/>
  <c r="F292" i="3"/>
  <c r="E292" i="3"/>
  <c r="D292" i="3"/>
  <c r="C292" i="3"/>
  <c r="B292" i="3"/>
  <c r="F291" i="3"/>
  <c r="E291" i="3"/>
  <c r="D291" i="3"/>
  <c r="C291" i="3"/>
  <c r="B291" i="3"/>
  <c r="F290" i="3"/>
  <c r="E290" i="3"/>
  <c r="D290" i="3"/>
  <c r="C290" i="3"/>
  <c r="B290" i="3"/>
  <c r="F289" i="3"/>
  <c r="E289" i="3"/>
  <c r="D289" i="3"/>
  <c r="C289" i="3"/>
  <c r="B289" i="3"/>
  <c r="F288" i="3"/>
  <c r="E288" i="3"/>
  <c r="D288" i="3"/>
  <c r="C288" i="3"/>
  <c r="B288" i="3"/>
  <c r="F287" i="3"/>
  <c r="E287" i="3"/>
  <c r="D287" i="3"/>
  <c r="C287" i="3"/>
  <c r="B287" i="3"/>
  <c r="F286" i="3"/>
  <c r="E286" i="3"/>
  <c r="D286" i="3"/>
  <c r="C286" i="3"/>
  <c r="B286" i="3"/>
  <c r="F285" i="3"/>
  <c r="E285" i="3"/>
  <c r="D285" i="3"/>
  <c r="C285" i="3"/>
  <c r="B285" i="3"/>
  <c r="F284" i="3"/>
  <c r="E284" i="3"/>
  <c r="D284" i="3"/>
  <c r="C284" i="3"/>
  <c r="B284" i="3"/>
  <c r="F283" i="3"/>
  <c r="E283" i="3"/>
  <c r="D283" i="3"/>
  <c r="C283" i="3"/>
  <c r="B283" i="3"/>
  <c r="F282" i="3"/>
  <c r="E282" i="3"/>
  <c r="D282" i="3"/>
  <c r="C282" i="3"/>
  <c r="B282" i="3"/>
  <c r="F281" i="3"/>
  <c r="E281" i="3"/>
  <c r="D281" i="3"/>
  <c r="C281" i="3"/>
  <c r="B281" i="3"/>
  <c r="F280" i="3"/>
  <c r="E280" i="3"/>
  <c r="D280" i="3"/>
  <c r="C280" i="3"/>
  <c r="B280" i="3"/>
  <c r="F279" i="3"/>
  <c r="E279" i="3"/>
  <c r="D279" i="3"/>
  <c r="C279" i="3"/>
  <c r="B279" i="3"/>
  <c r="F278" i="3"/>
  <c r="E278" i="3"/>
  <c r="D278" i="3"/>
  <c r="C278" i="3"/>
  <c r="B278" i="3"/>
  <c r="F277" i="3"/>
  <c r="E277" i="3"/>
  <c r="D277" i="3"/>
  <c r="C277" i="3"/>
  <c r="B277" i="3"/>
  <c r="F276" i="3"/>
  <c r="E276" i="3"/>
  <c r="D276" i="3"/>
  <c r="C276" i="3"/>
  <c r="B276" i="3"/>
  <c r="F275" i="3"/>
  <c r="E275" i="3"/>
  <c r="D275" i="3"/>
  <c r="C275" i="3"/>
  <c r="B275" i="3"/>
  <c r="F274" i="3"/>
  <c r="E274" i="3"/>
  <c r="D274" i="3"/>
  <c r="C274" i="3"/>
  <c r="B274" i="3"/>
  <c r="F273" i="3"/>
  <c r="E273" i="3"/>
  <c r="D273" i="3"/>
  <c r="C273" i="3"/>
  <c r="B273" i="3"/>
  <c r="F272" i="3"/>
  <c r="E272" i="3"/>
  <c r="D272" i="3"/>
  <c r="C272" i="3"/>
  <c r="B272" i="3"/>
  <c r="F271" i="3"/>
  <c r="E271" i="3"/>
  <c r="D271" i="3"/>
  <c r="C271" i="3"/>
  <c r="B271" i="3"/>
  <c r="F270" i="3"/>
  <c r="E270" i="3"/>
  <c r="D270" i="3"/>
  <c r="C270" i="3"/>
  <c r="B270" i="3"/>
  <c r="F269" i="3"/>
  <c r="E269" i="3"/>
  <c r="D269" i="3"/>
  <c r="C269" i="3"/>
  <c r="B269" i="3"/>
  <c r="F268" i="3"/>
  <c r="E268" i="3"/>
  <c r="D268" i="3"/>
  <c r="C268" i="3"/>
  <c r="B268" i="3"/>
  <c r="F267" i="3"/>
  <c r="E267" i="3"/>
  <c r="D267" i="3"/>
  <c r="C267" i="3"/>
  <c r="B267" i="3"/>
  <c r="F266" i="3"/>
  <c r="E266" i="3"/>
  <c r="D266" i="3"/>
  <c r="C266" i="3"/>
  <c r="B266" i="3"/>
  <c r="F265" i="3"/>
  <c r="E265" i="3"/>
  <c r="D265" i="3"/>
  <c r="C265" i="3"/>
  <c r="B265" i="3"/>
  <c r="F264" i="3"/>
  <c r="E264" i="3"/>
  <c r="D264" i="3"/>
  <c r="C264" i="3"/>
  <c r="B264" i="3"/>
  <c r="F263" i="3"/>
  <c r="E263" i="3"/>
  <c r="D263" i="3"/>
  <c r="C263" i="3"/>
  <c r="B263" i="3"/>
  <c r="F262" i="3"/>
  <c r="E262" i="3"/>
  <c r="D262" i="3"/>
  <c r="C262" i="3"/>
  <c r="B262" i="3"/>
  <c r="F261" i="3"/>
  <c r="E261" i="3"/>
  <c r="D261" i="3"/>
  <c r="C261" i="3"/>
  <c r="B261" i="3"/>
  <c r="F260" i="3"/>
  <c r="E260" i="3"/>
  <c r="D260" i="3"/>
  <c r="C260" i="3"/>
  <c r="B260" i="3"/>
  <c r="F259" i="3"/>
  <c r="E259" i="3"/>
  <c r="D259" i="3"/>
  <c r="C259" i="3"/>
  <c r="B259" i="3"/>
  <c r="F258" i="3"/>
  <c r="E258" i="3"/>
  <c r="D258" i="3"/>
  <c r="C258" i="3"/>
  <c r="B258" i="3"/>
  <c r="F257" i="3"/>
  <c r="E257" i="3"/>
  <c r="D257" i="3"/>
  <c r="C257" i="3"/>
  <c r="B257" i="3"/>
  <c r="F256" i="3"/>
  <c r="E256" i="3"/>
  <c r="D256" i="3"/>
  <c r="C256" i="3"/>
  <c r="B256" i="3"/>
  <c r="F255" i="3"/>
  <c r="E255" i="3"/>
  <c r="D255" i="3"/>
  <c r="C255" i="3"/>
  <c r="B255" i="3"/>
  <c r="F254" i="3"/>
  <c r="E254" i="3"/>
  <c r="D254" i="3"/>
  <c r="C254" i="3"/>
  <c r="B254" i="3"/>
  <c r="F253" i="3"/>
  <c r="E253" i="3"/>
  <c r="D253" i="3"/>
  <c r="C253" i="3"/>
  <c r="B253" i="3"/>
  <c r="F252" i="3"/>
  <c r="E252" i="3"/>
  <c r="D252" i="3"/>
  <c r="C252" i="3"/>
  <c r="B252" i="3"/>
  <c r="F251" i="3"/>
  <c r="E251" i="3"/>
  <c r="D251" i="3"/>
  <c r="C251" i="3"/>
  <c r="B251" i="3"/>
  <c r="F250" i="3"/>
  <c r="E250" i="3"/>
  <c r="D250" i="3"/>
  <c r="C250" i="3"/>
  <c r="B250" i="3"/>
  <c r="F249" i="3"/>
  <c r="E249" i="3"/>
  <c r="D249" i="3"/>
  <c r="C249" i="3"/>
  <c r="B249" i="3"/>
  <c r="F248" i="3"/>
  <c r="E248" i="3"/>
  <c r="D248" i="3"/>
  <c r="C248" i="3"/>
  <c r="B248" i="3"/>
  <c r="F247" i="3"/>
  <c r="E247" i="3"/>
  <c r="D247" i="3"/>
  <c r="C247" i="3"/>
  <c r="B247" i="3"/>
  <c r="F246" i="3"/>
  <c r="E246" i="3"/>
  <c r="D246" i="3"/>
  <c r="C246" i="3"/>
  <c r="B246" i="3"/>
  <c r="F245" i="3"/>
  <c r="E245" i="3"/>
  <c r="D245" i="3"/>
  <c r="C245" i="3"/>
  <c r="B245" i="3"/>
  <c r="F244" i="3"/>
  <c r="E244" i="3"/>
  <c r="D244" i="3"/>
  <c r="C244" i="3"/>
  <c r="B244" i="3"/>
  <c r="F243" i="3"/>
  <c r="E243" i="3"/>
  <c r="D243" i="3"/>
  <c r="C243" i="3"/>
  <c r="B243" i="3"/>
  <c r="F242" i="3"/>
  <c r="E242" i="3"/>
  <c r="D242" i="3"/>
  <c r="C242" i="3"/>
  <c r="B242" i="3"/>
  <c r="F241" i="3"/>
  <c r="E241" i="3"/>
  <c r="D241" i="3"/>
  <c r="C241" i="3"/>
  <c r="B241" i="3"/>
  <c r="F240" i="3"/>
  <c r="E240" i="3"/>
  <c r="D240" i="3"/>
  <c r="C240" i="3"/>
  <c r="B240" i="3"/>
  <c r="F239" i="3"/>
  <c r="E239" i="3"/>
  <c r="D239" i="3"/>
  <c r="C239" i="3"/>
  <c r="B239" i="3"/>
  <c r="F238" i="3"/>
  <c r="E238" i="3"/>
  <c r="D238" i="3"/>
  <c r="C238" i="3"/>
  <c r="B238" i="3"/>
  <c r="F237" i="3"/>
  <c r="E237" i="3"/>
  <c r="D237" i="3"/>
  <c r="C237" i="3"/>
  <c r="B237" i="3"/>
  <c r="F236" i="3"/>
  <c r="E236" i="3"/>
  <c r="D236" i="3"/>
  <c r="C236" i="3"/>
  <c r="B236" i="3"/>
  <c r="F235" i="3"/>
  <c r="E235" i="3"/>
  <c r="D235" i="3"/>
  <c r="C235" i="3"/>
  <c r="B235" i="3"/>
  <c r="F234" i="3"/>
  <c r="E234" i="3"/>
  <c r="D234" i="3"/>
  <c r="C234" i="3"/>
  <c r="B234" i="3"/>
  <c r="F233" i="3"/>
  <c r="E233" i="3"/>
  <c r="D233" i="3"/>
  <c r="C233" i="3"/>
  <c r="B233" i="3"/>
  <c r="F232" i="3"/>
  <c r="E232" i="3"/>
  <c r="D232" i="3"/>
  <c r="C232" i="3"/>
  <c r="B232" i="3"/>
  <c r="F231" i="3"/>
  <c r="E231" i="3"/>
  <c r="D231" i="3"/>
  <c r="C231" i="3"/>
  <c r="B231" i="3"/>
  <c r="F230" i="3"/>
  <c r="E230" i="3"/>
  <c r="D230" i="3"/>
  <c r="C230" i="3"/>
  <c r="B230" i="3"/>
  <c r="F229" i="3"/>
  <c r="E229" i="3"/>
  <c r="D229" i="3"/>
  <c r="C229" i="3"/>
  <c r="B229" i="3"/>
  <c r="F228" i="3"/>
  <c r="E228" i="3"/>
  <c r="D228" i="3"/>
  <c r="C228" i="3"/>
  <c r="B228" i="3"/>
  <c r="F227" i="3"/>
  <c r="E227" i="3"/>
  <c r="D227" i="3"/>
  <c r="C227" i="3"/>
  <c r="B227" i="3"/>
  <c r="F226" i="3"/>
  <c r="E226" i="3"/>
  <c r="D226" i="3"/>
  <c r="C226" i="3"/>
  <c r="B226" i="3"/>
  <c r="F225" i="3"/>
  <c r="E225" i="3"/>
  <c r="D225" i="3"/>
  <c r="C225" i="3"/>
  <c r="B225" i="3"/>
  <c r="F224" i="3"/>
  <c r="E224" i="3"/>
  <c r="D224" i="3"/>
  <c r="C224" i="3"/>
  <c r="B224" i="3"/>
  <c r="F223" i="3"/>
  <c r="E223" i="3"/>
  <c r="D223" i="3"/>
  <c r="C223" i="3"/>
  <c r="B223" i="3"/>
  <c r="F222" i="3"/>
  <c r="E222" i="3"/>
  <c r="D222" i="3"/>
  <c r="C222" i="3"/>
  <c r="B222" i="3"/>
  <c r="F221" i="3"/>
  <c r="E221" i="3"/>
  <c r="D221" i="3"/>
  <c r="C221" i="3"/>
  <c r="B221" i="3"/>
  <c r="F220" i="3"/>
  <c r="E220" i="3"/>
  <c r="D220" i="3"/>
  <c r="C220" i="3"/>
  <c r="B220" i="3"/>
  <c r="F219" i="3"/>
  <c r="E219" i="3"/>
  <c r="D219" i="3"/>
  <c r="C219" i="3"/>
  <c r="B219" i="3"/>
  <c r="F218" i="3"/>
  <c r="E218" i="3"/>
  <c r="D218" i="3"/>
  <c r="C218" i="3"/>
  <c r="B218" i="3"/>
  <c r="F217" i="3"/>
  <c r="E217" i="3"/>
  <c r="D217" i="3"/>
  <c r="C217" i="3"/>
  <c r="B217" i="3"/>
  <c r="F216" i="3"/>
  <c r="E216" i="3"/>
  <c r="D216" i="3"/>
  <c r="C216" i="3"/>
  <c r="B216" i="3"/>
  <c r="F215" i="3"/>
  <c r="E215" i="3"/>
  <c r="D215" i="3"/>
  <c r="C215" i="3"/>
  <c r="B215" i="3"/>
  <c r="F214" i="3"/>
  <c r="E214" i="3"/>
  <c r="D214" i="3"/>
  <c r="C214" i="3"/>
  <c r="B214" i="3"/>
  <c r="F213" i="3"/>
  <c r="E213" i="3"/>
  <c r="D213" i="3"/>
  <c r="C213" i="3"/>
  <c r="B213" i="3"/>
  <c r="F212" i="3"/>
  <c r="E212" i="3"/>
  <c r="D212" i="3"/>
  <c r="C212" i="3"/>
  <c r="B212" i="3"/>
  <c r="F211" i="3"/>
  <c r="E211" i="3"/>
  <c r="D211" i="3"/>
  <c r="C211" i="3"/>
  <c r="B211" i="3"/>
  <c r="F210" i="3"/>
  <c r="E210" i="3"/>
  <c r="D210" i="3"/>
  <c r="C210" i="3"/>
  <c r="B210" i="3"/>
  <c r="F209" i="3"/>
  <c r="E209" i="3"/>
  <c r="D209" i="3"/>
  <c r="C209" i="3"/>
  <c r="B209" i="3"/>
  <c r="F208" i="3"/>
  <c r="E208" i="3"/>
  <c r="D208" i="3"/>
  <c r="C208" i="3"/>
  <c r="B208" i="3"/>
  <c r="F207" i="3"/>
  <c r="E207" i="3"/>
  <c r="D207" i="3"/>
  <c r="C207" i="3"/>
  <c r="B207" i="3"/>
  <c r="F206" i="3"/>
  <c r="E206" i="3"/>
  <c r="D206" i="3"/>
  <c r="C206" i="3"/>
  <c r="B206" i="3"/>
  <c r="F205" i="3"/>
  <c r="E205" i="3"/>
  <c r="D205" i="3"/>
  <c r="C205" i="3"/>
  <c r="B205" i="3"/>
  <c r="F204" i="3"/>
  <c r="E204" i="3"/>
  <c r="D204" i="3"/>
  <c r="C204" i="3"/>
  <c r="B204" i="3"/>
  <c r="F203" i="3"/>
  <c r="E203" i="3"/>
  <c r="D203" i="3"/>
  <c r="C203" i="3"/>
  <c r="B203" i="3"/>
  <c r="F202" i="3"/>
  <c r="E202" i="3"/>
  <c r="D202" i="3"/>
  <c r="C202" i="3"/>
  <c r="B202" i="3"/>
  <c r="F201" i="3"/>
  <c r="E201" i="3"/>
  <c r="D201" i="3"/>
  <c r="C201" i="3"/>
  <c r="B201" i="3"/>
  <c r="F200" i="3"/>
  <c r="E200" i="3"/>
  <c r="D200" i="3"/>
  <c r="C200" i="3"/>
  <c r="B200" i="3"/>
  <c r="F199" i="3"/>
  <c r="E199" i="3"/>
  <c r="D199" i="3"/>
  <c r="C199" i="3"/>
  <c r="B199" i="3"/>
  <c r="F198" i="3"/>
  <c r="E198" i="3"/>
  <c r="D198" i="3"/>
  <c r="C198" i="3"/>
  <c r="B198" i="3"/>
  <c r="F197" i="3"/>
  <c r="E197" i="3"/>
  <c r="D197" i="3"/>
  <c r="C197" i="3"/>
  <c r="B197" i="3"/>
  <c r="F196" i="3"/>
  <c r="E196" i="3"/>
  <c r="D196" i="3"/>
  <c r="C196" i="3"/>
  <c r="B196" i="3"/>
  <c r="F195" i="3"/>
  <c r="E195" i="3"/>
  <c r="D195" i="3"/>
  <c r="C195" i="3"/>
  <c r="B195" i="3"/>
  <c r="F194" i="3"/>
  <c r="E194" i="3"/>
  <c r="D194" i="3"/>
  <c r="C194" i="3"/>
  <c r="B194" i="3"/>
  <c r="F193" i="3"/>
  <c r="E193" i="3"/>
  <c r="D193" i="3"/>
  <c r="C193" i="3"/>
  <c r="B193" i="3"/>
  <c r="F192" i="3"/>
  <c r="E192" i="3"/>
  <c r="D192" i="3"/>
  <c r="C192" i="3"/>
  <c r="B192" i="3"/>
  <c r="F191" i="3"/>
  <c r="E191" i="3"/>
  <c r="D191" i="3"/>
  <c r="C191" i="3"/>
  <c r="B191" i="3"/>
  <c r="F190" i="3"/>
  <c r="E190" i="3"/>
  <c r="D190" i="3"/>
  <c r="C190" i="3"/>
  <c r="B190" i="3"/>
  <c r="F189" i="3"/>
  <c r="E189" i="3"/>
  <c r="D189" i="3"/>
  <c r="C189" i="3"/>
  <c r="B189" i="3"/>
  <c r="F188" i="3"/>
  <c r="E188" i="3"/>
  <c r="D188" i="3"/>
  <c r="C188" i="3"/>
  <c r="B188" i="3"/>
  <c r="F187" i="3"/>
  <c r="E187" i="3"/>
  <c r="D187" i="3"/>
  <c r="C187" i="3"/>
  <c r="B187" i="3"/>
  <c r="F186" i="3"/>
  <c r="E186" i="3"/>
  <c r="D186" i="3"/>
  <c r="C186" i="3"/>
  <c r="B186" i="3"/>
  <c r="F185" i="3"/>
  <c r="E185" i="3"/>
  <c r="D185" i="3"/>
  <c r="C185" i="3"/>
  <c r="B185" i="3"/>
  <c r="F184" i="3"/>
  <c r="E184" i="3"/>
  <c r="D184" i="3"/>
  <c r="C184" i="3"/>
  <c r="B184" i="3"/>
  <c r="F183" i="3"/>
  <c r="E183" i="3"/>
  <c r="D183" i="3"/>
  <c r="C183" i="3"/>
  <c r="B183" i="3"/>
  <c r="F182" i="3"/>
  <c r="E182" i="3"/>
  <c r="D182" i="3"/>
  <c r="C182" i="3"/>
  <c r="B182" i="3"/>
  <c r="F181" i="3"/>
  <c r="E181" i="3"/>
  <c r="D181" i="3"/>
  <c r="C181" i="3"/>
  <c r="B181" i="3"/>
  <c r="F180" i="3"/>
  <c r="E180" i="3"/>
  <c r="D180" i="3"/>
  <c r="C180" i="3"/>
  <c r="B180" i="3"/>
  <c r="F179" i="3"/>
  <c r="E179" i="3"/>
  <c r="D179" i="3"/>
  <c r="C179" i="3"/>
  <c r="B179" i="3"/>
  <c r="F178" i="3"/>
  <c r="E178" i="3"/>
  <c r="D178" i="3"/>
  <c r="C178" i="3"/>
  <c r="B178" i="3"/>
  <c r="F177" i="3"/>
  <c r="E177" i="3"/>
  <c r="D177" i="3"/>
  <c r="C177" i="3"/>
  <c r="B177" i="3"/>
  <c r="F176" i="3"/>
  <c r="E176" i="3"/>
  <c r="D176" i="3"/>
  <c r="C176" i="3"/>
  <c r="B176" i="3"/>
  <c r="F175" i="3"/>
  <c r="E175" i="3"/>
  <c r="D175" i="3"/>
  <c r="C175" i="3"/>
  <c r="B175" i="3"/>
  <c r="F174" i="3"/>
  <c r="E174" i="3"/>
  <c r="D174" i="3"/>
  <c r="C174" i="3"/>
  <c r="B174" i="3"/>
  <c r="F173" i="3"/>
  <c r="E173" i="3"/>
  <c r="D173" i="3"/>
  <c r="C173" i="3"/>
  <c r="B173" i="3"/>
  <c r="F172" i="3"/>
  <c r="E172" i="3"/>
  <c r="D172" i="3"/>
  <c r="C172" i="3"/>
  <c r="B172" i="3"/>
  <c r="F171" i="3"/>
  <c r="E171" i="3"/>
  <c r="D171" i="3"/>
  <c r="C171" i="3"/>
  <c r="B171" i="3"/>
  <c r="F170" i="3"/>
  <c r="E170" i="3"/>
  <c r="D170" i="3"/>
  <c r="C170" i="3"/>
  <c r="B170" i="3"/>
  <c r="F169" i="3"/>
  <c r="E169" i="3"/>
  <c r="D169" i="3"/>
  <c r="C169" i="3"/>
  <c r="B169" i="3"/>
  <c r="F168" i="3"/>
  <c r="E168" i="3"/>
  <c r="D168" i="3"/>
  <c r="C168" i="3"/>
  <c r="B168" i="3"/>
  <c r="F167" i="3"/>
  <c r="E167" i="3"/>
  <c r="D167" i="3"/>
  <c r="C167" i="3"/>
  <c r="B167" i="3"/>
  <c r="F166" i="3"/>
  <c r="E166" i="3"/>
  <c r="D166" i="3"/>
  <c r="C166" i="3"/>
  <c r="B166" i="3"/>
  <c r="F165" i="3"/>
  <c r="E165" i="3"/>
  <c r="D165" i="3"/>
  <c r="C165" i="3"/>
  <c r="B165" i="3"/>
  <c r="F164" i="3"/>
  <c r="E164" i="3"/>
  <c r="D164" i="3"/>
  <c r="C164" i="3"/>
  <c r="B164" i="3"/>
  <c r="F163" i="3"/>
  <c r="E163" i="3"/>
  <c r="D163" i="3"/>
  <c r="C163" i="3"/>
  <c r="B163" i="3"/>
  <c r="F162" i="3"/>
  <c r="E162" i="3"/>
  <c r="D162" i="3"/>
  <c r="C162" i="3"/>
  <c r="B162" i="3"/>
  <c r="F161" i="3"/>
  <c r="E161" i="3"/>
  <c r="D161" i="3"/>
  <c r="C161" i="3"/>
  <c r="B161" i="3"/>
  <c r="F160" i="3"/>
  <c r="E160" i="3"/>
  <c r="D160" i="3"/>
  <c r="C160" i="3"/>
  <c r="B160" i="3"/>
  <c r="F159" i="3"/>
  <c r="E159" i="3"/>
  <c r="D159" i="3"/>
  <c r="C159" i="3"/>
  <c r="B159" i="3"/>
  <c r="F158" i="3"/>
  <c r="E158" i="3"/>
  <c r="D158" i="3"/>
  <c r="C158" i="3"/>
  <c r="B158" i="3"/>
  <c r="F157" i="3"/>
  <c r="E157" i="3"/>
  <c r="D157" i="3"/>
  <c r="C157" i="3"/>
  <c r="B157" i="3"/>
  <c r="F156" i="3"/>
  <c r="E156" i="3"/>
  <c r="D156" i="3"/>
  <c r="C156" i="3"/>
  <c r="B156" i="3"/>
  <c r="F155" i="3"/>
  <c r="E155" i="3"/>
  <c r="D155" i="3"/>
  <c r="C155" i="3"/>
  <c r="B155" i="3"/>
  <c r="F154" i="3"/>
  <c r="E154" i="3"/>
  <c r="D154" i="3"/>
  <c r="C154" i="3"/>
  <c r="B154" i="3"/>
  <c r="F153" i="3"/>
  <c r="E153" i="3"/>
  <c r="D153" i="3"/>
  <c r="C153" i="3"/>
  <c r="B153" i="3"/>
  <c r="F152" i="3"/>
  <c r="E152" i="3"/>
  <c r="D152" i="3"/>
  <c r="C152" i="3"/>
  <c r="B152" i="3"/>
  <c r="F151" i="3"/>
  <c r="E151" i="3"/>
  <c r="D151" i="3"/>
  <c r="C151" i="3"/>
  <c r="B151" i="3"/>
  <c r="F150" i="3"/>
  <c r="E150" i="3"/>
  <c r="D150" i="3"/>
  <c r="C150" i="3"/>
  <c r="B150" i="3"/>
  <c r="F149" i="3"/>
  <c r="E149" i="3"/>
  <c r="D149" i="3"/>
  <c r="C149" i="3"/>
  <c r="B149" i="3"/>
  <c r="F148" i="3"/>
  <c r="E148" i="3"/>
  <c r="D148" i="3"/>
  <c r="C148" i="3"/>
  <c r="B148" i="3"/>
  <c r="F147" i="3"/>
  <c r="E147" i="3"/>
  <c r="D147" i="3"/>
  <c r="C147" i="3"/>
  <c r="B147" i="3"/>
  <c r="F146" i="3"/>
  <c r="E146" i="3"/>
  <c r="D146" i="3"/>
  <c r="C146" i="3"/>
  <c r="B146" i="3"/>
  <c r="F145" i="3"/>
  <c r="E145" i="3"/>
  <c r="D145" i="3"/>
  <c r="C145" i="3"/>
  <c r="B145" i="3"/>
  <c r="F144" i="3"/>
  <c r="E144" i="3"/>
  <c r="D144" i="3"/>
  <c r="C144" i="3"/>
  <c r="B144" i="3"/>
  <c r="F143" i="3"/>
  <c r="E143" i="3"/>
  <c r="D143" i="3"/>
  <c r="C143" i="3"/>
  <c r="B143" i="3"/>
  <c r="F142" i="3"/>
  <c r="E142" i="3"/>
  <c r="D142" i="3"/>
  <c r="C142" i="3"/>
  <c r="B142" i="3"/>
  <c r="F141" i="3"/>
  <c r="E141" i="3"/>
  <c r="D141" i="3"/>
  <c r="C141" i="3"/>
  <c r="B141" i="3"/>
  <c r="F140" i="3"/>
  <c r="E140" i="3"/>
  <c r="D140" i="3"/>
  <c r="C140" i="3"/>
  <c r="B140" i="3"/>
  <c r="F139" i="3"/>
  <c r="E139" i="3"/>
  <c r="D139" i="3"/>
  <c r="C139" i="3"/>
  <c r="B139" i="3"/>
  <c r="F138" i="3"/>
  <c r="E138" i="3"/>
  <c r="D138" i="3"/>
  <c r="C138" i="3"/>
  <c r="B138" i="3"/>
  <c r="F137" i="3"/>
  <c r="E137" i="3"/>
  <c r="D137" i="3"/>
  <c r="C137" i="3"/>
  <c r="B137" i="3"/>
  <c r="F136" i="3"/>
  <c r="E136" i="3"/>
  <c r="D136" i="3"/>
  <c r="C136" i="3"/>
  <c r="B136" i="3"/>
  <c r="F135" i="3"/>
  <c r="E135" i="3"/>
  <c r="D135" i="3"/>
  <c r="C135" i="3"/>
  <c r="B135" i="3"/>
  <c r="F134" i="3"/>
  <c r="E134" i="3"/>
  <c r="D134" i="3"/>
  <c r="C134" i="3"/>
  <c r="B134" i="3"/>
  <c r="F133" i="3"/>
  <c r="E133" i="3"/>
  <c r="D133" i="3"/>
  <c r="C133" i="3"/>
  <c r="B133" i="3"/>
  <c r="F132" i="3"/>
  <c r="E132" i="3"/>
  <c r="D132" i="3"/>
  <c r="C132" i="3"/>
  <c r="B132" i="3"/>
  <c r="F131" i="3"/>
  <c r="E131" i="3"/>
  <c r="D131" i="3"/>
  <c r="C131" i="3"/>
  <c r="B131" i="3"/>
  <c r="F130" i="3"/>
  <c r="E130" i="3"/>
  <c r="D130" i="3"/>
  <c r="C130" i="3"/>
  <c r="B130" i="3"/>
  <c r="F129" i="3"/>
  <c r="E129" i="3"/>
  <c r="D129" i="3"/>
  <c r="C129" i="3"/>
  <c r="B129" i="3"/>
  <c r="F128" i="3"/>
  <c r="E128" i="3"/>
  <c r="D128" i="3"/>
  <c r="C128" i="3"/>
  <c r="B128" i="3"/>
  <c r="F127" i="3"/>
  <c r="E127" i="3"/>
  <c r="D127" i="3"/>
  <c r="C127" i="3"/>
  <c r="B127" i="3"/>
  <c r="F126" i="3"/>
  <c r="E126" i="3"/>
  <c r="D126" i="3"/>
  <c r="C126" i="3"/>
  <c r="B126" i="3"/>
  <c r="F125" i="3"/>
  <c r="E125" i="3"/>
  <c r="D125" i="3"/>
  <c r="C125" i="3"/>
  <c r="B125" i="3"/>
  <c r="F124" i="3"/>
  <c r="E124" i="3"/>
  <c r="D124" i="3"/>
  <c r="C124" i="3"/>
  <c r="B124" i="3"/>
  <c r="F123" i="3"/>
  <c r="E123" i="3"/>
  <c r="D123" i="3"/>
  <c r="C123" i="3"/>
  <c r="B123" i="3"/>
  <c r="F122" i="3"/>
  <c r="E122" i="3"/>
  <c r="D122" i="3"/>
  <c r="C122" i="3"/>
  <c r="B122" i="3"/>
  <c r="F121" i="3"/>
  <c r="E121" i="3"/>
  <c r="D121" i="3"/>
  <c r="C121" i="3"/>
  <c r="B121" i="3"/>
  <c r="F120" i="3"/>
  <c r="E120" i="3"/>
  <c r="D120" i="3"/>
  <c r="C120" i="3"/>
  <c r="B120" i="3"/>
  <c r="F119" i="3"/>
  <c r="E119" i="3"/>
  <c r="D119" i="3"/>
  <c r="C119" i="3"/>
  <c r="B119" i="3"/>
  <c r="F118" i="3"/>
  <c r="E118" i="3"/>
  <c r="D118" i="3"/>
  <c r="C118" i="3"/>
  <c r="B118" i="3"/>
  <c r="F117" i="3"/>
  <c r="E117" i="3"/>
  <c r="D117" i="3"/>
  <c r="C117" i="3"/>
  <c r="B117" i="3"/>
  <c r="F116" i="3"/>
  <c r="E116" i="3"/>
  <c r="D116" i="3"/>
  <c r="C116" i="3"/>
  <c r="B116" i="3"/>
  <c r="F115" i="3"/>
  <c r="E115" i="3"/>
  <c r="D115" i="3"/>
  <c r="C115" i="3"/>
  <c r="B115" i="3"/>
  <c r="F114" i="3"/>
  <c r="E114" i="3"/>
  <c r="D114" i="3"/>
  <c r="C114" i="3"/>
  <c r="B114" i="3"/>
  <c r="F113" i="3"/>
  <c r="E113" i="3"/>
  <c r="D113" i="3"/>
  <c r="C113" i="3"/>
  <c r="B113" i="3"/>
  <c r="F112" i="3"/>
  <c r="E112" i="3"/>
  <c r="D112" i="3"/>
  <c r="C112" i="3"/>
  <c r="B112" i="3"/>
  <c r="F111" i="3"/>
  <c r="E111" i="3"/>
  <c r="D111" i="3"/>
  <c r="C111" i="3"/>
  <c r="B111" i="3"/>
  <c r="F110" i="3"/>
  <c r="E110" i="3"/>
  <c r="D110" i="3"/>
  <c r="C110" i="3"/>
  <c r="B110" i="3"/>
  <c r="F109" i="3"/>
  <c r="E109" i="3"/>
  <c r="D109" i="3"/>
  <c r="C109" i="3"/>
  <c r="B109" i="3"/>
  <c r="F108" i="3"/>
  <c r="E108" i="3"/>
  <c r="D108" i="3"/>
  <c r="C108" i="3"/>
  <c r="B108" i="3"/>
  <c r="F107" i="3"/>
  <c r="E107" i="3"/>
  <c r="D107" i="3"/>
  <c r="C107" i="3"/>
  <c r="B107" i="3"/>
  <c r="F106" i="3"/>
  <c r="E106" i="3"/>
  <c r="D106" i="3"/>
  <c r="C106" i="3"/>
  <c r="B106" i="3"/>
  <c r="F105" i="3"/>
  <c r="E105" i="3"/>
  <c r="D105" i="3"/>
  <c r="C105" i="3"/>
  <c r="B105" i="3"/>
  <c r="F104" i="3"/>
  <c r="E104" i="3"/>
  <c r="D104" i="3"/>
  <c r="C104" i="3"/>
  <c r="B104" i="3"/>
  <c r="F103" i="3"/>
  <c r="E103" i="3"/>
  <c r="D103" i="3"/>
  <c r="C103" i="3"/>
  <c r="B103" i="3"/>
  <c r="F102" i="3"/>
  <c r="E102" i="3"/>
  <c r="D102" i="3"/>
  <c r="C102" i="3"/>
  <c r="B102" i="3"/>
  <c r="F101" i="3"/>
  <c r="E101" i="3"/>
  <c r="D101" i="3"/>
  <c r="C101" i="3"/>
  <c r="B101" i="3"/>
  <c r="F100" i="3"/>
  <c r="E100" i="3"/>
  <c r="D100" i="3"/>
  <c r="C100" i="3"/>
  <c r="B100" i="3"/>
  <c r="F99" i="3"/>
  <c r="E99" i="3"/>
  <c r="D99" i="3"/>
  <c r="C99" i="3"/>
  <c r="B99" i="3"/>
  <c r="F98" i="3"/>
  <c r="E98" i="3"/>
  <c r="D98" i="3"/>
  <c r="C98" i="3"/>
  <c r="B98" i="3"/>
  <c r="F97" i="3"/>
  <c r="E97" i="3"/>
  <c r="D97" i="3"/>
  <c r="C97" i="3"/>
  <c r="B97" i="3"/>
  <c r="F96" i="3"/>
  <c r="E96" i="3"/>
  <c r="D96" i="3"/>
  <c r="C96" i="3"/>
  <c r="B96" i="3"/>
  <c r="F95" i="3"/>
  <c r="E95" i="3"/>
  <c r="D95" i="3"/>
  <c r="C95" i="3"/>
  <c r="B95" i="3"/>
  <c r="F94" i="3"/>
  <c r="E94" i="3"/>
  <c r="D94" i="3"/>
  <c r="C94" i="3"/>
  <c r="B94" i="3"/>
  <c r="F93" i="3"/>
  <c r="E93" i="3"/>
  <c r="D93" i="3"/>
  <c r="C93" i="3"/>
  <c r="B93" i="3"/>
  <c r="F92" i="3"/>
  <c r="E92" i="3"/>
  <c r="D92" i="3"/>
  <c r="C92" i="3"/>
  <c r="B92" i="3"/>
  <c r="F91" i="3"/>
  <c r="E91" i="3"/>
  <c r="D91" i="3"/>
  <c r="C91" i="3"/>
  <c r="B91" i="3"/>
  <c r="F90" i="3"/>
  <c r="E90" i="3"/>
  <c r="D90" i="3"/>
  <c r="C90" i="3"/>
  <c r="B90" i="3"/>
  <c r="F89" i="3"/>
  <c r="E89" i="3"/>
  <c r="D89" i="3"/>
  <c r="C89" i="3"/>
  <c r="B89" i="3"/>
  <c r="F88" i="3"/>
  <c r="E88" i="3"/>
  <c r="D88" i="3"/>
  <c r="C88" i="3"/>
  <c r="B88" i="3"/>
  <c r="F87" i="3"/>
  <c r="E87" i="3"/>
  <c r="D87" i="3"/>
  <c r="C87" i="3"/>
  <c r="B87" i="3"/>
  <c r="F86" i="3"/>
  <c r="E86" i="3"/>
  <c r="D86" i="3"/>
  <c r="C86" i="3"/>
  <c r="B86" i="3"/>
  <c r="F85" i="3"/>
  <c r="E85" i="3"/>
  <c r="D85" i="3"/>
  <c r="C85" i="3"/>
  <c r="B85" i="3"/>
  <c r="F84" i="3"/>
  <c r="E84" i="3"/>
  <c r="D84" i="3"/>
  <c r="C84" i="3"/>
  <c r="B84" i="3"/>
  <c r="F83" i="3"/>
  <c r="E83" i="3"/>
  <c r="D83" i="3"/>
  <c r="C83" i="3"/>
  <c r="B83" i="3"/>
  <c r="F82" i="3"/>
  <c r="E82" i="3"/>
  <c r="D82" i="3"/>
  <c r="C82" i="3"/>
  <c r="B82" i="3"/>
  <c r="F81" i="3"/>
  <c r="E81" i="3"/>
  <c r="D81" i="3"/>
  <c r="C81" i="3"/>
  <c r="B81" i="3"/>
  <c r="F80" i="3"/>
  <c r="E80" i="3"/>
  <c r="D80" i="3"/>
  <c r="C80" i="3"/>
  <c r="B80" i="3"/>
  <c r="F79" i="3"/>
  <c r="E79" i="3"/>
  <c r="D79" i="3"/>
  <c r="C79" i="3"/>
  <c r="B79" i="3"/>
  <c r="F78" i="3"/>
  <c r="E78" i="3"/>
  <c r="D78" i="3"/>
  <c r="C78" i="3"/>
  <c r="B78" i="3"/>
  <c r="F77" i="3"/>
  <c r="E77" i="3"/>
  <c r="D77" i="3"/>
  <c r="C77" i="3"/>
  <c r="B77" i="3"/>
  <c r="F76" i="3"/>
  <c r="E76" i="3"/>
  <c r="D76" i="3"/>
  <c r="C76" i="3"/>
  <c r="B76" i="3"/>
  <c r="F75" i="3"/>
  <c r="E75" i="3"/>
  <c r="D75" i="3"/>
  <c r="C75" i="3"/>
  <c r="B75" i="3"/>
  <c r="F74" i="3"/>
  <c r="E74" i="3"/>
  <c r="D74" i="3"/>
  <c r="C74" i="3"/>
  <c r="B74" i="3"/>
  <c r="F73" i="3"/>
  <c r="E73" i="3"/>
  <c r="D73" i="3"/>
  <c r="C73" i="3"/>
  <c r="B73" i="3"/>
  <c r="F72" i="3"/>
  <c r="E72" i="3"/>
  <c r="D72" i="3"/>
  <c r="C72" i="3"/>
  <c r="B72" i="3"/>
  <c r="F71" i="3"/>
  <c r="E71" i="3"/>
  <c r="D71" i="3"/>
  <c r="C71" i="3"/>
  <c r="B71" i="3"/>
  <c r="F70" i="3"/>
  <c r="E70" i="3"/>
  <c r="D70" i="3"/>
  <c r="C70" i="3"/>
  <c r="B70" i="3"/>
  <c r="F69" i="3"/>
  <c r="E69" i="3"/>
  <c r="D69" i="3"/>
  <c r="C69" i="3"/>
  <c r="B69" i="3"/>
  <c r="F68" i="3"/>
  <c r="E68" i="3"/>
  <c r="D68" i="3"/>
  <c r="C68" i="3"/>
  <c r="B68" i="3"/>
  <c r="F67" i="3"/>
  <c r="E67" i="3"/>
  <c r="D67" i="3"/>
  <c r="C67" i="3"/>
  <c r="B67" i="3"/>
  <c r="F66" i="3"/>
  <c r="E66" i="3"/>
  <c r="D66" i="3"/>
  <c r="C66" i="3"/>
  <c r="B66" i="3"/>
  <c r="F65" i="3"/>
  <c r="E65" i="3"/>
  <c r="D65" i="3"/>
  <c r="C65" i="3"/>
  <c r="B65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F58" i="3"/>
  <c r="E58" i="3"/>
  <c r="D58" i="3"/>
  <c r="C58" i="3"/>
  <c r="B58" i="3"/>
  <c r="F57" i="3"/>
  <c r="E57" i="3"/>
  <c r="D57" i="3"/>
  <c r="C57" i="3"/>
  <c r="B57" i="3"/>
  <c r="F56" i="3"/>
  <c r="E56" i="3"/>
  <c r="D56" i="3"/>
  <c r="C56" i="3"/>
  <c r="B56" i="3"/>
  <c r="F55" i="3"/>
  <c r="E55" i="3"/>
  <c r="D55" i="3"/>
  <c r="C55" i="3"/>
  <c r="B55" i="3"/>
  <c r="F54" i="3"/>
  <c r="E54" i="3"/>
  <c r="D54" i="3"/>
  <c r="C54" i="3"/>
  <c r="B54" i="3"/>
  <c r="F53" i="3"/>
  <c r="E53" i="3"/>
  <c r="D53" i="3"/>
  <c r="C53" i="3"/>
  <c r="B53" i="3"/>
  <c r="F52" i="3"/>
  <c r="E52" i="3"/>
  <c r="D52" i="3"/>
  <c r="C52" i="3"/>
  <c r="B52" i="3"/>
  <c r="F51" i="3"/>
  <c r="E51" i="3"/>
  <c r="D51" i="3"/>
  <c r="C51" i="3"/>
  <c r="B51" i="3"/>
  <c r="F50" i="3"/>
  <c r="E50" i="3"/>
  <c r="D50" i="3"/>
  <c r="C50" i="3"/>
  <c r="B50" i="3"/>
  <c r="F49" i="3"/>
  <c r="E49" i="3"/>
  <c r="D49" i="3"/>
  <c r="C49" i="3"/>
  <c r="B49" i="3"/>
  <c r="F48" i="3"/>
  <c r="E48" i="3"/>
  <c r="D48" i="3"/>
  <c r="C48" i="3"/>
  <c r="B48" i="3"/>
  <c r="F47" i="3"/>
  <c r="E47" i="3"/>
  <c r="D47" i="3"/>
  <c r="C47" i="3"/>
  <c r="B47" i="3"/>
  <c r="F46" i="3"/>
  <c r="E46" i="3"/>
  <c r="D46" i="3"/>
  <c r="C46" i="3"/>
  <c r="B46" i="3"/>
  <c r="F45" i="3"/>
  <c r="E45" i="3"/>
  <c r="D45" i="3"/>
  <c r="C45" i="3"/>
  <c r="B45" i="3"/>
  <c r="F44" i="3"/>
  <c r="E44" i="3"/>
  <c r="D44" i="3"/>
  <c r="C44" i="3"/>
  <c r="B44" i="3"/>
  <c r="F43" i="3"/>
  <c r="E43" i="3"/>
  <c r="D43" i="3"/>
  <c r="C43" i="3"/>
  <c r="B43" i="3"/>
  <c r="F42" i="3"/>
  <c r="E42" i="3"/>
  <c r="D42" i="3"/>
  <c r="C42" i="3"/>
  <c r="B42" i="3"/>
  <c r="F41" i="3"/>
  <c r="E41" i="3"/>
  <c r="D41" i="3"/>
  <c r="C41" i="3"/>
  <c r="B41" i="3"/>
  <c r="F40" i="3"/>
  <c r="E40" i="3"/>
  <c r="D40" i="3"/>
  <c r="C40" i="3"/>
  <c r="B40" i="3"/>
  <c r="F39" i="3"/>
  <c r="E39" i="3"/>
  <c r="D39" i="3"/>
  <c r="C39" i="3"/>
  <c r="B39" i="3"/>
  <c r="F38" i="3"/>
  <c r="E38" i="3"/>
  <c r="D38" i="3"/>
  <c r="C38" i="3"/>
  <c r="B38" i="3"/>
  <c r="F37" i="3"/>
  <c r="E37" i="3"/>
  <c r="D37" i="3"/>
  <c r="C37" i="3"/>
  <c r="B37" i="3"/>
  <c r="F36" i="3"/>
  <c r="E36" i="3"/>
  <c r="D36" i="3"/>
  <c r="C36" i="3"/>
  <c r="B36" i="3"/>
  <c r="F35" i="3"/>
  <c r="E35" i="3"/>
  <c r="D35" i="3"/>
  <c r="C35" i="3"/>
  <c r="B35" i="3"/>
  <c r="F34" i="3"/>
  <c r="E34" i="3"/>
  <c r="D34" i="3"/>
  <c r="C34" i="3"/>
  <c r="B34" i="3"/>
  <c r="F33" i="3"/>
  <c r="E33" i="3"/>
  <c r="D33" i="3"/>
  <c r="C33" i="3"/>
  <c r="B33" i="3"/>
  <c r="F32" i="3"/>
  <c r="E32" i="3"/>
  <c r="D32" i="3"/>
  <c r="C32" i="3"/>
  <c r="B32" i="3"/>
  <c r="F31" i="3"/>
  <c r="E31" i="3"/>
  <c r="D31" i="3"/>
  <c r="C31" i="3"/>
  <c r="B31" i="3"/>
  <c r="F30" i="3"/>
  <c r="E30" i="3"/>
  <c r="D30" i="3"/>
  <c r="C30" i="3"/>
  <c r="B30" i="3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E2" i="3"/>
  <c r="E1" i="3"/>
  <c r="E3" i="3" s="1"/>
  <c r="R1449" i="1"/>
  <c r="P1449" i="1"/>
  <c r="P1448" i="1"/>
  <c r="R1448" i="1" s="1"/>
  <c r="R1447" i="1"/>
  <c r="P1447" i="1"/>
  <c r="R1446" i="1"/>
  <c r="P1446" i="1"/>
  <c r="R1445" i="1"/>
  <c r="P1445" i="1"/>
  <c r="P1444" i="1"/>
  <c r="R1444" i="1" s="1"/>
  <c r="P1443" i="1"/>
  <c r="R1443" i="1" s="1"/>
  <c r="R1442" i="1"/>
  <c r="P1442" i="1"/>
  <c r="R1441" i="1"/>
  <c r="P1441" i="1"/>
  <c r="P1440" i="1"/>
  <c r="R1440" i="1" s="1"/>
  <c r="R1439" i="1"/>
  <c r="P1439" i="1"/>
  <c r="R1438" i="1"/>
  <c r="P1438" i="1"/>
  <c r="R1437" i="1"/>
  <c r="P1437" i="1"/>
  <c r="P1436" i="1"/>
  <c r="R1436" i="1" s="1"/>
  <c r="P1435" i="1"/>
  <c r="R1435" i="1" s="1"/>
  <c r="R1434" i="1"/>
  <c r="P1434" i="1"/>
  <c r="R1433" i="1"/>
  <c r="P1433" i="1"/>
  <c r="P1432" i="1"/>
  <c r="R1432" i="1" s="1"/>
  <c r="P1431" i="1"/>
  <c r="R1431" i="1" s="1"/>
  <c r="R1430" i="1"/>
  <c r="P1430" i="1"/>
  <c r="R1429" i="1"/>
  <c r="P1429" i="1"/>
  <c r="P1428" i="1"/>
  <c r="R1428" i="1" s="1"/>
  <c r="P1427" i="1"/>
  <c r="R1427" i="1" s="1"/>
  <c r="R1426" i="1"/>
  <c r="P1426" i="1"/>
  <c r="R1425" i="1"/>
  <c r="P1425" i="1"/>
  <c r="P1424" i="1"/>
  <c r="R1424" i="1" s="1"/>
  <c r="R1423" i="1"/>
  <c r="P1423" i="1"/>
  <c r="R1422" i="1"/>
  <c r="P1422" i="1"/>
  <c r="R1421" i="1"/>
  <c r="P1421" i="1"/>
  <c r="P1420" i="1"/>
  <c r="R1420" i="1" s="1"/>
  <c r="P1419" i="1"/>
  <c r="R1419" i="1" s="1"/>
  <c r="R1418" i="1"/>
  <c r="P1418" i="1"/>
  <c r="R1417" i="1"/>
  <c r="P1417" i="1"/>
  <c r="P1416" i="1"/>
  <c r="R1416" i="1" s="1"/>
  <c r="R1415" i="1"/>
  <c r="P1415" i="1"/>
  <c r="R1414" i="1"/>
  <c r="P1414" i="1"/>
  <c r="R1413" i="1"/>
  <c r="P1413" i="1"/>
  <c r="P1412" i="1"/>
  <c r="R1412" i="1" s="1"/>
  <c r="P1411" i="1"/>
  <c r="R1411" i="1" s="1"/>
  <c r="R1410" i="1"/>
  <c r="P1410" i="1"/>
  <c r="R1409" i="1"/>
  <c r="P1409" i="1"/>
  <c r="P1408" i="1"/>
  <c r="R1408" i="1" s="1"/>
  <c r="R1407" i="1"/>
  <c r="P1407" i="1"/>
  <c r="R1406" i="1"/>
  <c r="P1406" i="1"/>
  <c r="R1405" i="1"/>
  <c r="P1405" i="1"/>
  <c r="P1404" i="1"/>
  <c r="R1404" i="1" s="1"/>
  <c r="P1403" i="1"/>
  <c r="R1403" i="1" s="1"/>
  <c r="R1402" i="1"/>
  <c r="P1402" i="1"/>
  <c r="R1401" i="1"/>
  <c r="P1401" i="1"/>
  <c r="P1400" i="1"/>
  <c r="R1400" i="1" s="1"/>
  <c r="P1399" i="1"/>
  <c r="R1399" i="1" s="1"/>
  <c r="R1398" i="1"/>
  <c r="P1398" i="1"/>
  <c r="R1397" i="1"/>
  <c r="P1397" i="1"/>
  <c r="P1396" i="1"/>
  <c r="R1396" i="1" s="1"/>
  <c r="P1395" i="1"/>
  <c r="R1395" i="1" s="1"/>
  <c r="R1394" i="1"/>
  <c r="P1394" i="1"/>
  <c r="R1393" i="1"/>
  <c r="P1393" i="1"/>
  <c r="P1392" i="1"/>
  <c r="R1392" i="1" s="1"/>
  <c r="R1391" i="1"/>
  <c r="P1391" i="1"/>
  <c r="R1390" i="1"/>
  <c r="P1390" i="1"/>
  <c r="R1389" i="1"/>
  <c r="P1389" i="1"/>
  <c r="P1388" i="1"/>
  <c r="R1388" i="1" s="1"/>
  <c r="R1387" i="1"/>
  <c r="P1387" i="1"/>
  <c r="R1386" i="1"/>
  <c r="P1386" i="1"/>
  <c r="R1385" i="1"/>
  <c r="P1385" i="1"/>
  <c r="P1384" i="1"/>
  <c r="R1384" i="1" s="1"/>
  <c r="R1383" i="1"/>
  <c r="P1383" i="1"/>
  <c r="R1382" i="1"/>
  <c r="P1382" i="1"/>
  <c r="R1381" i="1"/>
  <c r="P1381" i="1"/>
  <c r="P1380" i="1"/>
  <c r="R1380" i="1" s="1"/>
  <c r="P1379" i="1"/>
  <c r="R1379" i="1" s="1"/>
  <c r="R1378" i="1"/>
  <c r="P1378" i="1"/>
  <c r="R1377" i="1"/>
  <c r="P1377" i="1"/>
  <c r="P1376" i="1"/>
  <c r="R1376" i="1" s="1"/>
  <c r="P1375" i="1"/>
  <c r="R1375" i="1" s="1"/>
  <c r="R1374" i="1"/>
  <c r="P1374" i="1"/>
  <c r="R1373" i="1"/>
  <c r="P1373" i="1"/>
  <c r="P1372" i="1"/>
  <c r="R1372" i="1" s="1"/>
  <c r="P1371" i="1"/>
  <c r="R1371" i="1" s="1"/>
  <c r="R1370" i="1"/>
  <c r="P1370" i="1"/>
  <c r="R1369" i="1"/>
  <c r="P1369" i="1"/>
  <c r="P1368" i="1"/>
  <c r="R1368" i="1" s="1"/>
  <c r="P1367" i="1"/>
  <c r="R1367" i="1" s="1"/>
  <c r="R1366" i="1"/>
  <c r="P1366" i="1"/>
  <c r="R1365" i="1"/>
  <c r="P1365" i="1"/>
  <c r="P1364" i="1"/>
  <c r="R1364" i="1" s="1"/>
  <c r="P1363" i="1"/>
  <c r="R1363" i="1" s="1"/>
  <c r="R1362" i="1"/>
  <c r="P1362" i="1"/>
  <c r="R1361" i="1"/>
  <c r="P1361" i="1"/>
  <c r="P1360" i="1"/>
  <c r="R1360" i="1" s="1"/>
  <c r="P1359" i="1"/>
  <c r="R1359" i="1" s="1"/>
  <c r="R1358" i="1"/>
  <c r="P1358" i="1"/>
  <c r="R1357" i="1"/>
  <c r="P1357" i="1"/>
  <c r="P1356" i="1"/>
  <c r="R1356" i="1" s="1"/>
  <c r="R1355" i="1"/>
  <c r="P1355" i="1"/>
  <c r="R1354" i="1"/>
  <c r="P1354" i="1"/>
  <c r="R1353" i="1"/>
  <c r="P1353" i="1"/>
  <c r="P1352" i="1"/>
  <c r="R1352" i="1" s="1"/>
  <c r="R1351" i="1"/>
  <c r="P1351" i="1"/>
  <c r="R1350" i="1"/>
  <c r="P1350" i="1"/>
  <c r="R1349" i="1"/>
  <c r="P1349" i="1"/>
  <c r="P1348" i="1"/>
  <c r="R1348" i="1" s="1"/>
  <c r="P1347" i="1"/>
  <c r="R1347" i="1" s="1"/>
  <c r="R1346" i="1"/>
  <c r="P1346" i="1"/>
  <c r="R1345" i="1"/>
  <c r="P1345" i="1"/>
  <c r="P1344" i="1"/>
  <c r="R1344" i="1" s="1"/>
  <c r="R1343" i="1"/>
  <c r="P1343" i="1"/>
  <c r="R1342" i="1"/>
  <c r="P1342" i="1"/>
  <c r="R1341" i="1"/>
  <c r="P1341" i="1"/>
  <c r="P1340" i="1"/>
  <c r="R1340" i="1" s="1"/>
  <c r="R1339" i="1"/>
  <c r="P1339" i="1"/>
  <c r="R1338" i="1"/>
  <c r="P1338" i="1"/>
  <c r="R1337" i="1"/>
  <c r="P1337" i="1"/>
  <c r="P1336" i="1"/>
  <c r="R1336" i="1" s="1"/>
  <c r="R1335" i="1"/>
  <c r="P1335" i="1"/>
  <c r="R1334" i="1"/>
  <c r="P1334" i="1"/>
  <c r="R1333" i="1"/>
  <c r="P1333" i="1"/>
  <c r="P1332" i="1"/>
  <c r="R1332" i="1" s="1"/>
  <c r="P1331" i="1"/>
  <c r="R1331" i="1" s="1"/>
  <c r="R1330" i="1"/>
  <c r="P1330" i="1"/>
  <c r="R1329" i="1"/>
  <c r="P1329" i="1"/>
  <c r="P1328" i="1"/>
  <c r="R1328" i="1" s="1"/>
  <c r="P1327" i="1"/>
  <c r="R1327" i="1" s="1"/>
  <c r="R1326" i="1"/>
  <c r="P1326" i="1"/>
  <c r="R1325" i="1"/>
  <c r="P1325" i="1"/>
  <c r="P1324" i="1"/>
  <c r="R1324" i="1" s="1"/>
  <c r="R1323" i="1"/>
  <c r="P1323" i="1"/>
  <c r="R1322" i="1"/>
  <c r="P1322" i="1"/>
  <c r="R1321" i="1"/>
  <c r="P1321" i="1"/>
  <c r="P1320" i="1"/>
  <c r="R1320" i="1" s="1"/>
  <c r="R1319" i="1"/>
  <c r="P1319" i="1"/>
  <c r="R1318" i="1"/>
  <c r="P1318" i="1"/>
  <c r="R1317" i="1"/>
  <c r="P1317" i="1"/>
  <c r="P1316" i="1"/>
  <c r="R1316" i="1" s="1"/>
  <c r="P1315" i="1"/>
  <c r="R1315" i="1" s="1"/>
  <c r="R1314" i="1"/>
  <c r="P1314" i="1"/>
  <c r="R1313" i="1"/>
  <c r="P1313" i="1"/>
  <c r="P1312" i="1"/>
  <c r="R1312" i="1" s="1"/>
  <c r="R1311" i="1"/>
  <c r="P1311" i="1"/>
  <c r="R1310" i="1"/>
  <c r="P1310" i="1"/>
  <c r="R1309" i="1"/>
  <c r="P1309" i="1"/>
  <c r="P1308" i="1"/>
  <c r="R1308" i="1" s="1"/>
  <c r="R1307" i="1"/>
  <c r="P1307" i="1"/>
  <c r="R1306" i="1"/>
  <c r="P1306" i="1"/>
  <c r="R1305" i="1"/>
  <c r="P1305" i="1"/>
  <c r="P1304" i="1"/>
  <c r="R1304" i="1" s="1"/>
  <c r="R1303" i="1"/>
  <c r="P1303" i="1"/>
  <c r="R1302" i="1"/>
  <c r="P1302" i="1"/>
  <c r="R1301" i="1"/>
  <c r="P1301" i="1"/>
  <c r="P1300" i="1"/>
  <c r="R1300" i="1" s="1"/>
  <c r="P1299" i="1"/>
  <c r="R1299" i="1" s="1"/>
  <c r="R1298" i="1"/>
  <c r="P1298" i="1"/>
  <c r="R1297" i="1"/>
  <c r="P1297" i="1"/>
  <c r="P1296" i="1"/>
  <c r="R1296" i="1" s="1"/>
  <c r="P1295" i="1"/>
  <c r="R1295" i="1" s="1"/>
  <c r="R1294" i="1"/>
  <c r="P1294" i="1"/>
  <c r="R1293" i="1"/>
  <c r="P1293" i="1"/>
  <c r="P1292" i="1"/>
  <c r="R1292" i="1" s="1"/>
  <c r="R1291" i="1"/>
  <c r="P1291" i="1"/>
  <c r="R1290" i="1"/>
  <c r="P1290" i="1"/>
  <c r="R1289" i="1"/>
  <c r="P1289" i="1"/>
  <c r="P1288" i="1"/>
  <c r="R1288" i="1" s="1"/>
  <c r="R1287" i="1"/>
  <c r="P1287" i="1"/>
  <c r="R1286" i="1"/>
  <c r="P1286" i="1"/>
  <c r="R1285" i="1"/>
  <c r="P1285" i="1"/>
  <c r="P1284" i="1"/>
  <c r="R1284" i="1" s="1"/>
  <c r="P1283" i="1"/>
  <c r="R1283" i="1" s="1"/>
  <c r="R1282" i="1"/>
  <c r="P1282" i="1"/>
  <c r="R1281" i="1"/>
  <c r="P1281" i="1"/>
  <c r="P1280" i="1"/>
  <c r="R1280" i="1" s="1"/>
  <c r="R1279" i="1"/>
  <c r="P1279" i="1"/>
  <c r="R1278" i="1"/>
  <c r="P1278" i="1"/>
  <c r="R1277" i="1"/>
  <c r="P1277" i="1"/>
  <c r="P1276" i="1"/>
  <c r="R1276" i="1" s="1"/>
  <c r="R1275" i="1"/>
  <c r="P1275" i="1"/>
  <c r="R1274" i="1"/>
  <c r="P1274" i="1"/>
  <c r="R1273" i="1"/>
  <c r="P1273" i="1"/>
  <c r="P1272" i="1"/>
  <c r="R1272" i="1" s="1"/>
  <c r="R1271" i="1"/>
  <c r="P1271" i="1"/>
  <c r="R1270" i="1"/>
  <c r="P1270" i="1"/>
  <c r="R1269" i="1"/>
  <c r="P1269" i="1"/>
  <c r="P1268" i="1"/>
  <c r="R1268" i="1" s="1"/>
  <c r="P1267" i="1"/>
  <c r="R1267" i="1" s="1"/>
  <c r="R1266" i="1"/>
  <c r="P1266" i="1"/>
  <c r="R1265" i="1"/>
  <c r="P1265" i="1"/>
  <c r="P1264" i="1"/>
  <c r="R1264" i="1" s="1"/>
  <c r="P1263" i="1"/>
  <c r="R1263" i="1" s="1"/>
  <c r="R1262" i="1"/>
  <c r="P1262" i="1"/>
  <c r="R1261" i="1"/>
  <c r="P1261" i="1"/>
  <c r="P1260" i="1"/>
  <c r="R1260" i="1" s="1"/>
  <c r="R1259" i="1"/>
  <c r="P1259" i="1"/>
  <c r="R1258" i="1"/>
  <c r="P1258" i="1"/>
  <c r="R1257" i="1"/>
  <c r="P1257" i="1"/>
  <c r="P1256" i="1"/>
  <c r="R1256" i="1" s="1"/>
  <c r="R1255" i="1"/>
  <c r="P1255" i="1"/>
  <c r="R1254" i="1"/>
  <c r="P1254" i="1"/>
  <c r="R1253" i="1"/>
  <c r="P1253" i="1"/>
  <c r="P1252" i="1"/>
  <c r="R1252" i="1" s="1"/>
  <c r="P1251" i="1"/>
  <c r="R1251" i="1" s="1"/>
  <c r="R1250" i="1"/>
  <c r="P1250" i="1"/>
  <c r="R1249" i="1"/>
  <c r="P1249" i="1"/>
  <c r="P1248" i="1"/>
  <c r="R1248" i="1" s="1"/>
  <c r="R1247" i="1"/>
  <c r="P1247" i="1"/>
  <c r="R1246" i="1"/>
  <c r="P1246" i="1"/>
  <c r="R1245" i="1"/>
  <c r="P1245" i="1"/>
  <c r="P1244" i="1"/>
  <c r="R1244" i="1" s="1"/>
  <c r="R1243" i="1"/>
  <c r="P1243" i="1"/>
  <c r="R1242" i="1"/>
  <c r="P1242" i="1"/>
  <c r="R1241" i="1"/>
  <c r="P1241" i="1"/>
  <c r="P1240" i="1"/>
  <c r="R1240" i="1" s="1"/>
  <c r="R1239" i="1"/>
  <c r="P1239" i="1"/>
  <c r="R1238" i="1"/>
  <c r="P1238" i="1"/>
  <c r="R1237" i="1"/>
  <c r="P1237" i="1"/>
  <c r="P1236" i="1"/>
  <c r="R1236" i="1" s="1"/>
  <c r="P1235" i="1"/>
  <c r="R1235" i="1" s="1"/>
  <c r="R1234" i="1"/>
  <c r="P1234" i="1"/>
  <c r="R1233" i="1"/>
  <c r="P1233" i="1"/>
  <c r="P1232" i="1"/>
  <c r="R1232" i="1" s="1"/>
  <c r="P1231" i="1"/>
  <c r="R1231" i="1" s="1"/>
  <c r="R1230" i="1"/>
  <c r="P1230" i="1"/>
  <c r="R1229" i="1"/>
  <c r="P1229" i="1"/>
  <c r="P1228" i="1"/>
  <c r="R1228" i="1" s="1"/>
  <c r="R1227" i="1"/>
  <c r="P1227" i="1"/>
  <c r="R1226" i="1"/>
  <c r="P1226" i="1"/>
  <c r="R1225" i="1"/>
  <c r="P1225" i="1"/>
  <c r="P1224" i="1"/>
  <c r="R1224" i="1" s="1"/>
  <c r="R1223" i="1"/>
  <c r="P1223" i="1"/>
  <c r="R1222" i="1"/>
  <c r="P1222" i="1"/>
  <c r="R1221" i="1"/>
  <c r="P1221" i="1"/>
  <c r="P1220" i="1"/>
  <c r="R1220" i="1" s="1"/>
  <c r="P1219" i="1"/>
  <c r="R1219" i="1" s="1"/>
  <c r="R1218" i="1"/>
  <c r="P1218" i="1"/>
  <c r="R1217" i="1"/>
  <c r="P1217" i="1"/>
  <c r="P1216" i="1"/>
  <c r="R1216" i="1" s="1"/>
  <c r="R1215" i="1"/>
  <c r="P1215" i="1"/>
  <c r="R1214" i="1"/>
  <c r="P1214" i="1"/>
  <c r="R1213" i="1"/>
  <c r="P1213" i="1"/>
  <c r="P1212" i="1"/>
  <c r="R1212" i="1" s="1"/>
  <c r="R1211" i="1"/>
  <c r="P1211" i="1"/>
  <c r="R1210" i="1"/>
  <c r="P1210" i="1"/>
  <c r="R1209" i="1"/>
  <c r="P1209" i="1"/>
  <c r="P1208" i="1"/>
  <c r="R1208" i="1" s="1"/>
  <c r="R1207" i="1"/>
  <c r="P1207" i="1"/>
  <c r="R1206" i="1"/>
  <c r="P1206" i="1"/>
  <c r="R1205" i="1"/>
  <c r="P1205" i="1"/>
  <c r="P1204" i="1"/>
  <c r="R1204" i="1" s="1"/>
  <c r="P1203" i="1"/>
  <c r="R1203" i="1" s="1"/>
  <c r="R1202" i="1"/>
  <c r="P1202" i="1"/>
  <c r="R1201" i="1"/>
  <c r="P1201" i="1"/>
  <c r="P1200" i="1"/>
  <c r="R1200" i="1" s="1"/>
  <c r="P1199" i="1"/>
  <c r="R1199" i="1" s="1"/>
  <c r="R1198" i="1"/>
  <c r="P1198" i="1"/>
  <c r="R1197" i="1"/>
  <c r="P1197" i="1"/>
  <c r="P1196" i="1"/>
  <c r="R1196" i="1" s="1"/>
  <c r="R1195" i="1"/>
  <c r="P1195" i="1"/>
  <c r="R1194" i="1"/>
  <c r="P1194" i="1"/>
  <c r="R1193" i="1"/>
  <c r="P1193" i="1"/>
  <c r="P1192" i="1"/>
  <c r="R1192" i="1" s="1"/>
  <c r="R1191" i="1"/>
  <c r="P1191" i="1"/>
  <c r="R1190" i="1"/>
  <c r="P1190" i="1"/>
  <c r="R1189" i="1"/>
  <c r="P1189" i="1"/>
  <c r="P1188" i="1"/>
  <c r="R1188" i="1" s="1"/>
  <c r="P1187" i="1"/>
  <c r="R1187" i="1" s="1"/>
  <c r="R1186" i="1"/>
  <c r="P1186" i="1"/>
  <c r="R1185" i="1"/>
  <c r="P1185" i="1"/>
  <c r="P1184" i="1"/>
  <c r="R1184" i="1" s="1"/>
  <c r="R1183" i="1"/>
  <c r="P1183" i="1"/>
  <c r="R1182" i="1"/>
  <c r="P1182" i="1"/>
  <c r="R1181" i="1"/>
  <c r="P1181" i="1"/>
  <c r="P1180" i="1"/>
  <c r="R1180" i="1" s="1"/>
  <c r="R1179" i="1"/>
  <c r="P1179" i="1"/>
  <c r="R1178" i="1"/>
  <c r="P1178" i="1"/>
  <c r="R1177" i="1"/>
  <c r="P1177" i="1"/>
  <c r="P1176" i="1"/>
  <c r="R1176" i="1" s="1"/>
  <c r="R1175" i="1"/>
  <c r="P1175" i="1"/>
  <c r="R1174" i="1"/>
  <c r="P1174" i="1"/>
  <c r="R1173" i="1"/>
  <c r="P1173" i="1"/>
  <c r="P1172" i="1"/>
  <c r="R1172" i="1" s="1"/>
  <c r="P1171" i="1"/>
  <c r="R1171" i="1" s="1"/>
  <c r="R1170" i="1"/>
  <c r="P1170" i="1"/>
  <c r="R1169" i="1"/>
  <c r="P1169" i="1"/>
  <c r="P1168" i="1"/>
  <c r="R1168" i="1" s="1"/>
  <c r="P1167" i="1"/>
  <c r="R1167" i="1" s="1"/>
  <c r="R1166" i="1"/>
  <c r="P1166" i="1"/>
  <c r="R1165" i="1"/>
  <c r="P1165" i="1"/>
  <c r="P1164" i="1"/>
  <c r="R1164" i="1" s="1"/>
  <c r="R1163" i="1"/>
  <c r="P1163" i="1"/>
  <c r="R1162" i="1"/>
  <c r="P1162" i="1"/>
  <c r="R1161" i="1"/>
  <c r="P1161" i="1"/>
  <c r="P1160" i="1"/>
  <c r="R1160" i="1" s="1"/>
  <c r="R1159" i="1"/>
  <c r="P1159" i="1"/>
  <c r="R1158" i="1"/>
  <c r="P1158" i="1"/>
  <c r="R1157" i="1"/>
  <c r="P1157" i="1"/>
  <c r="P1156" i="1"/>
  <c r="R1156" i="1" s="1"/>
  <c r="P1155" i="1"/>
  <c r="R1155" i="1" s="1"/>
  <c r="R1154" i="1"/>
  <c r="P1154" i="1"/>
  <c r="R1153" i="1"/>
  <c r="P1153" i="1"/>
  <c r="P1152" i="1"/>
  <c r="R1152" i="1" s="1"/>
  <c r="R1151" i="1"/>
  <c r="P1151" i="1"/>
  <c r="R1150" i="1"/>
  <c r="P1150" i="1"/>
  <c r="R1149" i="1"/>
  <c r="P1149" i="1"/>
  <c r="P1148" i="1"/>
  <c r="R1148" i="1" s="1"/>
  <c r="R1147" i="1"/>
  <c r="P1147" i="1"/>
  <c r="R1146" i="1"/>
  <c r="P1146" i="1"/>
  <c r="R1145" i="1"/>
  <c r="P1145" i="1"/>
  <c r="P1144" i="1"/>
  <c r="R1144" i="1" s="1"/>
  <c r="R1143" i="1"/>
  <c r="P1143" i="1"/>
  <c r="R1142" i="1"/>
  <c r="P1142" i="1"/>
  <c r="R1141" i="1"/>
  <c r="P1141" i="1"/>
  <c r="P1140" i="1"/>
  <c r="R1140" i="1" s="1"/>
  <c r="P1139" i="1"/>
  <c r="R1139" i="1" s="1"/>
  <c r="R1138" i="1"/>
  <c r="P1138" i="1"/>
  <c r="R1137" i="1"/>
  <c r="P1137" i="1"/>
  <c r="P1136" i="1"/>
  <c r="R1136" i="1" s="1"/>
  <c r="P1135" i="1"/>
  <c r="R1135" i="1" s="1"/>
  <c r="R1134" i="1"/>
  <c r="P1134" i="1"/>
  <c r="R1133" i="1"/>
  <c r="P1133" i="1"/>
  <c r="P1132" i="1"/>
  <c r="R1132" i="1" s="1"/>
  <c r="R1131" i="1"/>
  <c r="P1131" i="1"/>
  <c r="R1130" i="1"/>
  <c r="P1130" i="1"/>
  <c r="R1129" i="1"/>
  <c r="P1129" i="1"/>
  <c r="P1128" i="1"/>
  <c r="R1128" i="1" s="1"/>
  <c r="R1127" i="1"/>
  <c r="P1127" i="1"/>
  <c r="R1126" i="1"/>
  <c r="P1126" i="1"/>
  <c r="R1125" i="1"/>
  <c r="P1125" i="1"/>
  <c r="P1124" i="1"/>
  <c r="R1124" i="1" s="1"/>
  <c r="P1123" i="1"/>
  <c r="R1123" i="1" s="1"/>
  <c r="R1122" i="1"/>
  <c r="P1122" i="1"/>
  <c r="R1121" i="1"/>
  <c r="P1121" i="1"/>
  <c r="P1120" i="1"/>
  <c r="R1120" i="1" s="1"/>
  <c r="R1119" i="1"/>
  <c r="P1119" i="1"/>
  <c r="R1118" i="1"/>
  <c r="P1118" i="1"/>
  <c r="R1117" i="1"/>
  <c r="P1117" i="1"/>
  <c r="P1116" i="1"/>
  <c r="R1116" i="1" s="1"/>
  <c r="R1115" i="1"/>
  <c r="P1115" i="1"/>
  <c r="R1114" i="1"/>
  <c r="P1114" i="1"/>
  <c r="R1113" i="1"/>
  <c r="P1113" i="1"/>
  <c r="P1112" i="1"/>
  <c r="R1112" i="1" s="1"/>
  <c r="R1111" i="1"/>
  <c r="P1111" i="1"/>
  <c r="R1110" i="1"/>
  <c r="P1110" i="1"/>
  <c r="R1109" i="1"/>
  <c r="P1109" i="1"/>
  <c r="P1108" i="1"/>
  <c r="R1108" i="1" s="1"/>
  <c r="P1107" i="1"/>
  <c r="R1107" i="1" s="1"/>
  <c r="R1106" i="1"/>
  <c r="P1106" i="1"/>
  <c r="R1105" i="1"/>
  <c r="P1105" i="1"/>
  <c r="P1104" i="1"/>
  <c r="R1104" i="1" s="1"/>
  <c r="P1103" i="1"/>
  <c r="R1103" i="1" s="1"/>
  <c r="R1102" i="1"/>
  <c r="P1102" i="1"/>
  <c r="R1101" i="1"/>
  <c r="P1101" i="1"/>
  <c r="P1100" i="1"/>
  <c r="R1100" i="1" s="1"/>
  <c r="R1099" i="1"/>
  <c r="P1099" i="1"/>
  <c r="R1098" i="1"/>
  <c r="P1098" i="1"/>
  <c r="R1097" i="1"/>
  <c r="P1097" i="1"/>
  <c r="P1096" i="1"/>
  <c r="R1096" i="1" s="1"/>
  <c r="R1095" i="1"/>
  <c r="P1095" i="1"/>
  <c r="R1094" i="1"/>
  <c r="P1094" i="1"/>
  <c r="R1093" i="1"/>
  <c r="P1093" i="1"/>
  <c r="P1092" i="1"/>
  <c r="R1092" i="1" s="1"/>
  <c r="P1091" i="1"/>
  <c r="R1091" i="1" s="1"/>
  <c r="R1090" i="1"/>
  <c r="P1090" i="1"/>
  <c r="R1089" i="1"/>
  <c r="P1089" i="1"/>
  <c r="P1088" i="1"/>
  <c r="R1088" i="1" s="1"/>
  <c r="R1087" i="1"/>
  <c r="P1087" i="1"/>
  <c r="R1086" i="1"/>
  <c r="P1086" i="1"/>
  <c r="R1085" i="1"/>
  <c r="P1085" i="1"/>
  <c r="P1084" i="1"/>
  <c r="R1084" i="1" s="1"/>
  <c r="R1083" i="1"/>
  <c r="P1083" i="1"/>
  <c r="R1082" i="1"/>
  <c r="P1082" i="1"/>
  <c r="R1081" i="1"/>
  <c r="P1081" i="1"/>
  <c r="P1080" i="1"/>
  <c r="R1080" i="1" s="1"/>
  <c r="R1079" i="1"/>
  <c r="P1079" i="1"/>
  <c r="R1078" i="1"/>
  <c r="P1078" i="1"/>
  <c r="R1077" i="1"/>
  <c r="P1077" i="1"/>
  <c r="P1076" i="1"/>
  <c r="R1076" i="1" s="1"/>
  <c r="P1075" i="1"/>
  <c r="R1075" i="1" s="1"/>
  <c r="R1074" i="1"/>
  <c r="P1074" i="1"/>
  <c r="R1073" i="1"/>
  <c r="P1073" i="1"/>
  <c r="P1072" i="1"/>
  <c r="R1072" i="1" s="1"/>
  <c r="P1071" i="1"/>
  <c r="R1071" i="1" s="1"/>
  <c r="R1070" i="1"/>
  <c r="P1070" i="1"/>
  <c r="R1069" i="1"/>
  <c r="P1069" i="1"/>
  <c r="P1068" i="1"/>
  <c r="R1068" i="1" s="1"/>
  <c r="R1067" i="1"/>
  <c r="P1067" i="1"/>
  <c r="R1066" i="1"/>
  <c r="P1066" i="1"/>
  <c r="R1065" i="1"/>
  <c r="P1065" i="1"/>
  <c r="P1064" i="1"/>
  <c r="R1064" i="1" s="1"/>
  <c r="R1063" i="1"/>
  <c r="P1063" i="1"/>
  <c r="R1062" i="1"/>
  <c r="P1062" i="1"/>
  <c r="R1061" i="1"/>
  <c r="P1061" i="1"/>
  <c r="P1060" i="1"/>
  <c r="R1060" i="1" s="1"/>
  <c r="P1059" i="1"/>
  <c r="R1059" i="1" s="1"/>
  <c r="R1058" i="1"/>
  <c r="P1058" i="1"/>
  <c r="R1057" i="1"/>
  <c r="P1057" i="1"/>
  <c r="P1056" i="1"/>
  <c r="R1056" i="1" s="1"/>
  <c r="R1055" i="1"/>
  <c r="P1055" i="1"/>
  <c r="R1054" i="1"/>
  <c r="P1054" i="1"/>
  <c r="R1053" i="1"/>
  <c r="P1053" i="1"/>
  <c r="P1052" i="1"/>
  <c r="R1052" i="1" s="1"/>
  <c r="R1051" i="1"/>
  <c r="P1051" i="1"/>
  <c r="R1050" i="1"/>
  <c r="P1050" i="1"/>
  <c r="R1049" i="1"/>
  <c r="P1049" i="1"/>
  <c r="P1048" i="1"/>
  <c r="R1048" i="1" s="1"/>
  <c r="R1047" i="1"/>
  <c r="P1047" i="1"/>
  <c r="R1046" i="1"/>
  <c r="P1046" i="1"/>
  <c r="R1045" i="1"/>
  <c r="P1045" i="1"/>
  <c r="P1044" i="1"/>
  <c r="R1044" i="1" s="1"/>
  <c r="P1043" i="1"/>
  <c r="R1043" i="1" s="1"/>
  <c r="R1042" i="1"/>
  <c r="P1042" i="1"/>
  <c r="R1041" i="1"/>
  <c r="P1041" i="1"/>
  <c r="P1040" i="1"/>
  <c r="R1040" i="1" s="1"/>
  <c r="P1039" i="1"/>
  <c r="R1039" i="1" s="1"/>
  <c r="R1038" i="1"/>
  <c r="P1038" i="1"/>
  <c r="R1037" i="1"/>
  <c r="P1037" i="1"/>
  <c r="P1036" i="1"/>
  <c r="R1036" i="1" s="1"/>
  <c r="R1035" i="1"/>
  <c r="P1035" i="1"/>
  <c r="R1034" i="1"/>
  <c r="P1034" i="1"/>
  <c r="R1033" i="1"/>
  <c r="P1033" i="1"/>
  <c r="P1032" i="1"/>
  <c r="R1032" i="1" s="1"/>
  <c r="R1031" i="1"/>
  <c r="P1031" i="1"/>
  <c r="R1030" i="1"/>
  <c r="P1030" i="1"/>
  <c r="R1029" i="1"/>
  <c r="P1029" i="1"/>
  <c r="P1028" i="1"/>
  <c r="R1028" i="1" s="1"/>
  <c r="P1027" i="1"/>
  <c r="R1027" i="1" s="1"/>
  <c r="R1026" i="1"/>
  <c r="P1026" i="1"/>
  <c r="R1025" i="1"/>
  <c r="P1025" i="1"/>
  <c r="P1024" i="1"/>
  <c r="R1024" i="1" s="1"/>
  <c r="R1023" i="1"/>
  <c r="P1023" i="1"/>
  <c r="R1022" i="1"/>
  <c r="P1022" i="1"/>
  <c r="R1021" i="1"/>
  <c r="P1021" i="1"/>
  <c r="P1020" i="1"/>
  <c r="R1020" i="1" s="1"/>
  <c r="R1019" i="1"/>
  <c r="P1019" i="1"/>
  <c r="R1018" i="1"/>
  <c r="P1018" i="1"/>
  <c r="R1017" i="1"/>
  <c r="P1017" i="1"/>
  <c r="P1016" i="1"/>
  <c r="R1016" i="1" s="1"/>
  <c r="R1015" i="1"/>
  <c r="P1015" i="1"/>
  <c r="R1014" i="1"/>
  <c r="P1014" i="1"/>
  <c r="R1013" i="1"/>
  <c r="P1013" i="1"/>
  <c r="P1012" i="1"/>
  <c r="R1012" i="1" s="1"/>
  <c r="P1011" i="1"/>
  <c r="R1011" i="1" s="1"/>
  <c r="R1010" i="1"/>
  <c r="P1010" i="1"/>
  <c r="R1009" i="1"/>
  <c r="P1009" i="1"/>
  <c r="P1008" i="1"/>
  <c r="R1008" i="1" s="1"/>
  <c r="P1007" i="1"/>
  <c r="R1007" i="1" s="1"/>
  <c r="R1006" i="1"/>
  <c r="P1006" i="1"/>
  <c r="R1005" i="1"/>
  <c r="P1005" i="1"/>
  <c r="P1004" i="1"/>
  <c r="R1004" i="1" s="1"/>
  <c r="R1003" i="1"/>
  <c r="P1003" i="1"/>
  <c r="R1002" i="1"/>
  <c r="P1002" i="1"/>
  <c r="R1001" i="1"/>
  <c r="P1001" i="1"/>
  <c r="P1000" i="1"/>
  <c r="R1000" i="1" s="1"/>
  <c r="R999" i="1"/>
  <c r="P999" i="1"/>
  <c r="R998" i="1"/>
  <c r="P998" i="1"/>
  <c r="R997" i="1"/>
  <c r="P997" i="1"/>
  <c r="P996" i="1"/>
  <c r="R996" i="1" s="1"/>
  <c r="P995" i="1"/>
  <c r="R995" i="1" s="1"/>
  <c r="R994" i="1"/>
  <c r="P994" i="1"/>
  <c r="R993" i="1"/>
  <c r="P993" i="1"/>
  <c r="P992" i="1"/>
  <c r="R992" i="1" s="1"/>
  <c r="R991" i="1"/>
  <c r="P991" i="1"/>
  <c r="R990" i="1"/>
  <c r="P990" i="1"/>
  <c r="R989" i="1"/>
  <c r="P989" i="1"/>
  <c r="P988" i="1"/>
  <c r="R988" i="1" s="1"/>
  <c r="R987" i="1"/>
  <c r="P987" i="1"/>
  <c r="R986" i="1"/>
  <c r="P986" i="1"/>
  <c r="R985" i="1"/>
  <c r="P985" i="1"/>
  <c r="P984" i="1"/>
  <c r="R984" i="1" s="1"/>
  <c r="R983" i="1"/>
  <c r="P983" i="1"/>
  <c r="R982" i="1"/>
  <c r="P982" i="1"/>
  <c r="R981" i="1"/>
  <c r="P981" i="1"/>
  <c r="P980" i="1"/>
  <c r="R980" i="1" s="1"/>
  <c r="P979" i="1"/>
  <c r="R979" i="1" s="1"/>
  <c r="R978" i="1"/>
  <c r="P978" i="1"/>
  <c r="R977" i="1"/>
  <c r="P977" i="1"/>
  <c r="P976" i="1"/>
  <c r="R976" i="1" s="1"/>
  <c r="P975" i="1"/>
  <c r="R975" i="1" s="1"/>
  <c r="R974" i="1"/>
  <c r="P974" i="1"/>
  <c r="R973" i="1"/>
  <c r="P973" i="1"/>
  <c r="P972" i="1"/>
  <c r="R972" i="1" s="1"/>
  <c r="R971" i="1"/>
  <c r="P971" i="1"/>
  <c r="R970" i="1"/>
  <c r="P970" i="1"/>
  <c r="R969" i="1"/>
  <c r="P969" i="1"/>
  <c r="P968" i="1"/>
  <c r="R968" i="1" s="1"/>
  <c r="R967" i="1"/>
  <c r="P967" i="1"/>
  <c r="R966" i="1"/>
  <c r="P966" i="1"/>
  <c r="R965" i="1"/>
  <c r="P965" i="1"/>
  <c r="P964" i="1"/>
  <c r="R964" i="1" s="1"/>
  <c r="P963" i="1"/>
  <c r="R963" i="1" s="1"/>
  <c r="R962" i="1"/>
  <c r="P962" i="1"/>
  <c r="R961" i="1"/>
  <c r="P961" i="1"/>
  <c r="P960" i="1"/>
  <c r="R960" i="1" s="1"/>
  <c r="R959" i="1"/>
  <c r="P959" i="1"/>
  <c r="R958" i="1"/>
  <c r="P958" i="1"/>
  <c r="R957" i="1"/>
  <c r="P957" i="1"/>
  <c r="P956" i="1"/>
  <c r="R956" i="1" s="1"/>
  <c r="R955" i="1"/>
  <c r="P955" i="1"/>
  <c r="R954" i="1"/>
  <c r="P954" i="1"/>
  <c r="R953" i="1"/>
  <c r="P953" i="1"/>
  <c r="P952" i="1"/>
  <c r="R952" i="1" s="1"/>
  <c r="R951" i="1"/>
  <c r="P951" i="1"/>
  <c r="R950" i="1"/>
  <c r="P950" i="1"/>
  <c r="R949" i="1"/>
  <c r="P949" i="1"/>
  <c r="P948" i="1"/>
  <c r="R948" i="1" s="1"/>
  <c r="P947" i="1"/>
  <c r="R947" i="1" s="1"/>
  <c r="R946" i="1"/>
  <c r="P946" i="1"/>
  <c r="R945" i="1"/>
  <c r="P945" i="1"/>
  <c r="P944" i="1"/>
  <c r="R944" i="1" s="1"/>
  <c r="P943" i="1"/>
  <c r="R943" i="1" s="1"/>
  <c r="R942" i="1"/>
  <c r="P942" i="1"/>
  <c r="R941" i="1"/>
  <c r="P941" i="1"/>
  <c r="P940" i="1"/>
  <c r="R940" i="1" s="1"/>
  <c r="R939" i="1"/>
  <c r="P939" i="1"/>
  <c r="R938" i="1"/>
  <c r="P938" i="1"/>
  <c r="R937" i="1"/>
  <c r="P937" i="1"/>
  <c r="P936" i="1"/>
  <c r="R936" i="1" s="1"/>
  <c r="R935" i="1"/>
  <c r="P935" i="1"/>
  <c r="R934" i="1"/>
  <c r="P934" i="1"/>
  <c r="R933" i="1"/>
  <c r="P933" i="1"/>
  <c r="P932" i="1"/>
  <c r="R932" i="1" s="1"/>
  <c r="P931" i="1"/>
  <c r="R931" i="1" s="1"/>
  <c r="R930" i="1"/>
  <c r="P930" i="1"/>
  <c r="R929" i="1"/>
  <c r="P929" i="1"/>
  <c r="P928" i="1"/>
  <c r="R928" i="1" s="1"/>
  <c r="R927" i="1"/>
  <c r="P927" i="1"/>
  <c r="R926" i="1"/>
  <c r="P926" i="1"/>
  <c r="R925" i="1"/>
  <c r="P925" i="1"/>
  <c r="P924" i="1"/>
  <c r="R924" i="1" s="1"/>
  <c r="R923" i="1"/>
  <c r="P923" i="1"/>
  <c r="R922" i="1"/>
  <c r="P922" i="1"/>
  <c r="R921" i="1"/>
  <c r="P921" i="1"/>
  <c r="P920" i="1"/>
  <c r="R920" i="1" s="1"/>
  <c r="R919" i="1"/>
  <c r="P919" i="1"/>
  <c r="R918" i="1"/>
  <c r="P918" i="1"/>
  <c r="R917" i="1"/>
  <c r="P917" i="1"/>
  <c r="P916" i="1"/>
  <c r="R916" i="1" s="1"/>
  <c r="P915" i="1"/>
  <c r="R915" i="1" s="1"/>
  <c r="R914" i="1"/>
  <c r="P914" i="1"/>
  <c r="R913" i="1"/>
  <c r="P913" i="1"/>
  <c r="P912" i="1"/>
  <c r="R912" i="1" s="1"/>
  <c r="P911" i="1"/>
  <c r="R911" i="1" s="1"/>
  <c r="R910" i="1"/>
  <c r="P910" i="1"/>
  <c r="R909" i="1"/>
  <c r="P909" i="1"/>
  <c r="P908" i="1"/>
  <c r="R908" i="1" s="1"/>
  <c r="R907" i="1"/>
  <c r="P907" i="1"/>
  <c r="R906" i="1"/>
  <c r="P906" i="1"/>
  <c r="R905" i="1"/>
  <c r="P905" i="1"/>
  <c r="P904" i="1"/>
  <c r="R904" i="1" s="1"/>
  <c r="R903" i="1"/>
  <c r="P903" i="1"/>
  <c r="R902" i="1"/>
  <c r="P902" i="1"/>
  <c r="R901" i="1"/>
  <c r="P901" i="1"/>
  <c r="P900" i="1"/>
  <c r="R900" i="1" s="1"/>
  <c r="P899" i="1"/>
  <c r="R899" i="1" s="1"/>
  <c r="R898" i="1"/>
  <c r="P898" i="1"/>
  <c r="R897" i="1"/>
  <c r="P897" i="1"/>
  <c r="P896" i="1"/>
  <c r="R896" i="1" s="1"/>
  <c r="R895" i="1"/>
  <c r="P895" i="1"/>
  <c r="R894" i="1"/>
  <c r="P894" i="1"/>
  <c r="R893" i="1"/>
  <c r="P893" i="1"/>
  <c r="P892" i="1"/>
  <c r="R892" i="1" s="1"/>
  <c r="R891" i="1"/>
  <c r="P891" i="1"/>
  <c r="R890" i="1"/>
  <c r="P890" i="1"/>
  <c r="R889" i="1"/>
  <c r="P889" i="1"/>
  <c r="P888" i="1"/>
  <c r="R888" i="1" s="1"/>
  <c r="R887" i="1"/>
  <c r="P887" i="1"/>
  <c r="R886" i="1"/>
  <c r="P886" i="1"/>
  <c r="R885" i="1"/>
  <c r="P885" i="1"/>
  <c r="P884" i="1"/>
  <c r="R884" i="1" s="1"/>
  <c r="P883" i="1"/>
  <c r="R883" i="1" s="1"/>
  <c r="R882" i="1"/>
  <c r="P882" i="1"/>
  <c r="R881" i="1"/>
  <c r="P881" i="1"/>
  <c r="P880" i="1"/>
  <c r="R880" i="1" s="1"/>
  <c r="P879" i="1"/>
  <c r="R879" i="1" s="1"/>
  <c r="R878" i="1"/>
  <c r="P878" i="1"/>
  <c r="R877" i="1"/>
  <c r="P877" i="1"/>
  <c r="P876" i="1"/>
  <c r="R876" i="1" s="1"/>
  <c r="R875" i="1"/>
  <c r="P875" i="1"/>
  <c r="R874" i="1"/>
  <c r="P874" i="1"/>
  <c r="R873" i="1"/>
  <c r="P873" i="1"/>
  <c r="P872" i="1"/>
  <c r="R872" i="1" s="1"/>
  <c r="R871" i="1"/>
  <c r="P871" i="1"/>
  <c r="R870" i="1"/>
  <c r="P870" i="1"/>
  <c r="R869" i="1"/>
  <c r="P869" i="1"/>
  <c r="P868" i="1"/>
  <c r="R868" i="1" s="1"/>
  <c r="P867" i="1"/>
  <c r="R867" i="1" s="1"/>
  <c r="R866" i="1"/>
  <c r="P866" i="1"/>
  <c r="R865" i="1"/>
  <c r="P865" i="1"/>
  <c r="P864" i="1"/>
  <c r="R864" i="1" s="1"/>
  <c r="R863" i="1"/>
  <c r="P863" i="1"/>
  <c r="R862" i="1"/>
  <c r="P862" i="1"/>
  <c r="R861" i="1"/>
  <c r="P861" i="1"/>
  <c r="P860" i="1"/>
  <c r="R860" i="1" s="1"/>
  <c r="R859" i="1"/>
  <c r="P859" i="1"/>
  <c r="R858" i="1"/>
  <c r="P858" i="1"/>
  <c r="R857" i="1"/>
  <c r="P857" i="1"/>
  <c r="P856" i="1"/>
  <c r="R856" i="1" s="1"/>
  <c r="R855" i="1"/>
  <c r="P855" i="1"/>
  <c r="R854" i="1"/>
  <c r="P854" i="1"/>
  <c r="R853" i="1"/>
  <c r="P853" i="1"/>
  <c r="P852" i="1"/>
  <c r="R852" i="1" s="1"/>
  <c r="P851" i="1"/>
  <c r="R851" i="1" s="1"/>
  <c r="R850" i="1"/>
  <c r="P850" i="1"/>
  <c r="R849" i="1"/>
  <c r="P849" i="1"/>
  <c r="P848" i="1"/>
  <c r="R848" i="1" s="1"/>
  <c r="P847" i="1"/>
  <c r="R847" i="1" s="1"/>
  <c r="R846" i="1"/>
  <c r="P846" i="1"/>
  <c r="R845" i="1"/>
  <c r="P845" i="1"/>
  <c r="P844" i="1"/>
  <c r="R844" i="1" s="1"/>
  <c r="R843" i="1"/>
  <c r="P843" i="1"/>
  <c r="R842" i="1"/>
  <c r="P842" i="1"/>
  <c r="R841" i="1"/>
  <c r="P841" i="1"/>
  <c r="P840" i="1"/>
  <c r="R840" i="1" s="1"/>
  <c r="R839" i="1"/>
  <c r="P839" i="1"/>
  <c r="R838" i="1"/>
  <c r="P838" i="1"/>
  <c r="R837" i="1"/>
  <c r="P837" i="1"/>
  <c r="P836" i="1"/>
  <c r="R836" i="1" s="1"/>
  <c r="P835" i="1"/>
  <c r="R835" i="1" s="1"/>
  <c r="R834" i="1"/>
  <c r="P834" i="1"/>
  <c r="R833" i="1"/>
  <c r="P833" i="1"/>
  <c r="P832" i="1"/>
  <c r="R832" i="1" s="1"/>
  <c r="R831" i="1"/>
  <c r="P831" i="1"/>
  <c r="R830" i="1"/>
  <c r="P830" i="1"/>
  <c r="R829" i="1"/>
  <c r="P829" i="1"/>
  <c r="P828" i="1"/>
  <c r="R828" i="1" s="1"/>
  <c r="R827" i="1"/>
  <c r="P827" i="1"/>
  <c r="R826" i="1"/>
  <c r="P826" i="1"/>
  <c r="R825" i="1"/>
  <c r="P825" i="1"/>
  <c r="P824" i="1"/>
  <c r="R824" i="1" s="1"/>
  <c r="R823" i="1"/>
  <c r="P823" i="1"/>
  <c r="R822" i="1"/>
  <c r="P822" i="1"/>
  <c r="R821" i="1"/>
  <c r="P821" i="1"/>
  <c r="P820" i="1"/>
  <c r="R820" i="1" s="1"/>
  <c r="P819" i="1"/>
  <c r="R819" i="1" s="1"/>
  <c r="R818" i="1"/>
  <c r="P818" i="1"/>
  <c r="R817" i="1"/>
  <c r="P817" i="1"/>
  <c r="P816" i="1"/>
  <c r="R816" i="1" s="1"/>
  <c r="P815" i="1"/>
  <c r="R815" i="1" s="1"/>
  <c r="R814" i="1"/>
  <c r="P814" i="1"/>
  <c r="R813" i="1"/>
  <c r="P813" i="1"/>
  <c r="P812" i="1"/>
  <c r="R812" i="1" s="1"/>
  <c r="R811" i="1"/>
  <c r="P811" i="1"/>
  <c r="R810" i="1"/>
  <c r="P810" i="1"/>
  <c r="R809" i="1"/>
  <c r="P809" i="1"/>
  <c r="P808" i="1"/>
  <c r="R808" i="1" s="1"/>
  <c r="R807" i="1"/>
  <c r="P807" i="1"/>
  <c r="R806" i="1"/>
  <c r="P806" i="1"/>
  <c r="R805" i="1"/>
  <c r="P805" i="1"/>
  <c r="P804" i="1"/>
  <c r="R804" i="1" s="1"/>
  <c r="P803" i="1"/>
  <c r="R803" i="1" s="1"/>
  <c r="R802" i="1"/>
  <c r="P802" i="1"/>
  <c r="R801" i="1"/>
  <c r="P801" i="1"/>
  <c r="P800" i="1"/>
  <c r="R800" i="1" s="1"/>
  <c r="R799" i="1"/>
  <c r="P799" i="1"/>
  <c r="R798" i="1"/>
  <c r="P798" i="1"/>
  <c r="R797" i="1"/>
  <c r="P797" i="1"/>
  <c r="P796" i="1"/>
  <c r="R796" i="1" s="1"/>
  <c r="R795" i="1"/>
  <c r="P795" i="1"/>
  <c r="R794" i="1"/>
  <c r="P794" i="1"/>
  <c r="R793" i="1"/>
  <c r="P793" i="1"/>
  <c r="P792" i="1"/>
  <c r="R792" i="1" s="1"/>
  <c r="R791" i="1"/>
  <c r="P791" i="1"/>
  <c r="R790" i="1"/>
  <c r="P790" i="1"/>
  <c r="R789" i="1"/>
  <c r="P789" i="1"/>
  <c r="P788" i="1"/>
  <c r="R788" i="1" s="1"/>
  <c r="P787" i="1"/>
  <c r="R787" i="1" s="1"/>
  <c r="R786" i="1"/>
  <c r="P786" i="1"/>
  <c r="R785" i="1"/>
  <c r="P785" i="1"/>
  <c r="P784" i="1"/>
  <c r="R784" i="1" s="1"/>
  <c r="P783" i="1"/>
  <c r="R783" i="1" s="1"/>
  <c r="R782" i="1"/>
  <c r="P782" i="1"/>
  <c r="R781" i="1"/>
  <c r="P781" i="1"/>
  <c r="P780" i="1"/>
  <c r="R780" i="1" s="1"/>
  <c r="R779" i="1"/>
  <c r="P779" i="1"/>
  <c r="R778" i="1"/>
  <c r="P778" i="1"/>
  <c r="R777" i="1"/>
  <c r="P777" i="1"/>
  <c r="P776" i="1"/>
  <c r="R776" i="1" s="1"/>
  <c r="R775" i="1"/>
  <c r="P775" i="1"/>
  <c r="R774" i="1"/>
  <c r="P774" i="1"/>
  <c r="R773" i="1"/>
  <c r="P773" i="1"/>
  <c r="P772" i="1"/>
  <c r="R772" i="1" s="1"/>
  <c r="P771" i="1"/>
  <c r="R771" i="1" s="1"/>
  <c r="R770" i="1"/>
  <c r="P770" i="1"/>
  <c r="R769" i="1"/>
  <c r="P769" i="1"/>
  <c r="P768" i="1"/>
  <c r="R768" i="1" s="1"/>
  <c r="R767" i="1"/>
  <c r="P767" i="1"/>
  <c r="R766" i="1"/>
  <c r="P766" i="1"/>
  <c r="R765" i="1"/>
  <c r="P765" i="1"/>
  <c r="P764" i="1"/>
  <c r="R764" i="1" s="1"/>
  <c r="R763" i="1"/>
  <c r="P763" i="1"/>
  <c r="R762" i="1"/>
  <c r="P762" i="1"/>
  <c r="R761" i="1"/>
  <c r="P761" i="1"/>
  <c r="P760" i="1"/>
  <c r="R760" i="1" s="1"/>
  <c r="R759" i="1"/>
  <c r="P759" i="1"/>
  <c r="R758" i="1"/>
  <c r="P758" i="1"/>
  <c r="R757" i="1"/>
  <c r="P757" i="1"/>
  <c r="P756" i="1"/>
  <c r="R756" i="1" s="1"/>
  <c r="R755" i="1"/>
  <c r="P755" i="1"/>
  <c r="R754" i="1"/>
  <c r="P754" i="1"/>
  <c r="R753" i="1"/>
  <c r="P753" i="1"/>
  <c r="P752" i="1"/>
  <c r="R752" i="1" s="1"/>
  <c r="P751" i="1"/>
  <c r="R751" i="1" s="1"/>
  <c r="R750" i="1"/>
  <c r="P750" i="1"/>
  <c r="R749" i="1"/>
  <c r="P749" i="1"/>
  <c r="P748" i="1"/>
  <c r="R748" i="1" s="1"/>
  <c r="P747" i="1"/>
  <c r="R747" i="1" s="1"/>
  <c r="R746" i="1"/>
  <c r="P746" i="1"/>
  <c r="R745" i="1"/>
  <c r="P745" i="1"/>
  <c r="P744" i="1"/>
  <c r="R744" i="1" s="1"/>
  <c r="R743" i="1"/>
  <c r="P743" i="1"/>
  <c r="R742" i="1"/>
  <c r="P742" i="1"/>
  <c r="R741" i="1"/>
  <c r="P741" i="1"/>
  <c r="P740" i="1"/>
  <c r="R740" i="1" s="1"/>
  <c r="R739" i="1"/>
  <c r="P739" i="1"/>
  <c r="R738" i="1"/>
  <c r="P738" i="1"/>
  <c r="R737" i="1"/>
  <c r="P737" i="1"/>
  <c r="R736" i="1"/>
  <c r="P736" i="1"/>
  <c r="R735" i="1"/>
  <c r="P735" i="1"/>
  <c r="R734" i="1"/>
  <c r="P734" i="1"/>
  <c r="R733" i="1"/>
  <c r="P733" i="1"/>
  <c r="P732" i="1"/>
  <c r="R732" i="1" s="1"/>
  <c r="P731" i="1"/>
  <c r="R731" i="1" s="1"/>
  <c r="R730" i="1"/>
  <c r="P730" i="1"/>
  <c r="R729" i="1"/>
  <c r="P729" i="1"/>
  <c r="P728" i="1"/>
  <c r="R728" i="1" s="1"/>
  <c r="R727" i="1"/>
  <c r="P727" i="1"/>
  <c r="R726" i="1"/>
  <c r="P726" i="1"/>
  <c r="R725" i="1"/>
  <c r="P725" i="1"/>
  <c r="P724" i="1"/>
  <c r="R724" i="1" s="1"/>
  <c r="R723" i="1"/>
  <c r="P723" i="1"/>
  <c r="R722" i="1"/>
  <c r="P722" i="1"/>
  <c r="R721" i="1"/>
  <c r="P721" i="1"/>
  <c r="P720" i="1"/>
  <c r="R720" i="1" s="1"/>
  <c r="R719" i="1"/>
  <c r="P719" i="1"/>
  <c r="R718" i="1"/>
  <c r="P718" i="1"/>
  <c r="R717" i="1"/>
  <c r="P717" i="1"/>
  <c r="P716" i="1"/>
  <c r="R716" i="1" s="1"/>
  <c r="P715" i="1"/>
  <c r="R715" i="1" s="1"/>
  <c r="R714" i="1"/>
  <c r="P714" i="1"/>
  <c r="R713" i="1"/>
  <c r="P713" i="1"/>
  <c r="P712" i="1"/>
  <c r="R712" i="1" s="1"/>
  <c r="P711" i="1"/>
  <c r="R711" i="1" s="1"/>
  <c r="R710" i="1"/>
  <c r="P710" i="1"/>
  <c r="R709" i="1"/>
  <c r="P709" i="1"/>
  <c r="P708" i="1"/>
  <c r="R708" i="1" s="1"/>
  <c r="R707" i="1"/>
  <c r="P707" i="1"/>
  <c r="R706" i="1"/>
  <c r="P706" i="1"/>
  <c r="R705" i="1"/>
  <c r="P705" i="1"/>
  <c r="P704" i="1"/>
  <c r="R704" i="1" s="1"/>
  <c r="R703" i="1"/>
  <c r="P703" i="1"/>
  <c r="R702" i="1"/>
  <c r="P702" i="1"/>
  <c r="R701" i="1"/>
  <c r="P701" i="1"/>
  <c r="P700" i="1"/>
  <c r="R700" i="1" s="1"/>
  <c r="P699" i="1"/>
  <c r="R699" i="1" s="1"/>
  <c r="R698" i="1"/>
  <c r="P698" i="1"/>
  <c r="R697" i="1"/>
  <c r="P697" i="1"/>
  <c r="P696" i="1"/>
  <c r="R696" i="1" s="1"/>
  <c r="R695" i="1"/>
  <c r="P695" i="1"/>
  <c r="R694" i="1"/>
  <c r="P694" i="1"/>
  <c r="R693" i="1"/>
  <c r="P693" i="1"/>
  <c r="R692" i="1"/>
  <c r="P692" i="1"/>
  <c r="R691" i="1"/>
  <c r="P691" i="1"/>
  <c r="R690" i="1"/>
  <c r="P690" i="1"/>
  <c r="R689" i="1"/>
  <c r="P689" i="1"/>
  <c r="R688" i="1"/>
  <c r="P688" i="1"/>
  <c r="R687" i="1"/>
  <c r="P687" i="1"/>
  <c r="R686" i="1"/>
  <c r="P686" i="1"/>
  <c r="R685" i="1"/>
  <c r="P685" i="1"/>
  <c r="R684" i="1"/>
  <c r="P684" i="1"/>
  <c r="R683" i="1"/>
  <c r="P683" i="1"/>
  <c r="R682" i="1"/>
  <c r="P682" i="1"/>
  <c r="R681" i="1"/>
  <c r="P681" i="1"/>
  <c r="R680" i="1"/>
  <c r="P680" i="1"/>
  <c r="R679" i="1"/>
  <c r="P679" i="1"/>
  <c r="R678" i="1"/>
  <c r="P678" i="1"/>
  <c r="R677" i="1"/>
  <c r="P677" i="1"/>
  <c r="R676" i="1"/>
  <c r="P676" i="1"/>
  <c r="R675" i="1"/>
  <c r="P675" i="1"/>
  <c r="R674" i="1"/>
  <c r="P674" i="1"/>
  <c r="R673" i="1"/>
  <c r="P673" i="1"/>
  <c r="R672" i="1"/>
  <c r="P672" i="1"/>
  <c r="R671" i="1"/>
  <c r="P671" i="1"/>
  <c r="R670" i="1"/>
  <c r="P670" i="1"/>
  <c r="R669" i="1"/>
  <c r="P669" i="1"/>
  <c r="R668" i="1"/>
  <c r="P668" i="1"/>
  <c r="R667" i="1"/>
  <c r="P667" i="1"/>
  <c r="R666" i="1"/>
  <c r="P666" i="1"/>
  <c r="R665" i="1"/>
  <c r="P665" i="1"/>
  <c r="R664" i="1"/>
  <c r="P664" i="1"/>
  <c r="R663" i="1"/>
  <c r="P663" i="1"/>
  <c r="R662" i="1"/>
  <c r="P662" i="1"/>
  <c r="R661" i="1"/>
  <c r="P661" i="1"/>
  <c r="R660" i="1"/>
  <c r="P660" i="1"/>
  <c r="R659" i="1"/>
  <c r="P659" i="1"/>
  <c r="R658" i="1"/>
  <c r="P658" i="1"/>
  <c r="R657" i="1"/>
  <c r="P657" i="1"/>
  <c r="R656" i="1"/>
  <c r="P656" i="1"/>
  <c r="R655" i="1"/>
  <c r="P655" i="1"/>
  <c r="R654" i="1"/>
  <c r="P654" i="1"/>
  <c r="R653" i="1"/>
  <c r="P653" i="1"/>
  <c r="R652" i="1"/>
  <c r="P652" i="1"/>
  <c r="R651" i="1"/>
  <c r="P651" i="1"/>
  <c r="R650" i="1"/>
  <c r="P650" i="1"/>
  <c r="R649" i="1"/>
  <c r="P649" i="1"/>
  <c r="R648" i="1"/>
  <c r="P648" i="1"/>
  <c r="R647" i="1"/>
  <c r="P647" i="1"/>
  <c r="R646" i="1"/>
  <c r="P646" i="1"/>
  <c r="R645" i="1"/>
  <c r="P645" i="1"/>
  <c r="R644" i="1"/>
  <c r="P644" i="1"/>
  <c r="R643" i="1"/>
  <c r="P643" i="1"/>
  <c r="R642" i="1"/>
  <c r="P642" i="1"/>
  <c r="R641" i="1"/>
  <c r="P641" i="1"/>
  <c r="R640" i="1"/>
  <c r="P640" i="1"/>
  <c r="R639" i="1"/>
  <c r="P639" i="1"/>
  <c r="R638" i="1"/>
  <c r="P638" i="1"/>
  <c r="R637" i="1"/>
  <c r="P637" i="1"/>
  <c r="R636" i="1"/>
  <c r="P636" i="1"/>
  <c r="R635" i="1"/>
  <c r="P635" i="1"/>
  <c r="R634" i="1"/>
  <c r="P634" i="1"/>
  <c r="R633" i="1"/>
  <c r="P633" i="1"/>
  <c r="R632" i="1"/>
  <c r="P632" i="1"/>
  <c r="R631" i="1"/>
  <c r="P631" i="1"/>
  <c r="R630" i="1"/>
  <c r="P630" i="1"/>
  <c r="R629" i="1"/>
  <c r="P629" i="1"/>
  <c r="R628" i="1"/>
  <c r="P628" i="1"/>
  <c r="R627" i="1"/>
  <c r="P627" i="1"/>
  <c r="R626" i="1"/>
  <c r="P626" i="1"/>
  <c r="R625" i="1"/>
  <c r="P625" i="1"/>
  <c r="R624" i="1"/>
  <c r="P624" i="1"/>
  <c r="R623" i="1"/>
  <c r="P623" i="1"/>
  <c r="R622" i="1"/>
  <c r="P622" i="1"/>
  <c r="R621" i="1"/>
  <c r="P621" i="1"/>
  <c r="R620" i="1"/>
  <c r="P620" i="1"/>
  <c r="R619" i="1"/>
  <c r="P619" i="1"/>
  <c r="R618" i="1"/>
  <c r="P618" i="1"/>
  <c r="R617" i="1"/>
  <c r="P617" i="1"/>
  <c r="R616" i="1"/>
  <c r="P616" i="1"/>
  <c r="R615" i="1"/>
  <c r="P615" i="1"/>
  <c r="R614" i="1"/>
  <c r="P614" i="1"/>
  <c r="R613" i="1"/>
  <c r="P613" i="1"/>
  <c r="R612" i="1"/>
  <c r="P612" i="1"/>
  <c r="R611" i="1"/>
  <c r="P611" i="1"/>
  <c r="R610" i="1"/>
  <c r="P610" i="1"/>
  <c r="R609" i="1"/>
  <c r="P609" i="1"/>
  <c r="R608" i="1"/>
  <c r="P608" i="1"/>
  <c r="R607" i="1"/>
  <c r="P607" i="1"/>
  <c r="R606" i="1"/>
  <c r="P606" i="1"/>
  <c r="R605" i="1"/>
  <c r="P605" i="1"/>
  <c r="R604" i="1"/>
  <c r="P604" i="1"/>
  <c r="R603" i="1"/>
  <c r="P603" i="1"/>
  <c r="R602" i="1"/>
  <c r="P602" i="1"/>
  <c r="R601" i="1"/>
  <c r="P601" i="1"/>
  <c r="R600" i="1"/>
  <c r="P600" i="1"/>
  <c r="R599" i="1"/>
  <c r="P599" i="1"/>
  <c r="R598" i="1"/>
  <c r="P598" i="1"/>
  <c r="R597" i="1"/>
  <c r="P597" i="1"/>
  <c r="R596" i="1"/>
  <c r="P596" i="1"/>
  <c r="R595" i="1"/>
  <c r="P595" i="1"/>
  <c r="R594" i="1"/>
  <c r="P594" i="1"/>
  <c r="R593" i="1"/>
  <c r="P593" i="1"/>
  <c r="R592" i="1"/>
  <c r="P592" i="1"/>
  <c r="R591" i="1"/>
  <c r="P591" i="1"/>
  <c r="R590" i="1"/>
  <c r="P590" i="1"/>
  <c r="R589" i="1"/>
  <c r="P589" i="1"/>
  <c r="R588" i="1"/>
  <c r="P588" i="1"/>
  <c r="R587" i="1"/>
  <c r="P587" i="1"/>
  <c r="R586" i="1"/>
  <c r="P586" i="1"/>
  <c r="R585" i="1"/>
  <c r="P585" i="1"/>
  <c r="R584" i="1"/>
  <c r="P584" i="1"/>
  <c r="R583" i="1"/>
  <c r="P583" i="1"/>
  <c r="R582" i="1"/>
  <c r="P582" i="1"/>
  <c r="R581" i="1"/>
  <c r="P581" i="1"/>
  <c r="R580" i="1"/>
  <c r="P580" i="1"/>
  <c r="R579" i="1"/>
  <c r="P579" i="1"/>
  <c r="R578" i="1"/>
  <c r="P578" i="1"/>
  <c r="R577" i="1"/>
  <c r="P577" i="1"/>
  <c r="R576" i="1"/>
  <c r="P576" i="1"/>
  <c r="R575" i="1"/>
  <c r="P575" i="1"/>
  <c r="R574" i="1"/>
  <c r="P574" i="1"/>
  <c r="R573" i="1"/>
  <c r="P573" i="1"/>
  <c r="R572" i="1"/>
  <c r="P572" i="1"/>
  <c r="R571" i="1"/>
  <c r="P571" i="1"/>
  <c r="R570" i="1"/>
  <c r="P570" i="1"/>
  <c r="R569" i="1"/>
  <c r="P569" i="1"/>
  <c r="R568" i="1"/>
  <c r="P568" i="1"/>
  <c r="R567" i="1"/>
  <c r="P567" i="1"/>
  <c r="R566" i="1"/>
  <c r="P566" i="1"/>
  <c r="R565" i="1"/>
  <c r="P565" i="1"/>
  <c r="R564" i="1"/>
  <c r="P564" i="1"/>
  <c r="R563" i="1"/>
  <c r="P563" i="1"/>
  <c r="R562" i="1"/>
  <c r="P562" i="1"/>
  <c r="R561" i="1"/>
  <c r="P561" i="1"/>
  <c r="R560" i="1"/>
  <c r="P560" i="1"/>
  <c r="R559" i="1"/>
  <c r="P559" i="1"/>
  <c r="R558" i="1"/>
  <c r="P558" i="1"/>
  <c r="R557" i="1"/>
  <c r="P557" i="1"/>
  <c r="R556" i="1"/>
  <c r="P556" i="1"/>
  <c r="R555" i="1"/>
  <c r="P555" i="1"/>
  <c r="R554" i="1"/>
  <c r="P554" i="1"/>
  <c r="R553" i="1"/>
  <c r="P553" i="1"/>
  <c r="R552" i="1"/>
  <c r="P552" i="1"/>
  <c r="R551" i="1"/>
  <c r="P551" i="1"/>
  <c r="R550" i="1"/>
  <c r="P550" i="1"/>
  <c r="R549" i="1"/>
  <c r="P549" i="1"/>
  <c r="R548" i="1"/>
  <c r="P548" i="1"/>
  <c r="R547" i="1"/>
  <c r="P547" i="1"/>
  <c r="R546" i="1"/>
  <c r="P546" i="1"/>
  <c r="R545" i="1"/>
  <c r="P545" i="1"/>
  <c r="R544" i="1"/>
  <c r="P544" i="1"/>
  <c r="R543" i="1"/>
  <c r="P543" i="1"/>
  <c r="R542" i="1"/>
  <c r="P542" i="1"/>
  <c r="R541" i="1"/>
  <c r="P541" i="1"/>
  <c r="R540" i="1"/>
  <c r="P540" i="1"/>
  <c r="R539" i="1"/>
  <c r="P539" i="1"/>
  <c r="R538" i="1"/>
  <c r="P538" i="1"/>
  <c r="R537" i="1"/>
  <c r="P537" i="1"/>
  <c r="R536" i="1"/>
  <c r="P536" i="1"/>
  <c r="R535" i="1"/>
  <c r="P535" i="1"/>
  <c r="R534" i="1"/>
  <c r="P534" i="1"/>
  <c r="R533" i="1"/>
  <c r="P533" i="1"/>
  <c r="R532" i="1"/>
  <c r="P532" i="1"/>
  <c r="R531" i="1"/>
  <c r="P531" i="1"/>
  <c r="R530" i="1"/>
  <c r="P530" i="1"/>
  <c r="R529" i="1"/>
  <c r="P529" i="1"/>
  <c r="R528" i="1"/>
  <c r="P528" i="1"/>
  <c r="R527" i="1"/>
  <c r="P527" i="1"/>
  <c r="R526" i="1"/>
  <c r="P526" i="1"/>
  <c r="R525" i="1"/>
  <c r="P525" i="1"/>
  <c r="R524" i="1"/>
  <c r="P524" i="1"/>
  <c r="R523" i="1"/>
  <c r="P523" i="1"/>
  <c r="R522" i="1"/>
  <c r="P522" i="1"/>
  <c r="R521" i="1"/>
  <c r="P521" i="1"/>
  <c r="R520" i="1"/>
  <c r="P520" i="1"/>
  <c r="R519" i="1"/>
  <c r="P519" i="1"/>
  <c r="R518" i="1"/>
  <c r="P518" i="1"/>
  <c r="R517" i="1"/>
  <c r="P517" i="1"/>
  <c r="R516" i="1"/>
  <c r="P516" i="1"/>
  <c r="R515" i="1"/>
  <c r="P515" i="1"/>
  <c r="R514" i="1"/>
  <c r="P514" i="1"/>
  <c r="R513" i="1"/>
  <c r="P513" i="1"/>
  <c r="R512" i="1"/>
  <c r="P512" i="1"/>
  <c r="R511" i="1"/>
  <c r="P511" i="1"/>
  <c r="R510" i="1"/>
  <c r="P510" i="1"/>
  <c r="R509" i="1"/>
  <c r="P509" i="1"/>
  <c r="R508" i="1"/>
  <c r="P508" i="1"/>
  <c r="R507" i="1"/>
  <c r="P507" i="1"/>
  <c r="R506" i="1"/>
  <c r="P506" i="1"/>
  <c r="R505" i="1"/>
  <c r="P505" i="1"/>
  <c r="R504" i="1"/>
  <c r="P504" i="1"/>
  <c r="R503" i="1"/>
  <c r="P503" i="1"/>
  <c r="R502" i="1"/>
  <c r="P502" i="1"/>
  <c r="R501" i="1"/>
  <c r="P501" i="1"/>
  <c r="R500" i="1"/>
  <c r="P500" i="1"/>
  <c r="R499" i="1"/>
  <c r="P499" i="1"/>
  <c r="R498" i="1"/>
  <c r="P498" i="1"/>
  <c r="R497" i="1"/>
  <c r="P497" i="1"/>
  <c r="R496" i="1"/>
  <c r="P496" i="1"/>
  <c r="R495" i="1"/>
  <c r="P495" i="1"/>
  <c r="R494" i="1"/>
  <c r="P494" i="1"/>
  <c r="R493" i="1"/>
  <c r="P493" i="1"/>
  <c r="R492" i="1"/>
  <c r="P492" i="1"/>
  <c r="R491" i="1"/>
  <c r="P491" i="1"/>
  <c r="R490" i="1"/>
  <c r="P490" i="1"/>
  <c r="R489" i="1"/>
  <c r="P489" i="1"/>
  <c r="R488" i="1"/>
  <c r="P488" i="1"/>
  <c r="R487" i="1"/>
  <c r="P487" i="1"/>
  <c r="R486" i="1"/>
  <c r="P486" i="1"/>
  <c r="R485" i="1"/>
  <c r="P485" i="1"/>
  <c r="R484" i="1"/>
  <c r="P484" i="1"/>
  <c r="R483" i="1"/>
  <c r="P483" i="1"/>
  <c r="R482" i="1"/>
  <c r="P482" i="1"/>
  <c r="R481" i="1"/>
  <c r="P481" i="1"/>
  <c r="R480" i="1"/>
  <c r="P480" i="1"/>
  <c r="R479" i="1"/>
  <c r="P479" i="1"/>
  <c r="R478" i="1"/>
  <c r="P478" i="1"/>
  <c r="R477" i="1"/>
  <c r="P477" i="1"/>
  <c r="R476" i="1"/>
  <c r="P476" i="1"/>
  <c r="R475" i="1"/>
  <c r="P475" i="1"/>
  <c r="R474" i="1"/>
  <c r="P474" i="1"/>
  <c r="R473" i="1"/>
  <c r="P473" i="1"/>
  <c r="R472" i="1"/>
  <c r="P472" i="1"/>
  <c r="R471" i="1"/>
  <c r="P471" i="1"/>
  <c r="R470" i="1"/>
  <c r="P470" i="1"/>
  <c r="R469" i="1"/>
  <c r="P469" i="1"/>
  <c r="R468" i="1"/>
  <c r="P468" i="1"/>
  <c r="R467" i="1"/>
  <c r="P467" i="1"/>
  <c r="R466" i="1"/>
  <c r="P466" i="1"/>
  <c r="R465" i="1"/>
  <c r="P465" i="1"/>
  <c r="R464" i="1"/>
  <c r="P464" i="1"/>
  <c r="R463" i="1"/>
  <c r="P463" i="1"/>
  <c r="R462" i="1"/>
  <c r="P462" i="1"/>
  <c r="R461" i="1"/>
  <c r="P461" i="1"/>
  <c r="R460" i="1"/>
  <c r="P460" i="1"/>
  <c r="R459" i="1"/>
  <c r="P459" i="1"/>
  <c r="R458" i="1"/>
  <c r="P458" i="1"/>
  <c r="R457" i="1"/>
  <c r="P457" i="1"/>
  <c r="R456" i="1"/>
  <c r="P456" i="1"/>
  <c r="R455" i="1"/>
  <c r="P455" i="1"/>
  <c r="R454" i="1"/>
  <c r="P454" i="1"/>
  <c r="R453" i="1"/>
  <c r="P453" i="1"/>
  <c r="R452" i="1"/>
  <c r="P452" i="1"/>
  <c r="R451" i="1"/>
  <c r="P451" i="1"/>
  <c r="R450" i="1"/>
  <c r="P450" i="1"/>
  <c r="R449" i="1"/>
  <c r="P449" i="1"/>
  <c r="R448" i="1"/>
  <c r="P448" i="1"/>
  <c r="R447" i="1"/>
  <c r="P447" i="1"/>
  <c r="R446" i="1"/>
  <c r="P446" i="1"/>
  <c r="R445" i="1"/>
  <c r="P445" i="1"/>
  <c r="R444" i="1"/>
  <c r="P444" i="1"/>
  <c r="R443" i="1"/>
  <c r="P443" i="1"/>
  <c r="R442" i="1"/>
  <c r="P442" i="1"/>
  <c r="R441" i="1"/>
  <c r="P441" i="1"/>
  <c r="R440" i="1"/>
  <c r="P440" i="1"/>
  <c r="R439" i="1"/>
  <c r="P439" i="1"/>
  <c r="R438" i="1"/>
  <c r="P438" i="1"/>
  <c r="R437" i="1"/>
  <c r="P437" i="1"/>
  <c r="R436" i="1"/>
  <c r="P436" i="1"/>
  <c r="R435" i="1"/>
  <c r="P435" i="1"/>
  <c r="R434" i="1"/>
  <c r="P434" i="1"/>
  <c r="R433" i="1"/>
  <c r="P433" i="1"/>
  <c r="R432" i="1"/>
  <c r="P432" i="1"/>
  <c r="R431" i="1"/>
  <c r="P431" i="1"/>
  <c r="R430" i="1"/>
  <c r="P430" i="1"/>
  <c r="R429" i="1"/>
  <c r="P429" i="1"/>
  <c r="R428" i="1"/>
  <c r="P428" i="1"/>
  <c r="R427" i="1"/>
  <c r="P427" i="1"/>
  <c r="R426" i="1"/>
  <c r="P426" i="1"/>
  <c r="R425" i="1"/>
  <c r="P425" i="1"/>
  <c r="R424" i="1"/>
  <c r="P424" i="1"/>
  <c r="R423" i="1"/>
  <c r="P423" i="1"/>
  <c r="R422" i="1"/>
  <c r="P422" i="1"/>
  <c r="R421" i="1"/>
  <c r="P421" i="1"/>
  <c r="R420" i="1"/>
  <c r="P420" i="1"/>
  <c r="R419" i="1"/>
  <c r="P419" i="1"/>
  <c r="R418" i="1"/>
  <c r="P418" i="1"/>
  <c r="R417" i="1"/>
  <c r="P417" i="1"/>
  <c r="R416" i="1"/>
  <c r="P416" i="1"/>
  <c r="R415" i="1"/>
  <c r="P415" i="1"/>
  <c r="R414" i="1"/>
  <c r="P414" i="1"/>
  <c r="R413" i="1"/>
  <c r="P413" i="1"/>
  <c r="R412" i="1"/>
  <c r="P412" i="1"/>
  <c r="R411" i="1"/>
  <c r="P411" i="1"/>
  <c r="R410" i="1"/>
  <c r="P410" i="1"/>
  <c r="R409" i="1"/>
  <c r="P409" i="1"/>
  <c r="R408" i="1"/>
  <c r="P408" i="1"/>
  <c r="R407" i="1"/>
  <c r="P407" i="1"/>
  <c r="R406" i="1"/>
  <c r="P406" i="1"/>
  <c r="R405" i="1"/>
  <c r="P405" i="1"/>
  <c r="R404" i="1"/>
  <c r="P404" i="1"/>
  <c r="R403" i="1"/>
  <c r="P403" i="1"/>
  <c r="R402" i="1"/>
  <c r="P402" i="1"/>
  <c r="R401" i="1"/>
  <c r="P401" i="1"/>
  <c r="R400" i="1"/>
  <c r="P400" i="1"/>
  <c r="R399" i="1"/>
  <c r="P399" i="1"/>
  <c r="R398" i="1"/>
  <c r="P398" i="1"/>
  <c r="R397" i="1"/>
  <c r="P397" i="1"/>
  <c r="R396" i="1"/>
  <c r="P396" i="1"/>
  <c r="R395" i="1"/>
  <c r="P395" i="1"/>
  <c r="R394" i="1"/>
  <c r="P394" i="1"/>
  <c r="R393" i="1"/>
  <c r="P393" i="1"/>
  <c r="R392" i="1"/>
  <c r="P392" i="1"/>
  <c r="R391" i="1"/>
  <c r="P391" i="1"/>
  <c r="R390" i="1"/>
  <c r="P390" i="1"/>
  <c r="R389" i="1"/>
  <c r="P389" i="1"/>
  <c r="R388" i="1"/>
  <c r="P388" i="1"/>
  <c r="R387" i="1"/>
  <c r="P387" i="1"/>
  <c r="R386" i="1"/>
  <c r="P386" i="1"/>
  <c r="R385" i="1"/>
  <c r="P385" i="1"/>
  <c r="R384" i="1"/>
  <c r="P384" i="1"/>
  <c r="R383" i="1"/>
  <c r="P383" i="1"/>
  <c r="R382" i="1"/>
  <c r="P382" i="1"/>
  <c r="R381" i="1"/>
  <c r="P381" i="1"/>
  <c r="R380" i="1"/>
  <c r="P380" i="1"/>
  <c r="R379" i="1"/>
  <c r="P379" i="1"/>
  <c r="R378" i="1"/>
  <c r="P378" i="1"/>
  <c r="R377" i="1"/>
  <c r="P377" i="1"/>
  <c r="R376" i="1"/>
  <c r="P376" i="1"/>
  <c r="R375" i="1"/>
  <c r="P375" i="1"/>
  <c r="R374" i="1"/>
  <c r="P374" i="1"/>
  <c r="R373" i="1"/>
  <c r="P373" i="1"/>
  <c r="R372" i="1"/>
  <c r="P372" i="1"/>
  <c r="R371" i="1"/>
  <c r="P371" i="1"/>
  <c r="R370" i="1"/>
  <c r="P370" i="1"/>
  <c r="R369" i="1"/>
  <c r="P369" i="1"/>
  <c r="R368" i="1"/>
  <c r="P368" i="1"/>
  <c r="R367" i="1"/>
  <c r="P367" i="1"/>
  <c r="R366" i="1"/>
  <c r="P366" i="1"/>
  <c r="R365" i="1"/>
  <c r="P365" i="1"/>
  <c r="R364" i="1"/>
  <c r="P364" i="1"/>
  <c r="R363" i="1"/>
  <c r="P363" i="1"/>
  <c r="R362" i="1"/>
  <c r="P362" i="1"/>
  <c r="R361" i="1"/>
  <c r="P361" i="1"/>
  <c r="R360" i="1"/>
  <c r="P360" i="1"/>
  <c r="R359" i="1"/>
  <c r="P359" i="1"/>
  <c r="R358" i="1"/>
  <c r="P358" i="1"/>
  <c r="R357" i="1"/>
  <c r="P357" i="1"/>
  <c r="R356" i="1"/>
  <c r="P356" i="1"/>
  <c r="R355" i="1"/>
  <c r="P355" i="1"/>
  <c r="R354" i="1"/>
  <c r="P354" i="1"/>
  <c r="R353" i="1"/>
  <c r="P353" i="1"/>
  <c r="R352" i="1"/>
  <c r="P352" i="1"/>
  <c r="R351" i="1"/>
  <c r="P351" i="1"/>
  <c r="R350" i="1"/>
  <c r="P350" i="1"/>
  <c r="R349" i="1"/>
  <c r="P349" i="1"/>
  <c r="R348" i="1"/>
  <c r="P348" i="1"/>
  <c r="R347" i="1"/>
  <c r="P347" i="1"/>
  <c r="R346" i="1"/>
  <c r="P346" i="1"/>
  <c r="R345" i="1"/>
  <c r="P345" i="1"/>
  <c r="R344" i="1"/>
  <c r="P344" i="1"/>
  <c r="R343" i="1"/>
  <c r="P343" i="1"/>
  <c r="R342" i="1"/>
  <c r="P342" i="1"/>
  <c r="R341" i="1"/>
  <c r="P341" i="1"/>
  <c r="R340" i="1"/>
  <c r="P340" i="1"/>
  <c r="R339" i="1"/>
  <c r="P339" i="1"/>
  <c r="R338" i="1"/>
  <c r="P338" i="1"/>
  <c r="R337" i="1"/>
  <c r="P337" i="1"/>
  <c r="R336" i="1"/>
  <c r="P336" i="1"/>
  <c r="R335" i="1"/>
  <c r="P335" i="1"/>
  <c r="R334" i="1"/>
  <c r="P334" i="1"/>
  <c r="R333" i="1"/>
  <c r="P333" i="1"/>
  <c r="R332" i="1"/>
  <c r="P332" i="1"/>
  <c r="R331" i="1"/>
  <c r="P331" i="1"/>
  <c r="R330" i="1"/>
  <c r="P330" i="1"/>
  <c r="R329" i="1"/>
  <c r="P329" i="1"/>
  <c r="R328" i="1"/>
  <c r="P328" i="1"/>
  <c r="R327" i="1"/>
  <c r="P327" i="1"/>
  <c r="R326" i="1"/>
  <c r="P326" i="1"/>
  <c r="R325" i="1"/>
  <c r="P325" i="1"/>
  <c r="R324" i="1"/>
  <c r="P324" i="1"/>
  <c r="R323" i="1"/>
  <c r="P323" i="1"/>
  <c r="R322" i="1"/>
  <c r="P322" i="1"/>
  <c r="R321" i="1"/>
  <c r="P321" i="1"/>
  <c r="R320" i="1"/>
  <c r="P320" i="1"/>
  <c r="R319" i="1"/>
  <c r="P319" i="1"/>
  <c r="R318" i="1"/>
  <c r="P318" i="1"/>
  <c r="R317" i="1"/>
  <c r="P317" i="1"/>
  <c r="R316" i="1"/>
  <c r="P316" i="1"/>
  <c r="R315" i="1"/>
  <c r="P315" i="1"/>
  <c r="R314" i="1"/>
  <c r="P314" i="1"/>
  <c r="R313" i="1"/>
  <c r="P313" i="1"/>
  <c r="R312" i="1"/>
  <c r="P312" i="1"/>
  <c r="R311" i="1"/>
  <c r="P311" i="1"/>
  <c r="R310" i="1"/>
  <c r="P310" i="1"/>
  <c r="R309" i="1"/>
  <c r="P309" i="1"/>
  <c r="R308" i="1"/>
  <c r="P308" i="1"/>
  <c r="R307" i="1"/>
  <c r="P307" i="1"/>
  <c r="R306" i="1"/>
  <c r="P306" i="1"/>
  <c r="R305" i="1"/>
  <c r="P305" i="1"/>
  <c r="R304" i="1"/>
  <c r="P304" i="1"/>
  <c r="R303" i="1"/>
  <c r="P303" i="1"/>
  <c r="R302" i="1"/>
  <c r="P302" i="1"/>
  <c r="R301" i="1"/>
  <c r="P301" i="1"/>
  <c r="R300" i="1"/>
  <c r="P300" i="1"/>
  <c r="R299" i="1"/>
  <c r="P299" i="1"/>
  <c r="R298" i="1"/>
  <c r="P298" i="1"/>
  <c r="R297" i="1"/>
  <c r="P297" i="1"/>
  <c r="R296" i="1"/>
  <c r="P296" i="1"/>
  <c r="R295" i="1"/>
  <c r="P295" i="1"/>
  <c r="R294" i="1"/>
  <c r="P294" i="1"/>
  <c r="R293" i="1"/>
  <c r="P293" i="1"/>
  <c r="R292" i="1"/>
  <c r="P292" i="1"/>
  <c r="R291" i="1"/>
  <c r="P291" i="1"/>
  <c r="R290" i="1"/>
  <c r="P290" i="1"/>
  <c r="R289" i="1"/>
  <c r="P289" i="1"/>
  <c r="R288" i="1"/>
  <c r="P288" i="1"/>
  <c r="R287" i="1"/>
  <c r="P287" i="1"/>
  <c r="R286" i="1"/>
  <c r="P286" i="1"/>
  <c r="R285" i="1"/>
  <c r="P285" i="1"/>
  <c r="R284" i="1"/>
  <c r="P284" i="1"/>
  <c r="R283" i="1"/>
  <c r="P283" i="1"/>
  <c r="R282" i="1"/>
  <c r="P282" i="1"/>
  <c r="R281" i="1"/>
  <c r="P281" i="1"/>
  <c r="R280" i="1"/>
  <c r="P280" i="1"/>
  <c r="R279" i="1"/>
  <c r="P279" i="1"/>
  <c r="R278" i="1"/>
  <c r="P278" i="1"/>
  <c r="R277" i="1"/>
  <c r="P277" i="1"/>
  <c r="R276" i="1"/>
  <c r="P276" i="1"/>
  <c r="R275" i="1"/>
  <c r="P275" i="1"/>
  <c r="R274" i="1"/>
  <c r="P274" i="1"/>
  <c r="R273" i="1"/>
  <c r="P273" i="1"/>
  <c r="R272" i="1"/>
  <c r="P272" i="1"/>
  <c r="R271" i="1"/>
  <c r="P271" i="1"/>
  <c r="R270" i="1"/>
  <c r="P270" i="1"/>
  <c r="R269" i="1"/>
  <c r="P269" i="1"/>
  <c r="R268" i="1"/>
  <c r="P268" i="1"/>
  <c r="R267" i="1"/>
  <c r="P267" i="1"/>
  <c r="R266" i="1"/>
  <c r="P266" i="1"/>
  <c r="R265" i="1"/>
  <c r="P265" i="1"/>
  <c r="R264" i="1"/>
  <c r="P264" i="1"/>
  <c r="R263" i="1"/>
  <c r="P263" i="1"/>
  <c r="R262" i="1"/>
  <c r="P262" i="1"/>
  <c r="R261" i="1"/>
  <c r="P261" i="1"/>
  <c r="R260" i="1"/>
  <c r="P260" i="1"/>
  <c r="R259" i="1"/>
  <c r="P259" i="1"/>
  <c r="R258" i="1"/>
  <c r="P258" i="1"/>
  <c r="R257" i="1"/>
  <c r="P257" i="1"/>
  <c r="R256" i="1"/>
  <c r="P256" i="1"/>
  <c r="R255" i="1"/>
  <c r="P255" i="1"/>
  <c r="R254" i="1"/>
  <c r="P254" i="1"/>
  <c r="R253" i="1"/>
  <c r="P253" i="1"/>
  <c r="R252" i="1"/>
  <c r="P252" i="1"/>
  <c r="R251" i="1"/>
  <c r="P251" i="1"/>
  <c r="R250" i="1"/>
  <c r="P250" i="1"/>
  <c r="R249" i="1"/>
  <c r="P249" i="1"/>
  <c r="R248" i="1"/>
  <c r="P248" i="1"/>
  <c r="R247" i="1"/>
  <c r="P247" i="1"/>
  <c r="R246" i="1"/>
  <c r="P246" i="1"/>
  <c r="R245" i="1"/>
  <c r="P245" i="1"/>
  <c r="R244" i="1"/>
  <c r="P244" i="1"/>
  <c r="R243" i="1"/>
  <c r="P243" i="1"/>
  <c r="R242" i="1"/>
  <c r="P242" i="1"/>
  <c r="R241" i="1"/>
  <c r="P241" i="1"/>
  <c r="R240" i="1"/>
  <c r="P240" i="1"/>
  <c r="R239" i="1"/>
  <c r="P239" i="1"/>
  <c r="R238" i="1"/>
  <c r="P238" i="1"/>
  <c r="R237" i="1"/>
  <c r="P237" i="1"/>
  <c r="R236" i="1"/>
  <c r="P236" i="1"/>
  <c r="R235" i="1"/>
  <c r="P235" i="1"/>
  <c r="R234" i="1"/>
  <c r="P234" i="1"/>
  <c r="R233" i="1"/>
  <c r="P233" i="1"/>
  <c r="R232" i="1"/>
  <c r="P232" i="1"/>
  <c r="R231" i="1"/>
  <c r="P231" i="1"/>
  <c r="R230" i="1"/>
  <c r="P230" i="1"/>
  <c r="R229" i="1"/>
  <c r="P229" i="1"/>
  <c r="R228" i="1"/>
  <c r="P228" i="1"/>
  <c r="R227" i="1"/>
  <c r="P227" i="1"/>
  <c r="R226" i="1"/>
  <c r="P226" i="1"/>
  <c r="R225" i="1"/>
  <c r="P225" i="1"/>
  <c r="R224" i="1"/>
  <c r="P224" i="1"/>
  <c r="R223" i="1"/>
  <c r="P223" i="1"/>
  <c r="R222" i="1"/>
  <c r="P222" i="1"/>
  <c r="R221" i="1"/>
  <c r="P221" i="1"/>
  <c r="R220" i="1"/>
  <c r="P220" i="1"/>
  <c r="R219" i="1"/>
  <c r="P219" i="1"/>
  <c r="R218" i="1"/>
  <c r="P218" i="1"/>
  <c r="R217" i="1"/>
  <c r="P217" i="1"/>
  <c r="R216" i="1"/>
  <c r="P216" i="1"/>
  <c r="R215" i="1"/>
  <c r="P215" i="1"/>
  <c r="R214" i="1"/>
  <c r="P214" i="1"/>
  <c r="R213" i="1"/>
  <c r="P213" i="1"/>
  <c r="R212" i="1"/>
  <c r="P212" i="1"/>
  <c r="R211" i="1"/>
  <c r="P211" i="1"/>
  <c r="R210" i="1"/>
  <c r="P210" i="1"/>
  <c r="R209" i="1"/>
  <c r="P209" i="1"/>
  <c r="R208" i="1"/>
  <c r="P208" i="1"/>
  <c r="R207" i="1"/>
  <c r="P207" i="1"/>
  <c r="R206" i="1"/>
  <c r="P206" i="1"/>
  <c r="R205" i="1"/>
  <c r="P205" i="1"/>
  <c r="R204" i="1"/>
  <c r="P204" i="1"/>
  <c r="R203" i="1"/>
  <c r="P203" i="1"/>
  <c r="R202" i="1"/>
  <c r="P202" i="1"/>
  <c r="R201" i="1"/>
  <c r="P201" i="1"/>
  <c r="R200" i="1"/>
  <c r="P200" i="1"/>
  <c r="R199" i="1"/>
  <c r="P199" i="1"/>
  <c r="R198" i="1"/>
  <c r="P198" i="1"/>
  <c r="R197" i="1"/>
  <c r="P197" i="1"/>
  <c r="R196" i="1"/>
  <c r="P196" i="1"/>
  <c r="R195" i="1"/>
  <c r="P195" i="1"/>
  <c r="R194" i="1"/>
  <c r="P194" i="1"/>
  <c r="R193" i="1"/>
  <c r="P193" i="1"/>
  <c r="R192" i="1"/>
  <c r="P192" i="1"/>
  <c r="R191" i="1"/>
  <c r="P191" i="1"/>
  <c r="R190" i="1"/>
  <c r="P190" i="1"/>
  <c r="R189" i="1"/>
  <c r="P189" i="1"/>
  <c r="R188" i="1"/>
  <c r="P188" i="1"/>
  <c r="R187" i="1"/>
  <c r="P187" i="1"/>
  <c r="R186" i="1"/>
  <c r="P186" i="1"/>
  <c r="R185" i="1"/>
  <c r="P185" i="1"/>
  <c r="R184" i="1"/>
  <c r="P184" i="1"/>
  <c r="R183" i="1"/>
  <c r="P183" i="1"/>
  <c r="R182" i="1"/>
  <c r="P182" i="1"/>
  <c r="R181" i="1"/>
  <c r="P181" i="1"/>
  <c r="R180" i="1"/>
  <c r="P180" i="1"/>
  <c r="R179" i="1"/>
  <c r="P179" i="1"/>
  <c r="R178" i="1"/>
  <c r="P178" i="1"/>
  <c r="R177" i="1"/>
  <c r="P177" i="1"/>
  <c r="R176" i="1"/>
  <c r="P176" i="1"/>
  <c r="R175" i="1"/>
  <c r="P175" i="1"/>
  <c r="R174" i="1"/>
  <c r="P174" i="1"/>
  <c r="R173" i="1"/>
  <c r="P173" i="1"/>
  <c r="R172" i="1"/>
  <c r="P172" i="1"/>
  <c r="R171" i="1"/>
  <c r="P171" i="1"/>
  <c r="R170" i="1"/>
  <c r="P170" i="1"/>
  <c r="R169" i="1"/>
  <c r="P169" i="1"/>
  <c r="R168" i="1"/>
  <c r="P168" i="1"/>
  <c r="R167" i="1"/>
  <c r="P167" i="1"/>
  <c r="R166" i="1"/>
  <c r="P166" i="1"/>
  <c r="R165" i="1"/>
  <c r="P165" i="1"/>
  <c r="R164" i="1"/>
  <c r="P164" i="1"/>
  <c r="R163" i="1"/>
  <c r="P163" i="1"/>
  <c r="R162" i="1"/>
  <c r="P162" i="1"/>
  <c r="R161" i="1"/>
  <c r="P161" i="1"/>
  <c r="R160" i="1"/>
  <c r="P160" i="1"/>
  <c r="R159" i="1"/>
  <c r="P159" i="1"/>
  <c r="R158" i="1"/>
  <c r="P158" i="1"/>
  <c r="R157" i="1"/>
  <c r="P157" i="1"/>
  <c r="R156" i="1"/>
  <c r="P156" i="1"/>
  <c r="R155" i="1"/>
  <c r="P155" i="1"/>
  <c r="R154" i="1"/>
  <c r="P154" i="1"/>
  <c r="R153" i="1"/>
  <c r="P153" i="1"/>
  <c r="R152" i="1"/>
  <c r="P152" i="1"/>
  <c r="R151" i="1"/>
  <c r="P151" i="1"/>
  <c r="R150" i="1"/>
  <c r="P150" i="1"/>
  <c r="R149" i="1"/>
  <c r="P149" i="1"/>
  <c r="R148" i="1"/>
  <c r="P148" i="1"/>
  <c r="R147" i="1"/>
  <c r="P147" i="1"/>
  <c r="R146" i="1"/>
  <c r="P146" i="1"/>
  <c r="R145" i="1"/>
  <c r="P145" i="1"/>
  <c r="R144" i="1"/>
  <c r="P144" i="1"/>
  <c r="R143" i="1"/>
  <c r="P143" i="1"/>
  <c r="R142" i="1"/>
  <c r="P142" i="1"/>
  <c r="R141" i="1"/>
  <c r="P141" i="1"/>
  <c r="R140" i="1"/>
  <c r="P140" i="1"/>
  <c r="R139" i="1"/>
  <c r="P139" i="1"/>
  <c r="R138" i="1"/>
  <c r="P138" i="1"/>
  <c r="R137" i="1"/>
  <c r="P137" i="1"/>
  <c r="R136" i="1"/>
  <c r="P136" i="1"/>
  <c r="R135" i="1"/>
  <c r="P135" i="1"/>
  <c r="R134" i="1"/>
  <c r="P134" i="1"/>
  <c r="R133" i="1"/>
  <c r="P133" i="1"/>
  <c r="R132" i="1"/>
  <c r="P132" i="1"/>
  <c r="R131" i="1"/>
  <c r="P131" i="1"/>
  <c r="R130" i="1"/>
  <c r="P130" i="1"/>
  <c r="R129" i="1"/>
  <c r="P129" i="1"/>
  <c r="R128" i="1"/>
  <c r="P128" i="1"/>
  <c r="R127" i="1"/>
  <c r="P127" i="1"/>
  <c r="R126" i="1"/>
  <c r="P126" i="1"/>
  <c r="R125" i="1"/>
  <c r="P125" i="1"/>
  <c r="R124" i="1"/>
  <c r="P124" i="1"/>
  <c r="R123" i="1"/>
  <c r="P123" i="1"/>
  <c r="R122" i="1"/>
  <c r="P122" i="1"/>
  <c r="R121" i="1"/>
  <c r="P121" i="1"/>
  <c r="R120" i="1"/>
  <c r="P120" i="1"/>
  <c r="R119" i="1"/>
  <c r="P119" i="1"/>
  <c r="R118" i="1"/>
  <c r="P118" i="1"/>
  <c r="R117" i="1"/>
  <c r="P117" i="1"/>
  <c r="R116" i="1"/>
  <c r="P116" i="1"/>
  <c r="R115" i="1"/>
  <c r="P115" i="1"/>
  <c r="R114" i="1"/>
  <c r="P114" i="1"/>
  <c r="R113" i="1"/>
  <c r="P113" i="1"/>
  <c r="R112" i="1"/>
  <c r="P112" i="1"/>
  <c r="R111" i="1"/>
  <c r="P111" i="1"/>
  <c r="R110" i="1"/>
  <c r="P110" i="1"/>
  <c r="R109" i="1"/>
  <c r="P109" i="1"/>
  <c r="R108" i="1"/>
  <c r="P108" i="1"/>
  <c r="R107" i="1"/>
  <c r="P107" i="1"/>
  <c r="R106" i="1"/>
  <c r="P106" i="1"/>
  <c r="R105" i="1"/>
  <c r="P105" i="1"/>
  <c r="R104" i="1"/>
  <c r="P104" i="1"/>
  <c r="R103" i="1"/>
  <c r="P103" i="1"/>
  <c r="R102" i="1"/>
  <c r="P102" i="1"/>
  <c r="R101" i="1"/>
  <c r="P101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R86" i="1"/>
  <c r="P86" i="1"/>
  <c r="R85" i="1"/>
  <c r="P85" i="1"/>
  <c r="R84" i="1"/>
  <c r="P84" i="1"/>
  <c r="R83" i="1"/>
  <c r="P83" i="1"/>
  <c r="R82" i="1"/>
  <c r="P82" i="1"/>
  <c r="R81" i="1"/>
  <c r="P81" i="1"/>
  <c r="R80" i="1"/>
  <c r="P80" i="1"/>
  <c r="R79" i="1"/>
  <c r="P79" i="1"/>
  <c r="R78" i="1"/>
  <c r="P78" i="1"/>
  <c r="R77" i="1"/>
  <c r="P77" i="1"/>
  <c r="R76" i="1"/>
  <c r="P76" i="1"/>
  <c r="R75" i="1"/>
  <c r="P75" i="1"/>
  <c r="R74" i="1"/>
  <c r="P74" i="1"/>
  <c r="R73" i="1"/>
  <c r="P73" i="1"/>
  <c r="R72" i="1"/>
  <c r="P72" i="1"/>
  <c r="R71" i="1"/>
  <c r="P71" i="1"/>
  <c r="R70" i="1"/>
  <c r="P70" i="1"/>
  <c r="R69" i="1"/>
  <c r="P69" i="1"/>
  <c r="R68" i="1"/>
  <c r="P68" i="1"/>
  <c r="R67" i="1"/>
  <c r="P67" i="1"/>
  <c r="R66" i="1"/>
  <c r="P66" i="1"/>
  <c r="R65" i="1"/>
  <c r="P65" i="1"/>
  <c r="R64" i="1"/>
  <c r="P64" i="1"/>
  <c r="R63" i="1"/>
  <c r="P63" i="1"/>
  <c r="R62" i="1"/>
  <c r="P62" i="1"/>
  <c r="R61" i="1"/>
  <c r="P61" i="1"/>
  <c r="R60" i="1"/>
  <c r="P60" i="1"/>
  <c r="R59" i="1"/>
  <c r="P59" i="1"/>
  <c r="R58" i="1"/>
  <c r="P58" i="1"/>
  <c r="R57" i="1"/>
  <c r="P57" i="1"/>
  <c r="R56" i="1"/>
  <c r="P56" i="1"/>
  <c r="R55" i="1"/>
  <c r="P55" i="1"/>
  <c r="R54" i="1"/>
  <c r="P54" i="1"/>
  <c r="R53" i="1"/>
  <c r="P53" i="1"/>
  <c r="R52" i="1"/>
  <c r="P52" i="1"/>
  <c r="R51" i="1"/>
  <c r="P51" i="1"/>
  <c r="R50" i="1"/>
  <c r="P50" i="1"/>
  <c r="R49" i="1"/>
  <c r="P49" i="1"/>
  <c r="R48" i="1"/>
  <c r="P48" i="1"/>
  <c r="R47" i="1"/>
  <c r="P47" i="1"/>
  <c r="R46" i="1"/>
  <c r="P46" i="1"/>
  <c r="R45" i="1"/>
  <c r="P45" i="1"/>
  <c r="R44" i="1"/>
  <c r="P44" i="1"/>
  <c r="R43" i="1"/>
  <c r="P43" i="1"/>
  <c r="R42" i="1"/>
  <c r="P42" i="1"/>
  <c r="R41" i="1"/>
  <c r="P41" i="1"/>
  <c r="R40" i="1"/>
  <c r="P40" i="1"/>
  <c r="R39" i="1"/>
  <c r="P39" i="1"/>
  <c r="R38" i="1"/>
  <c r="P38" i="1"/>
  <c r="R37" i="1"/>
  <c r="P37" i="1"/>
  <c r="R36" i="1"/>
  <c r="P36" i="1"/>
  <c r="R35" i="1"/>
  <c r="P35" i="1"/>
  <c r="R34" i="1"/>
  <c r="P34" i="1"/>
  <c r="R33" i="1"/>
  <c r="P33" i="1"/>
  <c r="R32" i="1"/>
  <c r="P32" i="1"/>
  <c r="R31" i="1"/>
  <c r="P31" i="1"/>
  <c r="R30" i="1"/>
  <c r="P30" i="1"/>
  <c r="R29" i="1"/>
  <c r="P29" i="1"/>
  <c r="R28" i="1"/>
  <c r="P28" i="1"/>
  <c r="R27" i="1"/>
  <c r="P27" i="1"/>
  <c r="R26" i="1"/>
  <c r="P26" i="1"/>
  <c r="R25" i="1"/>
  <c r="P25" i="1"/>
  <c r="R24" i="1"/>
  <c r="P24" i="1"/>
  <c r="R23" i="1"/>
  <c r="P23" i="1"/>
  <c r="R22" i="1"/>
  <c r="P22" i="1"/>
  <c r="R21" i="1"/>
  <c r="P21" i="1"/>
  <c r="R20" i="1"/>
  <c r="P20" i="1"/>
  <c r="R19" i="1"/>
  <c r="P19" i="1"/>
  <c r="R18" i="1"/>
  <c r="P18" i="1"/>
  <c r="R17" i="1"/>
  <c r="P17" i="1"/>
  <c r="R16" i="1"/>
  <c r="P16" i="1"/>
  <c r="R15" i="1"/>
  <c r="P15" i="1"/>
  <c r="R14" i="1"/>
  <c r="P14" i="1"/>
  <c r="R13" i="1"/>
  <c r="P13" i="1"/>
  <c r="R12" i="1"/>
  <c r="P12" i="1"/>
  <c r="R11" i="1"/>
  <c r="P11" i="1"/>
  <c r="R10" i="1"/>
  <c r="P10" i="1"/>
  <c r="R9" i="1"/>
  <c r="P9" i="1"/>
  <c r="R8" i="1"/>
  <c r="P8" i="1"/>
  <c r="R7" i="1"/>
  <c r="P7" i="1"/>
  <c r="R6" i="1"/>
  <c r="P6" i="1"/>
  <c r="R5" i="1"/>
  <c r="P5" i="1"/>
  <c r="R4" i="1"/>
  <c r="P4" i="1"/>
  <c r="R3" i="1"/>
  <c r="P3" i="1"/>
  <c r="R2" i="1"/>
  <c r="P2" i="1"/>
  <c r="G803" i="3" l="1"/>
  <c r="H803" i="3" s="1"/>
  <c r="G795" i="3"/>
  <c r="H795" i="3" s="1"/>
  <c r="G787" i="3"/>
  <c r="H787" i="3" s="1"/>
  <c r="G779" i="3"/>
  <c r="H779" i="3" s="1"/>
  <c r="G771" i="3"/>
  <c r="H771" i="3" s="1"/>
  <c r="G763" i="3"/>
  <c r="H763" i="3" s="1"/>
  <c r="G755" i="3"/>
  <c r="H755" i="3" s="1"/>
  <c r="G747" i="3"/>
  <c r="H747" i="3" s="1"/>
  <c r="G739" i="3"/>
  <c r="H739" i="3" s="1"/>
  <c r="G731" i="3"/>
  <c r="H731" i="3" s="1"/>
  <c r="G723" i="3"/>
  <c r="H723" i="3" s="1"/>
  <c r="G715" i="3"/>
  <c r="H715" i="3" s="1"/>
  <c r="G707" i="3"/>
  <c r="H707" i="3" s="1"/>
  <c r="G699" i="3"/>
  <c r="H699" i="3" s="1"/>
  <c r="G691" i="3"/>
  <c r="H691" i="3" s="1"/>
  <c r="G683" i="3"/>
  <c r="H683" i="3" s="1"/>
  <c r="G675" i="3"/>
  <c r="H675" i="3" s="1"/>
  <c r="G667" i="3"/>
  <c r="H667" i="3" s="1"/>
  <c r="G659" i="3"/>
  <c r="H659" i="3" s="1"/>
  <c r="G651" i="3"/>
  <c r="H651" i="3" s="1"/>
  <c r="G643" i="3"/>
  <c r="H643" i="3" s="1"/>
  <c r="G635" i="3"/>
  <c r="H635" i="3" s="1"/>
  <c r="G627" i="3"/>
  <c r="H627" i="3" s="1"/>
  <c r="G619" i="3"/>
  <c r="H619" i="3" s="1"/>
  <c r="G611" i="3"/>
  <c r="H611" i="3" s="1"/>
  <c r="G603" i="3"/>
  <c r="H603" i="3" s="1"/>
  <c r="G595" i="3"/>
  <c r="H595" i="3" s="1"/>
  <c r="G587" i="3"/>
  <c r="H587" i="3" s="1"/>
  <c r="G579" i="3"/>
  <c r="H579" i="3" s="1"/>
  <c r="G571" i="3"/>
  <c r="H571" i="3" s="1"/>
  <c r="G563" i="3"/>
  <c r="H563" i="3" s="1"/>
  <c r="G555" i="3"/>
  <c r="H555" i="3" s="1"/>
  <c r="G547" i="3"/>
  <c r="H547" i="3" s="1"/>
  <c r="G539" i="3"/>
  <c r="H539" i="3" s="1"/>
  <c r="G531" i="3"/>
  <c r="H531" i="3" s="1"/>
  <c r="G523" i="3"/>
  <c r="H523" i="3" s="1"/>
  <c r="G804" i="3"/>
  <c r="H804" i="3" s="1"/>
  <c r="G796" i="3"/>
  <c r="H796" i="3" s="1"/>
  <c r="G788" i="3"/>
  <c r="H788" i="3" s="1"/>
  <c r="G780" i="3"/>
  <c r="H780" i="3" s="1"/>
  <c r="G772" i="3"/>
  <c r="H772" i="3" s="1"/>
  <c r="G764" i="3"/>
  <c r="H764" i="3" s="1"/>
  <c r="G756" i="3"/>
  <c r="H756" i="3" s="1"/>
  <c r="G748" i="3"/>
  <c r="H748" i="3" s="1"/>
  <c r="G740" i="3"/>
  <c r="H740" i="3" s="1"/>
  <c r="G732" i="3"/>
  <c r="H732" i="3" s="1"/>
  <c r="G724" i="3"/>
  <c r="H724" i="3" s="1"/>
  <c r="G716" i="3"/>
  <c r="H716" i="3" s="1"/>
  <c r="G708" i="3"/>
  <c r="H708" i="3" s="1"/>
  <c r="G700" i="3"/>
  <c r="H700" i="3" s="1"/>
  <c r="G692" i="3"/>
  <c r="H692" i="3" s="1"/>
  <c r="G684" i="3"/>
  <c r="H684" i="3" s="1"/>
  <c r="G676" i="3"/>
  <c r="H676" i="3" s="1"/>
  <c r="G668" i="3"/>
  <c r="H668" i="3" s="1"/>
  <c r="G660" i="3"/>
  <c r="H660" i="3" s="1"/>
  <c r="G805" i="3"/>
  <c r="H805" i="3" s="1"/>
  <c r="G797" i="3"/>
  <c r="H797" i="3" s="1"/>
  <c r="G789" i="3"/>
  <c r="H789" i="3" s="1"/>
  <c r="G781" i="3"/>
  <c r="H781" i="3" s="1"/>
  <c r="G773" i="3"/>
  <c r="H773" i="3" s="1"/>
  <c r="G765" i="3"/>
  <c r="H765" i="3" s="1"/>
  <c r="G757" i="3"/>
  <c r="H757" i="3" s="1"/>
  <c r="G749" i="3"/>
  <c r="H749" i="3" s="1"/>
  <c r="G741" i="3"/>
  <c r="H741" i="3" s="1"/>
  <c r="G733" i="3"/>
  <c r="H733" i="3" s="1"/>
  <c r="G725" i="3"/>
  <c r="H725" i="3" s="1"/>
  <c r="G717" i="3"/>
  <c r="H717" i="3" s="1"/>
  <c r="G709" i="3"/>
  <c r="H709" i="3" s="1"/>
  <c r="G701" i="3"/>
  <c r="H701" i="3" s="1"/>
  <c r="G693" i="3"/>
  <c r="H693" i="3" s="1"/>
  <c r="G685" i="3"/>
  <c r="H685" i="3" s="1"/>
  <c r="G677" i="3"/>
  <c r="H677" i="3" s="1"/>
  <c r="G669" i="3"/>
  <c r="H669" i="3" s="1"/>
  <c r="G661" i="3"/>
  <c r="H661" i="3" s="1"/>
  <c r="G653" i="3"/>
  <c r="H653" i="3" s="1"/>
  <c r="G645" i="3"/>
  <c r="H645" i="3" s="1"/>
  <c r="G637" i="3"/>
  <c r="H637" i="3" s="1"/>
  <c r="G629" i="3"/>
  <c r="H629" i="3" s="1"/>
  <c r="G621" i="3"/>
  <c r="H621" i="3" s="1"/>
  <c r="G613" i="3"/>
  <c r="H613" i="3" s="1"/>
  <c r="G605" i="3"/>
  <c r="H605" i="3" s="1"/>
  <c r="G597" i="3"/>
  <c r="H597" i="3" s="1"/>
  <c r="G589" i="3"/>
  <c r="H589" i="3" s="1"/>
  <c r="G581" i="3"/>
  <c r="H581" i="3" s="1"/>
  <c r="G573" i="3"/>
  <c r="H573" i="3" s="1"/>
  <c r="G565" i="3"/>
  <c r="H565" i="3" s="1"/>
  <c r="G557" i="3"/>
  <c r="H557" i="3" s="1"/>
  <c r="G549" i="3"/>
  <c r="H549" i="3" s="1"/>
  <c r="G541" i="3"/>
  <c r="H541" i="3" s="1"/>
  <c r="G533" i="3"/>
  <c r="H533" i="3" s="1"/>
  <c r="G525" i="3"/>
  <c r="H525" i="3" s="1"/>
  <c r="G517" i="3"/>
  <c r="H517" i="3" s="1"/>
  <c r="G509" i="3"/>
  <c r="H509" i="3" s="1"/>
  <c r="G501" i="3"/>
  <c r="H501" i="3" s="1"/>
  <c r="G493" i="3"/>
  <c r="H493" i="3" s="1"/>
  <c r="G485" i="3"/>
  <c r="H485" i="3" s="1"/>
  <c r="G477" i="3"/>
  <c r="H477" i="3" s="1"/>
  <c r="G806" i="3"/>
  <c r="H806" i="3" s="1"/>
  <c r="G798" i="3"/>
  <c r="H798" i="3" s="1"/>
  <c r="G790" i="3"/>
  <c r="H790" i="3" s="1"/>
  <c r="G782" i="3"/>
  <c r="H782" i="3" s="1"/>
  <c r="G774" i="3"/>
  <c r="H774" i="3" s="1"/>
  <c r="G766" i="3"/>
  <c r="H766" i="3" s="1"/>
  <c r="G758" i="3"/>
  <c r="H758" i="3" s="1"/>
  <c r="G750" i="3"/>
  <c r="H750" i="3" s="1"/>
  <c r="G742" i="3"/>
  <c r="H742" i="3" s="1"/>
  <c r="G734" i="3"/>
  <c r="H734" i="3" s="1"/>
  <c r="G726" i="3"/>
  <c r="H726" i="3" s="1"/>
  <c r="G718" i="3"/>
  <c r="H718" i="3" s="1"/>
  <c r="G710" i="3"/>
  <c r="H710" i="3" s="1"/>
  <c r="G702" i="3"/>
  <c r="H702" i="3" s="1"/>
  <c r="G694" i="3"/>
  <c r="H694" i="3" s="1"/>
  <c r="G686" i="3"/>
  <c r="H686" i="3" s="1"/>
  <c r="G678" i="3"/>
  <c r="H678" i="3" s="1"/>
  <c r="G670" i="3"/>
  <c r="H670" i="3" s="1"/>
  <c r="G662" i="3"/>
  <c r="H662" i="3" s="1"/>
  <c r="G654" i="3"/>
  <c r="H654" i="3" s="1"/>
  <c r="G646" i="3"/>
  <c r="H646" i="3" s="1"/>
  <c r="G638" i="3"/>
  <c r="H638" i="3" s="1"/>
  <c r="G630" i="3"/>
  <c r="H630" i="3" s="1"/>
  <c r="G622" i="3"/>
  <c r="H622" i="3" s="1"/>
  <c r="G614" i="3"/>
  <c r="H614" i="3" s="1"/>
  <c r="G606" i="3"/>
  <c r="H606" i="3" s="1"/>
  <c r="G598" i="3"/>
  <c r="H598" i="3" s="1"/>
  <c r="G590" i="3"/>
  <c r="H590" i="3" s="1"/>
  <c r="G582" i="3"/>
  <c r="H582" i="3" s="1"/>
  <c r="G574" i="3"/>
  <c r="H574" i="3" s="1"/>
  <c r="G566" i="3"/>
  <c r="H566" i="3" s="1"/>
  <c r="G558" i="3"/>
  <c r="H558" i="3" s="1"/>
  <c r="G550" i="3"/>
  <c r="H550" i="3" s="1"/>
  <c r="G542" i="3"/>
  <c r="H542" i="3" s="1"/>
  <c r="G534" i="3"/>
  <c r="H534" i="3" s="1"/>
  <c r="G807" i="3"/>
  <c r="H807" i="3" s="1"/>
  <c r="G799" i="3"/>
  <c r="H799" i="3" s="1"/>
  <c r="G791" i="3"/>
  <c r="H791" i="3" s="1"/>
  <c r="G783" i="3"/>
  <c r="H783" i="3" s="1"/>
  <c r="G775" i="3"/>
  <c r="H775" i="3" s="1"/>
  <c r="G767" i="3"/>
  <c r="H767" i="3" s="1"/>
  <c r="G759" i="3"/>
  <c r="H759" i="3" s="1"/>
  <c r="G751" i="3"/>
  <c r="H751" i="3" s="1"/>
  <c r="G743" i="3"/>
  <c r="H743" i="3" s="1"/>
  <c r="G735" i="3"/>
  <c r="H735" i="3" s="1"/>
  <c r="G727" i="3"/>
  <c r="H727" i="3" s="1"/>
  <c r="G719" i="3"/>
  <c r="H719" i="3" s="1"/>
  <c r="G711" i="3"/>
  <c r="H711" i="3" s="1"/>
  <c r="G703" i="3"/>
  <c r="H703" i="3" s="1"/>
  <c r="G695" i="3"/>
  <c r="H695" i="3" s="1"/>
  <c r="G687" i="3"/>
  <c r="H687" i="3" s="1"/>
  <c r="G679" i="3"/>
  <c r="H679" i="3" s="1"/>
  <c r="G671" i="3"/>
  <c r="H671" i="3" s="1"/>
  <c r="G663" i="3"/>
  <c r="H663" i="3" s="1"/>
  <c r="G655" i="3"/>
  <c r="H655" i="3" s="1"/>
  <c r="G647" i="3"/>
  <c r="H647" i="3" s="1"/>
  <c r="G639" i="3"/>
  <c r="H639" i="3" s="1"/>
  <c r="G631" i="3"/>
  <c r="H631" i="3" s="1"/>
  <c r="G623" i="3"/>
  <c r="H623" i="3" s="1"/>
  <c r="G615" i="3"/>
  <c r="H615" i="3" s="1"/>
  <c r="G607" i="3"/>
  <c r="H607" i="3" s="1"/>
  <c r="G599" i="3"/>
  <c r="H599" i="3" s="1"/>
  <c r="G591" i="3"/>
  <c r="H591" i="3" s="1"/>
  <c r="G583" i="3"/>
  <c r="H583" i="3" s="1"/>
  <c r="G575" i="3"/>
  <c r="H575" i="3" s="1"/>
  <c r="G567" i="3"/>
  <c r="H567" i="3" s="1"/>
  <c r="G559" i="3"/>
  <c r="H559" i="3" s="1"/>
  <c r="G551" i="3"/>
  <c r="H551" i="3" s="1"/>
  <c r="G543" i="3"/>
  <c r="H543" i="3" s="1"/>
  <c r="G535" i="3"/>
  <c r="H535" i="3" s="1"/>
  <c r="G527" i="3"/>
  <c r="H527" i="3" s="1"/>
  <c r="G519" i="3"/>
  <c r="H519" i="3" s="1"/>
  <c r="G511" i="3"/>
  <c r="H511" i="3" s="1"/>
  <c r="G503" i="3"/>
  <c r="H503" i="3" s="1"/>
  <c r="G495" i="3"/>
  <c r="H495" i="3" s="1"/>
  <c r="G800" i="3"/>
  <c r="H800" i="3" s="1"/>
  <c r="G792" i="3"/>
  <c r="H792" i="3" s="1"/>
  <c r="G784" i="3"/>
  <c r="H784" i="3" s="1"/>
  <c r="G776" i="3"/>
  <c r="H776" i="3" s="1"/>
  <c r="G768" i="3"/>
  <c r="H768" i="3" s="1"/>
  <c r="G760" i="3"/>
  <c r="H760" i="3" s="1"/>
  <c r="G752" i="3"/>
  <c r="H752" i="3" s="1"/>
  <c r="G744" i="3"/>
  <c r="H744" i="3" s="1"/>
  <c r="G736" i="3"/>
  <c r="H736" i="3" s="1"/>
  <c r="G728" i="3"/>
  <c r="H728" i="3" s="1"/>
  <c r="G720" i="3"/>
  <c r="H720" i="3" s="1"/>
  <c r="G712" i="3"/>
  <c r="H712" i="3" s="1"/>
  <c r="G704" i="3"/>
  <c r="H704" i="3" s="1"/>
  <c r="G696" i="3"/>
  <c r="H696" i="3" s="1"/>
  <c r="G688" i="3"/>
  <c r="H688" i="3" s="1"/>
  <c r="G680" i="3"/>
  <c r="H680" i="3" s="1"/>
  <c r="G672" i="3"/>
  <c r="H672" i="3" s="1"/>
  <c r="G664" i="3"/>
  <c r="H664" i="3" s="1"/>
  <c r="G656" i="3"/>
  <c r="H656" i="3" s="1"/>
  <c r="G648" i="3"/>
  <c r="H648" i="3" s="1"/>
  <c r="G640" i="3"/>
  <c r="H640" i="3" s="1"/>
  <c r="G632" i="3"/>
  <c r="H632" i="3" s="1"/>
  <c r="G624" i="3"/>
  <c r="H624" i="3" s="1"/>
  <c r="G616" i="3"/>
  <c r="H616" i="3" s="1"/>
  <c r="G608" i="3"/>
  <c r="H608" i="3" s="1"/>
  <c r="G600" i="3"/>
  <c r="H600" i="3" s="1"/>
  <c r="G592" i="3"/>
  <c r="H592" i="3" s="1"/>
  <c r="G584" i="3"/>
  <c r="H584" i="3" s="1"/>
  <c r="G576" i="3"/>
  <c r="H576" i="3" s="1"/>
  <c r="G568" i="3"/>
  <c r="H568" i="3" s="1"/>
  <c r="G560" i="3"/>
  <c r="H560" i="3" s="1"/>
  <c r="G552" i="3"/>
  <c r="H552" i="3" s="1"/>
  <c r="G544" i="3"/>
  <c r="H544" i="3" s="1"/>
  <c r="G536" i="3"/>
  <c r="H536" i="3" s="1"/>
  <c r="G528" i="3"/>
  <c r="H528" i="3" s="1"/>
  <c r="G520" i="3"/>
  <c r="H520" i="3" s="1"/>
  <c r="G512" i="3"/>
  <c r="H512" i="3" s="1"/>
  <c r="G801" i="3"/>
  <c r="H801" i="3" s="1"/>
  <c r="G793" i="3"/>
  <c r="H793" i="3" s="1"/>
  <c r="G785" i="3"/>
  <c r="H785" i="3" s="1"/>
  <c r="G777" i="3"/>
  <c r="H777" i="3" s="1"/>
  <c r="G769" i="3"/>
  <c r="H769" i="3" s="1"/>
  <c r="G761" i="3"/>
  <c r="H761" i="3" s="1"/>
  <c r="G753" i="3"/>
  <c r="H753" i="3" s="1"/>
  <c r="G745" i="3"/>
  <c r="H745" i="3" s="1"/>
  <c r="G737" i="3"/>
  <c r="H737" i="3" s="1"/>
  <c r="G729" i="3"/>
  <c r="H729" i="3" s="1"/>
  <c r="G721" i="3"/>
  <c r="H721" i="3" s="1"/>
  <c r="G713" i="3"/>
  <c r="H713" i="3" s="1"/>
  <c r="G705" i="3"/>
  <c r="H705" i="3" s="1"/>
  <c r="G697" i="3"/>
  <c r="H697" i="3" s="1"/>
  <c r="G689" i="3"/>
  <c r="H689" i="3" s="1"/>
  <c r="G681" i="3"/>
  <c r="H681" i="3" s="1"/>
  <c r="G673" i="3"/>
  <c r="H673" i="3" s="1"/>
  <c r="G665" i="3"/>
  <c r="H665" i="3" s="1"/>
  <c r="G657" i="3"/>
  <c r="H657" i="3" s="1"/>
  <c r="G649" i="3"/>
  <c r="H649" i="3" s="1"/>
  <c r="G641" i="3"/>
  <c r="H641" i="3" s="1"/>
  <c r="G633" i="3"/>
  <c r="H633" i="3" s="1"/>
  <c r="G625" i="3"/>
  <c r="H625" i="3" s="1"/>
  <c r="G617" i="3"/>
  <c r="H617" i="3" s="1"/>
  <c r="G609" i="3"/>
  <c r="H609" i="3" s="1"/>
  <c r="G601" i="3"/>
  <c r="H601" i="3" s="1"/>
  <c r="G593" i="3"/>
  <c r="H593" i="3" s="1"/>
  <c r="G585" i="3"/>
  <c r="H585" i="3" s="1"/>
  <c r="G577" i="3"/>
  <c r="H577" i="3" s="1"/>
  <c r="G569" i="3"/>
  <c r="H569" i="3" s="1"/>
  <c r="G561" i="3"/>
  <c r="H561" i="3" s="1"/>
  <c r="G553" i="3"/>
  <c r="H553" i="3" s="1"/>
  <c r="G545" i="3"/>
  <c r="H545" i="3" s="1"/>
  <c r="G537" i="3"/>
  <c r="H537" i="3" s="1"/>
  <c r="G529" i="3"/>
  <c r="H529" i="3" s="1"/>
  <c r="G521" i="3"/>
  <c r="H521" i="3" s="1"/>
  <c r="G802" i="3"/>
  <c r="H802" i="3" s="1"/>
  <c r="G794" i="3"/>
  <c r="H794" i="3" s="1"/>
  <c r="G786" i="3"/>
  <c r="H786" i="3" s="1"/>
  <c r="G778" i="3"/>
  <c r="H778" i="3" s="1"/>
  <c r="G770" i="3"/>
  <c r="H770" i="3" s="1"/>
  <c r="G762" i="3"/>
  <c r="H762" i="3" s="1"/>
  <c r="G754" i="3"/>
  <c r="H754" i="3" s="1"/>
  <c r="G746" i="3"/>
  <c r="H746" i="3" s="1"/>
  <c r="G738" i="3"/>
  <c r="H738" i="3" s="1"/>
  <c r="G730" i="3"/>
  <c r="H730" i="3" s="1"/>
  <c r="G722" i="3"/>
  <c r="H722" i="3" s="1"/>
  <c r="G714" i="3"/>
  <c r="H714" i="3" s="1"/>
  <c r="G706" i="3"/>
  <c r="H706" i="3" s="1"/>
  <c r="G698" i="3"/>
  <c r="H698" i="3" s="1"/>
  <c r="G690" i="3"/>
  <c r="H690" i="3" s="1"/>
  <c r="G682" i="3"/>
  <c r="H682" i="3" s="1"/>
  <c r="G674" i="3"/>
  <c r="H674" i="3" s="1"/>
  <c r="G666" i="3"/>
  <c r="H666" i="3" s="1"/>
  <c r="G658" i="3"/>
  <c r="H658" i="3" s="1"/>
  <c r="G650" i="3"/>
  <c r="H650" i="3" s="1"/>
  <c r="G642" i="3"/>
  <c r="H642" i="3" s="1"/>
  <c r="G634" i="3"/>
  <c r="H634" i="3" s="1"/>
  <c r="G626" i="3"/>
  <c r="H626" i="3" s="1"/>
  <c r="G618" i="3"/>
  <c r="H618" i="3" s="1"/>
  <c r="G610" i="3"/>
  <c r="H610" i="3" s="1"/>
  <c r="G602" i="3"/>
  <c r="H602" i="3" s="1"/>
  <c r="G594" i="3"/>
  <c r="H594" i="3" s="1"/>
  <c r="G586" i="3"/>
  <c r="H586" i="3" s="1"/>
  <c r="G578" i="3"/>
  <c r="H578" i="3" s="1"/>
  <c r="G570" i="3"/>
  <c r="H570" i="3" s="1"/>
  <c r="G562" i="3"/>
  <c r="H562" i="3" s="1"/>
  <c r="G554" i="3"/>
  <c r="H554" i="3" s="1"/>
  <c r="G546" i="3"/>
  <c r="H546" i="3" s="1"/>
  <c r="G538" i="3"/>
  <c r="H538" i="3" s="1"/>
  <c r="G530" i="3"/>
  <c r="H530" i="3" s="1"/>
  <c r="G522" i="3"/>
  <c r="H522" i="3" s="1"/>
  <c r="G514" i="3"/>
  <c r="H514" i="3" s="1"/>
  <c r="G500" i="3"/>
  <c r="H500" i="3" s="1"/>
  <c r="G488" i="3"/>
  <c r="H488" i="3" s="1"/>
  <c r="G482" i="3"/>
  <c r="H482" i="3" s="1"/>
  <c r="G476" i="3"/>
  <c r="H476" i="3" s="1"/>
  <c r="G469" i="3"/>
  <c r="H469" i="3" s="1"/>
  <c r="G461" i="3"/>
  <c r="H461" i="3" s="1"/>
  <c r="G453" i="3"/>
  <c r="H453" i="3" s="1"/>
  <c r="G445" i="3"/>
  <c r="H445" i="3" s="1"/>
  <c r="G437" i="3"/>
  <c r="H437" i="3" s="1"/>
  <c r="G429" i="3"/>
  <c r="H429" i="3" s="1"/>
  <c r="G421" i="3"/>
  <c r="H421" i="3" s="1"/>
  <c r="G413" i="3"/>
  <c r="H413" i="3" s="1"/>
  <c r="G405" i="3"/>
  <c r="H405" i="3" s="1"/>
  <c r="G397" i="3"/>
  <c r="H397" i="3" s="1"/>
  <c r="G389" i="3"/>
  <c r="H389" i="3" s="1"/>
  <c r="G381" i="3"/>
  <c r="H381" i="3" s="1"/>
  <c r="G373" i="3"/>
  <c r="H373" i="3" s="1"/>
  <c r="G365" i="3"/>
  <c r="H365" i="3" s="1"/>
  <c r="G357" i="3"/>
  <c r="H357" i="3" s="1"/>
  <c r="G349" i="3"/>
  <c r="H349" i="3" s="1"/>
  <c r="G341" i="3"/>
  <c r="H341" i="3" s="1"/>
  <c r="G333" i="3"/>
  <c r="H333" i="3" s="1"/>
  <c r="G325" i="3"/>
  <c r="H325" i="3" s="1"/>
  <c r="G317" i="3"/>
  <c r="H317" i="3" s="1"/>
  <c r="G309" i="3"/>
  <c r="H309" i="3" s="1"/>
  <c r="G301" i="3"/>
  <c r="H301" i="3" s="1"/>
  <c r="G293" i="3"/>
  <c r="H293" i="3" s="1"/>
  <c r="G285" i="3"/>
  <c r="H285" i="3" s="1"/>
  <c r="G277" i="3"/>
  <c r="H277" i="3" s="1"/>
  <c r="G269" i="3"/>
  <c r="H269" i="3" s="1"/>
  <c r="G261" i="3"/>
  <c r="H261" i="3" s="1"/>
  <c r="G253" i="3"/>
  <c r="H253" i="3" s="1"/>
  <c r="G245" i="3"/>
  <c r="H245" i="3" s="1"/>
  <c r="G237" i="3"/>
  <c r="H237" i="3" s="1"/>
  <c r="G229" i="3"/>
  <c r="H229" i="3" s="1"/>
  <c r="G221" i="3"/>
  <c r="H221" i="3" s="1"/>
  <c r="G213" i="3"/>
  <c r="H213" i="3" s="1"/>
  <c r="G205" i="3"/>
  <c r="H205" i="3" s="1"/>
  <c r="G628" i="3"/>
  <c r="H628" i="3" s="1"/>
  <c r="G596" i="3"/>
  <c r="H596" i="3" s="1"/>
  <c r="G564" i="3"/>
  <c r="H564" i="3" s="1"/>
  <c r="G532" i="3"/>
  <c r="H532" i="3" s="1"/>
  <c r="G526" i="3"/>
  <c r="H526" i="3" s="1"/>
  <c r="G515" i="3"/>
  <c r="H515" i="3" s="1"/>
  <c r="G505" i="3"/>
  <c r="H505" i="3" s="1"/>
  <c r="G489" i="3"/>
  <c r="H489" i="3" s="1"/>
  <c r="G483" i="3"/>
  <c r="H483" i="3" s="1"/>
  <c r="G470" i="3"/>
  <c r="H470" i="3" s="1"/>
  <c r="G462" i="3"/>
  <c r="H462" i="3" s="1"/>
  <c r="G454" i="3"/>
  <c r="H454" i="3" s="1"/>
  <c r="G446" i="3"/>
  <c r="H446" i="3" s="1"/>
  <c r="G438" i="3"/>
  <c r="H438" i="3" s="1"/>
  <c r="G430" i="3"/>
  <c r="H430" i="3" s="1"/>
  <c r="G422" i="3"/>
  <c r="H422" i="3" s="1"/>
  <c r="G414" i="3"/>
  <c r="H414" i="3" s="1"/>
  <c r="G406" i="3"/>
  <c r="H406" i="3" s="1"/>
  <c r="G398" i="3"/>
  <c r="H398" i="3" s="1"/>
  <c r="G390" i="3"/>
  <c r="H390" i="3" s="1"/>
  <c r="G382" i="3"/>
  <c r="H382" i="3" s="1"/>
  <c r="G374" i="3"/>
  <c r="H374" i="3" s="1"/>
  <c r="G366" i="3"/>
  <c r="H366" i="3" s="1"/>
  <c r="G358" i="3"/>
  <c r="H358" i="3" s="1"/>
  <c r="G350" i="3"/>
  <c r="H350" i="3" s="1"/>
  <c r="G342" i="3"/>
  <c r="H342" i="3" s="1"/>
  <c r="G334" i="3"/>
  <c r="H334" i="3" s="1"/>
  <c r="G326" i="3"/>
  <c r="H326" i="3" s="1"/>
  <c r="G318" i="3"/>
  <c r="H318" i="3" s="1"/>
  <c r="G310" i="3"/>
  <c r="H310" i="3" s="1"/>
  <c r="G302" i="3"/>
  <c r="H302" i="3" s="1"/>
  <c r="G294" i="3"/>
  <c r="H294" i="3" s="1"/>
  <c r="G286" i="3"/>
  <c r="H286" i="3" s="1"/>
  <c r="G278" i="3"/>
  <c r="H278" i="3" s="1"/>
  <c r="G270" i="3"/>
  <c r="H270" i="3" s="1"/>
  <c r="G262" i="3"/>
  <c r="H262" i="3" s="1"/>
  <c r="G254" i="3"/>
  <c r="H254" i="3" s="1"/>
  <c r="G246" i="3"/>
  <c r="H246" i="3" s="1"/>
  <c r="G238" i="3"/>
  <c r="H238" i="3" s="1"/>
  <c r="G230" i="3"/>
  <c r="H230" i="3" s="1"/>
  <c r="G222" i="3"/>
  <c r="H222" i="3" s="1"/>
  <c r="G516" i="3"/>
  <c r="H516" i="3" s="1"/>
  <c r="G506" i="3"/>
  <c r="H506" i="3" s="1"/>
  <c r="G490" i="3"/>
  <c r="H490" i="3" s="1"/>
  <c r="G484" i="3"/>
  <c r="H484" i="3" s="1"/>
  <c r="G463" i="3"/>
  <c r="H463" i="3" s="1"/>
  <c r="G455" i="3"/>
  <c r="H455" i="3" s="1"/>
  <c r="G447" i="3"/>
  <c r="H447" i="3" s="1"/>
  <c r="G439" i="3"/>
  <c r="H439" i="3" s="1"/>
  <c r="G431" i="3"/>
  <c r="H431" i="3" s="1"/>
  <c r="G423" i="3"/>
  <c r="H423" i="3" s="1"/>
  <c r="G415" i="3"/>
  <c r="H415" i="3" s="1"/>
  <c r="G407" i="3"/>
  <c r="H407" i="3" s="1"/>
  <c r="G399" i="3"/>
  <c r="H399" i="3" s="1"/>
  <c r="G391" i="3"/>
  <c r="H391" i="3" s="1"/>
  <c r="G383" i="3"/>
  <c r="H383" i="3" s="1"/>
  <c r="G375" i="3"/>
  <c r="H375" i="3" s="1"/>
  <c r="G367" i="3"/>
  <c r="H367" i="3" s="1"/>
  <c r="G359" i="3"/>
  <c r="H359" i="3" s="1"/>
  <c r="G351" i="3"/>
  <c r="H351" i="3" s="1"/>
  <c r="G343" i="3"/>
  <c r="H343" i="3" s="1"/>
  <c r="G335" i="3"/>
  <c r="H335" i="3" s="1"/>
  <c r="G327" i="3"/>
  <c r="H327" i="3" s="1"/>
  <c r="G319" i="3"/>
  <c r="H319" i="3" s="1"/>
  <c r="G311" i="3"/>
  <c r="H311" i="3" s="1"/>
  <c r="G303" i="3"/>
  <c r="H303" i="3" s="1"/>
  <c r="G295" i="3"/>
  <c r="H295" i="3" s="1"/>
  <c r="G287" i="3"/>
  <c r="H287" i="3" s="1"/>
  <c r="G279" i="3"/>
  <c r="H279" i="3" s="1"/>
  <c r="G271" i="3"/>
  <c r="H271" i="3" s="1"/>
  <c r="G263" i="3"/>
  <c r="H263" i="3" s="1"/>
  <c r="G255" i="3"/>
  <c r="H255" i="3" s="1"/>
  <c r="G247" i="3"/>
  <c r="H247" i="3" s="1"/>
  <c r="G239" i="3"/>
  <c r="H239" i="3" s="1"/>
  <c r="G231" i="3"/>
  <c r="H231" i="3" s="1"/>
  <c r="G223" i="3"/>
  <c r="H223" i="3" s="1"/>
  <c r="G215" i="3"/>
  <c r="H215" i="3" s="1"/>
  <c r="G207" i="3"/>
  <c r="H207" i="3" s="1"/>
  <c r="G652" i="3"/>
  <c r="H652" i="3" s="1"/>
  <c r="G620" i="3"/>
  <c r="H620" i="3" s="1"/>
  <c r="G588" i="3"/>
  <c r="H588" i="3" s="1"/>
  <c r="G556" i="3"/>
  <c r="H556" i="3" s="1"/>
  <c r="G507" i="3"/>
  <c r="H507" i="3" s="1"/>
  <c r="G502" i="3"/>
  <c r="H502" i="3" s="1"/>
  <c r="G496" i="3"/>
  <c r="H496" i="3" s="1"/>
  <c r="G491" i="3"/>
  <c r="H491" i="3" s="1"/>
  <c r="G478" i="3"/>
  <c r="H478" i="3" s="1"/>
  <c r="G471" i="3"/>
  <c r="H471" i="3" s="1"/>
  <c r="G464" i="3"/>
  <c r="H464" i="3" s="1"/>
  <c r="G456" i="3"/>
  <c r="H456" i="3" s="1"/>
  <c r="G448" i="3"/>
  <c r="H448" i="3" s="1"/>
  <c r="G440" i="3"/>
  <c r="H440" i="3" s="1"/>
  <c r="G432" i="3"/>
  <c r="H432" i="3" s="1"/>
  <c r="G424" i="3"/>
  <c r="H424" i="3" s="1"/>
  <c r="G416" i="3"/>
  <c r="H416" i="3" s="1"/>
  <c r="G408" i="3"/>
  <c r="H408" i="3" s="1"/>
  <c r="G400" i="3"/>
  <c r="H400" i="3" s="1"/>
  <c r="G392" i="3"/>
  <c r="H392" i="3" s="1"/>
  <c r="G384" i="3"/>
  <c r="H384" i="3" s="1"/>
  <c r="G376" i="3"/>
  <c r="H376" i="3" s="1"/>
  <c r="G368" i="3"/>
  <c r="H368" i="3" s="1"/>
  <c r="G360" i="3"/>
  <c r="H360" i="3" s="1"/>
  <c r="G352" i="3"/>
  <c r="H352" i="3" s="1"/>
  <c r="G344" i="3"/>
  <c r="H344" i="3" s="1"/>
  <c r="G336" i="3"/>
  <c r="H336" i="3" s="1"/>
  <c r="G328" i="3"/>
  <c r="H328" i="3" s="1"/>
  <c r="G320" i="3"/>
  <c r="H320" i="3" s="1"/>
  <c r="G312" i="3"/>
  <c r="H312" i="3" s="1"/>
  <c r="G304" i="3"/>
  <c r="H304" i="3" s="1"/>
  <c r="G296" i="3"/>
  <c r="H296" i="3" s="1"/>
  <c r="G288" i="3"/>
  <c r="H288" i="3" s="1"/>
  <c r="G280" i="3"/>
  <c r="H280" i="3" s="1"/>
  <c r="G272" i="3"/>
  <c r="H272" i="3" s="1"/>
  <c r="G264" i="3"/>
  <c r="H264" i="3" s="1"/>
  <c r="G256" i="3"/>
  <c r="H256" i="3" s="1"/>
  <c r="G248" i="3"/>
  <c r="H248" i="3" s="1"/>
  <c r="G240" i="3"/>
  <c r="H240" i="3" s="1"/>
  <c r="G232" i="3"/>
  <c r="H232" i="3" s="1"/>
  <c r="G224" i="3"/>
  <c r="H224" i="3" s="1"/>
  <c r="G216" i="3"/>
  <c r="H216" i="3" s="1"/>
  <c r="G508" i="3"/>
  <c r="H508" i="3" s="1"/>
  <c r="G492" i="3"/>
  <c r="H492" i="3" s="1"/>
  <c r="G472" i="3"/>
  <c r="H472" i="3" s="1"/>
  <c r="G465" i="3"/>
  <c r="H465" i="3" s="1"/>
  <c r="G457" i="3"/>
  <c r="H457" i="3" s="1"/>
  <c r="G449" i="3"/>
  <c r="H449" i="3" s="1"/>
  <c r="G441" i="3"/>
  <c r="H441" i="3" s="1"/>
  <c r="G433" i="3"/>
  <c r="H433" i="3" s="1"/>
  <c r="G425" i="3"/>
  <c r="H425" i="3" s="1"/>
  <c r="G417" i="3"/>
  <c r="H417" i="3" s="1"/>
  <c r="G409" i="3"/>
  <c r="H409" i="3" s="1"/>
  <c r="G401" i="3"/>
  <c r="H401" i="3" s="1"/>
  <c r="G393" i="3"/>
  <c r="H393" i="3" s="1"/>
  <c r="G385" i="3"/>
  <c r="H385" i="3" s="1"/>
  <c r="G377" i="3"/>
  <c r="H377" i="3" s="1"/>
  <c r="G369" i="3"/>
  <c r="H369" i="3" s="1"/>
  <c r="G361" i="3"/>
  <c r="H361" i="3" s="1"/>
  <c r="G353" i="3"/>
  <c r="H353" i="3" s="1"/>
  <c r="G345" i="3"/>
  <c r="H345" i="3" s="1"/>
  <c r="G337" i="3"/>
  <c r="H337" i="3" s="1"/>
  <c r="G329" i="3"/>
  <c r="H329" i="3" s="1"/>
  <c r="G321" i="3"/>
  <c r="H321" i="3" s="1"/>
  <c r="G313" i="3"/>
  <c r="H313" i="3" s="1"/>
  <c r="G305" i="3"/>
  <c r="H305" i="3" s="1"/>
  <c r="G297" i="3"/>
  <c r="H297" i="3" s="1"/>
  <c r="G289" i="3"/>
  <c r="H289" i="3" s="1"/>
  <c r="G281" i="3"/>
  <c r="H281" i="3" s="1"/>
  <c r="G273" i="3"/>
  <c r="H273" i="3" s="1"/>
  <c r="G265" i="3"/>
  <c r="H265" i="3" s="1"/>
  <c r="G257" i="3"/>
  <c r="H257" i="3" s="1"/>
  <c r="G249" i="3"/>
  <c r="H249" i="3" s="1"/>
  <c r="G644" i="3"/>
  <c r="H644" i="3" s="1"/>
  <c r="G612" i="3"/>
  <c r="H612" i="3" s="1"/>
  <c r="G580" i="3"/>
  <c r="H580" i="3" s="1"/>
  <c r="G548" i="3"/>
  <c r="H548" i="3" s="1"/>
  <c r="G524" i="3"/>
  <c r="H524" i="3" s="1"/>
  <c r="G518" i="3"/>
  <c r="H518" i="3" s="1"/>
  <c r="G497" i="3"/>
  <c r="H497" i="3" s="1"/>
  <c r="G486" i="3"/>
  <c r="H486" i="3" s="1"/>
  <c r="G479" i="3"/>
  <c r="H479" i="3" s="1"/>
  <c r="G473" i="3"/>
  <c r="H473" i="3" s="1"/>
  <c r="G466" i="3"/>
  <c r="H466" i="3" s="1"/>
  <c r="G458" i="3"/>
  <c r="H458" i="3" s="1"/>
  <c r="G450" i="3"/>
  <c r="H450" i="3" s="1"/>
  <c r="G442" i="3"/>
  <c r="H442" i="3" s="1"/>
  <c r="G434" i="3"/>
  <c r="H434" i="3" s="1"/>
  <c r="G426" i="3"/>
  <c r="H426" i="3" s="1"/>
  <c r="G418" i="3"/>
  <c r="H418" i="3" s="1"/>
  <c r="G410" i="3"/>
  <c r="H410" i="3" s="1"/>
  <c r="G402" i="3"/>
  <c r="H402" i="3" s="1"/>
  <c r="G394" i="3"/>
  <c r="H394" i="3" s="1"/>
  <c r="G386" i="3"/>
  <c r="H386" i="3" s="1"/>
  <c r="G378" i="3"/>
  <c r="H378" i="3" s="1"/>
  <c r="G370" i="3"/>
  <c r="H370" i="3" s="1"/>
  <c r="G362" i="3"/>
  <c r="H362" i="3" s="1"/>
  <c r="G354" i="3"/>
  <c r="H354" i="3" s="1"/>
  <c r="G346" i="3"/>
  <c r="H346" i="3" s="1"/>
  <c r="G338" i="3"/>
  <c r="H338" i="3" s="1"/>
  <c r="G330" i="3"/>
  <c r="H330" i="3" s="1"/>
  <c r="G322" i="3"/>
  <c r="H322" i="3" s="1"/>
  <c r="G314" i="3"/>
  <c r="H314" i="3" s="1"/>
  <c r="G306" i="3"/>
  <c r="H306" i="3" s="1"/>
  <c r="G298" i="3"/>
  <c r="H298" i="3" s="1"/>
  <c r="G290" i="3"/>
  <c r="H290" i="3" s="1"/>
  <c r="G513" i="3"/>
  <c r="H513" i="3" s="1"/>
  <c r="G498" i="3"/>
  <c r="H498" i="3" s="1"/>
  <c r="G480" i="3"/>
  <c r="H480" i="3" s="1"/>
  <c r="G474" i="3"/>
  <c r="H474" i="3" s="1"/>
  <c r="G467" i="3"/>
  <c r="H467" i="3" s="1"/>
  <c r="G459" i="3"/>
  <c r="H459" i="3" s="1"/>
  <c r="G451" i="3"/>
  <c r="H451" i="3" s="1"/>
  <c r="G443" i="3"/>
  <c r="H443" i="3" s="1"/>
  <c r="G435" i="3"/>
  <c r="H435" i="3" s="1"/>
  <c r="G427" i="3"/>
  <c r="H427" i="3" s="1"/>
  <c r="G419" i="3"/>
  <c r="H419" i="3" s="1"/>
  <c r="G411" i="3"/>
  <c r="H411" i="3" s="1"/>
  <c r="G403" i="3"/>
  <c r="H403" i="3" s="1"/>
  <c r="G395" i="3"/>
  <c r="H395" i="3" s="1"/>
  <c r="G387" i="3"/>
  <c r="H387" i="3" s="1"/>
  <c r="G379" i="3"/>
  <c r="H379" i="3" s="1"/>
  <c r="G371" i="3"/>
  <c r="H371" i="3" s="1"/>
  <c r="G363" i="3"/>
  <c r="H363" i="3" s="1"/>
  <c r="G355" i="3"/>
  <c r="H355" i="3" s="1"/>
  <c r="G347" i="3"/>
  <c r="H347" i="3" s="1"/>
  <c r="G339" i="3"/>
  <c r="H339" i="3" s="1"/>
  <c r="G331" i="3"/>
  <c r="H331" i="3" s="1"/>
  <c r="G323" i="3"/>
  <c r="H323" i="3" s="1"/>
  <c r="G315" i="3"/>
  <c r="H315" i="3" s="1"/>
  <c r="G307" i="3"/>
  <c r="H307" i="3" s="1"/>
  <c r="G299" i="3"/>
  <c r="H299" i="3" s="1"/>
  <c r="G291" i="3"/>
  <c r="H291" i="3" s="1"/>
  <c r="G283" i="3"/>
  <c r="H283" i="3" s="1"/>
  <c r="G275" i="3"/>
  <c r="H275" i="3" s="1"/>
  <c r="G267" i="3"/>
  <c r="H267" i="3" s="1"/>
  <c r="G259" i="3"/>
  <c r="H259" i="3" s="1"/>
  <c r="G251" i="3"/>
  <c r="H251" i="3" s="1"/>
  <c r="G636" i="3"/>
  <c r="H636" i="3" s="1"/>
  <c r="G604" i="3"/>
  <c r="H604" i="3" s="1"/>
  <c r="G572" i="3"/>
  <c r="H572" i="3" s="1"/>
  <c r="G540" i="3"/>
  <c r="H540" i="3" s="1"/>
  <c r="G510" i="3"/>
  <c r="H510" i="3" s="1"/>
  <c r="G504" i="3"/>
  <c r="H504" i="3" s="1"/>
  <c r="G499" i="3"/>
  <c r="H499" i="3" s="1"/>
  <c r="G494" i="3"/>
  <c r="H494" i="3" s="1"/>
  <c r="G487" i="3"/>
  <c r="H487" i="3" s="1"/>
  <c r="G481" i="3"/>
  <c r="H481" i="3" s="1"/>
  <c r="G475" i="3"/>
  <c r="H475" i="3" s="1"/>
  <c r="G468" i="3"/>
  <c r="H468" i="3" s="1"/>
  <c r="G460" i="3"/>
  <c r="H460" i="3" s="1"/>
  <c r="G452" i="3"/>
  <c r="H452" i="3" s="1"/>
  <c r="G444" i="3"/>
  <c r="H444" i="3" s="1"/>
  <c r="G436" i="3"/>
  <c r="H436" i="3" s="1"/>
  <c r="G428" i="3"/>
  <c r="H428" i="3" s="1"/>
  <c r="G420" i="3"/>
  <c r="H420" i="3" s="1"/>
  <c r="G412" i="3"/>
  <c r="H412" i="3" s="1"/>
  <c r="G404" i="3"/>
  <c r="H404" i="3" s="1"/>
  <c r="G396" i="3"/>
  <c r="H396" i="3" s="1"/>
  <c r="G388" i="3"/>
  <c r="H388" i="3" s="1"/>
  <c r="G380" i="3"/>
  <c r="H380" i="3" s="1"/>
  <c r="G372" i="3"/>
  <c r="H372" i="3" s="1"/>
  <c r="G364" i="3"/>
  <c r="H364" i="3" s="1"/>
  <c r="G356" i="3"/>
  <c r="H356" i="3" s="1"/>
  <c r="G348" i="3"/>
  <c r="H348" i="3" s="1"/>
  <c r="G340" i="3"/>
  <c r="H340" i="3" s="1"/>
  <c r="G332" i="3"/>
  <c r="H332" i="3" s="1"/>
  <c r="G324" i="3"/>
  <c r="H324" i="3" s="1"/>
  <c r="G316" i="3"/>
  <c r="H316" i="3" s="1"/>
  <c r="G308" i="3"/>
  <c r="H308" i="3" s="1"/>
  <c r="G300" i="3"/>
  <c r="H300" i="3" s="1"/>
  <c r="G242" i="3"/>
  <c r="H242" i="3" s="1"/>
  <c r="G234" i="3"/>
  <c r="H234" i="3" s="1"/>
  <c r="G226" i="3"/>
  <c r="H226" i="3" s="1"/>
  <c r="G218" i="3"/>
  <c r="H218" i="3" s="1"/>
  <c r="G209" i="3"/>
  <c r="H209" i="3" s="1"/>
  <c r="G197" i="3"/>
  <c r="H197" i="3" s="1"/>
  <c r="G189" i="3"/>
  <c r="H189" i="3" s="1"/>
  <c r="G181" i="3"/>
  <c r="H181" i="3" s="1"/>
  <c r="G173" i="3"/>
  <c r="H173" i="3" s="1"/>
  <c r="G165" i="3"/>
  <c r="H165" i="3" s="1"/>
  <c r="G157" i="3"/>
  <c r="H157" i="3" s="1"/>
  <c r="G149" i="3"/>
  <c r="H149" i="3" s="1"/>
  <c r="G141" i="3"/>
  <c r="H141" i="3" s="1"/>
  <c r="G133" i="3"/>
  <c r="H133" i="3" s="1"/>
  <c r="G125" i="3"/>
  <c r="H125" i="3" s="1"/>
  <c r="G117" i="3"/>
  <c r="H117" i="3" s="1"/>
  <c r="G109" i="3"/>
  <c r="H109" i="3" s="1"/>
  <c r="G101" i="3"/>
  <c r="H101" i="3" s="1"/>
  <c r="G93" i="3"/>
  <c r="H93" i="3" s="1"/>
  <c r="G85" i="3"/>
  <c r="H85" i="3" s="1"/>
  <c r="G77" i="3"/>
  <c r="H77" i="3" s="1"/>
  <c r="G69" i="3"/>
  <c r="H69" i="3" s="1"/>
  <c r="G61" i="3"/>
  <c r="H61" i="3" s="1"/>
  <c r="G53" i="3"/>
  <c r="H53" i="3" s="1"/>
  <c r="G45" i="3"/>
  <c r="H45" i="3" s="1"/>
  <c r="G37" i="3"/>
  <c r="H37" i="3" s="1"/>
  <c r="G29" i="3"/>
  <c r="H29" i="3" s="1"/>
  <c r="G21" i="3"/>
  <c r="H21" i="3" s="1"/>
  <c r="G13" i="3"/>
  <c r="H13" i="3" s="1"/>
  <c r="G5" i="3"/>
  <c r="H5" i="3" s="1"/>
  <c r="G22" i="3"/>
  <c r="H22" i="3" s="1"/>
  <c r="G6" i="3"/>
  <c r="H6" i="3" s="1"/>
  <c r="G16" i="3"/>
  <c r="H16" i="3" s="1"/>
  <c r="G282" i="3"/>
  <c r="H282" i="3" s="1"/>
  <c r="G276" i="3"/>
  <c r="H276" i="3" s="1"/>
  <c r="G266" i="3"/>
  <c r="H266" i="3" s="1"/>
  <c r="G260" i="3"/>
  <c r="H260" i="3" s="1"/>
  <c r="G250" i="3"/>
  <c r="H250" i="3" s="1"/>
  <c r="G243" i="3"/>
  <c r="H243" i="3" s="1"/>
  <c r="G235" i="3"/>
  <c r="H235" i="3" s="1"/>
  <c r="G227" i="3"/>
  <c r="H227" i="3" s="1"/>
  <c r="G219" i="3"/>
  <c r="H219" i="3" s="1"/>
  <c r="G198" i="3"/>
  <c r="H198" i="3" s="1"/>
  <c r="G190" i="3"/>
  <c r="H190" i="3" s="1"/>
  <c r="G182" i="3"/>
  <c r="H182" i="3" s="1"/>
  <c r="G174" i="3"/>
  <c r="H174" i="3" s="1"/>
  <c r="G166" i="3"/>
  <c r="H166" i="3" s="1"/>
  <c r="G158" i="3"/>
  <c r="H158" i="3" s="1"/>
  <c r="G150" i="3"/>
  <c r="H150" i="3" s="1"/>
  <c r="G142" i="3"/>
  <c r="H142" i="3" s="1"/>
  <c r="G134" i="3"/>
  <c r="H134" i="3" s="1"/>
  <c r="G126" i="3"/>
  <c r="H126" i="3" s="1"/>
  <c r="G118" i="3"/>
  <c r="H118" i="3" s="1"/>
  <c r="G110" i="3"/>
  <c r="H110" i="3" s="1"/>
  <c r="G102" i="3"/>
  <c r="H102" i="3" s="1"/>
  <c r="G94" i="3"/>
  <c r="H94" i="3" s="1"/>
  <c r="G86" i="3"/>
  <c r="H86" i="3" s="1"/>
  <c r="G78" i="3"/>
  <c r="H78" i="3" s="1"/>
  <c r="G70" i="3"/>
  <c r="H70" i="3" s="1"/>
  <c r="G62" i="3"/>
  <c r="H62" i="3" s="1"/>
  <c r="G54" i="3"/>
  <c r="H54" i="3" s="1"/>
  <c r="G46" i="3"/>
  <c r="H46" i="3" s="1"/>
  <c r="G38" i="3"/>
  <c r="H38" i="3" s="1"/>
  <c r="G30" i="3"/>
  <c r="H30" i="3" s="1"/>
  <c r="G14" i="3"/>
  <c r="H14" i="3" s="1"/>
  <c r="G24" i="3"/>
  <c r="H24" i="3" s="1"/>
  <c r="G8" i="3"/>
  <c r="H8" i="3" s="1"/>
  <c r="G244" i="3"/>
  <c r="H244" i="3" s="1"/>
  <c r="G236" i="3"/>
  <c r="H236" i="3" s="1"/>
  <c r="G228" i="3"/>
  <c r="H228" i="3" s="1"/>
  <c r="G220" i="3"/>
  <c r="H220" i="3" s="1"/>
  <c r="G210" i="3"/>
  <c r="H210" i="3" s="1"/>
  <c r="G206" i="3"/>
  <c r="H206" i="3" s="1"/>
  <c r="G199" i="3"/>
  <c r="H199" i="3" s="1"/>
  <c r="G191" i="3"/>
  <c r="H191" i="3" s="1"/>
  <c r="G183" i="3"/>
  <c r="H183" i="3" s="1"/>
  <c r="G175" i="3"/>
  <c r="H175" i="3" s="1"/>
  <c r="G167" i="3"/>
  <c r="H167" i="3" s="1"/>
  <c r="G159" i="3"/>
  <c r="H159" i="3" s="1"/>
  <c r="G151" i="3"/>
  <c r="H151" i="3" s="1"/>
  <c r="G143" i="3"/>
  <c r="H143" i="3" s="1"/>
  <c r="G135" i="3"/>
  <c r="H135" i="3" s="1"/>
  <c r="G127" i="3"/>
  <c r="H127" i="3" s="1"/>
  <c r="G119" i="3"/>
  <c r="H119" i="3" s="1"/>
  <c r="G111" i="3"/>
  <c r="H111" i="3" s="1"/>
  <c r="G103" i="3"/>
  <c r="H103" i="3" s="1"/>
  <c r="G95" i="3"/>
  <c r="H95" i="3" s="1"/>
  <c r="G87" i="3"/>
  <c r="H87" i="3" s="1"/>
  <c r="G79" i="3"/>
  <c r="H79" i="3" s="1"/>
  <c r="G71" i="3"/>
  <c r="H71" i="3" s="1"/>
  <c r="G63" i="3"/>
  <c r="H63" i="3" s="1"/>
  <c r="G55" i="3"/>
  <c r="H55" i="3" s="1"/>
  <c r="G47" i="3"/>
  <c r="H47" i="3" s="1"/>
  <c r="G39" i="3"/>
  <c r="H39" i="3" s="1"/>
  <c r="G31" i="3"/>
  <c r="H31" i="3" s="1"/>
  <c r="G23" i="3"/>
  <c r="H23" i="3" s="1"/>
  <c r="G15" i="3"/>
  <c r="H15" i="3" s="1"/>
  <c r="G7" i="3"/>
  <c r="H7" i="3" s="1"/>
  <c r="G40" i="3"/>
  <c r="H40" i="3" s="1"/>
  <c r="G292" i="3"/>
  <c r="H292" i="3" s="1"/>
  <c r="G211" i="3"/>
  <c r="H211" i="3" s="1"/>
  <c r="G200" i="3"/>
  <c r="H200" i="3" s="1"/>
  <c r="G192" i="3"/>
  <c r="H192" i="3" s="1"/>
  <c r="G184" i="3"/>
  <c r="H184" i="3" s="1"/>
  <c r="G176" i="3"/>
  <c r="H176" i="3" s="1"/>
  <c r="G168" i="3"/>
  <c r="H168" i="3" s="1"/>
  <c r="G160" i="3"/>
  <c r="H160" i="3" s="1"/>
  <c r="G152" i="3"/>
  <c r="H152" i="3" s="1"/>
  <c r="G144" i="3"/>
  <c r="H144" i="3" s="1"/>
  <c r="G136" i="3"/>
  <c r="H136" i="3" s="1"/>
  <c r="G128" i="3"/>
  <c r="H128" i="3" s="1"/>
  <c r="G120" i="3"/>
  <c r="H120" i="3" s="1"/>
  <c r="G112" i="3"/>
  <c r="H112" i="3" s="1"/>
  <c r="G104" i="3"/>
  <c r="H104" i="3" s="1"/>
  <c r="G96" i="3"/>
  <c r="H96" i="3" s="1"/>
  <c r="G88" i="3"/>
  <c r="H88" i="3" s="1"/>
  <c r="G80" i="3"/>
  <c r="H80" i="3" s="1"/>
  <c r="G72" i="3"/>
  <c r="H72" i="3" s="1"/>
  <c r="G64" i="3"/>
  <c r="H64" i="3" s="1"/>
  <c r="G56" i="3"/>
  <c r="H56" i="3" s="1"/>
  <c r="G48" i="3"/>
  <c r="H48" i="3" s="1"/>
  <c r="G32" i="3"/>
  <c r="H32" i="3" s="1"/>
  <c r="G212" i="3"/>
  <c r="H212" i="3" s="1"/>
  <c r="G201" i="3"/>
  <c r="H201" i="3" s="1"/>
  <c r="G193" i="3"/>
  <c r="H193" i="3" s="1"/>
  <c r="G185" i="3"/>
  <c r="H185" i="3" s="1"/>
  <c r="G177" i="3"/>
  <c r="H177" i="3" s="1"/>
  <c r="G169" i="3"/>
  <c r="H169" i="3" s="1"/>
  <c r="G161" i="3"/>
  <c r="H161" i="3" s="1"/>
  <c r="G153" i="3"/>
  <c r="H153" i="3" s="1"/>
  <c r="G145" i="3"/>
  <c r="H145" i="3" s="1"/>
  <c r="G137" i="3"/>
  <c r="H137" i="3" s="1"/>
  <c r="G129" i="3"/>
  <c r="H129" i="3" s="1"/>
  <c r="G121" i="3"/>
  <c r="H121" i="3" s="1"/>
  <c r="G113" i="3"/>
  <c r="H113" i="3" s="1"/>
  <c r="G105" i="3"/>
  <c r="H105" i="3" s="1"/>
  <c r="G97" i="3"/>
  <c r="H97" i="3" s="1"/>
  <c r="G89" i="3"/>
  <c r="H89" i="3" s="1"/>
  <c r="G81" i="3"/>
  <c r="H81" i="3" s="1"/>
  <c r="G73" i="3"/>
  <c r="H73" i="3" s="1"/>
  <c r="G65" i="3"/>
  <c r="H65" i="3" s="1"/>
  <c r="G57" i="3"/>
  <c r="H57" i="3" s="1"/>
  <c r="G49" i="3"/>
  <c r="H49" i="3" s="1"/>
  <c r="G41" i="3"/>
  <c r="H41" i="3" s="1"/>
  <c r="G33" i="3"/>
  <c r="H33" i="3" s="1"/>
  <c r="G25" i="3"/>
  <c r="H25" i="3" s="1"/>
  <c r="G284" i="3"/>
  <c r="H284" i="3" s="1"/>
  <c r="G274" i="3"/>
  <c r="H274" i="3" s="1"/>
  <c r="G268" i="3"/>
  <c r="H268" i="3" s="1"/>
  <c r="G258" i="3"/>
  <c r="H258" i="3" s="1"/>
  <c r="G252" i="3"/>
  <c r="H252" i="3" s="1"/>
  <c r="G202" i="3"/>
  <c r="H202" i="3" s="1"/>
  <c r="G194" i="3"/>
  <c r="H194" i="3" s="1"/>
  <c r="G186" i="3"/>
  <c r="H186" i="3" s="1"/>
  <c r="G178" i="3"/>
  <c r="H178" i="3" s="1"/>
  <c r="G170" i="3"/>
  <c r="H170" i="3" s="1"/>
  <c r="G162" i="3"/>
  <c r="H162" i="3" s="1"/>
  <c r="G154" i="3"/>
  <c r="H154" i="3" s="1"/>
  <c r="G146" i="3"/>
  <c r="H146" i="3" s="1"/>
  <c r="G138" i="3"/>
  <c r="H138" i="3" s="1"/>
  <c r="G130" i="3"/>
  <c r="H130" i="3" s="1"/>
  <c r="G122" i="3"/>
  <c r="H122" i="3" s="1"/>
  <c r="G114" i="3"/>
  <c r="H114" i="3" s="1"/>
  <c r="G106" i="3"/>
  <c r="H106" i="3" s="1"/>
  <c r="G98" i="3"/>
  <c r="H98" i="3" s="1"/>
  <c r="G90" i="3"/>
  <c r="H90" i="3" s="1"/>
  <c r="G82" i="3"/>
  <c r="H82" i="3" s="1"/>
  <c r="G74" i="3"/>
  <c r="H74" i="3" s="1"/>
  <c r="G66" i="3"/>
  <c r="H66" i="3" s="1"/>
  <c r="G58" i="3"/>
  <c r="H58" i="3" s="1"/>
  <c r="G50" i="3"/>
  <c r="H50" i="3" s="1"/>
  <c r="G42" i="3"/>
  <c r="H42" i="3" s="1"/>
  <c r="G34" i="3"/>
  <c r="H34" i="3" s="1"/>
  <c r="G241" i="3"/>
  <c r="H241" i="3" s="1"/>
  <c r="G233" i="3"/>
  <c r="H233" i="3" s="1"/>
  <c r="G225" i="3"/>
  <c r="H225" i="3" s="1"/>
  <c r="G217" i="3"/>
  <c r="H217" i="3" s="1"/>
  <c r="G208" i="3"/>
  <c r="H208" i="3" s="1"/>
  <c r="G203" i="3"/>
  <c r="H203" i="3" s="1"/>
  <c r="G195" i="3"/>
  <c r="H195" i="3" s="1"/>
  <c r="G187" i="3"/>
  <c r="H187" i="3" s="1"/>
  <c r="G179" i="3"/>
  <c r="H179" i="3" s="1"/>
  <c r="G171" i="3"/>
  <c r="H171" i="3" s="1"/>
  <c r="G163" i="3"/>
  <c r="H163" i="3" s="1"/>
  <c r="G155" i="3"/>
  <c r="H155" i="3" s="1"/>
  <c r="G147" i="3"/>
  <c r="H147" i="3" s="1"/>
  <c r="G139" i="3"/>
  <c r="H139" i="3" s="1"/>
  <c r="G131" i="3"/>
  <c r="H131" i="3" s="1"/>
  <c r="G123" i="3"/>
  <c r="H123" i="3" s="1"/>
  <c r="G115" i="3"/>
  <c r="H115" i="3" s="1"/>
  <c r="G107" i="3"/>
  <c r="H107" i="3" s="1"/>
  <c r="G99" i="3"/>
  <c r="H99" i="3" s="1"/>
  <c r="G91" i="3"/>
  <c r="H91" i="3" s="1"/>
  <c r="G83" i="3"/>
  <c r="H83" i="3" s="1"/>
  <c r="G75" i="3"/>
  <c r="H75" i="3" s="1"/>
  <c r="G67" i="3"/>
  <c r="H67" i="3" s="1"/>
  <c r="G59" i="3"/>
  <c r="H59" i="3" s="1"/>
  <c r="G51" i="3"/>
  <c r="H51" i="3" s="1"/>
  <c r="G43" i="3"/>
  <c r="H43" i="3" s="1"/>
  <c r="G35" i="3"/>
  <c r="H35" i="3" s="1"/>
  <c r="G27" i="3"/>
  <c r="H27" i="3" s="1"/>
  <c r="G19" i="3"/>
  <c r="H19" i="3" s="1"/>
  <c r="G214" i="3"/>
  <c r="H214" i="3" s="1"/>
  <c r="G204" i="3"/>
  <c r="H204" i="3" s="1"/>
  <c r="G196" i="3"/>
  <c r="H196" i="3" s="1"/>
  <c r="G188" i="3"/>
  <c r="H188" i="3" s="1"/>
  <c r="G180" i="3"/>
  <c r="H180" i="3" s="1"/>
  <c r="G172" i="3"/>
  <c r="H172" i="3" s="1"/>
  <c r="G164" i="3"/>
  <c r="H164" i="3" s="1"/>
  <c r="G156" i="3"/>
  <c r="H156" i="3" s="1"/>
  <c r="G148" i="3"/>
  <c r="H148" i="3" s="1"/>
  <c r="G140" i="3"/>
  <c r="H140" i="3" s="1"/>
  <c r="G132" i="3"/>
  <c r="H132" i="3" s="1"/>
  <c r="G124" i="3"/>
  <c r="H124" i="3" s="1"/>
  <c r="G116" i="3"/>
  <c r="H116" i="3" s="1"/>
  <c r="G108" i="3"/>
  <c r="H108" i="3" s="1"/>
  <c r="G100" i="3"/>
  <c r="H100" i="3" s="1"/>
  <c r="G92" i="3"/>
  <c r="H92" i="3" s="1"/>
  <c r="G84" i="3"/>
  <c r="H84" i="3" s="1"/>
  <c r="G76" i="3"/>
  <c r="H76" i="3" s="1"/>
  <c r="G68" i="3"/>
  <c r="H68" i="3" s="1"/>
  <c r="G60" i="3"/>
  <c r="H60" i="3" s="1"/>
  <c r="G52" i="3"/>
  <c r="H52" i="3" s="1"/>
  <c r="G44" i="3"/>
  <c r="H44" i="3" s="1"/>
  <c r="G36" i="3"/>
  <c r="H36" i="3" s="1"/>
  <c r="G28" i="3"/>
  <c r="H28" i="3" s="1"/>
  <c r="G20" i="3"/>
  <c r="H20" i="3" s="1"/>
  <c r="G12" i="3"/>
  <c r="H12" i="3" s="1"/>
  <c r="G18" i="3"/>
  <c r="H18" i="3" s="1"/>
  <c r="G9" i="3"/>
  <c r="H9" i="3" s="1"/>
  <c r="G26" i="3"/>
  <c r="H26" i="3" s="1"/>
  <c r="G17" i="3"/>
  <c r="H17" i="3" s="1"/>
  <c r="G10" i="3"/>
  <c r="H10" i="3" s="1"/>
  <c r="G11" i="3"/>
  <c r="H11" i="3" s="1"/>
</calcChain>
</file>

<file path=xl/sharedStrings.xml><?xml version="1.0" encoding="utf-8"?>
<sst xmlns="http://schemas.openxmlformats.org/spreadsheetml/2006/main" count="11807" uniqueCount="1276">
  <si>
    <t>DR_Dat</t>
  </si>
  <si>
    <t>DR_Tim</t>
  </si>
  <si>
    <t>DR_NChk</t>
  </si>
  <si>
    <t>DR_NDoc</t>
  </si>
  <si>
    <t>DR_Apt</t>
  </si>
  <si>
    <t>DR_Kkm</t>
  </si>
  <si>
    <t>DR_TDoc</t>
  </si>
  <si>
    <t>DR_TPay</t>
  </si>
  <si>
    <t>DR_CDrugs</t>
  </si>
  <si>
    <t>DR_NDrugs</t>
  </si>
  <si>
    <t>DR_Suppl</t>
  </si>
  <si>
    <t>DR_Prod</t>
  </si>
  <si>
    <t>DR_Kol</t>
  </si>
  <si>
    <t>DR_CZak</t>
  </si>
  <si>
    <t>DR_CRoz</t>
  </si>
  <si>
    <t>DR_CSales</t>
  </si>
  <si>
    <t>DR_SDisc</t>
  </si>
  <si>
    <t>DR_CSalesDisc</t>
  </si>
  <si>
    <t>DR_CDisc</t>
  </si>
  <si>
    <t>DR_BCDisc</t>
  </si>
  <si>
    <t>DR_TabEmpl</t>
  </si>
  <si>
    <t>DR_VZak</t>
  </si>
  <si>
    <t>DR_Pos</t>
  </si>
  <si>
    <t>Розничная реализация</t>
  </si>
  <si>
    <t>ГАСТАЛ №12 ТАБ. Д/РАСС.</t>
  </si>
  <si>
    <t>Пульс</t>
  </si>
  <si>
    <t>TEVA Pharvaceutical Industries Ltd</t>
  </si>
  <si>
    <t>NULL</t>
  </si>
  <si>
    <t>ТОБРОПТ 0,3% 5МЛ. №1 ГЛ.КАПЛИ ФЛ./КАП. /РОМФАРМ/</t>
  </si>
  <si>
    <t>РОМФАРМ КОМПАНИ ( ROMPHARM )</t>
  </si>
  <si>
    <t>ЭЛИКВИС 5МГ. №60 ТАБ. П/П/О /ПФАЙЗЕР/БРИСТОЛ-МАЙЕРС/</t>
  </si>
  <si>
    <t>ГРАНД КАПИТАЛ СМОЛЕНСК ООО ФК</t>
  </si>
  <si>
    <t>Пфайзер</t>
  </si>
  <si>
    <t>АРБИДОЛ МАКСИМУМ 200МГ. №10 КАПС. /ОТИСИФАРМ/ФАРМСТАНДАРТ/</t>
  </si>
  <si>
    <t>ОТИСИФАРМ ПАО</t>
  </si>
  <si>
    <t>ЭНАМ 2,5МГ. №20 ТАБ. /Д-Р РЕДДИ/</t>
  </si>
  <si>
    <t>Протек</t>
  </si>
  <si>
    <t>Д-р Редди с Лабораторис Лтд / Dr.REDDY's</t>
  </si>
  <si>
    <t>КЛОПИДОГРЕЛ-СЗ 75МГ. №28 ТАБ. П/П/О /СЕВЕРНАЯ ЗВЕЗДА/</t>
  </si>
  <si>
    <t>Северная Звезда</t>
  </si>
  <si>
    <t>КО-ВАМЛОСЕТ 5МГ.+160МГ.+12,5МГ. №30 ТАБ. П/П/О</t>
  </si>
  <si>
    <t>КРКА-Рус ООО (KRKA )</t>
  </si>
  <si>
    <t>АТОРВАСТАТИН-СЗ 20МГ. №60 ТАБ. П/П/О /СЕВЕРНАЯ ЗВЕЗДА/</t>
  </si>
  <si>
    <t>АТОРВАСТАТИН-СЗ 40МГ. №30 ТАБ. П/П/О /СЕВЕРНАЯ ЗВЕЗДА/</t>
  </si>
  <si>
    <t>КСИМЕЛИН ЭКСТРА 84МКГ/ДОЗА+70МКГ/ДОЗА 10МЛ. №1 НАЗАЛ.СПРЕЙ ДОЗИР. ФЛ.</t>
  </si>
  <si>
    <t>ТАКЕДА ФАРМАСЬЮТИКАЛ КОМПАНИ ЛИМИТЕД</t>
  </si>
  <si>
    <t>NF ВАТА ХИРУРГ. СТЕР. 100Г. /НЬЮФАРМ/</t>
  </si>
  <si>
    <t>Фармкомплект ООО</t>
  </si>
  <si>
    <t>НьюФарм</t>
  </si>
  <si>
    <t>СТОПСЕПТ ПЛЮС 90% 100МЛ. ДЕЗ.СР-ВО ФЛ.</t>
  </si>
  <si>
    <t>Авеста</t>
  </si>
  <si>
    <t>ГИППОКРАТ ООО</t>
  </si>
  <si>
    <t>ПАСКАЛЬ ШПРИЦ 3-Х КОМП. 2МЛ. С ИГЛОЙ 23G 0,6Х30ММ. №10 [PASCAL]</t>
  </si>
  <si>
    <t>Катрен г.Химки</t>
  </si>
  <si>
    <t>ПАСКАЛЬ МЕДИКАЛ</t>
  </si>
  <si>
    <t>КЛОТРИМАЗОЛ 1% 20Г. КРЕМ Д/НАРУЖ.ПРИМ. ТУБА /ХИПЕРИОН/РУМЫНИЯ/</t>
  </si>
  <si>
    <t>HYPERION SA (ХИПЕРИОН )</t>
  </si>
  <si>
    <t>РИНОНОРМ-ТЕВА 0,1% 140МКГ/ДОЗА 20МЛ. НАЗАЛ.СПРЕЙ ФЛ. /ТЕВА/</t>
  </si>
  <si>
    <t>ТЕВА ЧЕШСКОЕ ПРЕДПРИЯТИЕ</t>
  </si>
  <si>
    <t>ДЮФАЛАК 667МГ/МЛ. 500МЛ. СИРОП ФЛ. +МЕРН.СТАКАН /ЭББОТТ/СОЛВЕЙ/</t>
  </si>
  <si>
    <t>Арал плюс</t>
  </si>
  <si>
    <t>Abbott Japan Co ( ЭББОТТ )</t>
  </si>
  <si>
    <t>ГЕЛАДРИНК ФОРТЕ ПОР. Д/ПРИЕМА ВНУТРЬ АПЕЛЬСИН 420Г. БАНКА</t>
  </si>
  <si>
    <t>ВИТТА КОМПАНИ ООО</t>
  </si>
  <si>
    <t>ОРЛИНГ</t>
  </si>
  <si>
    <t>ПИРАЦЕТАМ 200МГ. №60 ТАБ. П/П/О /ОБНОВЛЕНИЕ/</t>
  </si>
  <si>
    <t>ГК Надежда Фарм</t>
  </si>
  <si>
    <t>ОБНОВЛЕНИЕ ПФК</t>
  </si>
  <si>
    <t>МАГНЕЛИС В6 №120 ТАБ. П/О</t>
  </si>
  <si>
    <t>ФАРМСТАНДАРТ УФАВИТА</t>
  </si>
  <si>
    <t>МЕЗИМ-ФОРТЕ №80 ТАБ. П/О /БЕРЛИН-ХЕМИ/</t>
  </si>
  <si>
    <t>Берлин-Хеми АГ/Менарини Групп (Menarini )</t>
  </si>
  <si>
    <t>КАЛЬЦИЙ Д3 НИКОМЕД 500МГ.+200МЕ №60 КЛУБНИКА+АРБУЗ ТАБ.ЖЕВ.</t>
  </si>
  <si>
    <t>ЭКСПРЕСС-ТЕСТ НА А/ТЕЛА COVID-19 LGG/LGM</t>
  </si>
  <si>
    <t>ИМТЭК ООО</t>
  </si>
  <si>
    <t>БОБС ЛЕДЕНЦЫ Д/ГОРЛА 35Г. ЭКСТРА МЕНТОЛ №10</t>
  </si>
  <si>
    <t>МАК-ИВАНОВО</t>
  </si>
  <si>
    <t>ЦИТРАМОН П №10 ТАБ. /ФАРМСТАНДАРТ/</t>
  </si>
  <si>
    <t>ФАРМСТАНДАРТ ЛЕКСРЕДСТВА ОАО</t>
  </si>
  <si>
    <t>ТИЗИН КЛАССИК 0,1% 10МЛ. НАЗАЛ.СПРЕЙ ФЛ. /ДЖОНСОН/</t>
  </si>
  <si>
    <t>ДЕЛЬФАРМ ОРЛЕАН ( DELPHARM )</t>
  </si>
  <si>
    <t>ЛАКОМКА ПОМАДА ГИГИЕН. ЯГОДНЫЙ МИКС 2,8Г. /АВАНТА/</t>
  </si>
  <si>
    <t>АВАНТА ОАО</t>
  </si>
  <si>
    <t>ОМЕЗ 20МГ. №30 КАПС. /Д-Р РЕДДИ/</t>
  </si>
  <si>
    <t>ДОКТОР РЕДДИ С ЛАБ / Dr. REDDY's )</t>
  </si>
  <si>
    <t>ЭВКАЛИПТ М №24 ПАСТИЛКИ</t>
  </si>
  <si>
    <t>ООО "Акцентмед"</t>
  </si>
  <si>
    <t>ДР.АУФДЕРМАУР АГ</t>
  </si>
  <si>
    <t>АЗАРГА 10МГ/МЛ.+5МГ/МЛ. 5МЛ. №1 ГЛ.КАПЛИ ФЛ./КАП.</t>
  </si>
  <si>
    <t>АЛКОН Куврер н.в. (ALCON )</t>
  </si>
  <si>
    <t>ТРАВАТАН 0,004% 2,5МЛ. №3 ГЛ.КАПЛИ ФЛ./КАП.</t>
  </si>
  <si>
    <t>ALCON COUVREUR (АЛКОН )</t>
  </si>
  <si>
    <t>ЙОДА 5% 10МЛ. СПИРТ. Р-Р ФЛ. /ЯРОСЛАВСКАЯ ФФ/</t>
  </si>
  <si>
    <t>ЯРОСЛАВСКАЯ ФАРМ. ФАБРИКА</t>
  </si>
  <si>
    <t>ОМЕПРАЗОЛ 20МГ. №30 КАПС. /ПРОИЗВОДСТВО МЕДИКАМЕНТОВ/</t>
  </si>
  <si>
    <t>ПРОИЗВОДСТВО МЕДИКАМЕНТОВ ООО</t>
  </si>
  <si>
    <t>ПАКЕТ</t>
  </si>
  <si>
    <t>Индивидуальный предприниматель Кочанов Андрей Миха</t>
  </si>
  <si>
    <t>ПЕРЕКИСЬ ВОДОРОДА 3% 100МЛ. №1 Р-Р ДЕЗ.СР-ВО ФЛ. ПЛАСТ. /САМАРАМЕДПРОМ/</t>
  </si>
  <si>
    <t>Самарамедпром ОАО</t>
  </si>
  <si>
    <t>ХЕЛП БИНТ СТЕР. 7МХ14СМ И/У [HELP]</t>
  </si>
  <si>
    <t>ЭВТЕКС</t>
  </si>
  <si>
    <t>БИНТ СТЕР. 10МХ16СМ И/У</t>
  </si>
  <si>
    <t>ПЕНТАЛГИН №24 ТАБ. П/П/О /ОТИСИФАРМ/</t>
  </si>
  <si>
    <t>НАЙЗ АКТИВГЕЛЬ 1% 50Г. №1 ГЕЛЬ Д/НАРУЖ.ПРИМ. ТУБА</t>
  </si>
  <si>
    <t>ГУБКА ГЕМОСТАТ. КОЛЛАГЕН. С СЕРЕБРОМ 50Х50Х7ММ №10 /ЗЕЛЕНАЯ ДУБРАВА/</t>
  </si>
  <si>
    <t>ЗЕЛЕНАЯ ДУБРАВА</t>
  </si>
  <si>
    <t>СТАТИН 1Г. №5 ПОР. ПАК. (Д/ОСТАНОВКИ КРОВОТЕЧЕНИЙ)</t>
  </si>
  <si>
    <t>Пальма ООО</t>
  </si>
  <si>
    <t>ВАЛОКОРДИН 20МЛ. КАПЛИ Д/ПРИЕМА ВНУТРЬ ФЛ./КАП.</t>
  </si>
  <si>
    <t>КРЕВЕЛЬ МОЙЗЕЛЬБАХ ГМБХ (KREWEL )</t>
  </si>
  <si>
    <t>L-ТИРОКСИН 100МКГ. №100 ТАБ. /БЕРЛИН ХЕМИ/</t>
  </si>
  <si>
    <t>Магнит Фарма ООО</t>
  </si>
  <si>
    <t>КЕТОНАЛ 50МГ/МЛ. 2МЛ. №10 Р-Р Д/В/В,В/М АМП. /ЛЕК/</t>
  </si>
  <si>
    <t>Лек Д.Д. (LEK D.D. )</t>
  </si>
  <si>
    <t>ВОЛЬТАРЕН 25МГ/МЛ. 3МЛ. №5 Р-Р Д/В/М АМП. /НОВАРТИС/ГЛАКСО/</t>
  </si>
  <si>
    <t>ЛЕК ФАРМАСЬЮТИКАЛЗ Д.Д.</t>
  </si>
  <si>
    <t>ПАСКАЛЬ ШПРИЦ 3-Х КОМП. 3МЛ. С ИГЛОЙ 22G 0,7Х40ММ. №10 [PASCAL]</t>
  </si>
  <si>
    <t>ШИПОВНИКА ПЛОДЫ 2Г. №20 ПАК. /КРАСНОГОРСК/</t>
  </si>
  <si>
    <t>Здравсервис</t>
  </si>
  <si>
    <t>КРАСНОГОРСКЛЕКСРЕДСТВА ОАО</t>
  </si>
  <si>
    <t>АСЕПТИКА САЛФЕТКА СПИРТОВАЯ 60Х100 №20</t>
  </si>
  <si>
    <t>АСЕПТИКА ООО</t>
  </si>
  <si>
    <t>ПАРАЦЕТАМОЛ 500МГ. №20 ТАБ. /ФАРМСТАНДАРТ/</t>
  </si>
  <si>
    <t>ЦИАНОКОБАЛАМИН 0,5МГ/МЛ. 1МЛ. №10 Р-Р Д/ИН. АМП. (ВИТАМИН В12) /ДАЛЬХИМФАРМ/</t>
  </si>
  <si>
    <t>Дальхимфарм ОАО</t>
  </si>
  <si>
    <t>Д.ТАЙСС АНГИ СЕПТ ЛИМОН №24 ТАБ. Д/РАСС.</t>
  </si>
  <si>
    <t>Др. Тайсс Натурварен ГмбХ (THEISS )</t>
  </si>
  <si>
    <t>ПРОПОСОЛ 25Г. СПРЕЙ Д/МЕСТ.ПРИМ. БАЛЛОН /АЛТАЙВИТАМИНЫ/</t>
  </si>
  <si>
    <t>АЛТАЙВИТАМИНЫ</t>
  </si>
  <si>
    <t>ИНГАВИРИН 90МГ. №10 КАПС. /ВАЛЕНТА/</t>
  </si>
  <si>
    <t>ВАЛЕНТА ФАРМ</t>
  </si>
  <si>
    <t>ДОРИТРИЦИН №10 ТАБ. Д/РАСС.</t>
  </si>
  <si>
    <t>МЕДИЦЕ АРЦН.ПЮТТЕР</t>
  </si>
  <si>
    <t>ПИНОСОЛ 10МЛ. НАЗАЛ.КАПЛИ ФЛ./КАП.</t>
  </si>
  <si>
    <t>САНЕКА ФАРМАСЬЮТИКАЛС А.С. (SANECA )</t>
  </si>
  <si>
    <t>РИНОФЛУИМУЦИЛ 10МЛ. СПРЕЙ НАЗАЛ. ФЛ. /ЗАМБОН/</t>
  </si>
  <si>
    <t>ZAMBON GROUP (ЗАМБОН )</t>
  </si>
  <si>
    <t>ЮНИДОКС СОЛЮТАБ 100МГ. №10 ТАБ.ДИСПЕРГ. /АСТЕЛЛАС/</t>
  </si>
  <si>
    <t>ЗиО ЗДОРОВЬЕ ЗАО</t>
  </si>
  <si>
    <t>ДЕЗЛОРАТАДИН-ВЕЛФАРМ 5МГ. №10 ТАБ. П/О</t>
  </si>
  <si>
    <t>ВЕЛФАРМ ООО</t>
  </si>
  <si>
    <t>КАЛИНОВ РОДНИК ВОДА МИНЕР. 0,5Л. Н/ГАЗ.</t>
  </si>
  <si>
    <t>ПрофитМед</t>
  </si>
  <si>
    <t>ФОНТЕ-АКВА</t>
  </si>
  <si>
    <t>Карта LOYALITY 0,01Р</t>
  </si>
  <si>
    <t>ООО "Континент"</t>
  </si>
  <si>
    <t>АУГМЕНТИН 200МГ.+28,5МГ/5МЛ. 7,7Г. 70МЛ. ПОР. Д/СУСП. Д/ПРИЕМА ВНУТРЬ ФЛ. /ГЛАКСО/</t>
  </si>
  <si>
    <t>Глаксо Вэллком Продакшен</t>
  </si>
  <si>
    <t>ГЕКСОРАЛ ТАБС №20 ТАБ. Д/РАСС.</t>
  </si>
  <si>
    <t>Зольдан Холдинг</t>
  </si>
  <si>
    <t>РОМАШКИ ЦВЕТКИ 1,5Г. №20 ПАК. /КРАСНОГОРСК/</t>
  </si>
  <si>
    <t>НУРОФЕН 100МГ/5МЛ. 100МЛ. СУСП. КЛУБНИКА Д/ДЕТЕЙ ФЛ. /РЕКИТТ БЕНКИЗЕР/</t>
  </si>
  <si>
    <t>RECKITT BENCKISER S.A.</t>
  </si>
  <si>
    <t>РАСТОРОПША №100 ТАБ.</t>
  </si>
  <si>
    <t>В-МИН ООО</t>
  </si>
  <si>
    <t>911-ВЕНОЛГОН ГЕЛЬ Д/НОГ ПРИ ТЯЖЕСТИ,БОЛИ,ОТЕКАХ 100МЛ. ТУБА</t>
  </si>
  <si>
    <t>ТВИНС ТЭК</t>
  </si>
  <si>
    <t>КОНКОР КОР 2,5МГ. №30 ТАБ. П/П/О /МЕРК/</t>
  </si>
  <si>
    <t>НАНОЛЕК</t>
  </si>
  <si>
    <t>БИСОПРОЛОЛ 2,5МГ. №60 ТАБ. П/О /ВЕРТЕКС/</t>
  </si>
  <si>
    <t>ВЕРТЕКС</t>
  </si>
  <si>
    <t>СНУП 0,1% 90МКГ/ДОЗА 15МЛ. НАЗАЛ.СПРЕЙ ФЛ. /ШТАДА/</t>
  </si>
  <si>
    <t>ХЕМОМОНТ</t>
  </si>
  <si>
    <t>ПОЛИДЕКСА С ФЕНИЛЭФРИНОМ 15МЛ. НАЗАЛ.СПРЕЙ ФЛ.</t>
  </si>
  <si>
    <t>LABORATORIES DU DOCTEUR EMILE BOUCHARA</t>
  </si>
  <si>
    <t>РЕГЕЦИН 15Г. ГЕЛЬ П/УГРЕВОЙ СЫПИ</t>
  </si>
  <si>
    <t>ДИОНИС ООО</t>
  </si>
  <si>
    <t>ГЕМАТОГЕН РУССКИЙ ДЕТСКИЙ 40Г. ПЛИТКА /ФАРМ-ПРО/</t>
  </si>
  <si>
    <t>ФАРМ-ПРО</t>
  </si>
  <si>
    <t>ТИАМИНА ХЛОРИД 50МГ/МЛ. 1МЛ. №10 Р-Р Д/В/М ВВЕД. АМП. (ВИТАМИН В1) /СТАТУСФАРМ/ЕРЕВАН.ФФ/</t>
  </si>
  <si>
    <t>СТАТУСФАРМ ООО</t>
  </si>
  <si>
    <t>АРКОКСИА 90МГ. №28 ТАБ. П/П/О</t>
  </si>
  <si>
    <t>РОВИ КОНТРАКТ</t>
  </si>
  <si>
    <t>ТАУРИН 4% 10МЛ. ГЛ.КАПЛИ ФЛ./КАП. /СЛАВЯНСКАЯ АПТЕКА/</t>
  </si>
  <si>
    <t>СЛАВЯНСКАЯ АПТЕКА ООО</t>
  </si>
  <si>
    <t>ЭНАЛАПРИЛ 10МГ. №20 ТАБ. /ХЕМОФАРМ/</t>
  </si>
  <si>
    <t>НИЖФАРМ</t>
  </si>
  <si>
    <t>СВЯТОЙ ИСТОЧНИК ВОДА ПИТЬЕВАЯ 0,5Л. Н/ГАЗ. ПЭТ</t>
  </si>
  <si>
    <t>ЭДЕЛЬВЕЙС ООО</t>
  </si>
  <si>
    <t>ПРЕГИНОР 550МГ. №10 КАПС.</t>
  </si>
  <si>
    <t>Артлайф ООО</t>
  </si>
  <si>
    <t>L-ТИРОКСИН 75МКГ. №100 ТАБ. /БЕРЛИН ХЕМИ/</t>
  </si>
  <si>
    <t>ДЕТРАЛЕКС 500МГ. №30 ТАБ. П/П/О</t>
  </si>
  <si>
    <t>Servier ( СЕРВЬЕ )</t>
  </si>
  <si>
    <t>ПРОКТО-ГЛИВЕНОЛ 2% 30Г. КРЕМ РЕКТ. ТУБА</t>
  </si>
  <si>
    <t>Лаборатории Бушара-Рекордати ( RECORDATI )</t>
  </si>
  <si>
    <t>АСПЕРА СУПЕРЧИСТОТЕЛ 3МЛ. ФЛ.</t>
  </si>
  <si>
    <t>АСПЕРА ООО</t>
  </si>
  <si>
    <t>КЛИРВИН КРЕМ (ПЯТНА,ШРАМЫ) 25Г.</t>
  </si>
  <si>
    <t>КОРВЕТ ФАРМА</t>
  </si>
  <si>
    <t>ОЛВЭЙЗ ПРОКЛАДКИ УЛЬТРА НОРМАЛ №10 [ALWAYS]</t>
  </si>
  <si>
    <t>ХИГИНЕТТ ЛТД</t>
  </si>
  <si>
    <t>НУРОФЕН ФОРТЕ 400МГ. №12 ТАБ. П/О /РЕКИТТ БЕНКИЗЕР/</t>
  </si>
  <si>
    <t>RECKITT BENCKISER Healthcare</t>
  </si>
  <si>
    <t>ЛОРАТАДИН 10МГ. №30 ТАБ. /ВЕРТЕКС/</t>
  </si>
  <si>
    <t>ВЕРОШПИРОН 25МГ. №20 ТАБ. /ГЕДЕОН РИХТЕР/</t>
  </si>
  <si>
    <t>ГЕДЕОН РИХТЕР РУС</t>
  </si>
  <si>
    <t>КОМБИЛИПЕН ТАБС №60 ТАБ. П/П/О</t>
  </si>
  <si>
    <t>Фармстандарт-Уфимский витаминный завод</t>
  </si>
  <si>
    <t>АФОБАЗОЛ 10МГ. №60 ТАБ.</t>
  </si>
  <si>
    <t>ВАЛЕРИАНА ЭКСТРАКТ 20МГ. №50 ТАБ. П/О /БОРИСОВСКИЙ/</t>
  </si>
  <si>
    <t>БОРИСОВСКИЙ ЗАВОД МЕДПРЕПАРАТОВ</t>
  </si>
  <si>
    <t>КАРБАМАЗЕПИН-АЛСИ 200МГ. №40 ТАБ. /АЛСИ/</t>
  </si>
  <si>
    <t>АЛСИ Фарма</t>
  </si>
  <si>
    <t>ТЕРЕЗА МЕД ПОДГУЗНИКИ Д/ВЗР. ЭКСТРА Р.3 L №28 [TEREZA]</t>
  </si>
  <si>
    <t>ОНТЕКС</t>
  </si>
  <si>
    <t>ОМЕПРАЗОЛ-ТЕВА 10МГ. №28 КАПС. КШ/РАСТВ. /ТЕВА/</t>
  </si>
  <si>
    <t>ТЕВА Фармацевтические Предприятия Лтд, завод Хуман</t>
  </si>
  <si>
    <t>ОМРОН ТОНОМЕТР M2 БАЗИК АВТОМАТ АДАПТЕР /АРТ.HEM-7121-ARU/ [OMRON]</t>
  </si>
  <si>
    <t>OMRON</t>
  </si>
  <si>
    <t>ТЕНОРИК 100МГ.+25МГ. №28 ТАБ. П/П/О</t>
  </si>
  <si>
    <t>IPCA LABOPATJRIES LTD (ИПКА)</t>
  </si>
  <si>
    <t>КСИЛЕН 0,1% 20МЛ. №1 НАЗАЛ.КАПЛИ ФЛ./КАП. /ВЕРОФАРМ/</t>
  </si>
  <si>
    <t>ВЕРОФАРМ/ЛЭНС</t>
  </si>
  <si>
    <t>L-ТИРОКСИН 50МКГ. №50 ТАБ. /БЕРЛИН ХЕМИ/</t>
  </si>
  <si>
    <t>BERLIN-CHEMIE</t>
  </si>
  <si>
    <t>ЭНАЛАПРИЛ 5МГ. №20 ТАБ. /ХЕМОФАРМ/</t>
  </si>
  <si>
    <t>Хемофарм А.Д. (HEMOFARM )</t>
  </si>
  <si>
    <t>ПАНКРЕАТИН 25ЕД №60 ТАБ.КШ/РАСТВ. П/О БАНКА /БИОСИНТЕЗ/</t>
  </si>
  <si>
    <t>БИОСИНТЕЗ ОАО</t>
  </si>
  <si>
    <t>СОТАГЕКСАЛ 160МГ. №20 ТАБ. /ГЕКСАЛ АГ/</t>
  </si>
  <si>
    <t>SALUTAS PHARMA GMBH FOR ESPARM ( САЛЮТАС )</t>
  </si>
  <si>
    <t>ЭРИНИТ 10МГ. №50 ТАБ. /ФАРМАПОЛ-ВОЛГА/</t>
  </si>
  <si>
    <t>ФАРМАПОЛ-ВОЛГА</t>
  </si>
  <si>
    <t>КОНТЕЙНЕР Д/СБОРА БИОМАТЕРИАЛА 60МЛ. +ШПАТЕЛЬ СТЕР. И/У (БАНКА)</t>
  </si>
  <si>
    <t>ПЛАСТИ ЛАБ</t>
  </si>
  <si>
    <t>КОНТЕЙНЕР Д/СБОРА БИОМАТЕРИАЛА 100МЛ. СТЕР. (БАНКА)</t>
  </si>
  <si>
    <t>АЛЬПИНА ПЛАСТ ООО</t>
  </si>
  <si>
    <t>ГИОКСИЗОН 10Г. 10МГ.+30МГ/Г. МАЗЬ Д/МЕСТ. И НАРУЖ.ПРИМ. ТУБА /МУРОМСКИЙ/</t>
  </si>
  <si>
    <t>МУРОМСКИЙ ПРИБОРОСТРОИТЕЛЬНЫЙ З-Д</t>
  </si>
  <si>
    <t>ТЕТРАЦИКЛИНОВАЯ 1% 5Г. ГЛ. МАЗЬ ТУБА /ТАТХИМФАРМ/</t>
  </si>
  <si>
    <t>ТАТХИМФАРМПРЕПАРАТЫ</t>
  </si>
  <si>
    <t>НУРОФЕН ЭКСПРЕСС ФОРТЕ 400МГ. №20 КАПС. /РЕКИТТ БЕНКИЗЕР/</t>
  </si>
  <si>
    <t>ФЛУИМУЦИЛ 600МГ. №10 ШИП.ТАБ. /ЗАМБОН/</t>
  </si>
  <si>
    <t>Замбон Свитцерланд Лтд (ZAMBON )</t>
  </si>
  <si>
    <t>БРИЛЛИАНТОВЫЙ ЗЕЛЕН 1% 10МЛ. №1 СПИРТ. Р-Р Д/НАРУЖ.ПРИМ. ФЛ. /САМАРАМЕДПРОМ/</t>
  </si>
  <si>
    <t>ФУРАЦИЛИН АВЕКСИМА 20МГ. №10 ШИП.ТАБ. Д/Р-РА Д/МЕСТ. И НАРУЖ.ПРИМ.</t>
  </si>
  <si>
    <t>ИРБИТСКИЙ ХИМФАРМЗАВОД</t>
  </si>
  <si>
    <t>САЛИЦИЛОВАЯ К-ТА 2% 40МЛ. №1 СПИРТ. Р-Р Д/НАРУЖ.ПРИМ. ФЛ. /ИВАНОВСКАЯ ФФ/</t>
  </si>
  <si>
    <t>ИВАНОВСКАЯ ФАРМ. ФАБРИКА</t>
  </si>
  <si>
    <t>МЕНОВАЗИН 40МЛ. №1 СПИРТ. Р-Р Д/НАРУЖ.ПРИМ. ФЛ. /САМАРАМЕДПРОМ/</t>
  </si>
  <si>
    <t>СИЛДЕНАФИЛ-СЗ 100МГ. №10 ТАБ. П/П/О /СЕВЕРНАЯ ЗВЕЗДА/</t>
  </si>
  <si>
    <t>ИБУКЛИН 400МГ.+325МГ. №10 ТАБ. П/П/О</t>
  </si>
  <si>
    <t>ЦИПРОЛЕТ А 500МГ.+600МГ. №10 ТАБ. П/О</t>
  </si>
  <si>
    <t>СИЛУЕТ 2МГ.+0,03МГ. №21 ТАБ. П/О /ГЕДЕОН РИХТЕР/</t>
  </si>
  <si>
    <t>Гедеон Рихтер А.О.</t>
  </si>
  <si>
    <t>ГУТТАСИЛ 7,5МГ/МЛ. 30МЛ. КАПЛИ Д/ПРИЕМА ВНУТРЬ ФЛ.</t>
  </si>
  <si>
    <t>ФАРМАК</t>
  </si>
  <si>
    <t>ФУРОСЕМИД 40МГ. №50 ТАБ. /ОЗОН ООО/</t>
  </si>
  <si>
    <t>ОЗОН ООО</t>
  </si>
  <si>
    <t>БОЯРЫШНИКА НАСТОЙКА 25МЛ. ФЛ. /ГИППОКРАТ/</t>
  </si>
  <si>
    <t>ПУСТЫРНИКА НАСТОЙКА 25МЛ. ФЛ. /ГИППОКРАТ/</t>
  </si>
  <si>
    <t>ЭСВИЦИН СР-ВО П/ОБЛЫСЕНИЯ ЛОСЬОН-ТОНИК 250МЛ. ФЛ. /ВИО-ФАРМ/</t>
  </si>
  <si>
    <t>Норман</t>
  </si>
  <si>
    <t>ВИО-ФАРМ</t>
  </si>
  <si>
    <t>ЛОПЕРАМИД-АКРИХИН 2МГ. №20 КАПС. /АКРИХИН/</t>
  </si>
  <si>
    <t>Акрихин ХФК ОАО</t>
  </si>
  <si>
    <t>ФУРАДОНИН 50МГ. №20 ТАБ. И/У /БОРИСОВСКИЙ/</t>
  </si>
  <si>
    <t>АНАЛЬГИН 500МГ. №20 ТАБ. /ФАРМСТАНДАРТ/</t>
  </si>
  <si>
    <t>ДРАЖЕ ВЕЧЕРНЕЕ №100 ВАЛЕРИАНА+ХМЕЛЬ+МЯТА /ПАРАФАРМ/</t>
  </si>
  <si>
    <t>ПАРАФАРМ</t>
  </si>
  <si>
    <t>ГЛИЦИН 100МГ. №100 ТАБ. ПОДЪЯЗЫЧ. /БИОТИКИ/</t>
  </si>
  <si>
    <t>БИОТИКИ</t>
  </si>
  <si>
    <t>АСПАРКАМ №60 ТАБ. /ФАРМАПОЛ-ВОЛГА/</t>
  </si>
  <si>
    <t>ХЕЛП БИНТ СТЕР. 5МХ10СМ И/У [HELP]</t>
  </si>
  <si>
    <t>БЕТАГИСТИН-СЗ 16МГ. №60 ТАБ. /СЕВЕРНАЯ ЗВЕЗДА/</t>
  </si>
  <si>
    <t>САЛФЕТКИ СТЕР. 10X10СМ №10</t>
  </si>
  <si>
    <t>НАВТЕКС ООО</t>
  </si>
  <si>
    <t>САЛФЕТКИ 8-И СЛОЙНАЯ СТЕР. 10СМХ10СМ №10</t>
  </si>
  <si>
    <t>ЛЕЙКОПЛАСТЫРЬ 2Х500 ТКАН.ОСНОВА КАТУШКА КАРТОН /ВЕРОФАРМ/</t>
  </si>
  <si>
    <t>ВЕРОФАРМ АО</t>
  </si>
  <si>
    <t>ЦИТРАМОН П №20 ТАБ. /ФАРМСТАНДАРТ/</t>
  </si>
  <si>
    <t>РУТАЦИД 500МГ. №20 ТАБ.ЖЕВ. /KRKA/</t>
  </si>
  <si>
    <t>КРКА д.д. (KRKA )</t>
  </si>
  <si>
    <t>ЦИТРАМОН П №20 ТАБ. /МЕДИСОРБ/</t>
  </si>
  <si>
    <t>МЕДИСОРБ</t>
  </si>
  <si>
    <t>НОЛИПРЕЛ А 2,5МГ.+0,625МГ. №30 ТАБ. П/П/О</t>
  </si>
  <si>
    <t>СЕРДИКС ООО</t>
  </si>
  <si>
    <t>ЭНАМ 5МГ. №20 ТАБ. /Д-Р РЕДДИ/</t>
  </si>
  <si>
    <t>БИКСИТОР 90МГ. №10 ТАБ. П/П/О</t>
  </si>
  <si>
    <t>ХЕМОФАРМ ООО (HEMOFARM )</t>
  </si>
  <si>
    <t>КОМБИЛИПЕН 2МЛ. №10 Р-Р Д/В/М АМП.</t>
  </si>
  <si>
    <t>РИНОСТОП 0,1% 15МЛ. НАЗАЛ.СПРЕЙ ФЛ. /ОТИСИФАРМ/ЛЕККО/ФАРМСТАНДАРТ ЛЕКСРЕДСТВА/</t>
  </si>
  <si>
    <t>ЭВЕРС-ЛАЙФ МАРЛЯ 5М. №1 [EVERS LIFE]</t>
  </si>
  <si>
    <t>КОКАРНИТ 187,125МГ. №3 ЛИОФ. Д/Р-РА Д/В/М АМП. +Р-ЛЬ 2МЛ. №3 АМП.</t>
  </si>
  <si>
    <t>МЕФАР ИЛАЧ САНАЙИ А.Ш.</t>
  </si>
  <si>
    <t>НАНОПЛАСТ ФОРТЕ ПЛАСТЫРЬ ОБЕЗБОЛ. 9Х12СМ. №3</t>
  </si>
  <si>
    <t>ГУЙЧЖОУ МЯОЯО ФАРМАС</t>
  </si>
  <si>
    <t>АСЕПТА ПАРОДОНТАЛ ЗУБ.ПАСТА АКТИВ ПРОФИЛ. 75МЛ.</t>
  </si>
  <si>
    <t>ПИКАМИЛОН 20МГ. №30 ТАБ. /ФАРМСТАНДАРТ/</t>
  </si>
  <si>
    <t>ДИКЛОФЕНАК 100МГ. №20 ТАБ.ПРОЛОНГ. П/О /НИЖФАРМ/ХЕМОФАРМ/</t>
  </si>
  <si>
    <t>ДИКЛОФЕНАК 100МГ. №10 СУПП. РЕКТ. /ДАЛЬХИМФАРМ/</t>
  </si>
  <si>
    <t>НИФЕДИПИН 10МГ. №50 ТАБ. П/П/О /ОЗОН/</t>
  </si>
  <si>
    <t>БСС</t>
  </si>
  <si>
    <t>СОТАГЕКСАЛ 80МГ. №20 ТАБ. /ГЕКСАЛ АГ/</t>
  </si>
  <si>
    <t>ВОЛЬТАРЕН ЭМУЛЬГЕЛЬ 2% 50Г. ГЕЛЬ Д/НАРУЖ.ПРИМ. ТУБА</t>
  </si>
  <si>
    <t>ГЕ ХЕЛСКЕА АС</t>
  </si>
  <si>
    <t>ГИПОСАРТ 16МГ. №28 ТАБ.</t>
  </si>
  <si>
    <t>Польфарма Фармацевтический завод С.А.</t>
  </si>
  <si>
    <t>ФЕСТАЛ №40 ДРАЖЕ</t>
  </si>
  <si>
    <t>SANOFI</t>
  </si>
  <si>
    <t>НАТУРИНО ЛЕДЕНЦЫ КЛУБНИКА+ВИТАМИНЫ 33,5Г./36,4Г. №8</t>
  </si>
  <si>
    <t>СВИТ ТЕК ГМБХ ГЕРМАНИЯ</t>
  </si>
  <si>
    <t>ТРОКСЕРУТИН ВРАМЕД 2% 40Г. ГЕЛЬ Д/НАРУЖ.ПРИМ. ТУБА /СОФАРМА/</t>
  </si>
  <si>
    <t>Софарма АО / SOFARMA</t>
  </si>
  <si>
    <t>САЛИПОД ЛЕЙКОПЛАСТ. МОЗОЛЬНЫЙ 6Х10СМ. /ВЕРОФАРМ/</t>
  </si>
  <si>
    <t>ФУРАЦИЛИН 20МГ. №20 ТАБ. Д/Р-РА Д/МЕСТ. И НАРУЖ.ПРИМ. /АВЕКСИМА/</t>
  </si>
  <si>
    <t>Авексима Сибирь ООО</t>
  </si>
  <si>
    <t>ЛЕВОФЛОКСАЦИН 500МГ. №10 ТАБ. П/П/О /ФАРМСТАНДАРТ-ТОМСКХИМФАРМ/</t>
  </si>
  <si>
    <t>ВИТАМИН Д3 ХОЛЕКАЛЬЦИФЕРОЛ 2000МЕ 570МГ. №30 КАПС. /РЕАЛКАПС/</t>
  </si>
  <si>
    <t>РЕАЛКАПС ЗАО</t>
  </si>
  <si>
    <t>АСКОРБИНОВАЯ К-ТА 100МГ.+877МГ. ГЛЮКОЗА №40 ТАБ. /ФАРМСТАНДАРТ/</t>
  </si>
  <si>
    <t>НАЙЗ 100МГ. №20 ТАБ.</t>
  </si>
  <si>
    <t>ДОЛГИТ 5% 100Г. КРЕМ Д/НАРУЖ.ПРИМ. ТУБА /ДОЛОРГИТ/</t>
  </si>
  <si>
    <t>Долоргит ГмбХ и Ко.КГ  ( DOLORGIET )</t>
  </si>
  <si>
    <t>ЭНТЕРОФУРИЛ 200МГ. №16 КАПС.</t>
  </si>
  <si>
    <t>Босналек АО (BOSNALIJEK )</t>
  </si>
  <si>
    <t>ИБУКЛИН 100МГ.+125МГ. №20 ТАБ. Д/ДЕТЕЙ (ЮНИОР)</t>
  </si>
  <si>
    <t>КСАРЕЛТО 10МГ. №98 ТАБ. П/П/О /БАЙЕР/</t>
  </si>
  <si>
    <t>Байер АГ</t>
  </si>
  <si>
    <t>ФУНДИЗОЛ КРЕМ Д/НОГТЕЙ И КОЖИ 30МЛ.</t>
  </si>
  <si>
    <t>ИНФАРМА 2000 ООО</t>
  </si>
  <si>
    <t>ЛАПЧАТКА КОРНЕВИЩА 50Г. ПАК. /ЗДОРОВЬЕ/</t>
  </si>
  <si>
    <t>ЗДОРОВЬЕ ЗАО</t>
  </si>
  <si>
    <t>ЛАПЧАТКА КОРНЕВИЩА 2,5Г. №20 ПАК. /КРАСНОГОРСК/</t>
  </si>
  <si>
    <t>КРЕМ ДЕТСКИЙ РОМАШКА+ВИТ.А+F 75МЛ. /АВАНТА/</t>
  </si>
  <si>
    <t>ВАЗЕЛИНОВОЕ МАСЛО Д/ПРИЕМА ВНУТРЬ 100МЛ. №1 ФЛ. /ФЛОРА КАВКАЗА/</t>
  </si>
  <si>
    <t>ФЛОРА КАВКАЗА ОАО</t>
  </si>
  <si>
    <t>ЛОРАГЕКСАЛ 10МГ. №10 ТАБ. /ГЕКСАЛ АГ/</t>
  </si>
  <si>
    <t>ГЕКСАЛ АГ</t>
  </si>
  <si>
    <t>БИОЛИТ БАДЯГА ФОРТЕ ГЕЛЬ 75МЛ.</t>
  </si>
  <si>
    <t>БИОЛИТ ООО</t>
  </si>
  <si>
    <t>НАТРИЯ ХЛОРИД 0,9% 100МЛ. №28 Р-Р Д/ИНФ. /ЭСКОМ/</t>
  </si>
  <si>
    <t>ЭСКОМ НПК ОАО</t>
  </si>
  <si>
    <t>ИБУПРОФЕН 200МГ. №50 ТАБ. П/О /БОРИСОВСКИЙ/</t>
  </si>
  <si>
    <t>КОРВАЛОЛ 25МЛ. КАПЛИ Д/ПРИЕМА ВНУТРЬ ФЛ. И/У /ФАРМСТАНДАРТ ЛЕКСРЕДСТВА/</t>
  </si>
  <si>
    <t>Фармстандарт-Томскхимфарм,ОАО</t>
  </si>
  <si>
    <t>ГЛЮКОФАЖ ЛОНГ 1000МГ. №60 ТАБ.ПРОЛОНГ. /МЕРК САНТЭ/</t>
  </si>
  <si>
    <t>КОЛГЕЙТ ЗУБ.ЩЕТКА МАССАЖЕР МЯГКАЯ [COLGATE]</t>
  </si>
  <si>
    <t>Колгейт Санкшао Ко Лтд</t>
  </si>
  <si>
    <t>ТИЗАЛУД 2МГ. №30 ТАБ. /ВЕРОФАРМ/</t>
  </si>
  <si>
    <t>СИГНИЦЕФ 0,5% 5МЛ. №1 ГЛ.КАПЛИ ФЛ./КАП. /СЕНТИСС/ПРОМЕД/</t>
  </si>
  <si>
    <t>СЕНТИСС ФАРМА / SENTIS</t>
  </si>
  <si>
    <t>КОРНЕРЕГЕЛЬ 5% 10Г. ГЛ. ГЕЛЬ ТУБА</t>
  </si>
  <si>
    <t>Др.Герхард Манн,Химико-фармацевтическое предприяти</t>
  </si>
  <si>
    <t>СИЛИМАР 100МГ. №30 ТАБ.</t>
  </si>
  <si>
    <t>ВИЛАР НПО</t>
  </si>
  <si>
    <t>ТЕЛЗАП 40МГ. №30 ТАБ.</t>
  </si>
  <si>
    <t>СУСТАМЕД ЖАБИЙ КАМЕНЬ БИО-БАЛЬЗАМ АКТИВИР. Д/ТЕЛА МАСЛО РЫЖИКА 50МЛ. ТУБА</t>
  </si>
  <si>
    <t>РЕАЛКОСМЕТИКС ЗАО</t>
  </si>
  <si>
    <t>АУРА ВАТНЫЕ ДИСКИ №100 [AURA]</t>
  </si>
  <si>
    <t>Коттон Клаб ООО ( COTTON CLUB )</t>
  </si>
  <si>
    <t>ТАНТУМ ВЕРДЕ 0,255МКГ/ДОЗА 30МЛ. 176ДОЗ СПРЕЙ Д/МЕСТ.ПРИМ. ДОЗИР. ФЛ.</t>
  </si>
  <si>
    <t>ANGELINI FRANCESCO (АНДЖЕЛИНИ )</t>
  </si>
  <si>
    <t>ОРВИРЕМ 2МГ/МЛ. 100МЛ. СИРОП Д/ДЕТЕЙ</t>
  </si>
  <si>
    <t>ПОЛИОКСИДОНИЙ 6МГ. №10 СУПП. РЕКТ./ВАГИН. /ПЕТРОВАКС/</t>
  </si>
  <si>
    <t>ПЕТРОВАКС</t>
  </si>
  <si>
    <t>МАСКА МЕД. ЛАТИО ДЕТСКАЯ ТРЕХСЛОЙНАЯ (3-Х) РИСУНОК №50 И/У [LATIO]</t>
  </si>
  <si>
    <t>КИТ ООО</t>
  </si>
  <si>
    <t>АСКОРБИНКА ЛУНТИК ВИТ.С №10 ТАБ. (30Г.) /ФАРМ-ПРО/ТИГОДА-ФАРМ/</t>
  </si>
  <si>
    <t>СИЛЬВЕР КАПИТАН БАТОНЧИК КОКОС ШОК.ГЛАЗ. 50Г.</t>
  </si>
  <si>
    <t>ФАКЕЛ-ДИЗАЙН ООО</t>
  </si>
  <si>
    <t>СИЛЬВЕР КАПИТАН БАТОНЧИК ТРЮФЕЛЬ+ОРЕХ ШОК.ГЛАЗ. 50Г.</t>
  </si>
  <si>
    <t>ТЕНОРИК 50МГ.+12,5МГ. №28 ТАБ. П/П/О</t>
  </si>
  <si>
    <t>Ипка Лабораториз Лимитед (IPCA)</t>
  </si>
  <si>
    <t>ДИАБЕТОН МВ 60МГ. №30 ТАБ. МОДИФ.ВЫСВ. /СЕРВЬЕ/</t>
  </si>
  <si>
    <t>КОНКОР 5МГ. №30 ТАБ. П/П/О /МЕРК/</t>
  </si>
  <si>
    <t>ОКТОЛИПЕН 600МГ. №30 ТАБ. П/П/О /ФАРСТАНДАРТ-ЛЕКСРЕДСТВА/</t>
  </si>
  <si>
    <t>МИРРОЛЛА ШАМПУНЬ ЛУКОВЫЙ + КРАСНЫЙ ПЕРЕЦ 150МЛ. [MIRROLLA]</t>
  </si>
  <si>
    <t>МИРРОЛЛА ООО</t>
  </si>
  <si>
    <t>УГОЛЬ АКТИВИРОВАННЫЙ 250МГ. №50 ТАБ. /ФАРМСТАНДАРТ ЛЕКСРЕДСТВА/</t>
  </si>
  <si>
    <t>СИЛЬВЕР КАПИТАН БАТОНЧИК КОКОС КАКАО БЕЛ.ГЛАЗ. 50Г.</t>
  </si>
  <si>
    <t>НАТАЛЬСИД 250МГ. №10 СУПП. РЕКТ. /НИЖФАРМ/</t>
  </si>
  <si>
    <t>АНАУРЕТТЕ СПРЕЙ Д/ОЧИЩ. УШНОЙ ПОЛОСТИ 15МЛ.</t>
  </si>
  <si>
    <t>NAVEH PHARMA</t>
  </si>
  <si>
    <t>БУТАДИОН 5% 20Г. МАЗЬ Д/НАРУЖ.ПРИМ. ТУБА /ОЗОН/</t>
  </si>
  <si>
    <t>ТРИПЛИКСАМ 5МГ.+2,5МГ.+10МГ. №30 ТАБ. П/П/О</t>
  </si>
  <si>
    <t>КСАЛАТАН 0,005% 2,5МЛ. №3 ГЛ.КАПЛИ ФЛ./КАП.</t>
  </si>
  <si>
    <t>PFIZER</t>
  </si>
  <si>
    <t>ЛЕЙКОПЛАСТЫРЬ БАКТЕР. 2,5Х7,2 №1 /ВЕРОФАРМ/</t>
  </si>
  <si>
    <t>ИНДАПАМИД 2,5МГ. №30 ТАБ. П/О /ХЕМОФАРМ/</t>
  </si>
  <si>
    <t>ТРОМБОПОЛ 75МГ. №30 ТАБ.КШ/РАСТВ. П/О /ПОЛЬФАРМА/</t>
  </si>
  <si>
    <t>КАМФОРНЫЙ СПИРТ 10% 40МЛ. №1 Р-Р Д/НАРУЖ.ПРИМ. ФЛ. /ИВАНОВСКАЯ ФФ/</t>
  </si>
  <si>
    <t>ЙОДА 5% 25МЛ. №1 СПИРТ. Р-Р Д/НАРУЖ.ПРИМ. ФЛ. /ТУЛЬСКАЯ ФФ/</t>
  </si>
  <si>
    <t>ТУЛЬСКАЯ ФАРМ. ФАБРИКА</t>
  </si>
  <si>
    <t>АЦЕТИЛСАЛИЦИЛОВАЯ К-ТА 500МГ. №20 ТАБ. /ФАРМСТАНДАРТ/</t>
  </si>
  <si>
    <t>НАЙЗ 100МГ. №30 ТАБ.</t>
  </si>
  <si>
    <t>ФЛУКОНАЗОЛ 150МГ. №4 КАПС. /ВЕРТЕКС/</t>
  </si>
  <si>
    <t>КАНЕФРОН Н №120 ТАБ. П/О</t>
  </si>
  <si>
    <t>Роттендорф Фарма / ROTTENDORF /</t>
  </si>
  <si>
    <t>МЕТРОНИДАЗОЛ 250МГ. №20 ТАБ. /МЕДИСОРБ/</t>
  </si>
  <si>
    <t>ИНДАПАМИД 2,5МГ. №30 ТАБ. П/О /КАНОНФАРМА/</t>
  </si>
  <si>
    <t>КАНОНФАРМА ПРОДАКШН</t>
  </si>
  <si>
    <t>ВЕРОШПИРОН 50МГ. №30 КАПС. /ГЕДЕОН РИХТЕР/</t>
  </si>
  <si>
    <t>БЕТАЛОК ЗОК 50МГ. №30 ТАБ.ПРОЛОНГ. П/О /АСТРА ЗЕНЕКА/</t>
  </si>
  <si>
    <t>Астра Зенека АБ</t>
  </si>
  <si>
    <t>ЛЕВОМЕКОЛЬ 40МГ/Г.+7,5МГ/Г. 40Г. №1 МАЗЬ Д/НАРУЖ.ПРИМ. ТУБА /НИЖФАРМ/</t>
  </si>
  <si>
    <t>СТРЕПТОЦИД 10Г. №1 ПОР. Д/НАРУЖ.ПРИМ. БАНКА ДОЗ. /ЛЕКАРЬ/</t>
  </si>
  <si>
    <t>ЛЕКАРЬ ООО</t>
  </si>
  <si>
    <t>ЛЕКРОЛИН 20МГ/МЛ. 10МЛ. №1 ГЛ.КАПЛИ ФЛ. /САНТЭН/</t>
  </si>
  <si>
    <t>НЕКСТ ФАРМА САС</t>
  </si>
  <si>
    <t>НАСОБЕК 50МКГ/ДОЗА 200ДОЗ №1 НАЗАЛ.СПРЕЙ ФЛ. /ТЕВА/</t>
  </si>
  <si>
    <t>ЗВЕЗДОЧКА НОЗ 0,1% 15МЛ. НАЗАЛ.СПРЕЙ ФЛ. +РАСП.</t>
  </si>
  <si>
    <t>DANAPHA</t>
  </si>
  <si>
    <t>САНОРИН 0,1% 10МЛ. №1 С МАСЛОМ ЭВКАЛИПТА НАЗАЛ.КАПЛИ ФЛ.</t>
  </si>
  <si>
    <t>ЗВЕЗДОЧКА ФЛЮ ЛИМОН 15Г. №5 ПОР. Д/Р-РА Д/ПРИЕМА ВНУТРЬ ПАК.</t>
  </si>
  <si>
    <t>ДАНАФА ФАРМАСЬЮТИКАЛ ДЖОЙНТ СТОК КОМПАНИ / DANAFA</t>
  </si>
  <si>
    <t>САЛФЕТКИ ДВУХСЛ. СТЕР. 16Х14СМ №10 И/У</t>
  </si>
  <si>
    <t>ВЕРАМЕД</t>
  </si>
  <si>
    <t>ЭВЕРС-ЛАЙФ САЛФЕТКА СТЕР. 2-Х СЛ. 16Х14СМ. №10 [EVERS LIFE]</t>
  </si>
  <si>
    <t>ДЕСИТИН 57Г./50МЛ. КРЕМ ТУБА</t>
  </si>
  <si>
    <t>JOHNSON &amp; JOHNSON (ДЖОНСОН)</t>
  </si>
  <si>
    <t>КЕТОРОЛ ЭКСПРЕСС 10МГ. №20 ТАБ. ДИСПЕРГ. /Д-Р РЕДДИС/</t>
  </si>
  <si>
    <t>РЕМЕНС №36 ТАБ. ПОДЪЯЗЫЧ. ГОМЕОПАТ.</t>
  </si>
  <si>
    <t>Рихард Биттнер АГ</t>
  </si>
  <si>
    <t>КЕТОПРОФЕН-АКОС 5% 50Г. ГЕЛЬ Д/НАРУЖ.ПРИМ. ТУБА /СИНТЕЗ/</t>
  </si>
  <si>
    <t>Синтез АКО ОАО</t>
  </si>
  <si>
    <t>НИМЕСИЛ 100МГ. 2Г. №30 ГРАН. Д/СУСП. Д/ПРИЕМА ВНУТРЬ ПАК. /ГУИДОТТИ/МЕНАРИНИ/</t>
  </si>
  <si>
    <t>А.Менарини Индустриэ Фармачеутикэ Риунитэ (Menarin</t>
  </si>
  <si>
    <t>ВАЛИДОЛ 60МГ. №10 ТАБ. ПОДЪЯЗЫЧ. /ФАРМСТАНДАРТ/</t>
  </si>
  <si>
    <t>НАФТИЗИН 0,1% 15МЛ. НАЗАЛ.КАПЛИ ФЛ./КАП. /СЛАВЯНСКАЯ АПТЕКА/</t>
  </si>
  <si>
    <t>ДИМЕКСИД 99% 100МЛ. КОНЦ. Д/Р-РА Д/НАРУЖ.ПРИМ. ФЛ. /ЙОДНЫЕ ТЕХНОЛОГИИ И МАРКЕТИНГ/</t>
  </si>
  <si>
    <t>ЙОДНЫЕ ТЕХНОЛОГИИ И МАРКЕТИНГ ООО</t>
  </si>
  <si>
    <t>АНАЛЬГИН 500МГ/МЛ. 2МЛ. №10 Р-Р Д/В/В,В/М АМП. /НОВОСИБХИМФАРМ/</t>
  </si>
  <si>
    <t>Новосибхимфарм ОАО НЗБХ</t>
  </si>
  <si>
    <t>ДЕКСАМЕТАЗОН-ФЕРЕЙН 4МГ/МЛ. 1МЛ. №25 Р-Р Д/В/В,В/М АМП. /ФЕРЕЙН/</t>
  </si>
  <si>
    <t>БРЫНЦАЛОВ- А</t>
  </si>
  <si>
    <t>МОЕ СОЛНЫШКО ГЕЛЬ Д/ПОДМЫВ. МЛАДЕНЦЕВ ГИПОАЛЛЕРГ. 400МЛ.</t>
  </si>
  <si>
    <t>МИДОКАЛМ 150МГ. №30 ТАБ. П/П/О /ГЕДЕОН РИХТЕР/</t>
  </si>
  <si>
    <t>ИНЪЕКТРАН 100МГ/МЛ. 2МЛ. №10 Р-Р Д/В/М АМП.</t>
  </si>
  <si>
    <t>ЭЛЛАРА  ООО</t>
  </si>
  <si>
    <t>САТЕЛЛИТ СЕНСОРЫ ПЛЮС ПКГЭ-02.4 №50 ТЕСТ ПОЛОСКИ</t>
  </si>
  <si>
    <t>Элта ЗАО</t>
  </si>
  <si>
    <t>ЛОПЕДИУМ 2МГ. №10 ТАБ. /САЛЮТАС/</t>
  </si>
  <si>
    <t>ЛИЗИНОПРИЛ 10МГ. №60 ТАБ. /ВЕРТЕКС/</t>
  </si>
  <si>
    <t>СБОР УРОЛОГИЧЕСКИЙ 2Г. №20 ПАК. (ФИТОНЕФРОЛ) /КРАСНОГОРСК/</t>
  </si>
  <si>
    <t>НОЛИПРЕЛ А ФОРТЕ 5МГ.+1,25МГ. №30 ТАБ. П/П/О</t>
  </si>
  <si>
    <t>СЕРВЬЕ РУС</t>
  </si>
  <si>
    <t>ПЕРТУССИН-ЭКО 100МЛ. СИРОП ФЛ. /ЭКОЛАБ/</t>
  </si>
  <si>
    <t>ЭКОЛАБ ЗАО</t>
  </si>
  <si>
    <t>КЕТОРОЛ 30МГ/МЛ. 1МЛ. №10 Р-Р Д/ИН. АМП. /Д-Р РЕДДИС/</t>
  </si>
  <si>
    <t>КОНТЕЙНЕР Д/СБОРА БИОМАТЕРИАЛА 120МЛ. УНИВЕРС. СТЕР. (БАНКА)</t>
  </si>
  <si>
    <t>PLASTI LAB</t>
  </si>
  <si>
    <t>ФУРАЗОЛИДОН РЕНЕВАЛ 50МГ. №20 ТАБ. И/У /ОБНОВЛЕНИЕ/</t>
  </si>
  <si>
    <t>ФУРАГИН 50МГ. №30 ТАБ. /СЕВЕРНАЯ ЗВЕЗДА/</t>
  </si>
  <si>
    <t>АМЛОДИПИН 10МГ. №60 ТАБ. /ВЕРТЕКС/</t>
  </si>
  <si>
    <t>БИСОПРОЛОЛ 5МГ. №60 ТАБ. П/П/О /ВЕРТЕКС/</t>
  </si>
  <si>
    <t>ПАНКРЕАТИН 30ЕД №60 ТАБ.КШ/РАСТВ. П/О БАНКА /ФАРМПРОЕКТ/</t>
  </si>
  <si>
    <t>ФАРМПРОЕКТ ЗАО</t>
  </si>
  <si>
    <t>НО-ШПА 40МГ. №64 ТАБ. ФЛ. ДОЗАТОР /ХИНОИН/</t>
  </si>
  <si>
    <t>ОПЕЛЛА ХЕЛСКЕА ВЕНГРИЯ ЛТД</t>
  </si>
  <si>
    <t>МЕЛАТОНИН-СЗ 3МГ. №60 ТАБ. П/П/О</t>
  </si>
  <si>
    <t>ЛЕЙКОПЛАСТЫРЬ БАКТЕР. 6X10 №1 /ВЕРОФАРМ/</t>
  </si>
  <si>
    <t>ПЕНТАЛГИН ЭКСТРА-ГЕЛЬ 5% 50Г. ГЕЛЬ Д/НАРУЖ.ПРИМ. ТУБА</t>
  </si>
  <si>
    <t>ЛЕККО ФФ ЗАО</t>
  </si>
  <si>
    <t>ЛЕЙКОПЛАСТЫРЬ 5Х500 ТКАН.ОСНОВА КАТУШКА КАРТОН /ВЕРОФАРМ/</t>
  </si>
  <si>
    <t>АУРА ВАТНЫЕ ДИСКИ №120 [AURA]</t>
  </si>
  <si>
    <t>АЙКОТТОН ООО</t>
  </si>
  <si>
    <t>МОЕ СОЛНЫШКО САЛФЕТКИ ВЛАЖН. ПАНТЕНОЛ №70</t>
  </si>
  <si>
    <t>АВАНГАРД</t>
  </si>
  <si>
    <t>АНДИПАЛ №20 ТАБ. /ФАРМСТАНДАРТ-ЛЕКСРЕДСТВА/</t>
  </si>
  <si>
    <t>АТЕНОЛОЛ РЕНЕВАЛ 50МГ. №30 ТАБ. /ОБНОВЛЕНИЕ/</t>
  </si>
  <si>
    <t>КАТАЛИН 750МГ. ТАБ. +15МЛ. Р-ЛЬ ГЛ.КАПЛИ</t>
  </si>
  <si>
    <t>SENJU PHARMACEUTICAL CO. LTD.</t>
  </si>
  <si>
    <t>ИБУПРОФЕН-ВЕРТЕ 5% 50Г. ГЕЛЬ Д/НАРУЖ.ПРИМ. ТУБА /ВЕРТЕКС/</t>
  </si>
  <si>
    <t>ДОКСИЦИКЛИН СОЛЮШН ТАБЛЕТС 100МГ. №10 ТАБ.ДИСПЕРГ. /АТОЛЛ/ОЗОН/</t>
  </si>
  <si>
    <t>ВИТАПРОСТ 10МГ. №10 СУПП. РЕКТ. /НИЖФАРМ/</t>
  </si>
  <si>
    <t>ЕАПТЕКА ООО</t>
  </si>
  <si>
    <t>ПСИЛО-БАЛЬЗАМ 20Г. ГЕЛЬ Д/НАРУЖ.ПРИМ.</t>
  </si>
  <si>
    <t>ФЕРРОГЕМАТОГЕН 50Г. ПАСТИЛКА ЖЕВ. (ПЛИТКА)</t>
  </si>
  <si>
    <t>МАСКА МЕД. ТРЕХСЛОЙНАЯ (3-Х) НА РЕЗИНКЕ №5</t>
  </si>
  <si>
    <t>КАЗАНСКАЯ ФФ</t>
  </si>
  <si>
    <t>СИЛДЕНАФИЛ-СЗ 50МГ. №4 ТАБ. П/П/О /СЕВЕРНАЯ ЗВЕЗДА/</t>
  </si>
  <si>
    <t>НЕМОЗОЛ 400МГ. №1 ТАБ. П/П/О</t>
  </si>
  <si>
    <t>АМИНТАКС 35000МЕ+10000МЕ+35000МЕ №10 СУПП. ВАГ.</t>
  </si>
  <si>
    <t>Альтфарм ООО</t>
  </si>
  <si>
    <t>МИГ 400МГ. №20 ТАБ. П/П/О /БЕРЛИН-ХЕМИ/</t>
  </si>
  <si>
    <t>ЦИТОФЛАВИН №100 ТАБ.КШ/РАСТВ. /ПОЛИСАН/</t>
  </si>
  <si>
    <t>ПОЛИСАН НТФ</t>
  </si>
  <si>
    <t>АМЕЛОТЕКС 1% 50Г. №1 ГЕЛЬ Д/НАРУЖ.ПРИМ. ТУБА</t>
  </si>
  <si>
    <t>ТРИПЛИКСАМ 5МГ.+1,25МГ.+5МГ. №30 ТАБ. П/П/О</t>
  </si>
  <si>
    <t>АТЕНОЛОЛ РЕНЕВАЛ 100МГ. №30 ТАБ. /ОБНОВЛЕНИЕ/</t>
  </si>
  <si>
    <t>АЛЛОХОЛ №50 ТАБ. П/О /ФАРМСТАНДАРТ/</t>
  </si>
  <si>
    <t>ФИТОКОСМЕТИК КРЕМ-ХНА ИНДИЙСКАЯ НАТУР. 3.3 ГОРЬК.ШОКОЛАД 50МЛ.</t>
  </si>
  <si>
    <t>ФИТОКОСМЕТИК</t>
  </si>
  <si>
    <t>МЕЛОКСИКАМ-ТЕВА 15МГ. №10 ТАБ.</t>
  </si>
  <si>
    <t>НОЛЬПАЗА 20МГ. №14 ТАБ.КШ/РАСТВ. П/О /KRKA/</t>
  </si>
  <si>
    <t>ДИВАЗА №100 ТАБ. Д/РАСС.</t>
  </si>
  <si>
    <t>Материа Медика Холдинг НПФ ООО</t>
  </si>
  <si>
    <t>ТОЛПЕРИЗОН 150МГ. №30 ТАБ. П/П/О /МЕДИСОРБ/</t>
  </si>
  <si>
    <t>БИЛОБИЛ 40МГ. №60 КАПС. /KRKA/</t>
  </si>
  <si>
    <t>МИКОДЕРИЛ 1% 10МЛ. №1 Р-Р Д/НАРУЖ.ПРИМ. ФЛ./КАП.</t>
  </si>
  <si>
    <t>МИКОСТОП СПРЕЙ Д/НОГ И Д/ОБУВИ ПРОФИЛАКТИКА ГРИБКА 150МЛ. ФЛ.</t>
  </si>
  <si>
    <t>ИНТЕЛБИО ООО</t>
  </si>
  <si>
    <t>НЕОТРАВИСИЛ МЯТА №24 ПАСТИЛКИ [NEOTRAVISIL]</t>
  </si>
  <si>
    <t>ЛОЗЕН ФАРМА ПВТ. ЛТД.</t>
  </si>
  <si>
    <t>ПАСКАЛЬ ШПРИЦ 3-Х КОМП. 5МЛ. С ИГЛОЙ 22G 0,7Х30ММ. №10 [PASCAL]</t>
  </si>
  <si>
    <t>ХАРТМАНН ПЕХА-ХАФТ БИНТ САМОФИКС. КОГЕЗИВ. 4МХ4СМ. БЕЛ. /АРТ.932483/ [HARTMANN PEHA-HAFT]</t>
  </si>
  <si>
    <t>PAUL HARTMANN AG.</t>
  </si>
  <si>
    <t>АКРИДЕРМ 0,05% 30Г. №1 КРЕМ Д/НАРУЖ.ПРИМ. ТУБА /АКРИХИН/</t>
  </si>
  <si>
    <t>НЕОТАНИН СПРЕЙ Д/ДЕТ. И ВЗРОС. 100МЛ. ФЛ.</t>
  </si>
  <si>
    <t>ТАВЕГИЛ 1МГ. №20 ТАБ.</t>
  </si>
  <si>
    <t>Смиткляйн Бичем Фармасьютикалз</t>
  </si>
  <si>
    <t>ЛОРАТАДИН 10МГ. №30 ТАБ. /ОЗОН/</t>
  </si>
  <si>
    <t>САНИТЕЛЬ СПРЕЙ Д/РУК А/СЕПТИЧ. ВИТ.Е+АЛОЭ 20МЛ. [SANITELLE]</t>
  </si>
  <si>
    <t>Бентус лаборатории</t>
  </si>
  <si>
    <t>АДЖИСЕПТ МЕНТОЛ+ЭВКАЛИПТ №24 ТАБ. Д/РАСС.</t>
  </si>
  <si>
    <t>Аджио Фармацевтикалз Лтд (AGIO )</t>
  </si>
  <si>
    <t>АММИАК 100МГ/МЛ. 100МЛ. №1 Р-Р Д/НАРУЖ./ИНГ. ФЛ. /САМАРСКАЯ ФФ/</t>
  </si>
  <si>
    <t>АСКОРБИНОВАЯ К-ТА 25МГ. ЯБЛОКО №10 ТАБ. КРУТКА САХ. /АСКОПРОМ/</t>
  </si>
  <si>
    <t>АСКОПРОМ</t>
  </si>
  <si>
    <t>ПРОСТАПЛАНТ 320МГ. №30 КАПС.</t>
  </si>
  <si>
    <t>ШЕРЕР для Янссен Фармацевтика Н.В.</t>
  </si>
  <si>
    <t>НАТУРА МЕДИКА ГЕЛЬ-БАЛЬЗАМ КОНСКИЙ КАШТАН+ТРОКСЕРУТИН Д/НОГ 85МЛ. [NATURA MEDICA]</t>
  </si>
  <si>
    <t>ГЛИЦЕРИН 2,11Г. №10 СУПП. РЕКТ. /НИЖФАРМ/</t>
  </si>
  <si>
    <t>РАСТОРОПШИ ШРОТ 100Г. ПОР.</t>
  </si>
  <si>
    <t>ЦЕЛИТЕЛЬНЫЕ СИЛЫ ПРИРОДЫ СФК ООО</t>
  </si>
  <si>
    <t>АНГЕЛ ПОВЯЗКА ПЛАСТЫРНОГО ТИПА БАКТЕР. 9Х10СМ. №10 [ANGEL]</t>
  </si>
  <si>
    <t>ТАУФОН 4% 10МЛ. №1 ГЛ.КАПЛИ ФЛ./КАП. /ОТИСИФАРМ/ФАРМСТАНДАРТ/</t>
  </si>
  <si>
    <t>911-ГЕЛЬ-БАЛЬЗАМ Д/НОГ КОНСКИЙ КАШТАН 100МЛ. ТУБА</t>
  </si>
  <si>
    <t>ПЕРИ КРИСТАЛ</t>
  </si>
  <si>
    <t>ДОКТОР ПЕРЕЦ ЛЕЙКОПЛАСТ. ПЕРЦОВЫЙ 10X18 №1 ПЕРФ. /ВЕРОФАРМ/</t>
  </si>
  <si>
    <t>ИНДОМЕТАЦИН-СОФАРМА 25МГ. №30 ТАБ.КШ/РАСТВ. П/О</t>
  </si>
  <si>
    <t>НО-ШПА 40МГ. №24 ТАБ. /ХИНОИН/</t>
  </si>
  <si>
    <t>НЕОТАНИН КРЕМ Д/ДЕТ. И ВЗРОС. 50Г. ТУБА</t>
  </si>
  <si>
    <t>ФУРАЗОЛИДОН АВЕКСИМА 50МГ. №20 ТАБ. /ИРБИТСКИЙ/</t>
  </si>
  <si>
    <t>МЕКСИДОЛ ЗУБ.ПАСТА ДЕНТ АКТИВ 100Г. [MEXIDOL]</t>
  </si>
  <si>
    <t>КОНТРАКТ LTD</t>
  </si>
  <si>
    <t>АПИЗАРТРОН 20Г. №1 МАЗЬ Д/НАРУЖ. ПРИМ. ТУБА</t>
  </si>
  <si>
    <t>ЛИХТЕНХЕЛД ГМБХ</t>
  </si>
  <si>
    <t>МЕЗИМ-ФОРТЕ №20 ТАБ. П/О /БЕРЛИН-ХЕМИ/</t>
  </si>
  <si>
    <t>ЦИСТОН №100 ТАБ.</t>
  </si>
  <si>
    <t>Хималайя Драг Ко (HIMALAYA )</t>
  </si>
  <si>
    <t>АЛМАГЕЛЬ А 170МЛ. №1 СУСП. Д/ПРИЕМА ВНУТРЬ ФЛ. /БАЛКАН ФАРМА-ТРОЯН/</t>
  </si>
  <si>
    <t>Балканфарма - Троян АД</t>
  </si>
  <si>
    <t>НЕКСИУМ 20МГ. №28 ТАБ. П/О /АСТРА ЗЕНЕКА/</t>
  </si>
  <si>
    <t>ЛИТТЛ ДОКТОР ТОНОМЕТР LD-51U АВТОМАТ НА ПЛЕЧО 22-42СМ. +АДАПТЕР [LITTLE DOCTOR]</t>
  </si>
  <si>
    <t>LITTLE DOCTOR INTERNATIONAL / ЛИТЛЛ</t>
  </si>
  <si>
    <t>СИЛДЕНАФИЛ-СЗ 100МГ. №20 ТАБ. П/П/О /СЕВЕРНАЯ ЗВЕЗДА/</t>
  </si>
  <si>
    <t>НУРОФЕН 12+ 200МГ. №12 ТАБ. П/О /РЕКИТТ БЕНКИЗЕР/</t>
  </si>
  <si>
    <t>РЕКИТТ БЕНКИЗЕР</t>
  </si>
  <si>
    <t>ФОСФАЛЮГЕЛЬ 16Г. №20 ГЕЛЬ Д/ПРИЕМА ВНУТРЬ ПАК.</t>
  </si>
  <si>
    <t>Фарматис/Терапликс</t>
  </si>
  <si>
    <t>ТОРГ ЛАЙНС БАНКИ МАССАЖ А/ЦЕЛЛЮЛИТ. №1 ТЮЛЬПАН</t>
  </si>
  <si>
    <t>Торг Лайнс ООО</t>
  </si>
  <si>
    <t>АЛЛАПИНИН 25МГ. №30 ТАБ. /ВИЛАР/</t>
  </si>
  <si>
    <t>ВИЛАР ФАРМЦЕНТР ЗАО</t>
  </si>
  <si>
    <t>ГЛИЦИН ФОРТЕ 300/600МГ. №60 ТАБ. Д/РАСС. /ЭВАЛАР/</t>
  </si>
  <si>
    <t>ЭВАЛАР</t>
  </si>
  <si>
    <t>АНТИ-ЭЙДЖ ВИТАМИН Д3 500МЕ 10МЛ. №1 МАСЛ. Р-Р Д/ПРИЕМА ВНУТРЬ ФЛ./КАП. /ЭВАЛАР/ [ANTI-AGE]</t>
  </si>
  <si>
    <t>МИРРОЛЛА РЫБИЙ ЖИР ВИТАМИНЫ А+Д+Е 370МГ. №100 КАПС.</t>
  </si>
  <si>
    <t>МОЕ СОЛНЫШКО БАЛЬЗАМ Д/ГУБ ВАНИЛЬ 2,8Г. СТИК</t>
  </si>
  <si>
    <t>ДЮФАЛАК 667МГ/МЛ. 1000МЛ. СИРОП ФЛ. +МЕРН.СТАКАН /ЭББОТТ/СОЛВЕЙ/</t>
  </si>
  <si>
    <t>ЭББОТ ХЕЛСКЕА САС ( ABBOT )</t>
  </si>
  <si>
    <t>ДОНОРМИЛ 15МГ. №30 ТАБ. П/П/О</t>
  </si>
  <si>
    <t>Бристол-Майерс Сквибб</t>
  </si>
  <si>
    <t>ЛЮКСПЛАСТ ЛЕЙКОПЛАСТ. БАКТЕР. 19Х72ММ ПЕРФ. ТЕЛЕСН. ПОЛИМЕР. №10 [LUXPLAST]</t>
  </si>
  <si>
    <t>АКВАЛОР ЭКСТРА ФОРТЕ 150МЛ. АЛОЭ+РОМАШКА НАЗАЛ.СПРЕЙ</t>
  </si>
  <si>
    <t>КОМПЛИВИТ КАЛЬЦИЙ Д3 500МГ.+200МЕ АПЕЛЬСИН №30 ТАБ.ЖЕВ.</t>
  </si>
  <si>
    <t>МИКРОЛАКС 5МЛ. №4 Р-Р Д/РЕКТ. ВВЕД. МИКРОКЛИЗМА</t>
  </si>
  <si>
    <t>ФАМАР ОРЛЕАН / FAMAR /</t>
  </si>
  <si>
    <t>ЛИЗИНОПРИЛ 5МГ. №30 ТАБ. /ВЕРТЕКС/</t>
  </si>
  <si>
    <t>СТРЕПСИЛС МЕНТОЛ+ЭВКАЛИПТ №24 ТАБ. Д/РАСС.</t>
  </si>
  <si>
    <t>СПЛАТ ЗУБ.ПАСТА БИОКАЛЬЦИЙ 100МЛ. [SPLAT]</t>
  </si>
  <si>
    <t>ОРГАНИК ФАРМАСЬЮТИКАЛС ООО</t>
  </si>
  <si>
    <t>ТАГИСТА 16МГ. №30 ТАБ. /НИЖФАРМ/</t>
  </si>
  <si>
    <t>АТОРИС 20МГ. №30 ТАБ. П/П/О /KRKA/</t>
  </si>
  <si>
    <t>KRKA</t>
  </si>
  <si>
    <t>ТОРАСЕМИД-СЗ 5МГ. №60 ТАБ. /СЕВЕРНАЯ ЗВЕЗДА/</t>
  </si>
  <si>
    <t>ЭНАЛАПРИЛ ГЕКСАЛ 10МГ. №50 ТАБ. /ГЕКСАЛ АГ/</t>
  </si>
  <si>
    <t>МУКАЛТИН 50МГ. №20 ТАБ. /ФАРМСТАНДАРТ/</t>
  </si>
  <si>
    <t>СПЛАТ ЗУБ.ПАСТА ЛЕЧЕБНЫЕ ТРАВЫ 100МЛ. [SPLAT]</t>
  </si>
  <si>
    <t>СТЕЛЛАНИН 3% 20Г. МАЗЬ Д/НАРУЖ.ПРИМ. ТУБА</t>
  </si>
  <si>
    <t>Фармпрепарат ООО</t>
  </si>
  <si>
    <t>НУРОФЕН ЭКСПРЕСС 200МГ. №16 КАПС. /РЕКИТТ БЕНКИЗЕР/</t>
  </si>
  <si>
    <t>СТАРЫЙ ИСТОЧНИК СЛАВЯНОВСКАЯ ВОДА МИНЕР. ЭЛИТНАЯ 1Л.</t>
  </si>
  <si>
    <t>ТЭСТИ ООО</t>
  </si>
  <si>
    <t>ТЕТРАЦИКЛИН-ЛЕКТ 100МГ. №20 ТАБ. П/О /ТЮМЕНСКИЙ/</t>
  </si>
  <si>
    <t>Тюменский  ХФЗ ОАО</t>
  </si>
  <si>
    <t>ВИНПОЦЕТИН ФОРТЕ КАНОН 10МГ. №30 ТАБ. /КАНОНФАРМА/</t>
  </si>
  <si>
    <t>ПОСТЕРИЗАН №10 СУПП. РЕКТ.</t>
  </si>
  <si>
    <t>Др.Каде фармацевтическая фабрика ГмбХ</t>
  </si>
  <si>
    <t>ИНГАЛИПТ-ВИАЛАЙН ГОТОВОЕ ПОЛОСКАНИЕ 200МЛ. Р-Р ФЛ.</t>
  </si>
  <si>
    <t>ЭСКО-ФАРМ ООО</t>
  </si>
  <si>
    <t>ПОЛИНАДИМ 0,1%+0,025% 10МЛ. ГЛ.КАПЛИ ФЛ. /СИНТЕЗ/</t>
  </si>
  <si>
    <t>БИОКОНТУР РЫБИЙ ЖИР 330МГ. №100 КАПС. (РЫБНЫЙ)</t>
  </si>
  <si>
    <t>Полярис ОАО</t>
  </si>
  <si>
    <t>БОРНАЯ К-ТА 10Г. ДЕЗ.СР-ВО ПОР. (НДС 20%)</t>
  </si>
  <si>
    <t>САМАРСКАЯ ФАРМ. ФАБРИКА</t>
  </si>
  <si>
    <t>ДЕРМОВЕЙТ 0,05% 25Г. КРЕМ Д/НАРУЖ.ПРИМ. ТУБА</t>
  </si>
  <si>
    <t>ГлаксоСмитКляйн Фармасьютикалз С.А.</t>
  </si>
  <si>
    <t>РЕТИНОЛА АЦЕТАТ 33000МЕ №30 КАПС. (ВИТАМИН А) /МЕЛИГЕН/</t>
  </si>
  <si>
    <t>МЕЛИГЕН</t>
  </si>
  <si>
    <t>МЕТИЛУРАЦИЛ 10% 25Г. МАЗЬ Д/МЕСТ. И НАРУЖ.ПРИМ. ТУБА /НИЖФАРМ/</t>
  </si>
  <si>
    <t>ХЛОРГЕКСИДИН 0,05% 100МЛ. №1 Р-Р Д/МЕСТ. И НАРУЖ.ПРИМ. ФЛ. ПЭТ. /ТУЛЬСКАЯ ФФ/</t>
  </si>
  <si>
    <t>ПЕРЕКИСЬ ВОДОРОДА 3% 100МЛ. №1 Р-Р ДЕЗ.СР-ВО ФЛ. (НДС 20%)</t>
  </si>
  <si>
    <t>ПЕРЕКИСЬ ВОДОРОДА 3% 200МЛ. Р-Р ФЛ. ПЛАСТ. /ЛЕКАРЬ/</t>
  </si>
  <si>
    <t>ДОППЕЛЬГЕРЦ АКТИВ МАГНИЙ+ВИТ. ГРУППЫ В №30 ТАБ.</t>
  </si>
  <si>
    <t>QUEISSER PHARMA / КВАЙССЕР</t>
  </si>
  <si>
    <t>ЦИНК+ ВИТ.С 270МГ. №50 ТАБ. /ЭВАЛАР/</t>
  </si>
  <si>
    <t>АМОКСИКЛАВ 250МГ.+62,5МГ/5МЛ. 25Г. 100МЛ. ПОР. Д/СУСП. Д/ПРИЕМА ВНУТРЬ ФЛ. +ПИПЕТ.ДОЗИР. /ЛЕК/</t>
  </si>
  <si>
    <t>LEK D.D. (ЛЕК )</t>
  </si>
  <si>
    <t>ГРАММИДИН ДЕТСК. 1,5МГ+1МГ. №18 ТАБ. 4+</t>
  </si>
  <si>
    <t>ПРОТАРГОЛ-ЛОР 200МГ. №1 ТАБ. Д/Р-РА Д/МЕСТ.ПРИМ. ФЛ.</t>
  </si>
  <si>
    <t>НОРМОБАКТ-L 3Г. №10 ПОР. Д/-Р-РА Д/ПРИЕМА ВНУТРЬ САШЕ</t>
  </si>
  <si>
    <t>MASTER PHARM POLSKA SP.ZO.O ( МАСТЕР ФАРМ )</t>
  </si>
  <si>
    <t>ПУЛЬМИКОРТ 0,25МГ/МЛ. 2МЛ. №20 СУСП. Д/ИНГ. КОНТ. /АСТРА ЗЕНЕКА/</t>
  </si>
  <si>
    <t>МАГНЕ В6 ФОРТЕ №40 ТАБ. П/П/О</t>
  </si>
  <si>
    <t>АМИКСИН 125МГ. №6 ТАБ. П/П/О /ОТИСИФАРМ/ФАРМСТАНДАРТ/</t>
  </si>
  <si>
    <t>ГРАММИДИН НЕО 3МГ+1МГ. №18 ТАБ. Д/РАСС.</t>
  </si>
  <si>
    <t>ВАЛЕНТА</t>
  </si>
  <si>
    <t>АМОКСИЦИЛЛИН 500МГ. №16 КАПС. /ХЕМОФАРМ/</t>
  </si>
  <si>
    <t>ГЕКСОРАЛ ТАБС КЛАССИК №16 ЛИМОН ТАБ. Д/РАСС.</t>
  </si>
  <si>
    <t>Юник Фармасьютикал Лабораториз/Дж Б Кемикалс Фарма</t>
  </si>
  <si>
    <t>ЗУЛА ЛЕДЕНЦЫ ЭВКАЛИПТ +ВИТ.С 60Г. Б/САХ. ПАК. [SULA]</t>
  </si>
  <si>
    <t>ПЕРФЕТТИ ВАН МЕЛЛЕ</t>
  </si>
  <si>
    <t>ПРЕДНИЗОЛОН 0,5% 15Г. МАЗЬ Д/НАРУЖ.ПРИМ. ТУБА /БИОСИНТЕЗ/</t>
  </si>
  <si>
    <t>БОБС ЛЕДЕНЦЫ ОТ КАШЛЯ МЯТА+ЭВКАЛИПТ 35Г.(№10)</t>
  </si>
  <si>
    <t>РИНОРУС 0,1% 10МЛ. НАЗАЛ.КАПЛИ ФЛ./КАП. И/У /СИНТЕЗ/</t>
  </si>
  <si>
    <t>БИСАКОДИЛ-НИЖФАРМ 10МГ. №10 СУПП. РЕКТ. /НИЖФАРМ/</t>
  </si>
  <si>
    <t>СТРЕЗАМ 50МГ. №60 КАПС.</t>
  </si>
  <si>
    <t>BIOCODEX Laboratoires ( БИОКОДЕКС )</t>
  </si>
  <si>
    <t>АЛЬФАГАН Р 0,15% 5МЛ. ГЛ.КАПЛИ ФЛ./КАП.</t>
  </si>
  <si>
    <t>АЛЛЕРГАН ФАРМАСЬЮТИКЭЛЗ АЙРЛЭНД</t>
  </si>
  <si>
    <t>ЦИПРОЛЕТ 3МГ/МЛ. 5МЛ. №1 ГЛ.КАПЛИ ФЛ./КАП. /Д-Р РЕДДИ/</t>
  </si>
  <si>
    <t>ЭРИТРОМИЦИНОВАЯ 10000ЕД/Г. 10Г. ГЛ. МАЗЬ ТУБА /ТАТХИМФАРМ/</t>
  </si>
  <si>
    <t>ОКВИС ПРОТЕКТОР ЭПИТЕЛИЯ РОГОВОЦЫ 0,3% 5МЛ. ФЛ./КАП.</t>
  </si>
  <si>
    <t>БИОФАРМ ООО</t>
  </si>
  <si>
    <t>ВАЛЕРИАНЫ НАСТОЙКА 25МЛ. ФЛ. /ГИППОКРАТ/</t>
  </si>
  <si>
    <t>ТЕРАФЛЮ ЭКСТРА ЛИМОН ОТ ГРИППА И ПРОСТУДЫ 15Г. №10 ПОР. Д/Р-РА Д/ПРИЕМА ВНУТРЬ ПАК.</t>
  </si>
  <si>
    <t>ГСК ХЕЛКЕР</t>
  </si>
  <si>
    <t>РЕННИ №24 ТАБ.ЖЕВ. МЯТА Б/САХ.</t>
  </si>
  <si>
    <t>BAYER SANTE FAMILIALE</t>
  </si>
  <si>
    <t>ХОЛИСАЛ 10Г. ГЕЛЬ СТОМАТ. ТУБА</t>
  </si>
  <si>
    <t>Jelfa SA (ЕЛЬФА)</t>
  </si>
  <si>
    <t>ДОКТОР МОМ №20 ПАСТИЛКИ АПЕЛЬСИН</t>
  </si>
  <si>
    <t>МУКАЛТИН РЕНЕВАЛ 50МГ. №20 ТАБ. /ОБНОВЛЕНИЕ/</t>
  </si>
  <si>
    <t>ХЛОРГЕКСИДИН 0,05% 200МЛ. №1 Р-Р Д/МЕСТ. И НАРУЖ.ПРИМ. ФЛ. ПЭТ. /ЛЕКАРЬ/</t>
  </si>
  <si>
    <t>БАХИЛЫ №10 (5ПАР)</t>
  </si>
  <si>
    <t>МЕДСЕРВИС ПЛЮС</t>
  </si>
  <si>
    <t>ФУРАДОНИН 100МГ. №20 ТАБ. /ОЛАЙНФАРМ/</t>
  </si>
  <si>
    <t>Олайнфарм АО</t>
  </si>
  <si>
    <t>САЛФЕТКИ ДВУХСЛ. СТЕР. 45Х29СМ №5</t>
  </si>
  <si>
    <t>МЕТРОГИЛ ДЕНТА 20Г. №1 ГЕЛЬ СТОМАТ. ТУБА</t>
  </si>
  <si>
    <t>МИРРОЛЛА РЕПЕЙНОЕ МАСЛО 100МЛ. ВИТ.А+ВИТ.Е [MIRROLLA]</t>
  </si>
  <si>
    <t>КСАЛАТАН 0,005% 2,5МЛ. №1 ГЛ.КАПЛИ ФЛ./КАП.</t>
  </si>
  <si>
    <t>БИСАКОДИЛ-ХЕМОФАРМ 5МГ. №30 ТАБ.КШ/РАСТВ. П/О /ХЕМОФАРМ/</t>
  </si>
  <si>
    <t>БИФИДУМБАКТЕРИН 5ДОЗ №10 ЛИОФ. Д/СУСП. Д/ПРИЕМА ВНУТРЬ И МЕСТ.ПРИМ. ФЛ. /ЭКОПОЛИС/</t>
  </si>
  <si>
    <t>ЭКОПОЛИС ЗАО</t>
  </si>
  <si>
    <t>ОМНИТУС 50МГ. №10 ТАБ. МОДИФ.ВЫСВ. П/П/О</t>
  </si>
  <si>
    <t>ТРИМЕДАТ ФОРТЕ 300МГ. №60 ТАБ.ПРОЛОНГ. П/П/О</t>
  </si>
  <si>
    <t>ЛЕККЕР-БЗ БРИЛЛИАНТОВЫЙ ЗЕЛЕНЫЙ 1% 5МЛ. СПИРТ. Р-Р ФЛОМАСТЕР</t>
  </si>
  <si>
    <t>ЛЕККЕР ООО</t>
  </si>
  <si>
    <t>ДИОКСИДИН 5МГ/МЛ. 10МЛ. №10 Р-Р Д/ИНФ. И НАРУЖ.ПРИМ. АМП. /ВАЛЕНТА/НОВОСИБХИМФАРМ/ФЕРМЕНТ/ГРОТЕКС/</t>
  </si>
  <si>
    <t>НАРЗАН ВОДА МИНЕР. 1Л. ГАЗ. ПЭТ.</t>
  </si>
  <si>
    <t>НАРЗАН</t>
  </si>
  <si>
    <t>ДОППЕЛЬГЕРЦ АКТИВ ГЛИЦИН+ВИТ.В №30 КАПС.</t>
  </si>
  <si>
    <t>КВАЙССЕР ФАРМА Гмбх и Ко / QUEISSER</t>
  </si>
  <si>
    <t>МИКРОЛАКС 5МЛ. №12 Р-Р Д/РЕКТ. ВВЕД. МИКРОКЛИЗМА</t>
  </si>
  <si>
    <t>ЗУЛА ЛЕДЕНЦЫ МУЛЬТИВИТАМИН +ВИТ.С 60Г. Б/САХ. ПАК. [SULA]</t>
  </si>
  <si>
    <t>АЦИКЛОВИР-АКРИХИН 200МГ. №20 ТАБ. /АКРИХИН/</t>
  </si>
  <si>
    <t>ИРУНИН 100МГ. №14 КАПС. /ВЕРОФАРМ/</t>
  </si>
  <si>
    <t>ЛОГЕСТ 75МКГ.+20МКГ. №21 ТАБ. П/О</t>
  </si>
  <si>
    <t>BAYER AG</t>
  </si>
  <si>
    <t>КОНТЕКС ПРЕЗЕРВАТИВ LIGHTS ОСОБО ТОНКИЕ №12 [CONTEX]</t>
  </si>
  <si>
    <t>SSL HELALTHCARE MANUFACTURING SA</t>
  </si>
  <si>
    <t>ГЛЮКОЗА 5% 200МЛ. №28 Р-Р Д/ИНФ. БУТ. /МОСФАРМ/</t>
  </si>
  <si>
    <t>МОСФАРМ ОАО</t>
  </si>
  <si>
    <t>СФМ СИСТЕМА Д/ПЕРЕЛИВ. ИНФУЗ. Р-РОВ №1 ПЛАСТ.ИГЛА [SFM]</t>
  </si>
  <si>
    <t>SFM HOSPITAL PRODUCTS GMBH</t>
  </si>
  <si>
    <t>КАЛЬЦИЯ ГЛЮКОНАТ 10% 5МЛ. №10 Р-Р Д/В/В,В/М ВВЕД. АМП. /АТОЛЛ/ОЗОН/</t>
  </si>
  <si>
    <t>ВАЛИДОЛ 60МГ. №10 ТАБ. ПОДЪЯЗЫЧ. /ТАТХИМФАРМПРЕПАРАТЫ/</t>
  </si>
  <si>
    <t>ВИТАМИР ЯНТАРНАЯ КИСЛОТА ФОРТЕ 620МГ. №30 ТАБ. /КВАДРАТ-С/</t>
  </si>
  <si>
    <t>КВАДРАТ-С ООО</t>
  </si>
  <si>
    <t>ФУКОРЦИН 25МЛ. Р-Р Д/НАРУЖ.ПРИМ. ФЛ. /ТУЛЬСКАЯ ФФ/</t>
  </si>
  <si>
    <t>БРИЛЛИАНТОВЫЙ ЗЕЛЕН 1% 25МЛ. №1 СПИРТ. Р-Р Д/НАРУЖ.ПРИМ. ФЛ. /САМАРАМЕДПРОМ/ЖЕНЕЛ/</t>
  </si>
  <si>
    <t>ЛЕЙКОПЛАСТЫРЬ 1Х500 РУЛОН КОНТ.УПАКОВКА/ПАКЕТ /ВЕРОФАРМ/</t>
  </si>
  <si>
    <t>РИНОСТОП 0,1% 10МЛ. НАЗАЛ.КАПЛИ ФЛ./КАП. /ОТИСИФАРМ/ЛЕККО/ФАРМСТАНДАРТ ЛЕКСРЕДСТВА/</t>
  </si>
  <si>
    <t>АМОКСИЦИЛЛИН 250МГ/5МЛ. 40Г. №1 ГРАН. Д/СУСП. Д/ПРИЕМА ВНУТРЬ ФЛ. /ХЕМОФАРМ/</t>
  </si>
  <si>
    <t>АЛЬФА НОРМИКС 200МГ. №28 ТАБ. П/П/О</t>
  </si>
  <si>
    <t>Альфа-Вассерман С.п.А. ALFA</t>
  </si>
  <si>
    <t>ДИКЛОФЕНАК-АКОС 5% 100Г. ГЕЛЬ Д/НАРУЖ.ПРИМ. ТУБА /СИНТЕЗ/</t>
  </si>
  <si>
    <t>СИЛДЕНАФИЛ-СЗ 25МГ. №20 ТАБ. П/П/О /СЕВЕРНАЯ ЗВЕЗДА/</t>
  </si>
  <si>
    <t>ЦЕЛЕБРЕКС 200МГ. №30 КАПС.</t>
  </si>
  <si>
    <t>ЛИПРИМАР 10МГ. №30 ТАБ. П/П/О /ГЕДЕКЕ/ПФАЙЗЕР/</t>
  </si>
  <si>
    <t>ДОНАТ МАГНИЙ ВОДА ГАЗ. 1Л. ПЭТ [DONAT]</t>
  </si>
  <si>
    <t>ATLANTIC DROGA KOLINSKA D.O.O.</t>
  </si>
  <si>
    <t>ВОЛЬТАРЕН ЭМУЛЬГЕЛЬ 2% 100Г. ГЕЛЬ Д/НАРУЖ.ПРИМ. ТУБА</t>
  </si>
  <si>
    <t>МОВАЛИС 7,5МГ. №20 ТАБ.</t>
  </si>
  <si>
    <t>Берингер Ингельхайм Эллас А.Е</t>
  </si>
  <si>
    <t>АМОКСИЦИЛЛИН САНДОЗ 1000МГ. №12 ТАБ. П/О БЛИСТЕР /САНДОЗ/</t>
  </si>
  <si>
    <t>Сандоз Гмбх /SANDOZ/</t>
  </si>
  <si>
    <t>SANDOZ</t>
  </si>
  <si>
    <t>КЛАРИТРОМИЦИН-ВЕРТЕ 500МГ. №14 ТАБ. П/П/О /ВЕРТЕКС/</t>
  </si>
  <si>
    <t>МАКСИЛАК СИНБИОТИК №10 КАПС.</t>
  </si>
  <si>
    <t>DANISCO France SAS</t>
  </si>
  <si>
    <t>РИНЗАСИП С ВИТ.С ЛИМОН 5Г. №10 ПОР. Д/Р-РА Д/ПРИЕМА ВНУТРЬ ПАК.</t>
  </si>
  <si>
    <t>СУПРАКС СОЛЮТАБ 400МГ. №7 ТАБ. ДИСПЕРГ.</t>
  </si>
  <si>
    <t>Menarini A.Industria (МЕНАРИНИ )</t>
  </si>
  <si>
    <t>ДЕПАНТОЛ 100МГ.+16МГ. №10 СУПП. ВАГ. /НИЖФАРМ/</t>
  </si>
  <si>
    <t>БИСЕПТОЛ 480МГ. №28 ТАБ. /АДАМЕД ФАРМА/</t>
  </si>
  <si>
    <t>АДАМЕД ФАРМА / ADAMED</t>
  </si>
  <si>
    <t>ПЛАТИФИЛЛИНА Г/Т 2МГ/МЛ. 1МЛ. №10 Р-Р Д/П/К АМП. /ДАЛЬХИМФАРМ/</t>
  </si>
  <si>
    <t>ТРИМЕТАЗИДИН-АКОС МВ 35МГ. №60 ТАБ. МОДИФ.ВЫСВ. /БИОКОМ/</t>
  </si>
  <si>
    <t>Биоком ЗАО</t>
  </si>
  <si>
    <t>АТОРВАСТАТИН-СЗ 20МГ. №30 ТАБ. П/П/О /СЕВЕРНАЯ ЗВЕЗДА/</t>
  </si>
  <si>
    <t>ПЕРИНЕВА 4МГ. №30 ТАБ. /KRKA/</t>
  </si>
  <si>
    <t>ФОСФОГЛИВ ФОРТЕ 65МГ+300МГ. №50 КАПС. /ФАРМСТАНДАРТ/</t>
  </si>
  <si>
    <t>БИОВИТА ВОДА ПИТЬЕВАЯ СТРУКТУР. 0,6Л. Н/ГАЗ. [BIOVITA]</t>
  </si>
  <si>
    <t>СТЭЛМАС-Д ООО</t>
  </si>
  <si>
    <t>ВОДЫ ЗДОРОВЬЯ</t>
  </si>
  <si>
    <t>ДЮСПАТАЛИН 200МГ. №30 КАПС. РЕТАРД /ЭББОТТ/</t>
  </si>
  <si>
    <t>АТОРИС 20МГ. №90 ТАБ. П/П/О /KRKA/</t>
  </si>
  <si>
    <t>ЛИДОКАИН 20МГ/МЛ. 2МЛ. №10 Р-Р Д/ИН. АМП. /ДАЛЬХИМФАРМ/</t>
  </si>
  <si>
    <t>ВОДА 2МЛ. №10 Д/ИН. АМП. /НОВОСИБХИМФАРМ/</t>
  </si>
  <si>
    <t>СФМ ШПРИЦ 5МЛ. 3-Х КОМП. 0,7Х40ММ 22G №100 [SFM]</t>
  </si>
  <si>
    <t>ЦЕФАЗОЛИНА НАТРИЕВАЯ СОЛЬ 1Г. №1 ПОР. Д/Р-РА В/В,В/М ФЛ. /БИОСИНТЕЗ/</t>
  </si>
  <si>
    <t>МИДОКАЛМ 50МГ. №30 ТАБ. П/П/О /ГЕДЕОН РИХТЕР/</t>
  </si>
  <si>
    <t>Гедеон Рихтер А.О</t>
  </si>
  <si>
    <t>АЭРТАЛ 100МГ. №60 ТАБ. П/П/О</t>
  </si>
  <si>
    <t>МИЛЬГАММА КОМПОЗИТУМ 100МГ+100МГ. №60 ТАБ. П/О</t>
  </si>
  <si>
    <t>МАЙЕРМАНН-АРКНАИМИТТЕЛ</t>
  </si>
  <si>
    <t>ЦЕТРИН 10МГ. №20 ТАБ. П/П/О /Д-Р РЕДДИ/</t>
  </si>
  <si>
    <t>АЦИКЛОВИР-БЕЛУПО 5% 10Г. №1 КРЕМ Д/НАРУЖ.ПРИМ. ТУБА /БЕЛУПО/</t>
  </si>
  <si>
    <t>БЕЛУПО-ХОРВАТИЯ (BELUPO Ltd.)</t>
  </si>
  <si>
    <t>КОРВАЛОЛ №20 ТАБ. /ЮЖФАРМ/</t>
  </si>
  <si>
    <t>ЮЖФАРМ ООО</t>
  </si>
  <si>
    <t>МИЛДРОНАТ 500МГ. №30 КАПС. /ГРИНДЕКС/</t>
  </si>
  <si>
    <t>ГРИНДЕКС / GRINDEX /</t>
  </si>
  <si>
    <t>МОТИЛЕГАЗ ФОРТЕ 120МГ. №20 КАПС.</t>
  </si>
  <si>
    <t>КАТАЛЕНТ ( CATALENT )</t>
  </si>
  <si>
    <t>АМЛОДИПИН-ТЕВА 5МГ. №30 ТАБ. /ТЕВА/</t>
  </si>
  <si>
    <t>ТЕВА ФАРМАЦЕВТИЧЕСКИЕ ПРЕДПРИЯТИЯ ЛТД</t>
  </si>
  <si>
    <t>УКРОПА ПАХУЧЕГО ПЛОДЫ 50Г. /КРАСНОГОРСК/</t>
  </si>
  <si>
    <t>БЕТАДИН 10% 120МЛ. №1 Р-Р Д/МЕСТ. И НАРУЖ.ПРИМ. ФЛ. /ЭГИС/</t>
  </si>
  <si>
    <t>EGIS</t>
  </si>
  <si>
    <t>ДЕ-НОЛ 120МГ. №32 ТАБ. П/П/О /АСТЕЛЛАС/</t>
  </si>
  <si>
    <t>ЛЕЙКОПЛАСТЫРЬ 4Х500 ТКАН.ОСНОВА КАТУШКА КАРТОН /ВЕРОФАРМ/</t>
  </si>
  <si>
    <t>АУРА ВАТНЫЕ ДИСКИ №80 [AURA]</t>
  </si>
  <si>
    <t>МЕДИКОМЕД ГИАЛУРОНОВАЯ К-ТА ГЕЛЬ КОСМЕТИЧ. 15МЛ. ФЛ.</t>
  </si>
  <si>
    <t>МЕДИКОМЕД НПФ</t>
  </si>
  <si>
    <t>АМИТРИПТИЛИН 25МГ. №50 ТАБ. /ОЗОН/</t>
  </si>
  <si>
    <t>ОКУПРЕС-Е 0,5% 5МЛ. ГЛ.КАПЛИ ФЛ./КАП. /КАДИЛА/</t>
  </si>
  <si>
    <t>Кадила Фармасьютикалз Лтд  ( CADILA )</t>
  </si>
  <si>
    <t>ФАЙН ФУДС&amp;ФАРМАСЬЮТИКАЛЗ Н.Т.М.С.П.А.</t>
  </si>
  <si>
    <t>ЦЕФТРИАКСОН 1Г. №1 ПОР. Д/Р-РА Д/В/В,В/М ФЛ. /БИОСИНТЕЗ/</t>
  </si>
  <si>
    <t>ВОДА 2МЛ. №10 Д/ИН. АМП. /ФАРМАСИНТЕЗ/</t>
  </si>
  <si>
    <t>ФАРМАСИЕРРА МАНУФЭКЧУРИНГ</t>
  </si>
  <si>
    <t>ЛИВ-52 №100 ТАБ.</t>
  </si>
  <si>
    <t>ДИКЛОФЕНАК 50МГ. №20 ТАБ.КШ/РАСТВ. П/О /ХЕМОФАРМ/</t>
  </si>
  <si>
    <t>ЭМОКСИ-ОПТИК 10МГ/МЛ. 5МЛ. №1 ГЛ.КАПЛИ /СИНТЕЗ/</t>
  </si>
  <si>
    <t>СИНТЕЗ ОАО</t>
  </si>
  <si>
    <t>ЧУЛОК КРУГЛОВЯЗ. ДО БЕДРА 2 КОМПРЕСС. ОТКРЫТ. МЫСОК Р.1 (48-54) КРЕМ /АРТ.ЧККВ-ЦК/</t>
  </si>
  <si>
    <t>ЦЕНТР КОМПРЕСС ООО</t>
  </si>
  <si>
    <t>ЛОЗАРТАН-КАНОН 100МГ. №60 ТАБ. П/О /КАНОНФАРМА/</t>
  </si>
  <si>
    <t>РОССИЯ</t>
  </si>
  <si>
    <t>СУПРАСТИН 25МГ. №20 ТАБ. /ЭГИС/</t>
  </si>
  <si>
    <t>Эгис АО фармацевтический завод /EGIS</t>
  </si>
  <si>
    <t>ТЕЛМИСТА 80МГ. №84 ТАБ.</t>
  </si>
  <si>
    <t>БАЛЬЗАМ КАРАВАЕВА ВИТАОН 30МЛ. Д/ПОЛОСТИ РТА ФЛ.</t>
  </si>
  <si>
    <t>ЛИТОМЕД ООО</t>
  </si>
  <si>
    <t>СТОМАТОФИТ 100МЛ. ЭКСТРАКТ Д/МЕСТ.ПРИМ. ФЛ.</t>
  </si>
  <si>
    <t>ФИТОФАРМ КЛЕНКА АО</t>
  </si>
  <si>
    <t>ДЕТРАЛЕКС 1000МГ. №60 ТАБ. П/П/О</t>
  </si>
  <si>
    <t>РИГЕВИДОН 0,15МГ+0,03МГ. №63 (21Х3) ТАБ. П/О /ГЕДЕОН РИХТЕР/</t>
  </si>
  <si>
    <t>ВИФЕРОН 40000МЕ 12Г. МАЗЬ Д/МЕСТ. И НАРУЖ.ПРИМ. ТУБА /ФЕРОН/</t>
  </si>
  <si>
    <t>ФЕРОН</t>
  </si>
  <si>
    <t>АДЖИСЕПТ МЕД+ЛИМОН №24 ТАБ. Д/РАСС.</t>
  </si>
  <si>
    <t>СИЛЬВЕР КАПИТАН БАТОНЧИК КОКОС БЕЛ.ГЛАЗ. 50Г.</t>
  </si>
  <si>
    <t>МИЛЬГАММА 2МЛ. №10 Р-Р Д/В/М АМП.</t>
  </si>
  <si>
    <t>СОЛЮФАРМ (SOLUPHARM)</t>
  </si>
  <si>
    <t>АРТРАДОЛ 100МГ. №20 ЛИОФ. Д/Р-РА Д/В/М АМП.</t>
  </si>
  <si>
    <t>АРМАВИРСКАЯ БИОФАБРИКА</t>
  </si>
  <si>
    <t>КИЕВГУМА БИНТ МАРТЕНСА 3,5М.</t>
  </si>
  <si>
    <t>КИЕВГУМА</t>
  </si>
  <si>
    <t>ДЕКАРИС 150МГ. №1 ТАБ. /ГЕДЕОН РИХТЕР/</t>
  </si>
  <si>
    <t>Гедеон Рихтер Румыния А.О.</t>
  </si>
  <si>
    <t>ДЕКАРИС 50МГ. №2 ТАБ. /ГЕДЕОН РИХТЕР/</t>
  </si>
  <si>
    <t>БОБС ЛЕДЕНЦЫ ОТ КАШЛЯ МЕД+ЛИМОН 35Г.(№10)</t>
  </si>
  <si>
    <t>КАЛЬЦЕМИН АДВАНС №60 ТАБ. П/П/О</t>
  </si>
  <si>
    <t>КОНТРАКТ ФАРМАКАЛ КОРПОРЕЙШН / CONTRACT</t>
  </si>
  <si>
    <t>ИНДАПАМИД МВ ШТАДА 1,5МГ. №30 ТАБ.ПРОЛОНГ. П/О /НИЖФАРМ/</t>
  </si>
  <si>
    <t>Мерк КГаА</t>
  </si>
  <si>
    <t>КАПОТЕН 25МГ. №28 ТАБ. /АКРИХИН/</t>
  </si>
  <si>
    <t>ГЕПАРИНОВАЯ 25Г. МАЗЬ Д/НАРУЖ.ПРИМ. ТУБА /ЗЕЛЕНАЯ ДУБРАВА/</t>
  </si>
  <si>
    <t>ПРЕСТАНС 5МГ.+5МГ. №30 ТАБ.</t>
  </si>
  <si>
    <t>ПРЕСТАНС 10МГ.+10МГ. №30 ТАБ.</t>
  </si>
  <si>
    <t>ВАЛЬСАКОР Н 160МГ.+12,5МГ. №90 ТАБ. П/П/О /KRKA/</t>
  </si>
  <si>
    <t>АТОРВАСТАТИН-СЗ 10МГ. №60 ТАБ. П/П/О /СЕВЕРНАЯ ЗВЕЗДА/</t>
  </si>
  <si>
    <t>ВЕССЕЛ ДУЭ Ф 250ЕД №60 КАПС.</t>
  </si>
  <si>
    <t>CATALENT PHARMA SOLUTIONS ( КАТАЛЕНТ )</t>
  </si>
  <si>
    <t>СПАЗГАН №100 ТАБ.</t>
  </si>
  <si>
    <t>WOCKHARD LTD</t>
  </si>
  <si>
    <t>ГОРЧИЧНИКИ-ПАКЕТ №20</t>
  </si>
  <si>
    <t>ВЕКТОР ГНЦ ВБ</t>
  </si>
  <si>
    <t>БЛЕФАРОЛОСЬОН ЛОСЬОН КОСМЕТ. Д/ВЕК 15МЛ. ФЛ.</t>
  </si>
  <si>
    <t>ГЕЛЬТЕК-МЕДИКА ООО</t>
  </si>
  <si>
    <t>БУСКОПАН 10МГ. №20 ТАБ. П/О</t>
  </si>
  <si>
    <t>DELPHARM REIMS ( ДЕЛЬФАРМ )</t>
  </si>
  <si>
    <t>СМЕКТА ВАНИЛЬ 3Г. №20 ПОР. Д/СУСП. Д/ПРИЕМА ВНУТРЬ ПАК. /ИПСЕН/</t>
  </si>
  <si>
    <t>БОФУР ИПСЕН ИНДАСТРИ</t>
  </si>
  <si>
    <t>БРОМГЕКСИН 8МГ. №50 ТАБ. /МЕДИСОРБ/</t>
  </si>
  <si>
    <t>ПАНТОКРИН 50МЛ. ЭКСТРАКТ Д/ПРИЕМА ВНУТРЬ ФЛ. /ФАРМСТАНДАРТ/</t>
  </si>
  <si>
    <t>ВИФИТЕХ ЗАО</t>
  </si>
  <si>
    <t>СФМ ШПРИЦ 2МЛ. 3-Х КОМП. 0,63Х32ММ 23G №100 [SFM]</t>
  </si>
  <si>
    <t>БАРАЛГИН М 500МГ. №100 ТАБ.</t>
  </si>
  <si>
    <t>АТОПИК КРЕМ-СТИК УСПОКАИВАЮЩИЙ Д/ДЕТ. 0+ 4,9МЛ. ПЕНАЛ [ATOPIC]</t>
  </si>
  <si>
    <t>МОКСОНИДИН-СЗ 0,2МГ. №60 ТАБ. П/П/О /СЕВЕРНАЯ ЗВЕЗДА/</t>
  </si>
  <si>
    <t>ГЛИЦИН 100МГ. №50 ТАБ. ПОДЪЯЗЫЧ. /БИОТИКИ/</t>
  </si>
  <si>
    <t>КРЕОН 25000 №20 КАПС. КШ/РАСТВ. ФЛ. /ЭББОТТ/</t>
  </si>
  <si>
    <t>ХАРТМАНН КОСМОПОР Е ПОВЯЗКА 10СМХ6СМ №25 П/ОПЕР. САМОКЛ. СТЕР. /АРТ.901009/ [HARTMANN COSMOPOR]</t>
  </si>
  <si>
    <t>ПАУЛЬ ХАРТМАНН</t>
  </si>
  <si>
    <t>ФЛОРЕСАН РЕПЕЙНИК МАСКА-КОМПРЕСС ГОРЯЧАЯ 450Г. Ф-86 [FLORESAN]</t>
  </si>
  <si>
    <t>ФЛОРЕСАН ООО</t>
  </si>
  <si>
    <t>МОЕ СОЛНЫШКО ГЕЛЬ-КРЕМ Д/КУПАНИЯ АБРИКОСОВЫЙ ОСТРОВ 400МЛ.</t>
  </si>
  <si>
    <t>МОЕ СОЛНЫШКО ПЕНКА Д/КУПАНИЯ БАЮ-БАЮШКИ ЛАВАНДА+РОЗ.МАСЛО 200МЛ.</t>
  </si>
  <si>
    <t>МОЕ СОЛНЫШКО МЫЛО ЖИДКОЕ МАСЛО АВОКАДО 300МЛ. ДОЗАТОР</t>
  </si>
  <si>
    <t>РОЗУВАСТАТИН-СЗ 20МГ. №30 ТАБ. П/П/О</t>
  </si>
  <si>
    <t>ДИАЗОЛИН 100МГ. №10 ДРАЖЕ /ФАРМСТАНДАРТ-УФАВИТА/</t>
  </si>
  <si>
    <t>ТРОКСЕРУТИН 2% 40Г. ГЕЛЬ Д/НАРУЖ.ПРИМ. ТУБА /ЗЕЛЕНАЯ ДУБРАВА/</t>
  </si>
  <si>
    <t>МЕНОВАЗИН 40МЛ. №1 СПИРТ. Р-Р Д/НАРУЖ.ПРИМ. ФЛ. /ТУЛЬСКАЯ ФФ/</t>
  </si>
  <si>
    <t>ТРОКСЕРУТИН ВРАМЕД 300МГ. №50 КАПС. /СОФАРМА/</t>
  </si>
  <si>
    <t>ЭМОКСИПИН 10МГ/МЛ. 5МЛ. №1 ГЛ.КАПЛИ ФЛ. КРЫШ/КАП.</t>
  </si>
  <si>
    <t>ФЕРМЕНТ  ООО</t>
  </si>
  <si>
    <t>МИДРИМАКС 5МЛ. №1 ГЛ.КАПЛИ ФЛ./КАП.</t>
  </si>
  <si>
    <t>ГЕВИСКОН МЯТА №24 ТАБ.ЖЕВ.</t>
  </si>
  <si>
    <t>РЕККИТ БЕНКИЗЕР ХЕЛС</t>
  </si>
  <si>
    <t>ХАРТМАНН КОСМОПОР Е ПОВЯЗКА 20СМХ10СМ №25 П/ОПЕР. САМОКЛ. СТЕР. /АРТ.9010220/900876/ [HARTMANN COSMO</t>
  </si>
  <si>
    <t>ЭГИЛОК 50МГ. №60 ТАБ. /ЭГИС/</t>
  </si>
  <si>
    <t>ПУСТЫРНИКА ЭКСТРАКТ 14МГ. №50 ТАБ. /ФАРМСТАНДАРТ/</t>
  </si>
  <si>
    <t>МЕКСИДОЛ 125МГ. №50 ТАБ. П/П/О /ФАРМАСОФТ/ЗИО ЗДОРОВЬЕ/</t>
  </si>
  <si>
    <t>ФАРМАСОФТ</t>
  </si>
  <si>
    <t>НЕО-АНГИН №24 ТАБ. Д/РАСС. САХ.</t>
  </si>
  <si>
    <t>KLOSTERFRAU (КЛОСТЕРФРАУ )</t>
  </si>
  <si>
    <t>Д.ТАЙСС АНГИ СЕПТ МЕД+ЛИПА №24 ТАБ. Д/РАСС.</t>
  </si>
  <si>
    <t>АСКОРБИНОВАЯ К-ТА 25МГ. ВИШНЯ №10 ТАБ. КРУТКА САХ. /АСКОПРОМ/</t>
  </si>
  <si>
    <t>АНТИПОЛИЦАЙ №4 КАРАМЕЛЬ ЛЕДЕНЦОВАЯ Б/САХ.</t>
  </si>
  <si>
    <t>БИОВИД</t>
  </si>
  <si>
    <t>АТОПИК ГЕЛЬ Д/КУПАНИЯ С ГОЛОВЫ ДО ПЯТОК Д/ДЕТ. 0+ 200МЛ. ФЛ. [ATOPIC]</t>
  </si>
  <si>
    <t>АТОПИК КРЕМ Д/ЕЖЕДН. УХОДА Д/ДЕТ. 0+ 100МЛ. ФЛ. [ATOPIC]</t>
  </si>
  <si>
    <t>УРСОФАЛЬК 250МГ/5МЛ. 250МЛ. СУСП. Д/ПРИЕМА ВНУТРЬ ФЛ. /ФАЛЬК ФАРМА/ВИФОР/</t>
  </si>
  <si>
    <t>Д-р Фальк Фарма ГмбХ / Dr.FALK PHARMA</t>
  </si>
  <si>
    <t>КЕСТИН 20МГ. №10 ТАБ. П/О</t>
  </si>
  <si>
    <t>Индастриас Фармасьютикас Алмирал Продесфарма С.Л.</t>
  </si>
  <si>
    <t>КЛАРИТРОМИЦИН 500МГ. №14 ТАБ. П/П/О /РЕПЛЕКФАРМ/БЕРЕЗОВСКИЙ/</t>
  </si>
  <si>
    <t>Реплекфарм/Березовский ( REPLEKPHARM AD )</t>
  </si>
  <si>
    <t>СОРБИФЕР ДУРУЛЕС 320МГ/60МГ. №50 ТАБ. П/О</t>
  </si>
  <si>
    <t>ТРИХОПОЛ 250МГ. №20 ТАБ. /ПОЛЬФАРМА/</t>
  </si>
  <si>
    <t>АЗИТРОМИЦИН 500МГ. №3 КАПС. /ПРОИЗВОДСТВО МЕДИКАМЕНТОВ/ ПроМед/</t>
  </si>
  <si>
    <t>ДЕТРИМАКС 2000 240МГ. №60 ТАБ. П/О</t>
  </si>
  <si>
    <t>ГРОКАМ ГБЛ / GROKAM GBL</t>
  </si>
  <si>
    <t>ГИПОСАРТ 8МГ. №28 ТАБ.</t>
  </si>
  <si>
    <t>НАЗИВИН 0,05% 10МЛ. №1 6+ НАЗАЛ.КАПЛИ ФЛ./КАП.</t>
  </si>
  <si>
    <t>SOFARIMEX</t>
  </si>
  <si>
    <t>ЛИДОКАИН 20МГ/МЛ. 2МЛ. №10 Р-Р Д/ИН. АМП. /СЛАВЯНСКАЯ АПТЕКА/</t>
  </si>
  <si>
    <t>ЦЕФТРИАКСОН 1Г. №1 ПОР. Д/Р-РА Д/В/В,В/М ФЛ. /ПРОМОМЕД/БИОХИМИК/</t>
  </si>
  <si>
    <t>БИОХИМИК</t>
  </si>
  <si>
    <t>БЕТОФТАН 0,5% 5МЛ. ГЛ.КАПЛИ ФЛ./КАП.</t>
  </si>
  <si>
    <t>КАНЕФРОН Н №60 ТАБ. П/О</t>
  </si>
  <si>
    <t>ФУРАМАГ 50МГ. №30 КАПС. /ОЛАЙНФАРМ/</t>
  </si>
  <si>
    <t>СЕМЕЙНЫЙ ЗУБ.ПОРОШОК МОРСК.МИНЕР. 140СМ.КУБ/60Г. БАНКА /АВАНТА/</t>
  </si>
  <si>
    <t>ТЕРБИНАФИН 1% 30Г. КРЕМ Д/НАРУЖ.ПРИМ. ТУБА /ВЕРТЕ/</t>
  </si>
  <si>
    <t>КАФФЕТИН ЛАЙТ №12 ТАБ.</t>
  </si>
  <si>
    <t>ALKALOIDA (АЛКАЛОИД )</t>
  </si>
  <si>
    <t>БИНТЛИ-Т БИНТ ЛИПКИЙ ПРОНИЦАЕМЫЙ 10СМХ2М.</t>
  </si>
  <si>
    <t>АКУЛИЙ ЖИР ГЕЛЬ-БАЛЬЗАМ Д/ТЕЛА ОКОПНИК+САБЕЛЬНИК 125МЛ.</t>
  </si>
  <si>
    <t>КОРОЛЕВФАРМ ООО</t>
  </si>
  <si>
    <t>СИНАФЛАН 0,025% 15Г. МАЗЬ Д/НАРУЖ.ПРИМ. ТУБА /МУРОМСКИЙ ЗАВОД/</t>
  </si>
  <si>
    <t>АКРИДЕРМ 0,05% 30Г. №1 МАЗЬ Д/НАРУЖ.ПРИМ. ТУБА /АКРИХИН/</t>
  </si>
  <si>
    <t>АККУ-ЧЕК ТЕСТ-ПОЛОСКИ ПЕРФОРМА №100 (50Х2) [ACCU-CHEK]</t>
  </si>
  <si>
    <t>РОШ ДИАБЕТС КЕА ГМБХ</t>
  </si>
  <si>
    <t>911-ГЕЛЬ-БАЛЬЗАМ Д/СУСТАВОВ РАЗОГР. ОКОПНИК+МУРАВ.К-ТА 100МЛ.</t>
  </si>
  <si>
    <t>АЕВИТ 200МГ. №20 КАПС. (БАД) /МЕЛИГЕН/</t>
  </si>
  <si>
    <t>ДЕКСАМЕТАЗОН 0,1% 10МЛ. ГЛ.КАПЛИ ФЛ. /РОМФАРМ/</t>
  </si>
  <si>
    <t>КОРЕГА ТАБС БИОФОРМУЛА Д/ЧИСТ. ЗУБ.ПРОТЕЗОВ №30 ТАБ. [COREGA]</t>
  </si>
  <si>
    <t>СТАФФОРД МИЛЛЕР ( STAFFORD )</t>
  </si>
  <si>
    <t>НОЛЬПАЗА 20МГ. №28 ТАБ.КШ/РАСТВ. П/О /KRKA/</t>
  </si>
  <si>
    <t>ЛОРИСТА 12,5МГ. №30 ТАБ. П/П/О /KRKA/</t>
  </si>
  <si>
    <t>ИНДАП 2,5МГ. №30 КАПС. /ПРО.МЕД.ЦС/</t>
  </si>
  <si>
    <t>РИНОРУС 0,1% 20МЛ. НАЗАЛ.СПРЕЙ ФЛ. +НАСАДКА РАСПЫЛИТЕЛЬ /СИНТЕЗ/</t>
  </si>
  <si>
    <t>РЕГИДРОН 18,9Г. №20 ПОР. Д/Р-РА Д/ПРИЕМА ВНУТРЬ ПАК. /ОРИОН/</t>
  </si>
  <si>
    <t>Орион Корпорейшн/Сотекс ФармФирма</t>
  </si>
  <si>
    <t>МИЛДРОНАТ 100МГ/МЛ. 5МЛ. №10 Р-Р Д/В/В,В/М И ПАРАБУЛЬБ. ВВЕД. АМП. /ГРИНДЕКС/</t>
  </si>
  <si>
    <t>САНТОНИКА</t>
  </si>
  <si>
    <t>БОРЖОМИ ВОДА МИНЕР. ГАЗ. 0,5Л. СТЕКЛО</t>
  </si>
  <si>
    <t>ИДС БОРЖОМИ</t>
  </si>
  <si>
    <t>ВАЛОСЕРДИН 25МЛ. КАПЛИ Д/ПРИЕМА ВНУТРЬ ФЛ. /МОСФАРМА/</t>
  </si>
  <si>
    <t>МОСКОВСКАЯ ФАРМ.ФАБРИКА</t>
  </si>
  <si>
    <t>АМЕЛИЯ ВАТА МЕД. ХИРУРГ. Н/СТЕР. 25Г.</t>
  </si>
  <si>
    <t>ГИГРОВАТА ЗАО</t>
  </si>
  <si>
    <t>КАПИЛАР 250МГ. №200 ТАБ.</t>
  </si>
  <si>
    <t>ДИОД МОСКОВСКИЙ З-Д ЭКОПИТАНИЯ</t>
  </si>
  <si>
    <t>СУПРАСТИНЕКС 5МГ. №7 ТАБ. П/П/О</t>
  </si>
  <si>
    <t>РЕЛИФ 5МГ. №10 СУПП. РЕКТ.</t>
  </si>
  <si>
    <t>ИНСТИТУТО ДЕ АНДЖЕЛИ ( ANGELI )</t>
  </si>
  <si>
    <t>НОВИНЕТ 150МКГ+20МКГ. №63 (21X3) ТАБ. П/О /ГЕДЕОН РИХТЕР/</t>
  </si>
  <si>
    <t>GEDEON RICHTER</t>
  </si>
  <si>
    <t>МЕТФОРМИН-ТЕВА 500МГ. №60 ТАБ. П/П/О /ТЕВА/</t>
  </si>
  <si>
    <t>АЛЕРАНА ВИТАМИННО-МИНЕРАЛЬНЫЙ КОМПЛЕКС ДЕНЬ-НОЧЬ №60 ТАБ. [ALERANA]</t>
  </si>
  <si>
    <t>ПРОТЕФИКС ОЧИСТИТЕЛЬ АКТИВН. Д/ЗУБ.ПРОТЕЗ. №66 ТАБ. [PROTEFIX]</t>
  </si>
  <si>
    <t>ПИПЕТКА ГЛ. ТРАВМОБЕЗ. №1 ФУТ.</t>
  </si>
  <si>
    <t>АМТ Трейд ООО</t>
  </si>
  <si>
    <t>РАЗО 20МГ. №30 ТАБ.КШ/РАСТВ. П/О</t>
  </si>
  <si>
    <t>ГЕКСАЛИЗ №30 ТАБ. Д/РАСС.</t>
  </si>
  <si>
    <t>ГИДРОПЕРИТ 1,5Г. №8 ТАБ. Д/Р-РА Д/МЕСТ. И НАРУЖ.ПРИМ. /ТАТХИМФАРМПРЕПАРАТЫ/</t>
  </si>
  <si>
    <t>АЙДИ ПРОТЕКТ ПЕЛЕНКИ ОДНОР. ВПИТ. 60Х90 №10 [ID]</t>
  </si>
  <si>
    <t>АЛЛЕРВЭЙ 5МГ. №10 ТАБ. П/О</t>
  </si>
  <si>
    <t>ФЕНИСТИЛ 0,1% 30Г. ГЕЛЬ Д/НАРУЖ.ПРИМ. ТУБА</t>
  </si>
  <si>
    <t>ЛАКТОФИЛЬТРУМ 500МГ. №30 ТАБ.</t>
  </si>
  <si>
    <t>АВВА РУС ОАО</t>
  </si>
  <si>
    <t>ПРЕДИЗИН 35МГ. №60 ТАБ.ПРОЛОНГ. П/П/О /ГЕДЕОН РИХТЕР/</t>
  </si>
  <si>
    <t>НИМЕСУЛИД 100МГ. №20 ТАБ. /РЕПЛЕКФАРМ/БЕРЕЗОВСКИЙ/</t>
  </si>
  <si>
    <t>БЕЙБИ КАЛМ Д/МЛАДЕНЦЕВ 15МЛ. КАПЛИ (СИРОП) ФЛ. БЕБИ</t>
  </si>
  <si>
    <t>ХИСУНИТ / HISUNIT</t>
  </si>
  <si>
    <t>АЛЬФАПЛАСТИК ТРУБКА РЕКТАЛЬНАЯ ГАЗООТВОДНАЯ Д/НОВОРОЖД. №16</t>
  </si>
  <si>
    <t>АЛЬФАПЛАСТИК ОБЪЕДИНЕНИЕ</t>
  </si>
  <si>
    <t>ФИЛЬТРУМ-СТИ 400МГ. №50 ТАБ.</t>
  </si>
  <si>
    <t>ЦЕРУКАЛ 10МГ. №50 ТАБ. /АВД ФАРМА/ТЕВА/</t>
  </si>
  <si>
    <t>Плива Хрватска д.о.о.</t>
  </si>
  <si>
    <t>АСКОРБИНОВАЯ К-ТА 50МГ/МЛ. 2МЛ. №10 Р-Р Д/В/В,В/М АМП. /ДАЛЬХИМФАРМ/</t>
  </si>
  <si>
    <t>ГЛЮКОЗА 40% 10МЛ. №10 Р-Р Д/ИН. АМП. /ДАЛЬХИМФАРМ/</t>
  </si>
  <si>
    <t>ПАСКАЛЬ ШПРИЦ 3-Х КОМП. 20МЛ. С ИГЛОЙ 21G 0,8Х40ММ. №5 [PASCAL]</t>
  </si>
  <si>
    <t>СЕНИ ПОДГУЗНИКИ СУПЕР ПЛЮС АИР ЭКСТРА ЛАРЧ Д/ВЗР. Р.XL(4) №30 (130-170СМ.) [SENI]</t>
  </si>
  <si>
    <t>ТЗМО (TZMO S.A.)</t>
  </si>
  <si>
    <t>ТИМОЛОЛ 0,5% 10МЛ. ГЛ.КАПЛИ ФЛ./КАП. /СЛАВЯНСКАЯ АПТЕКА/</t>
  </si>
  <si>
    <t>КОМПЛИВИТ №60 ТАБ. П/О</t>
  </si>
  <si>
    <t>НИМУЛИД 100МГ. №30 ТАБ.</t>
  </si>
  <si>
    <t>Панацея Биотек Лтд</t>
  </si>
  <si>
    <t>ФРАУ ТЕСТ НА ОВУЛЯЦИЮ №5 ТЕСТ-ПОЛОСКА [FRAUTEST]</t>
  </si>
  <si>
    <t>AXIOM GmbH /АКСИОМ</t>
  </si>
  <si>
    <t>КАГОЦЕЛ 12МГ. №10 ТАБ. /НИАРМЕДИК ПЛЮС/</t>
  </si>
  <si>
    <t>НИАРМЕДИК ПЛЮС ООО</t>
  </si>
  <si>
    <t>ФЕСТАЛ №100 ДРАЖЕ</t>
  </si>
  <si>
    <t>САНОФИ ЗАО</t>
  </si>
  <si>
    <t>ГИНКОУМ 40МГ. №60 КАПС. /ЭВАЛАР/</t>
  </si>
  <si>
    <t>НЕБИВОЛОЛ-СЗ 5МГ. №56 ТАБ. /СЕВЕРНАЯ ЗВЕЗДА/</t>
  </si>
  <si>
    <t>ХАРТМАНН БРАНОЛИНД H ПОВЯЗКА СТЕР. 7,5Х10СМ. №30 ПЕРУАН.БАЛЬЗАМ /АРТ.4923432/ [BRANOLIND]</t>
  </si>
  <si>
    <t>КОЛДАКТ ФЛЮ ПЛЮС №10 КАПС.ПРОЛОНГ</t>
  </si>
  <si>
    <t>Sun Pharmaceutical Industries Ltd / САН ФАРМАСЬЮТИ</t>
  </si>
  <si>
    <t>БРОМГЕКСИН 8 БЕРЛИН-ХЕМИ 8МГ. №25 ТАБ. П/О /БЕРЛИН ХЕМИ/</t>
  </si>
  <si>
    <t>БЕРЛИН-ФАРМА</t>
  </si>
  <si>
    <t>МАГНЕЛИС В6 №90 ТАБ. П/О</t>
  </si>
  <si>
    <t>АМОСИН 500МГ. №10 ТАБ. /ПОЛЛО/</t>
  </si>
  <si>
    <t>ООО ПОЛЛО</t>
  </si>
  <si>
    <t>ЛЮКСПЛАСТ ЛЕЙКОПЛАСТ. БАКТЕР. 19Х72ММ ТКАН. ЭЛ.ТЕЛЕСН. №10 [LUXPLAST]</t>
  </si>
  <si>
    <t>БИСОПРОЛОЛ 2,5МГ. №30 ТАБ. П/П/О /ВЕРТЕКС/</t>
  </si>
  <si>
    <t>ЛИЗИНОПРИЛ 10МГ. №30 ТАБ. /ВЕРТЕКС/</t>
  </si>
  <si>
    <t>ЛОНГИДАЗА 3000МЕ №10 СУПП. РЕКТ./ВАГИН.</t>
  </si>
  <si>
    <t>ДИФЛЮКАН 150МГ. №1 КАПС. /ПФАЙЗЕР/</t>
  </si>
  <si>
    <t>ФАРЕВА</t>
  </si>
  <si>
    <t>ТАВАНИК 500МГ. №10 ТАБ. П/П/О /САНОФИ-АВЕНТИС/</t>
  </si>
  <si>
    <t>Sanofi - Wintrop LDA</t>
  </si>
  <si>
    <t>О.Б. ТАМПОНЫ ПРОКОМФОРТ МИНИ №16 [OB]</t>
  </si>
  <si>
    <t>ЛЕККЕР-ЙОДА 5% 5МЛ. СПИРТ. Р-Р КАРАНДАШ</t>
  </si>
  <si>
    <t>ДОРЗОПТ ПЛЮС 20+5МГ/МЛ. 5МЛ. ГЛ.КАПЛИ ФЛ./КАП.</t>
  </si>
  <si>
    <t>ЛЕСНОЙ БАЛЬЗАМ ОПОЛАСК. Д/РТА П/КРОВОТОЧИВОСТИ ДЕСЕН КОРА ДУБА+ПИХТА 250МЛ.</t>
  </si>
  <si>
    <t>ЮНИЛЕВЕР РУСЬ ООО</t>
  </si>
  <si>
    <t>БЕТОПТИК С 0,25% 5МЛ. ГЛ.КАПЛИ ФЛ./КАП.</t>
  </si>
  <si>
    <t>ЦЕФИКСИМ ЭКСПРЕСС 400МГ. №7 ТАБ. ДИСПЕРГ.</t>
  </si>
  <si>
    <t>АМБРОКСОЛ-АЛСИ 30МГ. №30 ТАБ. /АЛСИ/</t>
  </si>
  <si>
    <t>ПЛАСТИК МЕД</t>
  </si>
  <si>
    <t>СЕНАДЕ 13,5МГ. №500 ТАБ. /ЦИПЛА/</t>
  </si>
  <si>
    <t>CIPLA (ЦИПЛА )</t>
  </si>
  <si>
    <t>АЦЦ-ЛОНГ 600МГ. №10 ШИП.ТАБ. /САНДОЗ/</t>
  </si>
  <si>
    <t>ГЕРМЕС ФАРМА ( HERMES )</t>
  </si>
  <si>
    <t>АКТОВЕГИН 40МГ/МЛ. 5МЛ. №5 Р-Р Д/ИН. АМП.</t>
  </si>
  <si>
    <t>ГЕПАРИНОВАЯ 25Г. МАЗЬ Д/НАРУЖ.ПРИМ. ТУБА /НИЖФАРМ/</t>
  </si>
  <si>
    <t>ВАЗЕЛИН 30Г. МАЗЬ Д/НАРУЖ.ПРИМ. ТУБА /МУРОМСКИЙ/</t>
  </si>
  <si>
    <t>ПИОНА НАСТОЙКА 25МЛ. И/У ФЛ. /ИВАНОВСКАЯ ФФ/</t>
  </si>
  <si>
    <t>САЛИЦИЛОВАЯ 2% 25Г. МАЗЬ /ТУЛЬСКАЯ ФФ/</t>
  </si>
  <si>
    <t>ЕССЕНТУКИ ВОДА МИНЕР. №17 0,45Л. ГАЗ. СТЕКЛО</t>
  </si>
  <si>
    <t>ЕССЕНТУКСКИЙ ЗАВОД МИН. ВОД</t>
  </si>
  <si>
    <t>БИКСИТОР 60МГ. №10 ТАБ. П/П/О</t>
  </si>
  <si>
    <t>ДИКЛОФЕНАК-АКОС 5% 50Г. ГЕЛЬ Д/НАРУЖ.ПРИМ. ТУБА /СИНТЕЗ/</t>
  </si>
  <si>
    <t>СПАЗМАЛГОН №50 ТАБ.</t>
  </si>
  <si>
    <t>Балканфарма - Дупница АД</t>
  </si>
  <si>
    <t>КАПТОПРИЛ 50МГ. №20 ТАБ. /ОЗОН/</t>
  </si>
  <si>
    <t>КОРВАЛОЛ ФИТО 50МЛ. КАПЛИ Д/ПРИЕМА ВНУТРЬ ФЛ. И/У</t>
  </si>
  <si>
    <t>МАСЛО ОБЛЕПИХОВОЕ ГОРНОАЛТАЙСКОЕ 100МЛ. ФЛ. И/У /АЛТАЙСКИЙ БУКЕТ/</t>
  </si>
  <si>
    <t>АЛТАЙСКИЙ БУКЕТ</t>
  </si>
  <si>
    <t>КАЛЕНДУЛЫ НАСТОЙКА 25МЛ. ФЛ. /ГИППОКРАТ/</t>
  </si>
  <si>
    <t>СЛАБИКАП 7,5МГ/МЛ. 10МЛ. КАПЛИ Д/ПРИЕМА ВНУТРЬ ФЛ./КАП. /СИНТЕЗ/</t>
  </si>
  <si>
    <t>ЭНАП 2,5МГ. №20 ТАБ. /KPKA/</t>
  </si>
  <si>
    <t>БЕТАСЕРК 16МГ. №30 ТАБ. /ЭББОТ/</t>
  </si>
  <si>
    <t>ЭББОТ ХЕЛСКЕА ПРОДАКТС Б.В.</t>
  </si>
  <si>
    <t>БРАЛ 500МГ. №20 ТАБ.</t>
  </si>
  <si>
    <t>Микро лабс Лтд (MICRO )</t>
  </si>
  <si>
    <t>АСКОРБИНКА ЛУНТИК ВИТ.С КЛУБНИКА №10 ТАБ. (30Г.) /ФАРМ-ПРО/ТИГОДА-ФАРМ/</t>
  </si>
  <si>
    <t>АЛЬФА ТОКОФЕРОЛА АЦЕТАТ 200МГ. №30 КАПС. (ВИТАМИН Е) /МИНСКИНТЕРКАПС/</t>
  </si>
  <si>
    <t>МИНСКИНТЕРКАПС</t>
  </si>
  <si>
    <t>ДИКЛОФЕНАК 25МГ/МЛ. 3МЛ. №5 Р-Р Д/В/М ВВЕД. АМП. /ХЕМОФАРМ/</t>
  </si>
  <si>
    <t>ПАНАНГИН ФОРТЕ 316МГ+280МГ. №60 ТАБ. П/П/О /ГЕДЕОН РИХТЕР/</t>
  </si>
  <si>
    <t>МЕКСИКОР 100МГ. №60 КАПС. /ЭКОФАРМИНВЕСТ/</t>
  </si>
  <si>
    <t>Мираксбиофарма ЗАО</t>
  </si>
  <si>
    <t>АЦИКЛОВИР-БЕЛУПО 400МГ. №35 ТАБ. П/О /БЕЛУПО/</t>
  </si>
  <si>
    <t>Карта LOYALITY 25Р</t>
  </si>
  <si>
    <t>ЙОДОМАРИН 200 №100 ТАБ. /БЕРЛИН ХЕМИ/</t>
  </si>
  <si>
    <t>А.Менарини-Фон Хейден Гмбх (Menarini )</t>
  </si>
  <si>
    <t>САЛФЕТКИ 8-И СЛОЙНАЯ СТЕР. 5СМХ5СМ №10</t>
  </si>
  <si>
    <t>ОФТАН-КАТАХРОМ 10МЛ. ГЛ.КАПЛИ ФЛ.</t>
  </si>
  <si>
    <t>SANTEN</t>
  </si>
  <si>
    <t>ПОХУДЕЙ ЧАЙ Д/ЗДОРОВЬЯ ЛЮДЕЙ КЛУБНИКА 2Г. №30 ПАК.</t>
  </si>
  <si>
    <t>ЦЭРЕРА ТД ООО</t>
  </si>
  <si>
    <t>АКВА МАРИС НОРМ ИНТЕНСИВ. ПРОМЫВАНИЕ 150МЛ. НАЗАЛ.СПРЕЙ</t>
  </si>
  <si>
    <t>JADRAN (ЯДРАН)</t>
  </si>
  <si>
    <t>ЭВО ПАНТЕНОЛ ПОМАДА ГИГИЕН. 2,8Г. [EVO] /АВАНТА/</t>
  </si>
  <si>
    <t>ВИЛЬПРАФЕН СОЛЮТАБ 1000МГ. №10 ТАБ. ДИСПЕРГ. /АСТЕЛЛАС/</t>
  </si>
  <si>
    <t>ТИРОЗОЛ 5МГ. №50 ТАБ. П/П/О /МЕРК/</t>
  </si>
  <si>
    <t>Merck KGaA</t>
  </si>
  <si>
    <t>ПЕРЕКИСЬ ВОДОРОДА 3% 1Л. Р-Р ДЕЗ.СР-ВО ФЛ.</t>
  </si>
  <si>
    <t>Биолайн ООО</t>
  </si>
  <si>
    <t>РОТОКАН 50МЛ. ЭКСТРАКТ Д/ПРИЕМА ВНУТРЬ И МЕСТ.ПРИМ. ФЛ. /ВИФИТЕХ/</t>
  </si>
  <si>
    <t>ХАРТМАНН КОСМОПОР Е ПОВЯЗКА 7,2Х5СМ №50 П/ОПЕР. САМОКЛ. СТЕР. /АРТ.9008705/ [HARTMANN COSMOPOR]</t>
  </si>
  <si>
    <t>ПАНАНГИН 158МГ+140МГ. №50 ТАБ. П/П/О /ГЕДЕОН РИХТЕР/</t>
  </si>
  <si>
    <t>БЕТАЛОК ЗОК 25МГ. №14 ТАБ.ПРОЛОНГ. П/О /АСТРА ЗЕНЕКА/</t>
  </si>
  <si>
    <t>ДИГОКСИН 250МКГ. №50 ТАБ. /ГЕДЕОН РИХТЕР/</t>
  </si>
  <si>
    <t>ЗВЕРОБОЯ ТРАВА 50Г. /КРАСНОГОРСК/</t>
  </si>
  <si>
    <t>ПЕНТОКСИФИЛЛИН-СЗ 400МГ. №20 ТАБ.ПРОЛОНГ. П/О /СЕВЕРНАЯ ЗВЕЗДА/</t>
  </si>
  <si>
    <t>ПЕРИНДОПРИЛ-СЗ 8МГ. №30 ТАБ. /СЕВЕРНАЯ ЗВЕЗДА/</t>
  </si>
  <si>
    <t>ТОНОМЕТР UA-604 П/АВТОМАТ [AND]</t>
  </si>
  <si>
    <t>A &amp; D Company Ltd A&amp;D / ЭЙ ЭНД ДИ КОМПАНИ</t>
  </si>
  <si>
    <t>РИБОКСИН АВЕКСИМА 200МГ. №50 ТАБ. П/П/О</t>
  </si>
  <si>
    <t>ПРАДАКСА 110МГ. №180 КАПС. /БЕРИНГЕР/</t>
  </si>
  <si>
    <t>BOEHRINGER INGELHEIM (БЕРИНГЕР )</t>
  </si>
  <si>
    <t>ГЛИЦИН ФОРТЕ 500/580МГ. №60 ТАБ. Д/РАСС. /ЭВАЛАР/</t>
  </si>
  <si>
    <t>ПРОПОЛИСА НАСТОЙКА 25МЛ. ФЛ. И/У /ВИФИТЕХ/</t>
  </si>
  <si>
    <t>КАЛЕНДУЛА №10 СУПП.РЕКТ. ГОМЕОПАТ. /МОСФАРМА/</t>
  </si>
  <si>
    <t>СПАЗГАН №20 ТАБ.</t>
  </si>
  <si>
    <t>Вокхард Лимитед/Скопинфарм</t>
  </si>
  <si>
    <t>ДОНА 750МГ. №60 ТАБ. П/О</t>
  </si>
  <si>
    <t>МАДАУС АГ / MADAUS</t>
  </si>
  <si>
    <t>ПОЛИСОРБ МП 50Г. №1 ПОР. Д/СУСП. БАНКА</t>
  </si>
  <si>
    <t>ПОЛИСОРБ</t>
  </si>
  <si>
    <t>КОТЕКС ПРОКЛАДКИ УЛЬТРА СУПЕР СОФТ №8 [KOTEX]</t>
  </si>
  <si>
    <t>КИМБЕРЛИ-КЛАРК</t>
  </si>
  <si>
    <t>СУПРАСТИН 2% 1МЛ. №5 Р-Р Д/В/В,В/М АМП. /ЭГИС/</t>
  </si>
  <si>
    <t>ЛЕРКАНИДИПИН-СЗ 10МГ. №30 ТАБ.П/О /СЕВЕРНАЯ ЗВЕЗДА/</t>
  </si>
  <si>
    <t>ТРИПЛИКСАМ 10МГ.+2,5МГ.+10МГ. №30 ТАБ. П/П/О</t>
  </si>
  <si>
    <t>ХАРТМАНН БРАНОЛИНД H ПОВЯЗКА СТЕР. 10Х20СМ. №30 ПЕРУАН.БАЛЬЗАМ /АРТ.4923462/ [BRANOLIND]</t>
  </si>
  <si>
    <t>МЕТОПРОЛОЛ-ТЕВА 100МГ. №30 ТАБ. /ТЕВА/</t>
  </si>
  <si>
    <t>Меркле ГмбХ</t>
  </si>
  <si>
    <t>ФЛЮКОСТАТ 150МГ. №1 КАПС. /ОТИСИФАРМ/</t>
  </si>
  <si>
    <t>СЕНИ ТРУСИКИ АКТИВ ВПИТЫВ. НОРМАЛ Р.L(3) №10 (100-135СМ.) [SENI]</t>
  </si>
  <si>
    <t>ДРАПОЛЕН 55Г. КРЕМ Д/НАРУЖ.ПРИМ. ТУБА</t>
  </si>
  <si>
    <t>GLAXOSMITHKLINE</t>
  </si>
  <si>
    <t>ДЕКСАМЕТАЗОН РЕНЕВАЛ 0,1% 10МЛ. №1 ГЛ.КАПЛИ ТЮБ./КАП. /RENEWAL/</t>
  </si>
  <si>
    <t>СТЕЛЛАНИН-ПЭГ 3% 20Г. МАЗЬ Д/НАРУЖ.ПРИМ. ТУБА</t>
  </si>
  <si>
    <t>ЛЕЙКОПЛАСТЫРЬ БАКТЕР. 4Х10 №1 /ВЕРОФАРМ/</t>
  </si>
  <si>
    <t>ЛОРИСТА 25МГ. №30 ТАБ. П/П/О /KRKA/</t>
  </si>
  <si>
    <t>АЦЕКАРДОЛ 100МГ. №30 ТАБ.КШ/РАСТВ. П/П/О /СИНТЕЗ/</t>
  </si>
  <si>
    <t>НОРМОДИПИН 5МГ. №30 ТАБ. /ГЕДЕОН РИХТЕР/</t>
  </si>
  <si>
    <t>ЭСПУМИЗАН 40МГ. №25 КАПС. /БЕРЛИН-ХЕМИ/</t>
  </si>
  <si>
    <t>ГРАММИДИН НЕО С АНЕСТЕТИКОМ №18 ТАБ. Д/РАСС.</t>
  </si>
  <si>
    <t>ХАРТМАНН ПЕХА-ХАФТ БИНТ САМОФИКС. КОГЕЗИВ. 4МХ6СМ. БЕЛ. /АРТ.9324841/9324842/ [HARTMANN PEHA-HAFT]</t>
  </si>
  <si>
    <t>ЛЕВОМИЦЕТИН 0,25% 10МЛ. №1 ГЛ.КАПЛИ ФЛ./КАП. /ЛЕККО/</t>
  </si>
  <si>
    <t>МЕЛАТОНИН 3МГ. №30 ТАБ. П/П/О /ОЗОН/</t>
  </si>
  <si>
    <t>ДОППЕЛЬГЕРЦ АКТИВ ОМЕГА-3 №80 КАПС.</t>
  </si>
  <si>
    <t>КРЕОН 10000 №20 КАПС. КШ/РАСТВ. ФЛ. /ЭББОТТ/</t>
  </si>
  <si>
    <t>ТОРВАКАРД 20МГ. №30 ТАБ. П/П/О /САНОФИ/САНЕКА/</t>
  </si>
  <si>
    <t>ЗОЛОТОЙ ШЕЛК ШАМПУНЬ-УКРЕП. КОРНЕЙ П/ВЫПАД. 400МЛ.</t>
  </si>
  <si>
    <t>Народные промыслы ООО</t>
  </si>
  <si>
    <t>БРОКСИНАК 0,09% 2,5МЛ. №1 ГЛ.КАПЛИ ФЛ.</t>
  </si>
  <si>
    <t>ПОЛИОКСИДОНИЙ 12МГ. №10 ТАБ. /ПЕТРОВАКС/</t>
  </si>
  <si>
    <t>МИРРОЛЛА СУЛЬСЕН ФОРТЕ ШАМПУНЬ 2% КЕТОКОНАЗОЛ 250МЛ. ФЛ.</t>
  </si>
  <si>
    <t>БИОИНВЕНТИКА СИРОП МАЛИНА НА ФРУКТОЗЕ 250МЛ. №1 ФЛ.</t>
  </si>
  <si>
    <t>БИОИНВЕНТИКА ООО</t>
  </si>
  <si>
    <t>Юник Фармасьютикал Лабораториз (Отделение Дж.Б. Ке</t>
  </si>
  <si>
    <t>ДИАКАРБ 250МГ. №30 ТАБ. /АКРИХИН/</t>
  </si>
  <si>
    <t>НУТРИДРИНК СМЕСЬ Д/ЭНТЕР. ПИТАНИЯ КЛУБНИКА 200МЛ.</t>
  </si>
  <si>
    <t>NUTRICIA</t>
  </si>
  <si>
    <t>СФМ ШПРИЦ 3МЛ. 3-Х КОМП. 0,6Х30ММ 23G №100 [SFM]</t>
  </si>
  <si>
    <t>ОМЕПРАЗОЛ-ТЕВА 20МГ. №28 КАПС. КШ/РАСТВ. /ТЕВА/</t>
  </si>
  <si>
    <t>МИЛУРИТ 100МГ. №50 ТАБ. /ЭГИС/</t>
  </si>
  <si>
    <t>МЕТРОГИЛ 5МГ/МЛ. 100МЛ. №1 Р-Р Д/ИНФ. ФЛ. /ЮНИК/</t>
  </si>
  <si>
    <t>КАРДИАСК МАГНИЙ 75МГ.+15,2МГ. №100 ТАБ. П/П/О /КАНОНФАРМА/</t>
  </si>
  <si>
    <t>СИОФОР 500 №60 ТАБ. П/П/О /БЕРЛИН ХЕМИ/</t>
  </si>
  <si>
    <t>НЕОБУТИН 200МГ. №30 ТАБ.</t>
  </si>
  <si>
    <t>АЛИУМ ООО</t>
  </si>
  <si>
    <t>НАТУРИНО ЛЕДЕНЦЫ АПЕЛЬСИН+ВИТАМИНЫ 33,5Г./36,4Г. №8</t>
  </si>
  <si>
    <t>SWEET LIFE LTD</t>
  </si>
  <si>
    <t>АКРИДЕРМ ГК 0,05%+0,1%+1% 30Г. №1 КРЕМ Д/НАРУЖ.ПРИМ. ТУБА /АКРИХИН/</t>
  </si>
  <si>
    <t>ГИДРОКОРТИЗОН 1% 10Г. МАЗЬ Д/НАРУЖ.ПРИМ. ТУБА /НИЖФАРМ/</t>
  </si>
  <si>
    <t>НО-ШПА 20МГ/МЛ. 2МЛ. №25 Р-Р Д/В/В,В/М АМП. /ХИНОИН/</t>
  </si>
  <si>
    <t>Хиноин ( CHINOIN )</t>
  </si>
  <si>
    <t>ОКСИТОЦИН 5МЕ/МЛ. 1МЛ. №5 Р-Р Д/ИН. АМП. /ГЕДЕОН РИХТЕР/</t>
  </si>
  <si>
    <t>ИНДОМЕТАЦИН-АЛЬТФАРМ 100МГ. №10 СУПП. РЕКТ.</t>
  </si>
  <si>
    <t>РЕГУЛОН 150МКГ+30МКГ. №63 (21X3) ТАБ. П/О /ГЕДЕОН РИХТЕР/</t>
  </si>
  <si>
    <t>НАЗИВИН СЕНСИТИВ 22,5МКГ/ДОЗА 10МЛ. №1 6+ НАЗАЛ.СПРЕЙ ФЛ.</t>
  </si>
  <si>
    <t>ФАМАР ХЕЛФ КЕЙР СЕРВИСЕЗ / FAMAR /</t>
  </si>
  <si>
    <t>ВЕРАПАМИЛ 80МГ. №30 ТАБ. П/О /АЛКАЛОИД/</t>
  </si>
  <si>
    <t>СЕНСЕ МАСКА МЕД. ТРЕХСЛОЙНАЯ (3-Х) НА РЕЗИНКЕ ГОЛ. №10 [SENSE]</t>
  </si>
  <si>
    <t>ФЭСТ ООО</t>
  </si>
  <si>
    <t>СУСТАМЕД ЖАБИЙ КАМЕНЬ ГЕЛЬ Д/НОГ Д/ВЕН ГЛЮКОЗАМИН+ТРОКСЕРУТИН 30Г.</t>
  </si>
  <si>
    <t>РОКС ЗУБ.ЩЕТКА МЕДИКАЛ ЭКСТРА МЯГКАЯ [ROCS]</t>
  </si>
  <si>
    <t>ВДС</t>
  </si>
  <si>
    <t>РИМАНТАДИН АВЕКСИМА 50МГ. №20 ТАБ. (РЕМАНТАДИН)</t>
  </si>
  <si>
    <t>МАКСИКОЛД РИНО МАЛИНА 15Г. №10 ПОР. Д/Р-РА Д/ПРИЕМА ВНУТРЬ ПАК.</t>
  </si>
  <si>
    <t>ЮНИДОКС СОЛЮТАБ 100МГ. №20 ТАБ.ДИСПЕРГ. /АСТЕЛЛАС/</t>
  </si>
  <si>
    <t>ЛЕЙКО ПЛАСТЫРЬ МОЗОЛЬНЫЙ №6 [LEIKO]</t>
  </si>
  <si>
    <t>ЦЗЯНСУ НАНФАНГ МЕДИКАЛ СО ЛТД</t>
  </si>
  <si>
    <t>ДАНТИНОРМ БЕБИ 1МЛ. №10 Р-Р Д/ВНУТР. Д/СНЯТ.ВОСПАЛ. ДЕСЕН ПРИ ПРОРЕЗ</t>
  </si>
  <si>
    <t>Laboratoires BOIRON ( БУАРОН )</t>
  </si>
  <si>
    <t>РЕВАЛГИН №20 ТАБ.</t>
  </si>
  <si>
    <t>Шрея Лайф Саенсиз Пвт Лтд</t>
  </si>
  <si>
    <t>КАРДИКЕТ 20МГ. №50 ТАБ.ПРОЛОНГ. /ЮСБ ФАРМА/ЭЙСИКА/</t>
  </si>
  <si>
    <t>ЭЙСИКА ФАРМАСЬЮТИКАЛ</t>
  </si>
  <si>
    <t>ЭВИТА ВАТНЫЕ ДИСКИ №100 [E'VITA]</t>
  </si>
  <si>
    <t>БЕЛЛА</t>
  </si>
  <si>
    <t>ЦЕТРИН 10МГ. №30 ТАБ. П/П/О /Д-Р РЕДДИ/</t>
  </si>
  <si>
    <t>АТАРАКС 25МГ. №25 ТАБ. П/П/О /ЮСБ ФАРМА/</t>
  </si>
  <si>
    <t>UCB S.A. / ЮСБ ФАРМА</t>
  </si>
  <si>
    <t>ДОКТОР ПЕРЕЦ ЛЕЙКОПЛАСТ. ПЕРЦОВЫЙ 6X10 №1 ПЕРФ. /ВЕРОФАРМ/</t>
  </si>
  <si>
    <t>ФЛАМИН 50МГ. №30 ТАБ. /ВИФИТЕХ/</t>
  </si>
  <si>
    <t>ДИКЛОФЕНАК 1% 40Г. ГЕЛЬ Д/НАРУЖ.ПРИМ. ТУБА /ХЕМОФАРМ/</t>
  </si>
  <si>
    <t>Хемофарм концерн А.Д. (HEMOFARM )</t>
  </si>
  <si>
    <t>СФМ ШПРИЦ 10МЛ. 3-Х КОМП. 0,8Х40ММ 21G №100 [SFM]</t>
  </si>
  <si>
    <t>ЛЕДЕНЦЫ СИЛА ЧЕТЫРЕХ ТРАВ ЛАКРИЧНЫЕ 50Г.</t>
  </si>
  <si>
    <t>ВУЛКАН  ООО НПП</t>
  </si>
  <si>
    <t>НАЗОНЕКС 50МКГ/ДОЗА 18Г. 120ДОЗ №1 НАЗАЛ.СПРЕЙ ФЛ.</t>
  </si>
  <si>
    <t>Шеринг-Плау Лабо Н.В.</t>
  </si>
  <si>
    <t>ТРИМЕДАТ 200МГ. №30 ТАБ.</t>
  </si>
  <si>
    <t>ВЕЗИКАР 5МГ. №30 ТАБ. П/П/О /АСТЕЛЛАС/</t>
  </si>
  <si>
    <t>АСТЕЛЛАС ФАРМА ЮРОП Б.В. / Astellas</t>
  </si>
  <si>
    <t>КАРДИОМАГНИЛ 75МГ.+15,2МГ. №100 ТАБ.</t>
  </si>
  <si>
    <t>ЛАРИПРОНТ №20 ТАБ. Д/РАСС.</t>
  </si>
  <si>
    <t>ОКТОБЕР ФАРМА</t>
  </si>
  <si>
    <t>ОРДИСС 16МГ. №30 ТАБ.</t>
  </si>
  <si>
    <t>НАЙЗ 1% 50Г. №1 ГЕЛЬ Д/НАРУЖ.ПРИМ. ТУБА</t>
  </si>
  <si>
    <t>АКВА ЭЙР МОРЕ 50МЛ. НАЗАЛ.СПРЕЙ ФЛ.</t>
  </si>
  <si>
    <t>ВАЛЬСАКОР 80МГ. №30 ТАБ. П/П/О /KRKA/</t>
  </si>
  <si>
    <t>БЕПАНТЕН ПЛЮС 5% 30Г. №1 КРЕМ Д/НАРУЖ.ПРИМ. ТУБА</t>
  </si>
  <si>
    <t>GRENZACH PRODUKTIONS GmbH</t>
  </si>
  <si>
    <t>АУРА САЛФЕТКИ ВЛАЖН. А/БАКТЕР. №15 [AURA]</t>
  </si>
  <si>
    <t>РЕНГАЛИН №20 ТАБ. Д/РАСС.</t>
  </si>
  <si>
    <t>ЗИННАТ 250МГ. №10 ТАБ. П/П/О /ГЛАКСО/</t>
  </si>
  <si>
    <t>Глаксо Вэллком Оперэйшенс</t>
  </si>
  <si>
    <t>S.P.P.H. IMPASSE DES BOUSSENOTS</t>
  </si>
  <si>
    <t>СТРЕПСИЛС ВИТ. С АПЕЛЬСИН №24 ТАБ. Д/РАСС.</t>
  </si>
  <si>
    <t>ИМОДИУМ ЭКСПРЕСС 2МГ. №10 ТАБ.ЛИОФ. /ЯНССЕН/</t>
  </si>
  <si>
    <t>Янссен-Силаг С.А.</t>
  </si>
  <si>
    <t>СУЛЬФАЦИЛ-НАТРИЯ АЛЬБУЦИД 20% 10МЛ. №1 ГЛ.КАПЛИ ФЛ./КАП. /ЛЕККО/</t>
  </si>
  <si>
    <t>ТЕМПАЛГИН №20 ТАБ. П/П/О</t>
  </si>
  <si>
    <t>ПРИСЫПКА ДЕТСКАЯ ЧЕРЕДА 40Г. /САМАРАМЕДПРОМ/</t>
  </si>
  <si>
    <t>ЦЕТИРИЗИН 10МГ. №20 ТАБ. П/П/О /ОЗОН/</t>
  </si>
  <si>
    <t>РАУНАТИН 2МГ. №50 ТАБ. П/О /ЗДОРОВЬЕ/</t>
  </si>
  <si>
    <t>ЗДОРОВЬЕ ФАРМАЦЕВТИЧЕСКАЯ КОМПАНИЯ</t>
  </si>
  <si>
    <t>ЗДОРОВЬЕ ООО</t>
  </si>
  <si>
    <t>БРУСНИКИ ЛИСТ 1,5Г. №20 ПАК. /КРАСНОГОРСК/</t>
  </si>
  <si>
    <t>ОФЛОМЕЛИД 100Г. МАЗЬ Д/НАРУЖ.ПРИМ. ТУБА /СИНТЕЗ/</t>
  </si>
  <si>
    <t>ЛИНЕКС ФОРТЕ №7 КАПС. /ЛЕК/</t>
  </si>
  <si>
    <t>КОДЕЛАК НЕО 1,5МГ/МЛ. 100МЛ. №1 СИРОП ФЛ.</t>
  </si>
  <si>
    <t>АСКОРБИНОВАЯ К-ТА 2,5Г. №10 ПОР. /МЕЛИГЕН/ (БАД)</t>
  </si>
  <si>
    <t>ЦИТРОДЖЕКС(ВИТАМИН С 900) 3,8Г. №20 ТАБ.БЫСТРОРАСТВ.</t>
  </si>
  <si>
    <t>МАЛКУТ</t>
  </si>
  <si>
    <t>ГРИППФЕРОН 10000МЕ/МЛ. 500МЕ/ДОЗА 10МЛ. 200ДОЗ НАЗАЛ.СПРЕЙ ФЛ. /ФИРН М/</t>
  </si>
  <si>
    <t>ФИРН М ЗАО</t>
  </si>
  <si>
    <t>БАДЯГА 5Г. ПОР. Д/СУСП. Д/НАРУЖ.ПРИМ. ПАК. /ЗДОРОВЬЕ/</t>
  </si>
  <si>
    <t>КОНКОР 10МГ. №30 ТАБ. П/П/О /МЕРК/</t>
  </si>
  <si>
    <t>КЕТОРОЛАК 10МГ. №28 ТАБ. П/П/О /ОБНОВЛЕНИЕ/</t>
  </si>
  <si>
    <t>КЕТОРОЛАК 10МГ. №14 ТАБ. П/П/О /ОБНОВЛЕНИЕ/</t>
  </si>
  <si>
    <t>ВЕНТОЛИН 100МКГ/ДОЗА 200ДОЗ №1 АЭРОЗОЛЬ Д/ИНГ. /ГЛАКСО/</t>
  </si>
  <si>
    <t>ГлаксоСмитКляйн Консьюмер Хелскер/Глаксо Вэлком Пр</t>
  </si>
  <si>
    <t>ПАСТА САЛИЦИЛОВО-ЦИНКОВАЯ 25Г. БАНКА /ТУЛЬСКАЯ ФФ/</t>
  </si>
  <si>
    <t>ВИТАЛОР ЛЕДЕНЦ.КАРАМЕЛЬ АНИС+ВИТ.С 60Г.</t>
  </si>
  <si>
    <t>ГУСЛИЦА ООО</t>
  </si>
  <si>
    <t>МОМАТ РИНО 50МКГ/ДОЗА 60ДОЗ НАЗАЛ.СПРЕЙ ФЛ.</t>
  </si>
  <si>
    <t>Гленмарк Фармасьютикалз Лтд</t>
  </si>
  <si>
    <t>ЛЕВОМИЦЕТИН 1% 25МЛ. №1 СПИРТ. Р-Р Д/НАРУЖ.ПРИМ. ФЛ./КАП. /ТУЛЬСКАЯ ФФ/</t>
  </si>
  <si>
    <t>СТОПАНГИН-ТЕВА 0,2% 30МЛ. СПРЕЙ Д/МЕСТ.ПРИМ. ФЛ.</t>
  </si>
  <si>
    <t>TEVA</t>
  </si>
  <si>
    <t>ГЕКСОРАЛ ТАБС КЛАССИК №16 АПЕЛЬСИН ТАБ. Д/РАСС.</t>
  </si>
  <si>
    <t>АМЛОДИПИН 5МГ. №60 ТАБ. /ВЕРТЕКС/</t>
  </si>
  <si>
    <t>СУПРАДИН КИДС РЫБКИ №30 ПАСТИЛКИ ЖЕВ.</t>
  </si>
  <si>
    <t>АМАФАРМ ГМБХ ( AMAPHARM )</t>
  </si>
  <si>
    <t>МИРАМИСТИН 0,01% 150МЛ. №1 Р-Р Д/МЕСТ.ПРИМ. ФЛ. С РАСП.</t>
  </si>
  <si>
    <t>ИНФАМЕД</t>
  </si>
  <si>
    <t>РЕЛИФ ПРО 40МГ.+1МГ. №10 СУПП. РЕКТ.</t>
  </si>
  <si>
    <t>INSTITUTO DE ANGELI S.R.L. (ИНСТИТУТ ДЕ АНГЕЛИ  )</t>
  </si>
  <si>
    <t>ДЮФАЛАК 667МГ/МЛ. 200МЛ. СИРОП ФЛ. +МЕРН.СТАКАН /ЭББОТТ/СОЛВЕЙ/</t>
  </si>
  <si>
    <t>ВАЛЕМИДИН 25МЛ. КАПЛИ Д/ПРИЕМА ВНУТРЬ ФЛ.</t>
  </si>
  <si>
    <t>КИРОВСКАЯ ФАРМ. ФАБРИКА</t>
  </si>
  <si>
    <t>КАРДИОАКТИВ ТАУРИН 500МГ. №60 ТАБ. /ЭВАЛАР/</t>
  </si>
  <si>
    <t>ЭВО КРЕМ Д/НОГ МОЧЕВИНА 50МЛ. ТУБА [EVO] /АВАНТА/</t>
  </si>
  <si>
    <t>АКТОВЕГИН 40МГ/МЛ. 2МЛ. №25 Р-Р Д/ИН. АМП.</t>
  </si>
  <si>
    <t>TAKEDA CHEMICAL IND. LTD</t>
  </si>
  <si>
    <t>НЕБИЛЕТ 5МГ. №14 ТАБ. /МЕНАРИНИ/</t>
  </si>
  <si>
    <t>КАЛЧЕК 5МГ. №30 ТАБ. /ИПКА/</t>
  </si>
  <si>
    <t>МИЛЬГАММА 2МЛ. №25 Р-Р Д/В/М АМП.</t>
  </si>
  <si>
    <t>ЭТОРИАКС 90МГ. №7 ТАБ. П/П/О</t>
  </si>
  <si>
    <t>КАМЕТОН 45Г. АЭРОЗОЛЬ Д/МЕСТ.ПРИМ. БАЛЛОН /ФАРМСТАНДАРТ ЛЕКСРЕДСТВА/</t>
  </si>
  <si>
    <t>УРОЛЕСАН 25МЛ. КАПЛИ Д/ПРИЕМА ВНУТРЬ ФЛ.</t>
  </si>
  <si>
    <t>ГАЛИЧФАРМ</t>
  </si>
  <si>
    <t>ФРЕНЧИ УМНАЯ ЭМАЛЬ ВОССТ. ПОВР. НОГТЕЙ 15/11МЛ. /АРТ.12069/</t>
  </si>
  <si>
    <t>Frenchi Products Inc. /ФРЕНЧИ ПРОДАКТС</t>
  </si>
  <si>
    <t>ГИДРОКОРТИЗОН 0,5% 3Г. ГЛ. МАЗЬ ТУБА /ВАЛЕАНТ/ ЕЛЬФА/</t>
  </si>
  <si>
    <t>НУРОФЕН 200МГ. №20 ТАБ. П/О /РЕКИТТ БЕНКИЗЕР/</t>
  </si>
  <si>
    <t>ЦИТОФЛАВИН 10МЛ. №5 Р-Р Д/В/В АМП. /ПОЛИСАН/</t>
  </si>
  <si>
    <t>СЛАБИЛЕН 5МГ. №20 ТАБ. П/П/О /ВЕРОФАРМ/</t>
  </si>
  <si>
    <t>ЛЕСПЕФРИЛ 100МЛ. Р-Р Д/ПРИЕМА ВНУТРЬ ФЛ. /ВИФИТЕХ/</t>
  </si>
  <si>
    <t>КО-ДАЛЬНЕВА 5МГ+0,625МГ.+2МГ. №30 ТАБ.</t>
  </si>
  <si>
    <t>АКВАДЕТРИМ 15000МЕ/МЛ. 10МЛ. КАПЛИ Д/ПРИЕМА ВНУТРЬ ФЛ./КАП. (ВИТАМИН Д3 ВОДН.Р-Р) /МЕДАНА/</t>
  </si>
  <si>
    <t>MEDANA PHARMA (МЕДАНА )</t>
  </si>
  <si>
    <t>ВАЛИДОЛ 50МГ. №40 КАПС. ПОДЪЯЗЫЧ. /ЛЮМИ/</t>
  </si>
  <si>
    <t>ЛЮМИ ООО</t>
  </si>
  <si>
    <t>ТРИГРИМ 5МГ. №30 ТАБ.</t>
  </si>
  <si>
    <t>ВИПИДИЯ 25МГ. №28 ТАБ. П/П/О /ТАКЕДА/</t>
  </si>
  <si>
    <t>TAKEDA IRELAND LIMIYED</t>
  </si>
  <si>
    <t>АЛЬФА НОРМИКС 200МГ. №12 ТАБ. П/П/О</t>
  </si>
  <si>
    <t>АЛЬФАСИГМА С.П.А.</t>
  </si>
  <si>
    <t>БИФИФОРМ №30 КАПС. КШ/РАСТВ.</t>
  </si>
  <si>
    <t>РЕНЮ Р-Р Д/ЛИНЗ MULTIPLUS 240МЛ. ФЛ. [RENU]</t>
  </si>
  <si>
    <t>BAUSCH &amp; LOMB ( БАУШ ЭНД ЛОМБ)</t>
  </si>
  <si>
    <t>ОПТИ ФРИ КАПЛИ Д/ГЛАЗ УВЛАЖН. 15МЛ. [OPTI-FREE]</t>
  </si>
  <si>
    <t>L-ТИРОКСИН 150МКГ. №100 ТАБ. /БЕРЛИН ХЕМИ/</t>
  </si>
  <si>
    <t>КОЛЕТЕКС КОЛЕГЕЛЬ-ДНК-Л ДЕРИНАТ+ЛИДОКАИН 100МЛ. ТУБА (САЛФЕТКА ГИДРОГЕЛЕВ.)</t>
  </si>
  <si>
    <t>Колетекс ООО</t>
  </si>
  <si>
    <t>ДИМЕДРОЛ 10МГ/МЛ. 1МЛ. №10 Р-Р Д/В/В,В/М АМП. /ВЕЛФАРМ/</t>
  </si>
  <si>
    <t>ДИАДЕРМ КРЕМ-ТАЛЬК Д/ТЕЛА П/ОПРЕЛОСТЕЙ 75МЛ. /АВАНТА/</t>
  </si>
  <si>
    <t>ФИТОЛАКС 500МГ. №40 ТАБ.ЖЕВ. /ЭВАЛАР/</t>
  </si>
  <si>
    <t>СЕНИ ПОДГУЗНИКИ СУПЕР АИР ЭКСТРА ЛАРЧ Д/ВЗР. Р.XL(4) №30 (130-170СМ.) [SENI]</t>
  </si>
  <si>
    <t>TZMO</t>
  </si>
  <si>
    <t>РОЗАРТ 10МГ. №90 ТАБ. П/П/О</t>
  </si>
  <si>
    <t>Актавис АО</t>
  </si>
  <si>
    <t>КСИЛЕН 0,05% 10МЛ. №1 НАЗАЛ.КАПЛИ ФЛ./КАП. /ВЕРОФАРМ/</t>
  </si>
  <si>
    <t>ПАНКРЕАТИН 25ЕД №60 ТАБ.КШ/РАСТВ. П/О /АВЕКСИМА/</t>
  </si>
  <si>
    <t>Авексима ОАО</t>
  </si>
  <si>
    <t>СИРДАЛУД 4МГ. №30 ТАБ. /НОВАРТИС/</t>
  </si>
  <si>
    <t>Новартис Фарма АГ</t>
  </si>
  <si>
    <t>МЕРИДИАН МОЧЕПРИЕМНИК ДЕТСКИЙ PD2200 200МЛ. [MERIDIAN]</t>
  </si>
  <si>
    <t>МЕРИДИАН / MERIDIAN</t>
  </si>
  <si>
    <t>ГЕМАТОГЕН РУССКИЙ КЕДРОВЫЙ ОРЕХ 40Г. ПЛИТКА /ФАРМ-ПРО/</t>
  </si>
  <si>
    <t>SUM of DR_Kol</t>
  </si>
  <si>
    <t>SUM of DR_CSalesDisc</t>
  </si>
  <si>
    <t>Date MIN</t>
  </si>
  <si>
    <t>Date MAX</t>
  </si>
  <si>
    <t>Days total</t>
  </si>
  <si>
    <t>ID</t>
  </si>
  <si>
    <t>Name</t>
  </si>
  <si>
    <t>Avg per day</t>
  </si>
  <si>
    <t>Avg per month</t>
  </si>
  <si>
    <t>ABC TOTAL</t>
  </si>
  <si>
    <t>SUM of Pcs</t>
  </si>
  <si>
    <t>SUM of Sales with Discount</t>
  </si>
  <si>
    <t>Avg Sales per month</t>
  </si>
  <si>
    <t>% PCS</t>
  </si>
  <si>
    <t>% PCS cumulative</t>
  </si>
  <si>
    <t>PCS ABC</t>
  </si>
  <si>
    <t>% Sales with discount</t>
  </si>
  <si>
    <t>% Sales with discount cumulative</t>
  </si>
  <si>
    <t>Sales with discount ABC</t>
  </si>
  <si>
    <t>% Avg Sales per month</t>
  </si>
  <si>
    <t>% Avg Sales per month cumulative</t>
  </si>
  <si>
    <t>Avg Sales per month ABC</t>
  </si>
  <si>
    <t>A</t>
  </si>
  <si>
    <t>B</t>
  </si>
  <si>
    <t>C</t>
  </si>
  <si>
    <t>COUNTA of ABC TOTAL</t>
  </si>
  <si>
    <t>AAA</t>
  </si>
  <si>
    <t>AAB</t>
  </si>
  <si>
    <t>ABA</t>
  </si>
  <si>
    <t>ABB</t>
  </si>
  <si>
    <t>ACA</t>
  </si>
  <si>
    <t>BAA</t>
  </si>
  <si>
    <t>BAB</t>
  </si>
  <si>
    <t>BBB</t>
  </si>
  <si>
    <t>BCB</t>
  </si>
  <si>
    <t>BCC</t>
  </si>
  <si>
    <t>CAC</t>
  </si>
  <si>
    <t>CBC</t>
  </si>
  <si>
    <t>CCB</t>
  </si>
  <si>
    <t>CCC</t>
  </si>
  <si>
    <t>Общий итог</t>
  </si>
  <si>
    <t/>
  </si>
  <si>
    <t>(пусто)</t>
  </si>
  <si>
    <t>ABC: PCS, Sales, Avg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</si>
</sst>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6" formatCode="m/d/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2" borderId="0" xfId="0" applyFont="1" applyFill="1"/>
    <xf numFmtId="16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166" fontId="2" fillId="0" borderId="0" xfId="0" applyNumberFormat="1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vertical="center"/>
    </xf>
    <xf numFmtId="10" fontId="2" fillId="0" borderId="5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vertical="center"/>
    </xf>
    <xf numFmtId="10" fontId="2" fillId="0" borderId="8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4" fontId="2" fillId="0" borderId="11" xfId="0" applyNumberFormat="1" applyFont="1" applyBorder="1" applyAlignment="1">
      <alignment vertical="center"/>
    </xf>
    <xf numFmtId="10" fontId="2" fillId="0" borderId="11" xfId="0" applyNumberFormat="1" applyFont="1" applyBorder="1" applyAlignment="1">
      <alignment vertical="center"/>
    </xf>
    <xf numFmtId="4" fontId="2" fillId="0" borderId="0" xfId="0" applyNumberFormat="1" applyFont="1"/>
    <xf numFmtId="10" fontId="2" fillId="0" borderId="0" xfId="0" applyNumberFormat="1" applyFont="1"/>
    <xf numFmtId="0" fontId="0" fillId="0" borderId="13" xfId="0" pivotButton="1" applyBorder="1"/>
    <xf numFmtId="0" fontId="0" fillId="0" borderId="13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3" xfId="0" applyNumberFormat="1" applyBorder="1"/>
    <xf numFmtId="0" fontId="0" fillId="0" borderId="21" xfId="0" applyNumberFormat="1" applyBorder="1"/>
    <xf numFmtId="0" fontId="0" fillId="0" borderId="17" xfId="0" applyNumberFormat="1" applyBorder="1"/>
    <xf numFmtId="0" fontId="0" fillId="0" borderId="22" xfId="0" applyNumberFormat="1" applyBorder="1"/>
    <xf numFmtId="0" fontId="3" fillId="0" borderId="0" xfId="0" applyFont="1"/>
    <xf numFmtId="0" fontId="4" fillId="0" borderId="0" xfId="0" applyFont="1"/>
    <xf numFmtId="0" fontId="4" fillId="0" borderId="13" xfId="0" pivotButton="1" applyFont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NumberFormat="1" applyBorder="1" applyAlignment="1">
      <alignment vertical="center"/>
    </xf>
    <xf numFmtId="0" fontId="4" fillId="0" borderId="13" xfId="0" applyFont="1" applyBorder="1"/>
    <xf numFmtId="0" fontId="4" fillId="0" borderId="21" xfId="0" applyFont="1" applyBorder="1"/>
    <xf numFmtId="0" fontId="2" fillId="0" borderId="23" xfId="0" applyFont="1" applyBorder="1" applyAlignment="1">
      <alignment vertical="center"/>
    </xf>
    <xf numFmtId="0" fontId="3" fillId="3" borderId="23" xfId="0" applyFont="1" applyFill="1" applyBorder="1" applyAlignment="1">
      <alignment horizontal="center" vertical="center"/>
    </xf>
    <xf numFmtId="166" fontId="3" fillId="3" borderId="2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10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38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  <family val="2"/>
      </font>
    </dxf>
    <dxf>
      <font>
        <b/>
        <family val="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bottom"/>
    </dxf>
    <dxf>
      <alignment vertical="center"/>
    </dxf>
    <dxf>
      <alignment horizontal="center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ABC_data-style" pivot="0" count="3" xr9:uid="{00000000-0011-0000-FFFF-FFFF00000000}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Татьяна" refreshedDate="45723.585950578701" refreshedVersion="8" recordCount="803" xr:uid="{00000000-000A-0000-FFFF-FFFF01000000}">
  <cacheSource type="worksheet">
    <worksheetSource ref="C1:C804" sheet="ABC_data"/>
  </cacheSource>
  <cacheFields count="1">
    <cacheField name="ABC TOTAL" numFmtId="0">
      <sharedItems count="14">
        <s v="ABA"/>
        <s v="ACA"/>
        <s v="AAA"/>
        <s v="BAA"/>
        <s v="AAB"/>
        <s v="BAB"/>
        <s v="ABB"/>
        <s v="BBB"/>
        <s v="BCB"/>
        <s v="CCB"/>
        <s v="CCC"/>
        <s v="BCC"/>
        <s v="CAC"/>
        <s v="CB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Татьяна" refreshedDate="45723.585950810186" refreshedVersion="8" recordCount="1450" xr:uid="{00000000-000A-0000-FFFF-FFFF00000000}">
  <cacheSource type="worksheet">
    <worksheetSource ref="A1:W1451" sheet="data"/>
  </cacheSource>
  <cacheFields count="23">
    <cacheField name="DR_Dat" numFmtId="0">
      <sharedItems containsNonDate="0" containsDate="1" containsString="0" containsBlank="1" minDate="2022-08-01T00:00:00" maxDate="2022-08-06T00:00:00"/>
    </cacheField>
    <cacheField name="DR_Tim" numFmtId="0">
      <sharedItems containsNonDate="0" containsDate="1" containsString="0" containsBlank="1" minDate="1899-12-30T08:00:57" maxDate="1899-12-30T19:56:24"/>
    </cacheField>
    <cacheField name="DR_NChk" numFmtId="0">
      <sharedItems containsString="0" containsBlank="1" containsNumber="1" containsInteger="1" minValue="1272" maxValue="1902"/>
    </cacheField>
    <cacheField name="DR_NDoc" numFmtId="0">
      <sharedItems containsString="0" containsBlank="1" containsNumber="1" containsInteger="1" minValue="13002561" maxValue="13002616"/>
    </cacheField>
    <cacheField name="DR_Apt" numFmtId="0">
      <sharedItems containsString="0" containsBlank="1" containsNumber="1" containsInteger="1" minValue="13" maxValue="13"/>
    </cacheField>
    <cacheField name="DR_Kkm" numFmtId="0">
      <sharedItems containsString="0" containsBlank="1" containsNumber="1" containsInteger="1" minValue="22589" maxValue="22589"/>
    </cacheField>
    <cacheField name="DR_TDoc" numFmtId="0">
      <sharedItems containsBlank="1"/>
    </cacheField>
    <cacheField name="DR_TPay" numFmtId="0">
      <sharedItems containsString="0" containsBlank="1" containsNumber="1" containsInteger="1" minValue="15" maxValue="18"/>
    </cacheField>
    <cacheField name="DR_CDrugs" numFmtId="0">
      <sharedItems containsString="0" containsBlank="1" containsNumber="1" containsInteger="1" minValue="31" maxValue="1504331" count="804">
        <n v="144734"/>
        <n v="69661"/>
        <n v="190635"/>
        <n v="276370"/>
        <n v="2303"/>
        <n v="338588"/>
        <n v="397616"/>
        <n v="338492"/>
        <n v="338479"/>
        <n v="122156"/>
        <n v="608487"/>
        <n v="528004"/>
        <n v="443174"/>
        <n v="21372"/>
        <n v="365627"/>
        <n v="12625"/>
        <n v="67565"/>
        <n v="507949"/>
        <n v="461654"/>
        <n v="7697"/>
        <n v="340968"/>
        <n v="530607"/>
        <n v="330172"/>
        <n v="393315"/>
        <n v="377588"/>
        <n v="297336"/>
        <n v="2302"/>
        <n v="23396"/>
        <n v="143150"/>
        <n v="263189"/>
        <n v="519407"/>
        <n v="345211"/>
        <n v="1504015"/>
        <n v="497302"/>
        <n v="278599"/>
        <n v="50279"/>
        <n v="142036"/>
        <n v="523194"/>
        <n v="460183"/>
        <n v="168795"/>
        <n v="269"/>
        <n v="2289"/>
        <n v="41348"/>
        <n v="304"/>
        <n v="443170"/>
        <n v="19646"/>
        <n v="105888"/>
        <n v="345578"/>
        <n v="338912"/>
        <n v="157466"/>
        <n v="74670"/>
        <n v="468466"/>
        <n v="167293"/>
        <n v="954"/>
        <n v="8529"/>
        <n v="4735"/>
        <n v="512333"/>
        <n v="292820"/>
        <n v="1504331"/>
        <n v="54354"/>
        <n v="100086"/>
        <n v="46046"/>
        <n v="41241"/>
        <n v="16407"/>
        <n v="26351"/>
        <n v="22533"/>
        <n v="488299"/>
        <n v="72392"/>
        <n v="17182"/>
        <n v="26900"/>
        <n v="30028"/>
        <n v="371526"/>
        <n v="79666"/>
        <n v="435523"/>
        <n v="82080"/>
        <n v="48192"/>
        <n v="423216"/>
        <n v="75429"/>
        <n v="1877"/>
        <n v="3364"/>
        <n v="575493"/>
        <n v="82364"/>
        <n v="320000"/>
        <n v="27591"/>
        <n v="154472"/>
        <n v="279"/>
        <n v="115628"/>
        <n v="74656"/>
        <n v="341505"/>
        <n v="339175"/>
        <n v="350561"/>
        <n v="185061"/>
        <n v="320182"/>
        <n v="12572"/>
        <n v="413067"/>
        <n v="2039"/>
        <n v="82008"/>
        <n v="339868"/>
        <n v="30427"/>
        <n v="497882"/>
        <n v="55575"/>
        <n v="162483"/>
        <n v="388404"/>
        <n v="298510"/>
        <n v="276810"/>
        <n v="20840"/>
        <n v="506913"/>
        <n v="298762"/>
        <n v="345540"/>
        <n v="446021"/>
        <n v="260992"/>
        <n v="475"/>
        <n v="129036"/>
        <n v="165170"/>
        <n v="172819"/>
        <n v="295403"/>
        <n v="438721"/>
        <n v="444920"/>
        <n v="339843"/>
        <n v="4800"/>
        <n v="342166"/>
        <n v="400035"/>
        <n v="14833"/>
        <n v="348748"/>
        <n v="344242"/>
        <n v="278598"/>
        <n v="338502"/>
        <n v="7951"/>
        <n v="375726"/>
        <n v="72603"/>
        <n v="393314"/>
        <n v="12278"/>
        <n v="173202"/>
        <n v="100228"/>
        <n v="2197"/>
        <n v="514074"/>
        <n v="60526"/>
        <n v="196444"/>
        <n v="336402"/>
        <n v="291637"/>
        <n v="102068"/>
        <n v="53737"/>
        <n v="945"/>
        <n v="82079"/>
        <n v="339232"/>
        <n v="100370"/>
        <n v="5155"/>
        <n v="255456"/>
        <n v="290470"/>
        <n v="78641"/>
        <n v="23672"/>
        <n v="9594"/>
        <n v="13441"/>
        <n v="337928"/>
        <n v="397294"/>
        <n v="539074"/>
        <n v="38815"/>
        <n v="5093"/>
        <n v="9329"/>
        <n v="28768"/>
        <n v="3647"/>
        <n v="545136"/>
        <n v="30442"/>
        <n v="326881"/>
        <n v="48094"/>
        <n v="141664"/>
        <n v="485337"/>
        <n v="18570"/>
        <n v="405631"/>
        <n v="346864"/>
        <n v="341501"/>
        <n v="393397"/>
        <n v="342845"/>
        <n v="34410"/>
        <n v="114629"/>
        <n v="137134"/>
        <n v="29728"/>
        <n v="5105"/>
        <n v="339668"/>
        <n v="33740"/>
        <n v="34306"/>
        <n v="31"/>
        <n v="67494"/>
        <n v="9380"/>
        <n v="342213"/>
        <n v="260840"/>
        <n v="45768"/>
        <n v="436926"/>
        <n v="13991"/>
        <n v="130465"/>
        <n v="6125"/>
        <n v="180834"/>
        <n v="161749"/>
        <n v="354089"/>
        <n v="16261"/>
        <n v="9220"/>
        <n v="251785"/>
        <n v="276470"/>
        <n v="340851"/>
        <n v="159765"/>
        <n v="33001"/>
        <n v="45880"/>
        <n v="111178"/>
        <n v="440357"/>
        <n v="496536"/>
        <n v="345542"/>
        <n v="384267"/>
        <n v="374617"/>
        <n v="565192"/>
        <n v="346727"/>
        <n v="148756"/>
        <n v="9426"/>
        <n v="20856"/>
        <n v="39416"/>
        <n v="340098"/>
        <n v="4773"/>
        <n v="12643"/>
        <n v="115992"/>
        <n v="45389"/>
        <n v="185661"/>
        <n v="36124"/>
        <n v="354211"/>
        <n v="151073"/>
        <n v="463100"/>
        <n v="51314"/>
        <n v="493777"/>
        <n v="13574"/>
        <n v="418134"/>
        <n v="348186"/>
        <n v="494512"/>
        <n v="509419"/>
        <n v="32969"/>
        <n v="127007"/>
        <n v="6678"/>
        <n v="375178"/>
        <n v="120285"/>
        <n v="10895"/>
        <n v="184993"/>
        <n v="3970"/>
        <n v="100269"/>
        <n v="328252"/>
        <n v="555"/>
        <n v="61476"/>
        <n v="498325"/>
        <n v="338768"/>
        <n v="148734"/>
        <n v="187304"/>
        <n v="346980"/>
        <n v="393135"/>
        <n v="439855"/>
        <n v="81988"/>
        <n v="362224"/>
        <n v="80861"/>
        <n v="83110"/>
        <n v="280592"/>
        <n v="418109"/>
        <n v="120091"/>
        <n v="546"/>
        <n v="149562"/>
        <n v="504585"/>
        <n v="5939"/>
        <n v="21022"/>
        <n v="6402"/>
        <n v="132492"/>
        <n v="260993"/>
        <n v="20094"/>
        <n v="384302"/>
        <n v="110605"/>
        <n v="62871"/>
        <n v="271689"/>
        <n v="340852"/>
        <n v="120093"/>
        <n v="342266"/>
        <n v="403561"/>
        <n v="154353"/>
        <n v="101346"/>
        <n v="255427"/>
        <n v="508726"/>
        <n v="19381"/>
        <n v="291429"/>
        <n v="116131"/>
        <n v="386904"/>
        <n v="443168"/>
        <n v="137821"/>
        <n v="176133"/>
        <n v="347642"/>
        <n v="1185"/>
        <n v="191546"/>
        <n v="195924"/>
        <n v="11488"/>
        <n v="485587"/>
        <n v="564775"/>
        <n v="5225"/>
        <n v="131362"/>
        <n v="12822"/>
        <n v="296315"/>
        <n v="393311"/>
        <n v="18836"/>
        <n v="78687"/>
        <n v="29118"/>
        <n v="473"/>
        <n v="168705"/>
        <n v="347696"/>
        <n v="317995"/>
        <n v="323715"/>
        <n v="114"/>
        <n v="724"/>
        <n v="1398"/>
        <n v="83"/>
        <n v="182633"/>
        <n v="347426"/>
        <n v="312886"/>
        <n v="523021"/>
        <n v="1329"/>
        <n v="98751"/>
        <n v="4189"/>
        <n v="256548"/>
        <n v="499560"/>
        <n v="90385"/>
        <n v="9937"/>
        <n v="105480"/>
        <n v="459"/>
        <n v="51599"/>
        <n v="498715"/>
        <n v="58685"/>
        <n v="11811"/>
        <n v="149574"/>
        <n v="2230"/>
        <n v="18016"/>
        <n v="75946"/>
        <n v="23788"/>
        <n v="310896"/>
        <n v="262924"/>
        <n v="406428"/>
        <n v="29611"/>
        <n v="106412"/>
        <n v="301669"/>
        <n v="46244"/>
        <n v="297417"/>
        <n v="45613"/>
        <n v="9659"/>
        <n v="417513"/>
        <n v="30258"/>
        <n v="291205"/>
        <n v="314970"/>
        <n v="3101"/>
        <n v="532019"/>
        <n v="47735"/>
        <n v="347235"/>
        <n v="117949"/>
        <n v="420703"/>
        <n v="66792"/>
        <n v="133150"/>
        <n v="53825"/>
        <n v="198198"/>
        <n v="424540"/>
        <n v="254242"/>
        <n v="27580"/>
        <n v="404534"/>
        <n v="7308"/>
        <n v="103081"/>
        <n v="82396"/>
        <n v="192223"/>
        <n v="11237"/>
        <n v="339753"/>
        <n v="58220"/>
        <n v="57712"/>
        <n v="8179"/>
        <n v="116451"/>
        <n v="152071"/>
        <n v="45399"/>
        <n v="434924"/>
        <n v="284138"/>
        <n v="440425"/>
        <n v="142544"/>
        <n v="20621"/>
        <n v="22045"/>
        <n v="15354"/>
        <n v="261433"/>
        <n v="455371"/>
        <n v="189384"/>
        <n v="1338"/>
        <n v="37948"/>
        <n v="5312"/>
        <n v="265690"/>
        <n v="23336"/>
        <n v="107419"/>
        <n v="344597"/>
        <n v="133317"/>
        <n v="477178"/>
        <n v="159107"/>
        <n v="405447"/>
        <n v="56672"/>
        <n v="261813"/>
        <n v="295598"/>
        <n v="11548"/>
        <n v="2671"/>
        <n v="23380"/>
        <n v="6542"/>
        <n v="17778"/>
        <n v="344902"/>
        <n v="422260"/>
        <n v="374143"/>
        <n v="342299"/>
        <n v="397305"/>
        <n v="450544"/>
        <n v="446309"/>
        <n v="39338"/>
        <n v="19546"/>
        <n v="79980"/>
        <n v="321882"/>
        <n v="267844"/>
        <n v="313917"/>
        <n v="24992"/>
        <n v="9597"/>
        <n v="88142"/>
        <n v="267627"/>
        <n v="3147"/>
        <n v="117670"/>
        <n v="294503"/>
        <n v="152838"/>
        <n v="25638"/>
        <n v="184137"/>
        <n v="69230"/>
        <n v="268412"/>
        <n v="338898"/>
        <n v="418039"/>
        <n v="338484"/>
        <n v="113184"/>
        <n v="123849"/>
        <n v="104602"/>
        <n v="9521"/>
        <n v="137041"/>
        <n v="338852"/>
        <n v="344614"/>
        <n v="346984"/>
        <n v="339756"/>
        <n v="88380"/>
        <n v="16909"/>
        <n v="52492"/>
        <n v="7162"/>
        <n v="100378"/>
        <n v="573255"/>
        <n v="596246"/>
        <n v="511366"/>
        <n v="141304"/>
        <n v="46153"/>
        <n v="6887"/>
        <n v="348751"/>
        <n v="82897"/>
        <n v="82027"/>
        <n v="308676"/>
        <n v="76203"/>
        <n v="858"/>
        <n v="339757"/>
        <n v="344752"/>
        <n v="641"/>
        <n v="82067"/>
        <n v="101391"/>
        <n v="277903"/>
        <n v="274699"/>
        <n v="1177"/>
        <n v="385739"/>
        <n v="13803"/>
        <n v="144840"/>
        <n v="338370"/>
        <n v="22338"/>
        <n v="13670"/>
        <n v="11487"/>
        <n v="45314"/>
        <n v="113562"/>
        <n v="423346"/>
        <n v="31353"/>
        <n v="394"/>
        <n v="395"/>
        <n v="22872"/>
        <n v="25160"/>
        <n v="29373"/>
        <n v="3770"/>
        <n v="430942"/>
        <n v="124404"/>
        <n v="124493"/>
        <n v="285448"/>
        <n v="338488"/>
        <n v="381540"/>
        <n v="1141"/>
        <n v="379"/>
        <n v="52536"/>
        <n v="255"/>
        <n v="588818"/>
        <n v="362139"/>
        <n v="1873"/>
        <n v="364619"/>
        <n v="9957"/>
        <n v="299026"/>
        <n v="303829"/>
        <n v="74749"/>
        <n v="5874"/>
        <n v="99346"/>
        <n v="157387"/>
        <n v="540835"/>
        <n v="13911"/>
        <n v="59689"/>
        <n v="339209"/>
        <n v="435135"/>
        <n v="446025"/>
        <n v="435842"/>
        <n v="20089"/>
        <n v="19568"/>
        <n v="154751"/>
        <n v="341339"/>
        <n v="108630"/>
        <n v="9029"/>
        <n v="434298"/>
        <n v="61029"/>
        <n v="3037"/>
        <n v="157498"/>
        <n v="564766"/>
        <n v="83202"/>
        <n v="298572"/>
        <n v="298573"/>
        <n v="23971"/>
        <n v="47647"/>
        <n v="153278"/>
        <n v="101272"/>
        <n v="1261"/>
        <n v="343815"/>
        <n v="493753"/>
        <n v="290468"/>
        <n v="2448"/>
        <n v="345914"/>
        <n v="343363"/>
        <n v="114886"/>
        <n v="16026"/>
        <n v="21983"/>
        <n v="28310"/>
        <n v="149580"/>
        <n v="188015"/>
        <n v="172464"/>
        <n v="438876"/>
        <n v="342435"/>
        <n v="176132"/>
        <n v="297896"/>
        <n v="117695"/>
        <n v="338371"/>
        <n v="438633"/>
        <n v="21240"/>
        <n v="101347"/>
        <n v="63036"/>
        <n v="6015"/>
        <n v="141344"/>
        <n v="4399"/>
        <n v="3534"/>
        <n v="85298"/>
        <n v="14828"/>
        <n v="15423"/>
        <n v="15310"/>
        <n v="130464"/>
        <n v="589914"/>
        <n v="6597"/>
        <n v="154368"/>
        <n v="110499"/>
        <n v="84918"/>
        <n v="39337"/>
        <n v="312498"/>
        <n v="322"/>
        <n v="3318"/>
        <n v="342176"/>
        <n v="348072"/>
        <n v="4820"/>
        <n v="91889"/>
        <n v="132407"/>
        <n v="342459"/>
        <n v="12853"/>
        <n v="55064"/>
        <n v="20113"/>
        <n v="1365"/>
        <n v="338779"/>
        <n v="338798"/>
        <n v="443177"/>
        <n v="57761"/>
        <n v="345248"/>
        <n v="67418"/>
        <n v="9634"/>
        <n v="26866"/>
        <n v="30687"/>
        <n v="1308"/>
        <n v="164991"/>
        <n v="312880"/>
        <n v="50107"/>
        <n v="11821"/>
        <n v="245"/>
        <n v="75837"/>
        <n v="18722"/>
        <n v="42974"/>
        <n v="170308"/>
        <n v="149571"/>
        <n v="59697"/>
        <n v="442"/>
        <n v="111259"/>
        <n v="13104"/>
        <n v="159108"/>
        <n v="150533"/>
        <n v="59853"/>
        <n v="7520"/>
        <n v="494048"/>
        <n v="339150"/>
        <n v="1106"/>
        <n v="2625"/>
        <n v="69536"/>
        <n v="84599"/>
        <n v="435123"/>
        <n v="443646"/>
        <n v="345530"/>
        <n v="475359"/>
        <n v="513866"/>
        <n v="193095"/>
        <n v="159431"/>
        <n v="295405"/>
        <n v="386692"/>
        <n v="29515"/>
        <n v="440757"/>
        <n v="118475"/>
        <n v="5196"/>
        <n v="12025"/>
        <n v="18118"/>
        <n v="260841"/>
        <n v="466557"/>
        <n v="431"/>
        <n v="292049"/>
        <n v="300536"/>
        <n v="100563"/>
        <n v="1504330"/>
        <n v="15543"/>
        <n v="378577"/>
        <n v="1799"/>
        <n v="40051"/>
        <n v="266253"/>
        <n v="148617"/>
        <n v="45763"/>
        <n v="21850"/>
        <n v="342088"/>
        <n v="435891"/>
        <n v="99349"/>
        <n v="897"/>
        <n v="21997"/>
        <n v="39393"/>
        <n v="46300"/>
        <n v="374684"/>
        <n v="338620"/>
        <n v="21561"/>
        <n v="308835"/>
        <n v="314695"/>
        <n v="339713"/>
        <n v="444657"/>
        <n v="4919"/>
        <n v="18431"/>
        <n v="251468"/>
        <n v="11353"/>
        <n v="163657"/>
        <n v="1178"/>
        <n v="385754"/>
        <n v="340962"/>
        <n v="94783"/>
        <n v="320482"/>
        <n v="10015"/>
        <n v="195563"/>
        <n v="20046"/>
        <n v="310794"/>
        <n v="106413"/>
        <n v="81990"/>
        <n v="63037"/>
        <n v="36734"/>
        <n v="9591"/>
        <n v="9422"/>
        <n v="100510"/>
        <n v="48879"/>
        <n v="435596"/>
        <n v="570016"/>
        <n v="45674"/>
        <n v="2583"/>
        <n v="28847"/>
        <n v="54092"/>
        <n v="493177"/>
        <n v="26331"/>
        <n v="265097"/>
        <n v="28980"/>
        <n v="445311"/>
        <n v="25780"/>
        <n v="364623"/>
        <n v="186629"/>
        <n v="506822"/>
        <n v="1517"/>
        <n v="550192"/>
        <n v="5326"/>
        <n v="318215"/>
        <n v="18274"/>
        <n v="305271"/>
        <n v="1501"/>
        <n v="825"/>
        <n v="857"/>
        <n v="27806"/>
        <n v="6596"/>
        <n v="157882"/>
        <n v="344527"/>
        <n v="449563"/>
        <n v="141755"/>
        <n v="128772"/>
        <n v="275527"/>
        <n v="126130"/>
        <n v="486887"/>
        <n v="259492"/>
        <n v="168881"/>
        <n v="18199"/>
        <n v="2982"/>
        <n v="141007"/>
        <n v="157879"/>
        <n v="2308"/>
        <n v="29153"/>
        <n v="435558"/>
        <n v="6456"/>
        <n v="364627"/>
        <n v="16027"/>
        <n v="5571"/>
        <n v="66239"/>
        <n v="36976"/>
        <n v="16911"/>
        <n v="4240"/>
        <n v="319265"/>
        <n v="156809"/>
        <n v="298348"/>
        <n v="282116"/>
        <n v="7145"/>
        <n v="83109"/>
        <n v="290510"/>
        <n v="3108"/>
        <n v="55807"/>
        <n v="401611"/>
        <n v="389093"/>
        <n v="15084"/>
        <n v="606425"/>
        <n v="190687"/>
        <n v="434796"/>
        <n v="82886"/>
        <n v="261581"/>
        <n v="318375"/>
        <n v="172615"/>
        <n v="349657"/>
        <n v="186354"/>
        <n v="189320"/>
        <n v="497053"/>
        <n v="7485"/>
        <n v="497202"/>
        <n v="497948"/>
        <n v="272"/>
        <n v="483452"/>
        <n v="301848"/>
        <n v="336869"/>
        <n v="442497"/>
        <n v="8654"/>
        <n v="193617"/>
        <n v="149587"/>
        <n v="325948"/>
        <n v="51103"/>
        <n v="586516"/>
        <n v="9522"/>
        <n v="350543"/>
        <n v="296788"/>
        <n v="193385"/>
        <n v="84612"/>
        <n v="8327"/>
        <n v="11519"/>
        <n v="141732"/>
        <n v="488355"/>
        <n v="438081"/>
        <n v="1279"/>
        <n v="22260"/>
        <n v="262515"/>
        <n v="265247"/>
        <n v="48362"/>
        <n v="276812"/>
        <n v="114181"/>
        <n v="300319"/>
        <n v="16009"/>
        <n v="445316"/>
        <n v="110694"/>
        <n v="283143"/>
        <n v="60823"/>
        <n v="4637"/>
        <n v="5702"/>
        <n v="26899"/>
        <n v="75428"/>
        <n v="322471"/>
        <n v="410746"/>
        <n v="75000"/>
        <n v="121605"/>
        <n v="84715"/>
        <n v="197399"/>
        <n v="8394"/>
        <n v="317993"/>
        <n v="4139"/>
        <n v="259301"/>
        <n v="30090"/>
        <m/>
      </sharedItems>
    </cacheField>
    <cacheField name="DR_NDrugs" numFmtId="0">
      <sharedItems containsBlank="1" count="804">
        <s v="ГАСТАЛ №12 ТАБ. Д/РАСС."/>
        <s v="ТОБРОПТ 0,3% 5МЛ. №1 ГЛ.КАПЛИ ФЛ./КАП. /РОМФАРМ/"/>
        <s v="ЭЛИКВИС 5МГ. №60 ТАБ. П/П/О /ПФАЙЗЕР/БРИСТОЛ-МАЙЕРС/"/>
        <s v="АРБИДОЛ МАКСИМУМ 200МГ. №10 КАПС. /ОТИСИФАРМ/ФАРМСТАНДАРТ/"/>
        <s v="ЭНАМ 2,5МГ. №20 ТАБ. /Д-Р РЕДДИ/"/>
        <s v="КЛОПИДОГРЕЛ-СЗ 75МГ. №28 ТАБ. П/П/О /СЕВЕРНАЯ ЗВЕЗДА/"/>
        <s v="КО-ВАМЛОСЕТ 5МГ.+160МГ.+12,5МГ. №30 ТАБ. П/П/О"/>
        <s v="АТОРВАСТАТИН-СЗ 20МГ. №60 ТАБ. П/П/О /СЕВЕРНАЯ ЗВЕЗДА/"/>
        <s v="АТОРВАСТАТИН-СЗ 40МГ. №30 ТАБ. П/П/О /СЕВЕРНАЯ ЗВЕЗДА/"/>
        <s v="КСИМЕЛИН ЭКСТРА 84МКГ/ДОЗА+70МКГ/ДОЗА 10МЛ. №1 НАЗАЛ.СПРЕЙ ДОЗИР. ФЛ."/>
        <s v="NF ВАТА ХИРУРГ. СТЕР. 100Г. /НЬЮФАРМ/"/>
        <s v="СТОПСЕПТ ПЛЮС 90% 100МЛ. ДЕЗ.СР-ВО ФЛ."/>
        <s v="ПАСКАЛЬ ШПРИЦ 3-Х КОМП. 2МЛ. С ИГЛОЙ 23G 0,6Х30ММ. №10 [PASCAL]"/>
        <s v="КЛОТРИМАЗОЛ 1% 20Г. КРЕМ Д/НАРУЖ.ПРИМ. ТУБА /ХИПЕРИОН/РУМЫНИЯ/"/>
        <s v="РИНОНОРМ-ТЕВА 0,1% 140МКГ/ДОЗА 20МЛ. НАЗАЛ.СПРЕЙ ФЛ. /ТЕВА/"/>
        <s v="ДЮФАЛАК 667МГ/МЛ. 500МЛ. СИРОП ФЛ. +МЕРН.СТАКАН /ЭББОТТ/СОЛВЕЙ/"/>
        <s v="ГЕЛАДРИНК ФОРТЕ ПОР. Д/ПРИЕМА ВНУТРЬ АПЕЛЬСИН 420Г. БАНКА"/>
        <s v="ПИРАЦЕТАМ 200МГ. №60 ТАБ. П/П/О /ОБНОВЛЕНИЕ/"/>
        <s v="МАГНЕЛИС В6 №120 ТАБ. П/О"/>
        <s v="МЕЗИМ-ФОРТЕ №80 ТАБ. П/О /БЕРЛИН-ХЕМИ/"/>
        <s v="КАЛЬЦИЙ Д3 НИКОМЕД 500МГ.+200МЕ №60 КЛУБНИКА+АРБУЗ ТАБ.ЖЕВ."/>
        <s v="ЭКСПРЕСС-ТЕСТ НА А/ТЕЛА COVID-19 LGG/LGM"/>
        <s v="БОБС ЛЕДЕНЦЫ Д/ГОРЛА 35Г. ЭКСТРА МЕНТОЛ №10"/>
        <s v="ЦИТРАМОН П №10 ТАБ. /ФАРМСТАНДАРТ/"/>
        <s v="ТИЗИН КЛАССИК 0,1% 10МЛ. НАЗАЛ.СПРЕЙ ФЛ. /ДЖОНСОН/"/>
        <s v="ЛАКОМКА ПОМАДА ГИГИЕН. ЯГОДНЫЙ МИКС 2,8Г. /АВАНТА/"/>
        <s v="ОМЕЗ 20МГ. №30 КАПС. /Д-Р РЕДДИ/"/>
        <s v="ЭВКАЛИПТ М №24 ПАСТИЛКИ"/>
        <s v="АЗАРГА 10МГ/МЛ.+5МГ/МЛ. 5МЛ. №1 ГЛ.КАПЛИ ФЛ./КАП."/>
        <s v="ТРАВАТАН 0,004% 2,5МЛ. №3 ГЛ.КАПЛИ ФЛ./КАП."/>
        <s v="ЙОДА 5% 10МЛ. СПИРТ. Р-Р ФЛ. /ЯРОСЛАВСКАЯ ФФ/"/>
        <s v="ОМЕПРАЗОЛ 20МГ. №30 КАПС. /ПРОИЗВОДСТВО МЕДИКАМЕНТОВ/"/>
        <s v="ПАКЕТ"/>
        <s v="ПЕРЕКИСЬ ВОДОРОДА 3% 100МЛ. №1 Р-Р ДЕЗ.СР-ВО ФЛ. ПЛАСТ. /САМАРАМЕДПРОМ/"/>
        <s v="ХЕЛП БИНТ СТЕР. 7МХ14СМ И/У [HELP]"/>
        <s v="БИНТ СТЕР. 10МХ16СМ И/У"/>
        <s v="ПЕНТАЛГИН №24 ТАБ. П/П/О /ОТИСИФАРМ/"/>
        <s v="НАЙЗ АКТИВГЕЛЬ 1% 50Г. №1 ГЕЛЬ Д/НАРУЖ.ПРИМ. ТУБА"/>
        <s v="ГУБКА ГЕМОСТАТ. КОЛЛАГЕН. С СЕРЕБРОМ 50Х50Х7ММ №10 /ЗЕЛЕНАЯ ДУБРАВА/"/>
        <s v="СТАТИН 1Г. №5 ПОР. ПАК. (Д/ОСТАНОВКИ КРОВОТЕЧЕНИЙ)"/>
        <s v="ВАЛОКОРДИН 20МЛ. КАПЛИ Д/ПРИЕМА ВНУТРЬ ФЛ./КАП."/>
        <s v="L-ТИРОКСИН 100МКГ. №100 ТАБ. /БЕРЛИН ХЕМИ/"/>
        <s v="КЕТОНАЛ 50МГ/МЛ. 2МЛ. №10 Р-Р Д/В/В,В/М АМП. /ЛЕК/"/>
        <s v="ВОЛЬТАРЕН 25МГ/МЛ. 3МЛ. №5 Р-Р Д/В/М АМП. /НОВАРТИС/ГЛАКСО/"/>
        <s v="ПАСКАЛЬ ШПРИЦ 3-Х КОМП. 3МЛ. С ИГЛОЙ 22G 0,7Х40ММ. №10 [PASCAL]"/>
        <s v="ШИПОВНИКА ПЛОДЫ 2Г. №20 ПАК. /КРАСНОГОРСК/"/>
        <s v="АСЕПТИКА САЛФЕТКА СПИРТОВАЯ 60Х100 №20"/>
        <s v="ПАРАЦЕТАМОЛ 500МГ. №20 ТАБ. /ФАРМСТАНДАРТ/"/>
        <s v="ЦИАНОКОБАЛАМИН 0,5МГ/МЛ. 1МЛ. №10 Р-Р Д/ИН. АМП. (ВИТАМИН В12) /ДАЛЬХИМФАРМ/"/>
        <s v="Д.ТАЙСС АНГИ СЕПТ ЛИМОН №24 ТАБ. Д/РАСС."/>
        <s v="ПРОПОСОЛ 25Г. СПРЕЙ Д/МЕСТ.ПРИМ. БАЛЛОН /АЛТАЙВИТАМИНЫ/"/>
        <s v="ИНГАВИРИН 90МГ. №10 КАПС. /ВАЛЕНТА/"/>
        <s v="ДОРИТРИЦИН №10 ТАБ. Д/РАСС."/>
        <s v="ПИНОСОЛ 10МЛ. НАЗАЛ.КАПЛИ ФЛ./КАП."/>
        <s v="РИНОФЛУИМУЦИЛ 10МЛ. СПРЕЙ НАЗАЛ. ФЛ. /ЗАМБОН/"/>
        <s v="ЮНИДОКС СОЛЮТАБ 100МГ. №10 ТАБ.ДИСПЕРГ. /АСТЕЛЛАС/"/>
        <s v="ДЕЗЛОРАТАДИН-ВЕЛФАРМ 5МГ. №10 ТАБ. П/О"/>
        <s v="КАЛИНОВ РОДНИК ВОДА МИНЕР. 0,5Л. Н/ГАЗ."/>
        <s v="Карта LOYALITY 0,01Р"/>
        <s v="АУГМЕНТИН 200МГ.+28,5МГ/5МЛ. 7,7Г. 70МЛ. ПОР. Д/СУСП. Д/ПРИЕМА ВНУТРЬ ФЛ. /ГЛАКСО/"/>
        <s v="ГЕКСОРАЛ ТАБС №20 ТАБ. Д/РАСС."/>
        <s v="РОМАШКИ ЦВЕТКИ 1,5Г. №20 ПАК. /КРАСНОГОРСК/"/>
        <s v="НУРОФЕН 100МГ/5МЛ. 100МЛ. СУСП. КЛУБНИКА Д/ДЕТЕЙ ФЛ. /РЕКИТТ БЕНКИЗЕР/"/>
        <s v="РАСТОРОПША №100 ТАБ."/>
        <s v="911-ВЕНОЛГОН ГЕЛЬ Д/НОГ ПРИ ТЯЖЕСТИ,БОЛИ,ОТЕКАХ 100МЛ. ТУБА"/>
        <s v="КОНКОР КОР 2,5МГ. №30 ТАБ. П/П/О /МЕРК/"/>
        <s v="БИСОПРОЛОЛ 2,5МГ. №60 ТАБ. П/О /ВЕРТЕКС/"/>
        <s v="СНУП 0,1% 90МКГ/ДОЗА 15МЛ. НАЗАЛ.СПРЕЙ ФЛ. /ШТАДА/"/>
        <s v="ПОЛИДЕКСА С ФЕНИЛЭФРИНОМ 15МЛ. НАЗАЛ.СПРЕЙ ФЛ."/>
        <s v="РЕГЕЦИН 15Г. ГЕЛЬ П/УГРЕВОЙ СЫПИ"/>
        <s v="ГЕМАТОГЕН РУССКИЙ ДЕТСКИЙ 40Г. ПЛИТКА /ФАРМ-ПРО/"/>
        <s v="ТИАМИНА ХЛОРИД 50МГ/МЛ. 1МЛ. №10 Р-Р Д/В/М ВВЕД. АМП. (ВИТАМИН В1) /СТАТУСФАРМ/ЕРЕВАН.ФФ/"/>
        <s v="АРКОКСИА 90МГ. №28 ТАБ. П/П/О"/>
        <s v="ТАУРИН 4% 10МЛ. ГЛ.КАПЛИ ФЛ./КАП. /СЛАВЯНСКАЯ АПТЕКА/"/>
        <s v="ЭНАЛАПРИЛ 10МГ. №20 ТАБ. /ХЕМОФАРМ/"/>
        <s v="СВЯТОЙ ИСТОЧНИК ВОДА ПИТЬЕВАЯ 0,5Л. Н/ГАЗ. ПЭТ"/>
        <s v="ПРЕГИНОР 550МГ. №10 КАПС."/>
        <s v="L-ТИРОКСИН 75МКГ. №100 ТАБ. /БЕРЛИН ХЕМИ/"/>
        <s v="ДЕТРАЛЕКС 500МГ. №30 ТАБ. П/П/О"/>
        <s v="ПРОКТО-ГЛИВЕНОЛ 2% 30Г. КРЕМ РЕКТ. ТУБА"/>
        <s v="АСПЕРА СУПЕРЧИСТОТЕЛ 3МЛ. ФЛ."/>
        <s v="КЛИРВИН КРЕМ (ПЯТНА,ШРАМЫ) 25Г."/>
        <s v="ОЛВЭЙЗ ПРОКЛАДКИ УЛЬТРА НОРМАЛ №10 [ALWAYS]"/>
        <s v="НУРОФЕН ФОРТЕ 400МГ. №12 ТАБ. П/О /РЕКИТТ БЕНКИЗЕР/"/>
        <s v="ЛОРАТАДИН 10МГ. №30 ТАБ. /ВЕРТЕКС/"/>
        <s v="ВЕРОШПИРОН 25МГ. №20 ТАБ. /ГЕДЕОН РИХТЕР/"/>
        <s v="КОМБИЛИПЕН ТАБС №60 ТАБ. П/П/О"/>
        <s v="АФОБАЗОЛ 10МГ. №60 ТАБ."/>
        <s v="ВАЛЕРИАНА ЭКСТРАКТ 20МГ. №50 ТАБ. П/О /БОРИСОВСКИЙ/"/>
        <s v="КАРБАМАЗЕПИН-АЛСИ 200МГ. №40 ТАБ. /АЛСИ/"/>
        <s v="ТЕРЕЗА МЕД ПОДГУЗНИКИ Д/ВЗР. ЭКСТРА Р.3 L №28 [TEREZA]"/>
        <s v="ОМЕПРАЗОЛ-ТЕВА 10МГ. №28 КАПС. КШ/РАСТВ. /ТЕВА/"/>
        <s v="ОМРОН ТОНОМЕТР M2 БАЗИК АВТОМАТ АДАПТЕР /АРТ.HEM-7121-ARU/ [OMRON]"/>
        <s v="ТЕНОРИК 100МГ.+25МГ. №28 ТАБ. П/П/О"/>
        <s v="КСИЛЕН 0,1% 20МЛ. №1 НАЗАЛ.КАПЛИ ФЛ./КАП. /ВЕРОФАРМ/"/>
        <s v="L-ТИРОКСИН 50МКГ. №50 ТАБ. /БЕРЛИН ХЕМИ/"/>
        <s v="ЭНАЛАПРИЛ 5МГ. №20 ТАБ. /ХЕМОФАРМ/"/>
        <s v="ПАНКРЕАТИН 25ЕД №60 ТАБ.КШ/РАСТВ. П/О БАНКА /БИОСИНТЕЗ/"/>
        <s v="СОТАГЕКСАЛ 160МГ. №20 ТАБ. /ГЕКСАЛ АГ/"/>
        <s v="ЭРИНИТ 10МГ. №50 ТАБ. /ФАРМАПОЛ-ВОЛГА/"/>
        <s v="КОНТЕЙНЕР Д/СБОРА БИОМАТЕРИАЛА 60МЛ. +ШПАТЕЛЬ СТЕР. И/У (БАНКА)"/>
        <s v="КОНТЕЙНЕР Д/СБОРА БИОМАТЕРИАЛА 100МЛ. СТЕР. (БАНКА)"/>
        <s v="ГИОКСИЗОН 10Г. 10МГ.+30МГ/Г. МАЗЬ Д/МЕСТ. И НАРУЖ.ПРИМ. ТУБА /МУРОМСКИЙ/"/>
        <s v="ТЕТРАЦИКЛИНОВАЯ 1% 5Г. ГЛ. МАЗЬ ТУБА /ТАТХИМФАРМ/"/>
        <s v="НУРОФЕН ЭКСПРЕСС ФОРТЕ 400МГ. №20 КАПС. /РЕКИТТ БЕНКИЗЕР/"/>
        <s v="ФЛУИМУЦИЛ 600МГ. №10 ШИП.ТАБ. /ЗАМБОН/"/>
        <s v="БРИЛЛИАНТОВЫЙ ЗЕЛЕН 1% 10МЛ. №1 СПИРТ. Р-Р Д/НАРУЖ.ПРИМ. ФЛ. /САМАРАМЕДПРОМ/"/>
        <s v="ФУРАЦИЛИН АВЕКСИМА 20МГ. №10 ШИП.ТАБ. Д/Р-РА Д/МЕСТ. И НАРУЖ.ПРИМ."/>
        <s v="САЛИЦИЛОВАЯ К-ТА 2% 40МЛ. №1 СПИРТ. Р-Р Д/НАРУЖ.ПРИМ. ФЛ. /ИВАНОВСКАЯ ФФ/"/>
        <s v="МЕНОВАЗИН 40МЛ. №1 СПИРТ. Р-Р Д/НАРУЖ.ПРИМ. ФЛ. /САМАРАМЕДПРОМ/"/>
        <s v="СИЛДЕНАФИЛ-СЗ 100МГ. №10 ТАБ. П/П/О /СЕВЕРНАЯ ЗВЕЗДА/"/>
        <s v="ИБУКЛИН 400МГ.+325МГ. №10 ТАБ. П/П/О"/>
        <s v="ЦИПРОЛЕТ А 500МГ.+600МГ. №10 ТАБ. П/О"/>
        <s v="СИЛУЕТ 2МГ.+0,03МГ. №21 ТАБ. П/О /ГЕДЕОН РИХТЕР/"/>
        <s v="ГУТТАСИЛ 7,5МГ/МЛ. 30МЛ. КАПЛИ Д/ПРИЕМА ВНУТРЬ ФЛ."/>
        <s v="ФУРОСЕМИД 40МГ. №50 ТАБ. /ОЗОН ООО/"/>
        <s v="БОЯРЫШНИКА НАСТОЙКА 25МЛ. ФЛ. /ГИППОКРАТ/"/>
        <s v="ПУСТЫРНИКА НАСТОЙКА 25МЛ. ФЛ. /ГИППОКРАТ/"/>
        <s v="ЭСВИЦИН СР-ВО П/ОБЛЫСЕНИЯ ЛОСЬОН-ТОНИК 250МЛ. ФЛ. /ВИО-ФАРМ/"/>
        <s v="ЛОПЕРАМИД-АКРИХИН 2МГ. №20 КАПС. /АКРИХИН/"/>
        <s v="ФУРАДОНИН 50МГ. №20 ТАБ. И/У /БОРИСОВСКИЙ/"/>
        <s v="АНАЛЬГИН 500МГ. №20 ТАБ. /ФАРМСТАНДАРТ/"/>
        <s v="ДРАЖЕ ВЕЧЕРНЕЕ №100 ВАЛЕРИАНА+ХМЕЛЬ+МЯТА /ПАРАФАРМ/"/>
        <s v="ГЛИЦИН 100МГ. №100 ТАБ. ПОДЪЯЗЫЧ. /БИОТИКИ/"/>
        <s v="АСПАРКАМ №60 ТАБ. /ФАРМАПОЛ-ВОЛГА/"/>
        <s v="ХЕЛП БИНТ СТЕР. 5МХ10СМ И/У [HELP]"/>
        <s v="БЕТАГИСТИН-СЗ 16МГ. №60 ТАБ. /СЕВЕРНАЯ ЗВЕЗДА/"/>
        <s v="САЛФЕТКИ СТЕР. 10X10СМ №10"/>
        <s v="САЛФЕТКИ 8-И СЛОЙНАЯ СТЕР. 10СМХ10СМ №10"/>
        <s v="ЛЕЙКОПЛАСТЫРЬ 2Х500 ТКАН.ОСНОВА КАТУШКА КАРТОН /ВЕРОФАРМ/"/>
        <s v="ЦИТРАМОН П №20 ТАБ. /ФАРМСТАНДАРТ/"/>
        <s v="РУТАЦИД 500МГ. №20 ТАБ.ЖЕВ. /KRKA/"/>
        <s v="ЦИТРАМОН П №20 ТАБ. /МЕДИСОРБ/"/>
        <s v="НОЛИПРЕЛ А 2,5МГ.+0,625МГ. №30 ТАБ. П/П/О"/>
        <s v="ЭНАМ 5МГ. №20 ТАБ. /Д-Р РЕДДИ/"/>
        <s v="БИКСИТОР 90МГ. №10 ТАБ. П/П/О"/>
        <s v="КОМБИЛИПЕН 2МЛ. №10 Р-Р Д/В/М АМП."/>
        <s v="РИНОСТОП 0,1% 15МЛ. НАЗАЛ.СПРЕЙ ФЛ. /ОТИСИФАРМ/ЛЕККО/ФАРМСТАНДАРТ ЛЕКСРЕДСТВА/"/>
        <s v="ЭВЕРС-ЛАЙФ МАРЛЯ 5М. №1 [EVERS LIFE]"/>
        <s v="КОКАРНИТ 187,125МГ. №3 ЛИОФ. Д/Р-РА Д/В/М АМП. +Р-ЛЬ 2МЛ. №3 АМП."/>
        <s v="НАНОПЛАСТ ФОРТЕ ПЛАСТЫРЬ ОБЕЗБОЛ. 9Х12СМ. №3"/>
        <s v="АСЕПТА ПАРОДОНТАЛ ЗУБ.ПАСТА АКТИВ ПРОФИЛ. 75МЛ."/>
        <s v="ПИКАМИЛОН 20МГ. №30 ТАБ. /ФАРМСТАНДАРТ/"/>
        <s v="ДИКЛОФЕНАК 100МГ. №20 ТАБ.ПРОЛОНГ. П/О /НИЖФАРМ/ХЕМОФАРМ/"/>
        <s v="ДИКЛОФЕНАК 100МГ. №10 СУПП. РЕКТ. /ДАЛЬХИМФАРМ/"/>
        <s v="НИФЕДИПИН 10МГ. №50 ТАБ. П/П/О /ОЗОН/"/>
        <s v="СОТАГЕКСАЛ 80МГ. №20 ТАБ. /ГЕКСАЛ АГ/"/>
        <s v="ВОЛЬТАРЕН ЭМУЛЬГЕЛЬ 2% 50Г. ГЕЛЬ Д/НАРУЖ.ПРИМ. ТУБА"/>
        <s v="ГИПОСАРТ 16МГ. №28 ТАБ."/>
        <s v="ФЕСТАЛ №40 ДРАЖЕ"/>
        <s v="НАТУРИНО ЛЕДЕНЦЫ КЛУБНИКА+ВИТАМИНЫ 33,5Г./36,4Г. №8"/>
        <s v="ТРОКСЕРУТИН ВРАМЕД 2% 40Г. ГЕЛЬ Д/НАРУЖ.ПРИМ. ТУБА /СОФАРМА/"/>
        <s v="САЛИПОД ЛЕЙКОПЛАСТ. МОЗОЛЬНЫЙ 6Х10СМ. /ВЕРОФАРМ/"/>
        <s v="ФУРАЦИЛИН 20МГ. №20 ТАБ. Д/Р-РА Д/МЕСТ. И НАРУЖ.ПРИМ. /АВЕКСИМА/"/>
        <s v="ЛЕВОФЛОКСАЦИН 500МГ. №10 ТАБ. П/П/О /ФАРМСТАНДАРТ-ТОМСКХИМФАРМ/"/>
        <s v="ВИТАМИН Д3 ХОЛЕКАЛЬЦИФЕРОЛ 2000МЕ 570МГ. №30 КАПС. /РЕАЛКАПС/"/>
        <s v="АСКОРБИНОВАЯ К-ТА 100МГ.+877МГ. ГЛЮКОЗА №40 ТАБ. /ФАРМСТАНДАРТ/"/>
        <s v="НАЙЗ 100МГ. №20 ТАБ."/>
        <s v="ДОЛГИТ 5% 100Г. КРЕМ Д/НАРУЖ.ПРИМ. ТУБА /ДОЛОРГИТ/"/>
        <s v="ЭНТЕРОФУРИЛ 200МГ. №16 КАПС."/>
        <s v="ИБУКЛИН 100МГ.+125МГ. №20 ТАБ. Д/ДЕТЕЙ (ЮНИОР)"/>
        <s v="КСАРЕЛТО 10МГ. №98 ТАБ. П/П/О /БАЙЕР/"/>
        <s v="ФУНДИЗОЛ КРЕМ Д/НОГТЕЙ И КОЖИ 30МЛ."/>
        <s v="ЛАПЧАТКА КОРНЕВИЩА 50Г. ПАК. /ЗДОРОВЬЕ/"/>
        <s v="ЛАПЧАТКА КОРНЕВИЩА 2,5Г. №20 ПАК. /КРАСНОГОРСК/"/>
        <s v="КРЕМ ДЕТСКИЙ РОМАШКА+ВИТ.А+F 75МЛ. /АВАНТА/"/>
        <s v="ВАЗЕЛИНОВОЕ МАСЛО Д/ПРИЕМА ВНУТРЬ 100МЛ. №1 ФЛ. /ФЛОРА КАВКАЗА/"/>
        <s v="ЛОРАГЕКСАЛ 10МГ. №10 ТАБ. /ГЕКСАЛ АГ/"/>
        <s v="БИОЛИТ БАДЯГА ФОРТЕ ГЕЛЬ 75МЛ."/>
        <s v="НАТРИЯ ХЛОРИД 0,9% 100МЛ. №28 Р-Р Д/ИНФ. /ЭСКОМ/"/>
        <s v="ИБУПРОФЕН 200МГ. №50 ТАБ. П/О /БОРИСОВСКИЙ/"/>
        <s v="КОРВАЛОЛ 25МЛ. КАПЛИ Д/ПРИЕМА ВНУТРЬ ФЛ. И/У /ФАРМСТАНДАРТ ЛЕКСРЕДСТВА/"/>
        <s v="ГЛЮКОФАЖ ЛОНГ 1000МГ. №60 ТАБ.ПРОЛОНГ. /МЕРК САНТЭ/"/>
        <s v="КОЛГЕЙТ ЗУБ.ЩЕТКА МАССАЖЕР МЯГКАЯ [COLGATE]"/>
        <s v="ТИЗАЛУД 2МГ. №30 ТАБ. /ВЕРОФАРМ/"/>
        <s v="СИГНИЦЕФ 0,5% 5МЛ. №1 ГЛ.КАПЛИ ФЛ./КАП. /СЕНТИСС/ПРОМЕД/"/>
        <s v="КОРНЕРЕГЕЛЬ 5% 10Г. ГЛ. ГЕЛЬ ТУБА"/>
        <s v="СИЛИМАР 100МГ. №30 ТАБ."/>
        <s v="ТЕЛЗАП 40МГ. №30 ТАБ."/>
        <s v="СУСТАМЕД ЖАБИЙ КАМЕНЬ БИО-БАЛЬЗАМ АКТИВИР. Д/ТЕЛА МАСЛО РЫЖИКА 50МЛ. ТУБА"/>
        <s v="АУРА ВАТНЫЕ ДИСКИ №100 [AURA]"/>
        <s v="ТАНТУМ ВЕРДЕ 0,255МКГ/ДОЗА 30МЛ. 176ДОЗ СПРЕЙ Д/МЕСТ.ПРИМ. ДОЗИР. ФЛ."/>
        <s v="ОРВИРЕМ 2МГ/МЛ. 100МЛ. СИРОП Д/ДЕТЕЙ"/>
        <s v="ПОЛИОКСИДОНИЙ 6МГ. №10 СУПП. РЕКТ./ВАГИН. /ПЕТРОВАКС/"/>
        <s v="МАСКА МЕД. ЛАТИО ДЕТСКАЯ ТРЕХСЛОЙНАЯ (3-Х) РИСУНОК №50 И/У [LATIO]"/>
        <s v="АСКОРБИНКА ЛУНТИК ВИТ.С №10 ТАБ. (30Г.) /ФАРМ-ПРО/ТИГОДА-ФАРМ/"/>
        <s v="СИЛЬВЕР КАПИТАН БАТОНЧИК КОКОС ШОК.ГЛАЗ. 50Г."/>
        <s v="СИЛЬВЕР КАПИТАН БАТОНЧИК ТРЮФЕЛЬ+ОРЕХ ШОК.ГЛАЗ. 50Г."/>
        <s v="ТЕНОРИК 50МГ.+12,5МГ. №28 ТАБ. П/П/О"/>
        <s v="ДИАБЕТОН МВ 60МГ. №30 ТАБ. МОДИФ.ВЫСВ. /СЕРВЬЕ/"/>
        <s v="КОНКОР 5МГ. №30 ТАБ. П/П/О /МЕРК/"/>
        <s v="ОКТОЛИПЕН 600МГ. №30 ТАБ. П/П/О /ФАРСТАНДАРТ-ЛЕКСРЕДСТВА/"/>
        <s v="МИРРОЛЛА ШАМПУНЬ ЛУКОВЫЙ + КРАСНЫЙ ПЕРЕЦ 150МЛ. [MIRROLLA]"/>
        <s v="УГОЛЬ АКТИВИРОВАННЫЙ 250МГ. №50 ТАБ. /ФАРМСТАНДАРТ ЛЕКСРЕДСТВА/"/>
        <s v="СИЛЬВЕР КАПИТАН БАТОНЧИК КОКОС КАКАО БЕЛ.ГЛАЗ. 50Г."/>
        <s v="НАТАЛЬСИД 250МГ. №10 СУПП. РЕКТ. /НИЖФАРМ/"/>
        <s v="АНАУРЕТТЕ СПРЕЙ Д/ОЧИЩ. УШНОЙ ПОЛОСТИ 15МЛ."/>
        <s v="БУТАДИОН 5% 20Г. МАЗЬ Д/НАРУЖ.ПРИМ. ТУБА /ОЗОН/"/>
        <s v="ТРИПЛИКСАМ 5МГ.+2,5МГ.+10МГ. №30 ТАБ. П/П/О"/>
        <s v="КСАЛАТАН 0,005% 2,5МЛ. №3 ГЛ.КАПЛИ ФЛ./КАП."/>
        <s v="ЛЕЙКОПЛАСТЫРЬ БАКТЕР. 2,5Х7,2 №1 /ВЕРОФАРМ/"/>
        <s v="ИНДАПАМИД 2,5МГ. №30 ТАБ. П/О /ХЕМОФАРМ/"/>
        <s v="ТРОМБОПОЛ 75МГ. №30 ТАБ.КШ/РАСТВ. П/О /ПОЛЬФАРМА/"/>
        <s v="КАМФОРНЫЙ СПИРТ 10% 40МЛ. №1 Р-Р Д/НАРУЖ.ПРИМ. ФЛ. /ИВАНОВСКАЯ ФФ/"/>
        <s v="ЙОДА 5% 25МЛ. №1 СПИРТ. Р-Р Д/НАРУЖ.ПРИМ. ФЛ. /ТУЛЬСКАЯ ФФ/"/>
        <s v="АЦЕТИЛСАЛИЦИЛОВАЯ К-ТА 500МГ. №20 ТАБ. /ФАРМСТАНДАРТ/"/>
        <s v="НАЙЗ 100МГ. №30 ТАБ."/>
        <s v="ФЛУКОНАЗОЛ 150МГ. №4 КАПС. /ВЕРТЕКС/"/>
        <s v="КАНЕФРОН Н №120 ТАБ. П/О"/>
        <s v="МЕТРОНИДАЗОЛ 250МГ. №20 ТАБ. /МЕДИСОРБ/"/>
        <s v="ИНДАПАМИД 2,5МГ. №30 ТАБ. П/О /КАНОНФАРМА/"/>
        <s v="ВЕРОШПИРОН 50МГ. №30 КАПС. /ГЕДЕОН РИХТЕР/"/>
        <s v="БЕТАЛОК ЗОК 50МГ. №30 ТАБ.ПРОЛОНГ. П/О /АСТРА ЗЕНЕКА/"/>
        <s v="ЛЕВОМЕКОЛЬ 40МГ/Г.+7,5МГ/Г. 40Г. №1 МАЗЬ Д/НАРУЖ.ПРИМ. ТУБА /НИЖФАРМ/"/>
        <s v="СТРЕПТОЦИД 10Г. №1 ПОР. Д/НАРУЖ.ПРИМ. БАНКА ДОЗ. /ЛЕКАРЬ/"/>
        <s v="ЛЕКРОЛИН 20МГ/МЛ. 10МЛ. №1 ГЛ.КАПЛИ ФЛ. /САНТЭН/"/>
        <s v="НАСОБЕК 50МКГ/ДОЗА 200ДОЗ №1 НАЗАЛ.СПРЕЙ ФЛ. /ТЕВА/"/>
        <s v="ЗВЕЗДОЧКА НОЗ 0,1% 15МЛ. НАЗАЛ.СПРЕЙ ФЛ. +РАСП."/>
        <s v="САНОРИН 0,1% 10МЛ. №1 С МАСЛОМ ЭВКАЛИПТА НАЗАЛ.КАПЛИ ФЛ."/>
        <s v="ЗВЕЗДОЧКА ФЛЮ ЛИМОН 15Г. №5 ПОР. Д/Р-РА Д/ПРИЕМА ВНУТРЬ ПАК."/>
        <s v="САЛФЕТКИ ДВУХСЛ. СТЕР. 16Х14СМ №10 И/У"/>
        <s v="ЭВЕРС-ЛАЙФ САЛФЕТКА СТЕР. 2-Х СЛ. 16Х14СМ. №10 [EVERS LIFE]"/>
        <s v="ДЕСИТИН 57Г./50МЛ. КРЕМ ТУБА"/>
        <s v="КЕТОРОЛ ЭКСПРЕСС 10МГ. №20 ТАБ. ДИСПЕРГ. /Д-Р РЕДДИС/"/>
        <s v="РЕМЕНС №36 ТАБ. ПОДЪЯЗЫЧ. ГОМЕОПАТ."/>
        <s v="КЕТОПРОФЕН-АКОС 5% 50Г. ГЕЛЬ Д/НАРУЖ.ПРИМ. ТУБА /СИНТЕЗ/"/>
        <s v="НИМЕСИЛ 100МГ. 2Г. №30 ГРАН. Д/СУСП. Д/ПРИЕМА ВНУТРЬ ПАК. /ГУИДОТТИ/МЕНАРИНИ/"/>
        <s v="ВАЛИДОЛ 60МГ. №10 ТАБ. ПОДЪЯЗЫЧ. /ФАРМСТАНДАРТ/"/>
        <s v="НАФТИЗИН 0,1% 15МЛ. НАЗАЛ.КАПЛИ ФЛ./КАП. /СЛАВЯНСКАЯ АПТЕКА/"/>
        <s v="ДИМЕКСИД 99% 100МЛ. КОНЦ. Д/Р-РА Д/НАРУЖ.ПРИМ. ФЛ. /ЙОДНЫЕ ТЕХНОЛОГИИ И МАРКЕТИНГ/"/>
        <s v="АНАЛЬГИН 500МГ/МЛ. 2МЛ. №10 Р-Р Д/В/В,В/М АМП. /НОВОСИБХИМФАРМ/"/>
        <s v="ДЕКСАМЕТАЗОН-ФЕРЕЙН 4МГ/МЛ. 1МЛ. №25 Р-Р Д/В/В,В/М АМП. /ФЕРЕЙН/"/>
        <s v="МОЕ СОЛНЫШКО ГЕЛЬ Д/ПОДМЫВ. МЛАДЕНЦЕВ ГИПОАЛЛЕРГ. 400МЛ."/>
        <s v="МИДОКАЛМ 150МГ. №30 ТАБ. П/П/О /ГЕДЕОН РИХТЕР/"/>
        <s v="ИНЪЕКТРАН 100МГ/МЛ. 2МЛ. №10 Р-Р Д/В/М АМП."/>
        <s v="САТЕЛЛИТ СЕНСОРЫ ПЛЮС ПКГЭ-02.4 №50 ТЕСТ ПОЛОСКИ"/>
        <s v="ЛОПЕДИУМ 2МГ. №10 ТАБ. /САЛЮТАС/"/>
        <s v="ЛИЗИНОПРИЛ 10МГ. №60 ТАБ. /ВЕРТЕКС/"/>
        <s v="СБОР УРОЛОГИЧЕСКИЙ 2Г. №20 ПАК. (ФИТОНЕФРОЛ) /КРАСНОГОРСК/"/>
        <s v="НОЛИПРЕЛ А ФОРТЕ 5МГ.+1,25МГ. №30 ТАБ. П/П/О"/>
        <s v="ПЕРТУССИН-ЭКО 100МЛ. СИРОП ФЛ. /ЭКОЛАБ/"/>
        <s v="КЕТОРОЛ 30МГ/МЛ. 1МЛ. №10 Р-Р Д/ИН. АМП. /Д-Р РЕДДИС/"/>
        <s v="КОНТЕЙНЕР Д/СБОРА БИОМАТЕРИАЛА 120МЛ. УНИВЕРС. СТЕР. (БАНКА)"/>
        <s v="ФУРАЗОЛИДОН РЕНЕВАЛ 50МГ. №20 ТАБ. И/У /ОБНОВЛЕНИЕ/"/>
        <s v="ФУРАГИН 50МГ. №30 ТАБ. /СЕВЕРНАЯ ЗВЕЗДА/"/>
        <s v="АМЛОДИПИН 10МГ. №60 ТАБ. /ВЕРТЕКС/"/>
        <s v="БИСОПРОЛОЛ 5МГ. №60 ТАБ. П/П/О /ВЕРТЕКС/"/>
        <s v="ПАНКРЕАТИН 30ЕД №60 ТАБ.КШ/РАСТВ. П/О БАНКА /ФАРМПРОЕКТ/"/>
        <s v="НО-ШПА 40МГ. №64 ТАБ. ФЛ. ДОЗАТОР /ХИНОИН/"/>
        <s v="МЕЛАТОНИН-СЗ 3МГ. №60 ТАБ. П/П/О"/>
        <s v="ЛЕЙКОПЛАСТЫРЬ БАКТЕР. 6X10 №1 /ВЕРОФАРМ/"/>
        <s v="ПЕНТАЛГИН ЭКСТРА-ГЕЛЬ 5% 50Г. ГЕЛЬ Д/НАРУЖ.ПРИМ. ТУБА"/>
        <s v="ЛЕЙКОПЛАСТЫРЬ 5Х500 ТКАН.ОСНОВА КАТУШКА КАРТОН /ВЕРОФАРМ/"/>
        <s v="АУРА ВАТНЫЕ ДИСКИ №120 [AURA]"/>
        <s v="МОЕ СОЛНЫШКО САЛФЕТКИ ВЛАЖН. ПАНТЕНОЛ №70"/>
        <s v="АНДИПАЛ №20 ТАБ. /ФАРМСТАНДАРТ-ЛЕКСРЕДСТВА/"/>
        <s v="АТЕНОЛОЛ РЕНЕВАЛ 50МГ. №30 ТАБ. /ОБНОВЛЕНИЕ/"/>
        <s v="КАТАЛИН 750МГ. ТАБ. +15МЛ. Р-ЛЬ ГЛ.КАПЛИ"/>
        <s v="ИБУПРОФЕН-ВЕРТЕ 5% 50Г. ГЕЛЬ Д/НАРУЖ.ПРИМ. ТУБА /ВЕРТЕКС/"/>
        <s v="ДОКСИЦИКЛИН СОЛЮШН ТАБЛЕТС 100МГ. №10 ТАБ.ДИСПЕРГ. /АТОЛЛ/ОЗОН/"/>
        <s v="ВИТАПРОСТ 10МГ. №10 СУПП. РЕКТ. /НИЖФАРМ/"/>
        <s v="ПСИЛО-БАЛЬЗАМ 20Г. ГЕЛЬ Д/НАРУЖ.ПРИМ."/>
        <s v="ФЕРРОГЕМАТОГЕН 50Г. ПАСТИЛКА ЖЕВ. (ПЛИТКА)"/>
        <s v="МАСКА МЕД. ТРЕХСЛОЙНАЯ (3-Х) НА РЕЗИНКЕ №5"/>
        <s v="СИЛДЕНАФИЛ-СЗ 50МГ. №4 ТАБ. П/П/О /СЕВЕРНАЯ ЗВЕЗДА/"/>
        <s v="НЕМОЗОЛ 400МГ. №1 ТАБ. П/П/О"/>
        <s v="АМИНТАКС 35000МЕ+10000МЕ+35000МЕ №10 СУПП. ВАГ."/>
        <s v="МИГ 400МГ. №20 ТАБ. П/П/О /БЕРЛИН-ХЕМИ/"/>
        <s v="ЦИТОФЛАВИН №100 ТАБ.КШ/РАСТВ. /ПОЛИСАН/"/>
        <s v="АМЕЛОТЕКС 1% 50Г. №1 ГЕЛЬ Д/НАРУЖ.ПРИМ. ТУБА"/>
        <s v="ТРИПЛИКСАМ 5МГ.+1,25МГ.+5МГ. №30 ТАБ. П/П/О"/>
        <s v="АТЕНОЛОЛ РЕНЕВАЛ 100МГ. №30 ТАБ. /ОБНОВЛЕНИЕ/"/>
        <s v="АЛЛОХОЛ №50 ТАБ. П/О /ФАРМСТАНДАРТ/"/>
        <s v="ФИТОКОСМЕТИК КРЕМ-ХНА ИНДИЙСКАЯ НАТУР. 3.3 ГОРЬК.ШОКОЛАД 50МЛ."/>
        <s v="МЕЛОКСИКАМ-ТЕВА 15МГ. №10 ТАБ."/>
        <s v="НОЛЬПАЗА 20МГ. №14 ТАБ.КШ/РАСТВ. П/О /KRKA/"/>
        <s v="ДИВАЗА №100 ТАБ. Д/РАСС."/>
        <s v="ТОЛПЕРИЗОН 150МГ. №30 ТАБ. П/П/О /МЕДИСОРБ/"/>
        <s v="БИЛОБИЛ 40МГ. №60 КАПС. /KRKA/"/>
        <s v="МИКОДЕРИЛ 1% 10МЛ. №1 Р-Р Д/НАРУЖ.ПРИМ. ФЛ./КАП."/>
        <s v="МИКОСТОП СПРЕЙ Д/НОГ И Д/ОБУВИ ПРОФИЛАКТИКА ГРИБКА 150МЛ. ФЛ."/>
        <s v="НЕОТРАВИСИЛ МЯТА №24 ПАСТИЛКИ [NEOTRAVISIL]"/>
        <s v="ПАСКАЛЬ ШПРИЦ 3-Х КОМП. 5МЛ. С ИГЛОЙ 22G 0,7Х30ММ. №10 [PASCAL]"/>
        <s v="ХАРТМАНН ПЕХА-ХАФТ БИНТ САМОФИКС. КОГЕЗИВ. 4МХ4СМ. БЕЛ. /АРТ.932483/ [HARTMANN PEHA-HAFT]"/>
        <s v="АКРИДЕРМ 0,05% 30Г. №1 КРЕМ Д/НАРУЖ.ПРИМ. ТУБА /АКРИХИН/"/>
        <s v="НЕОТАНИН СПРЕЙ Д/ДЕТ. И ВЗРОС. 100МЛ. ФЛ."/>
        <s v="ТАВЕГИЛ 1МГ. №20 ТАБ."/>
        <s v="ЛОРАТАДИН 10МГ. №30 ТАБ. /ОЗОН/"/>
        <s v="САНИТЕЛЬ СПРЕЙ Д/РУК А/СЕПТИЧ. ВИТ.Е+АЛОЭ 20МЛ. [SANITELLE]"/>
        <s v="АДЖИСЕПТ МЕНТОЛ+ЭВКАЛИПТ №24 ТАБ. Д/РАСС."/>
        <s v="АММИАК 100МГ/МЛ. 100МЛ. №1 Р-Р Д/НАРУЖ./ИНГ. ФЛ. /САМАРСКАЯ ФФ/"/>
        <s v="АСКОРБИНОВАЯ К-ТА 25МГ. ЯБЛОКО №10 ТАБ. КРУТКА САХ. /АСКОПРОМ/"/>
        <s v="ПРОСТАПЛАНТ 320МГ. №30 КАПС."/>
        <s v="НАТУРА МЕДИКА ГЕЛЬ-БАЛЬЗАМ КОНСКИЙ КАШТАН+ТРОКСЕРУТИН Д/НОГ 85МЛ. [NATURA MEDICA]"/>
        <s v="ГЛИЦЕРИН 2,11Г. №10 СУПП. РЕКТ. /НИЖФАРМ/"/>
        <s v="РАСТОРОПШИ ШРОТ 100Г. ПОР."/>
        <s v="АНГЕЛ ПОВЯЗКА ПЛАСТЫРНОГО ТИПА БАКТЕР. 9Х10СМ. №10 [ANGEL]"/>
        <s v="ТАУФОН 4% 10МЛ. №1 ГЛ.КАПЛИ ФЛ./КАП. /ОТИСИФАРМ/ФАРМСТАНДАРТ/"/>
        <s v="911-ГЕЛЬ-БАЛЬЗАМ Д/НОГ КОНСКИЙ КАШТАН 100МЛ. ТУБА"/>
        <s v="ДОКТОР ПЕРЕЦ ЛЕЙКОПЛАСТ. ПЕРЦОВЫЙ 10X18 №1 ПЕРФ. /ВЕРОФАРМ/"/>
        <s v="ИНДОМЕТАЦИН-СОФАРМА 25МГ. №30 ТАБ.КШ/РАСТВ. П/О"/>
        <s v="НО-ШПА 40МГ. №24 ТАБ. /ХИНОИН/"/>
        <s v="НЕОТАНИН КРЕМ Д/ДЕТ. И ВЗРОС. 50Г. ТУБА"/>
        <s v="ФУРАЗОЛИДОН АВЕКСИМА 50МГ. №20 ТАБ. /ИРБИТСКИЙ/"/>
        <s v="МЕКСИДОЛ ЗУБ.ПАСТА ДЕНТ АКТИВ 100Г. [MEXIDOL]"/>
        <s v="АПИЗАРТРОН 20Г. №1 МАЗЬ Д/НАРУЖ. ПРИМ. ТУБА"/>
        <s v="МЕЗИМ-ФОРТЕ №20 ТАБ. П/О /БЕРЛИН-ХЕМИ/"/>
        <s v="ЦИСТОН №100 ТАБ."/>
        <s v="АЛМАГЕЛЬ А 170МЛ. №1 СУСП. Д/ПРИЕМА ВНУТРЬ ФЛ. /БАЛКАН ФАРМА-ТРОЯН/"/>
        <s v="НЕКСИУМ 20МГ. №28 ТАБ. П/О /АСТРА ЗЕНЕКА/"/>
        <s v="ЛИТТЛ ДОКТОР ТОНОМЕТР LD-51U АВТОМАТ НА ПЛЕЧО 22-42СМ. +АДАПТЕР [LITTLE DOCTOR]"/>
        <s v="СИЛДЕНАФИЛ-СЗ 100МГ. №20 ТАБ. П/П/О /СЕВЕРНАЯ ЗВЕЗДА/"/>
        <s v="НУРОФЕН 12+ 200МГ. №12 ТАБ. П/О /РЕКИТТ БЕНКИЗЕР/"/>
        <s v="ФОСФАЛЮГЕЛЬ 16Г. №20 ГЕЛЬ Д/ПРИЕМА ВНУТРЬ ПАК."/>
        <s v="ТОРГ ЛАЙНС БАНКИ МАССАЖ А/ЦЕЛЛЮЛИТ. №1 ТЮЛЬПАН"/>
        <s v="АЛЛАПИНИН 25МГ. №30 ТАБ. /ВИЛАР/"/>
        <s v="ГЛИЦИН ФОРТЕ 300/600МГ. №60 ТАБ. Д/РАСС. /ЭВАЛАР/"/>
        <s v="АНТИ-ЭЙДЖ ВИТАМИН Д3 500МЕ 10МЛ. №1 МАСЛ. Р-Р Д/ПРИЕМА ВНУТРЬ ФЛ./КАП. /ЭВАЛАР/ [ANTI-AGE]"/>
        <s v="МИРРОЛЛА РЫБИЙ ЖИР ВИТАМИНЫ А+Д+Е 370МГ. №100 КАПС."/>
        <s v="МОЕ СОЛНЫШКО БАЛЬЗАМ Д/ГУБ ВАНИЛЬ 2,8Г. СТИК"/>
        <s v="ДЮФАЛАК 667МГ/МЛ. 1000МЛ. СИРОП ФЛ. +МЕРН.СТАКАН /ЭББОТТ/СОЛВЕЙ/"/>
        <s v="ДОНОРМИЛ 15МГ. №30 ТАБ. П/П/О"/>
        <s v="ЛЮКСПЛАСТ ЛЕЙКОПЛАСТ. БАКТЕР. 19Х72ММ ПЕРФ. ТЕЛЕСН. ПОЛИМЕР. №10 [LUXPLAST]"/>
        <s v="АКВАЛОР ЭКСТРА ФОРТЕ 150МЛ. АЛОЭ+РОМАШКА НАЗАЛ.СПРЕЙ"/>
        <s v="КОМПЛИВИТ КАЛЬЦИЙ Д3 500МГ.+200МЕ АПЕЛЬСИН №30 ТАБ.ЖЕВ."/>
        <s v="МИКРОЛАКС 5МЛ. №4 Р-Р Д/РЕКТ. ВВЕД. МИКРОКЛИЗМА"/>
        <s v="ЛИЗИНОПРИЛ 5МГ. №30 ТАБ. /ВЕРТЕКС/"/>
        <s v="СТРЕПСИЛС МЕНТОЛ+ЭВКАЛИПТ №24 ТАБ. Д/РАСС."/>
        <s v="СПЛАТ ЗУБ.ПАСТА БИОКАЛЬЦИЙ 100МЛ. [SPLAT]"/>
        <s v="ТАГИСТА 16МГ. №30 ТАБ. /НИЖФАРМ/"/>
        <s v="АТОРИС 20МГ. №30 ТАБ. П/П/О /KRKA/"/>
        <s v="ТОРАСЕМИД-СЗ 5МГ. №60 ТАБ. /СЕВЕРНАЯ ЗВЕЗДА/"/>
        <s v="ЭНАЛАПРИЛ ГЕКСАЛ 10МГ. №50 ТАБ. /ГЕКСАЛ АГ/"/>
        <s v="МУКАЛТИН 50МГ. №20 ТАБ. /ФАРМСТАНДАРТ/"/>
        <s v="СПЛАТ ЗУБ.ПАСТА ЛЕЧЕБНЫЕ ТРАВЫ 100МЛ. [SPLAT]"/>
        <s v="СТЕЛЛАНИН 3% 20Г. МАЗЬ Д/НАРУЖ.ПРИМ. ТУБА"/>
        <s v="НУРОФЕН ЭКСПРЕСС 200МГ. №16 КАПС. /РЕКИТТ БЕНКИЗЕР/"/>
        <s v="СТАРЫЙ ИСТОЧНИК СЛАВЯНОВСКАЯ ВОДА МИНЕР. ЭЛИТНАЯ 1Л."/>
        <s v="ТЕТРАЦИКЛИН-ЛЕКТ 100МГ. №20 ТАБ. П/О /ТЮМЕНСКИЙ/"/>
        <s v="ВИНПОЦЕТИН ФОРТЕ КАНОН 10МГ. №30 ТАБ. /КАНОНФАРМА/"/>
        <s v="ПОСТЕРИЗАН №10 СУПП. РЕКТ."/>
        <s v="ИНГАЛИПТ-ВИАЛАЙН ГОТОВОЕ ПОЛОСКАНИЕ 200МЛ. Р-Р ФЛ."/>
        <s v="ПОЛИНАДИМ 0,1%+0,025% 10МЛ. ГЛ.КАПЛИ ФЛ. /СИНТЕЗ/"/>
        <s v="БИОКОНТУР РЫБИЙ ЖИР 330МГ. №100 КАПС. (РЫБНЫЙ)"/>
        <s v="БОРНАЯ К-ТА 10Г. ДЕЗ.СР-ВО ПОР. (НДС 20%)"/>
        <s v="ДЕРМОВЕЙТ 0,05% 25Г. КРЕМ Д/НАРУЖ.ПРИМ. ТУБА"/>
        <s v="РЕТИНОЛА АЦЕТАТ 33000МЕ №30 КАПС. (ВИТАМИН А) /МЕЛИГЕН/"/>
        <s v="МЕТИЛУРАЦИЛ 10% 25Г. МАЗЬ Д/МЕСТ. И НАРУЖ.ПРИМ. ТУБА /НИЖФАРМ/"/>
        <s v="ХЛОРГЕКСИДИН 0,05% 100МЛ. №1 Р-Р Д/МЕСТ. И НАРУЖ.ПРИМ. ФЛ. ПЭТ. /ТУЛЬСКАЯ ФФ/"/>
        <s v="ПЕРЕКИСЬ ВОДОРОДА 3% 100МЛ. №1 Р-Р ДЕЗ.СР-ВО ФЛ. (НДС 20%)"/>
        <s v="ПЕРЕКИСЬ ВОДОРОДА 3% 200МЛ. Р-Р ФЛ. ПЛАСТ. /ЛЕКАРЬ/"/>
        <s v="ДОППЕЛЬГЕРЦ АКТИВ МАГНИЙ+ВИТ. ГРУППЫ В №30 ТАБ."/>
        <s v="ЦИНК+ ВИТ.С 270МГ. №50 ТАБ. /ЭВАЛАР/"/>
        <s v="АМОКСИКЛАВ 250МГ.+62,5МГ/5МЛ. 25Г. 100МЛ. ПОР. Д/СУСП. Д/ПРИЕМА ВНУТРЬ ФЛ. +ПИПЕТ.ДОЗИР. /ЛЕК/"/>
        <s v="ГРАММИДИН ДЕТСК. 1,5МГ+1МГ. №18 ТАБ. 4+"/>
        <s v="ПРОТАРГОЛ-ЛОР 200МГ. №1 ТАБ. Д/Р-РА Д/МЕСТ.ПРИМ. ФЛ."/>
        <s v="НОРМОБАКТ-L 3Г. №10 ПОР. Д/-Р-РА Д/ПРИЕМА ВНУТРЬ САШЕ"/>
        <s v="ПУЛЬМИКОРТ 0,25МГ/МЛ. 2МЛ. №20 СУСП. Д/ИНГ. КОНТ. /АСТРА ЗЕНЕКА/"/>
        <s v="МАГНЕ В6 ФОРТЕ №40 ТАБ. П/П/О"/>
        <s v="АМИКСИН 125МГ. №6 ТАБ. П/П/О /ОТИСИФАРМ/ФАРМСТАНДАРТ/"/>
        <s v="ГРАММИДИН НЕО 3МГ+1МГ. №18 ТАБ. Д/РАСС."/>
        <s v="АМОКСИЦИЛЛИН 500МГ. №16 КАПС. /ХЕМОФАРМ/"/>
        <s v="ГЕКСОРАЛ ТАБС КЛАССИК №16 ЛИМОН ТАБ. Д/РАСС."/>
        <s v="ЗУЛА ЛЕДЕНЦЫ ЭВКАЛИПТ +ВИТ.С 60Г. Б/САХ. ПАК. [SULA]"/>
        <s v="ПРЕДНИЗОЛОН 0,5% 15Г. МАЗЬ Д/НАРУЖ.ПРИМ. ТУБА /БИОСИНТЕЗ/"/>
        <s v="БОБС ЛЕДЕНЦЫ ОТ КАШЛЯ МЯТА+ЭВКАЛИПТ 35Г.(№10)"/>
        <s v="РИНОРУС 0,1% 10МЛ. НАЗАЛ.КАПЛИ ФЛ./КАП. И/У /СИНТЕЗ/"/>
        <s v="БИСАКОДИЛ-НИЖФАРМ 10МГ. №10 СУПП. РЕКТ. /НИЖФАРМ/"/>
        <s v="СТРЕЗАМ 50МГ. №60 КАПС."/>
        <s v="АЛЬФАГАН Р 0,15% 5МЛ. ГЛ.КАПЛИ ФЛ./КАП."/>
        <s v="ЦИПРОЛЕТ 3МГ/МЛ. 5МЛ. №1 ГЛ.КАПЛИ ФЛ./КАП. /Д-Р РЕДДИ/"/>
        <s v="ЭРИТРОМИЦИНОВАЯ 10000ЕД/Г. 10Г. ГЛ. МАЗЬ ТУБА /ТАТХИМФАРМ/"/>
        <s v="ОКВИС ПРОТЕКТОР ЭПИТЕЛИЯ РОГОВОЦЫ 0,3% 5МЛ. ФЛ./КАП."/>
        <s v="ВАЛЕРИАНЫ НАСТОЙКА 25МЛ. ФЛ. /ГИППОКРАТ/"/>
        <s v="ТЕРАФЛЮ ЭКСТРА ЛИМОН ОТ ГРИППА И ПРОСТУДЫ 15Г. №10 ПОР. Д/Р-РА Д/ПРИЕМА ВНУТРЬ ПАК."/>
        <s v="РЕННИ №24 ТАБ.ЖЕВ. МЯТА Б/САХ."/>
        <s v="ХОЛИСАЛ 10Г. ГЕЛЬ СТОМАТ. ТУБА"/>
        <s v="ДОКТОР МОМ №20 ПАСТИЛКИ АПЕЛЬСИН"/>
        <s v="МУКАЛТИН РЕНЕВАЛ 50МГ. №20 ТАБ. /ОБНОВЛЕНИЕ/"/>
        <s v="ХЛОРГЕКСИДИН 0,05% 200МЛ. №1 Р-Р Д/МЕСТ. И НАРУЖ.ПРИМ. ФЛ. ПЭТ. /ЛЕКАРЬ/"/>
        <s v="БАХИЛЫ №10 (5ПАР)"/>
        <s v="ФУРАДОНИН 100МГ. №20 ТАБ. /ОЛАЙНФАРМ/"/>
        <s v="САЛФЕТКИ ДВУХСЛ. СТЕР. 45Х29СМ №5"/>
        <s v="МЕТРОГИЛ ДЕНТА 20Г. №1 ГЕЛЬ СТОМАТ. ТУБА"/>
        <s v="МИРРОЛЛА РЕПЕЙНОЕ МАСЛО 100МЛ. ВИТ.А+ВИТ.Е [MIRROLLA]"/>
        <s v="КСАЛАТАН 0,005% 2,5МЛ. №1 ГЛ.КАПЛИ ФЛ./КАП."/>
        <s v="БИСАКОДИЛ-ХЕМОФАРМ 5МГ. №30 ТАБ.КШ/РАСТВ. П/О /ХЕМОФАРМ/"/>
        <s v="БИФИДУМБАКТЕРИН 5ДОЗ №10 ЛИОФ. Д/СУСП. Д/ПРИЕМА ВНУТРЬ И МЕСТ.ПРИМ. ФЛ. /ЭКОПОЛИС/"/>
        <s v="ОМНИТУС 50МГ. №10 ТАБ. МОДИФ.ВЫСВ. П/П/О"/>
        <s v="ТРИМЕДАТ ФОРТЕ 300МГ. №60 ТАБ.ПРОЛОНГ. П/П/О"/>
        <s v="ЛЕККЕР-БЗ БРИЛЛИАНТОВЫЙ ЗЕЛЕНЫЙ 1% 5МЛ. СПИРТ. Р-Р ФЛОМАСТЕР"/>
        <s v="ДИОКСИДИН 5МГ/МЛ. 10МЛ. №10 Р-Р Д/ИНФ. И НАРУЖ.ПРИМ. АМП. /ВАЛЕНТА/НОВОСИБХИМФАРМ/ФЕРМЕНТ/ГРОТЕКС/"/>
        <s v="НАРЗАН ВОДА МИНЕР. 1Л. ГАЗ. ПЭТ."/>
        <s v="ДОППЕЛЬГЕРЦ АКТИВ ГЛИЦИН+ВИТ.В №30 КАПС."/>
        <s v="МИКРОЛАКС 5МЛ. №12 Р-Р Д/РЕКТ. ВВЕД. МИКРОКЛИЗМА"/>
        <s v="ЗУЛА ЛЕДЕНЦЫ МУЛЬТИВИТАМИН +ВИТ.С 60Г. Б/САХ. ПАК. [SULA]"/>
        <s v="АЦИКЛОВИР-АКРИХИН 200МГ. №20 ТАБ. /АКРИХИН/"/>
        <s v="ИРУНИН 100МГ. №14 КАПС. /ВЕРОФАРМ/"/>
        <s v="ЛОГЕСТ 75МКГ.+20МКГ. №21 ТАБ. П/О"/>
        <s v="КОНТЕКС ПРЕЗЕРВАТИВ LIGHTS ОСОБО ТОНКИЕ №12 [CONTEX]"/>
        <s v="ГЛЮКОЗА 5% 200МЛ. №28 Р-Р Д/ИНФ. БУТ. /МОСФАРМ/"/>
        <s v="СФМ СИСТЕМА Д/ПЕРЕЛИВ. ИНФУЗ. Р-РОВ №1 ПЛАСТ.ИГЛА [SFM]"/>
        <s v="КАЛЬЦИЯ ГЛЮКОНАТ 10% 5МЛ. №10 Р-Р Д/В/В,В/М ВВЕД. АМП. /АТОЛЛ/ОЗОН/"/>
        <s v="ВАЛИДОЛ 60МГ. №10 ТАБ. ПОДЪЯЗЫЧ. /ТАТХИМФАРМПРЕПАРАТЫ/"/>
        <s v="ВИТАМИР ЯНТАРНАЯ КИСЛОТА ФОРТЕ 620МГ. №30 ТАБ. /КВАДРАТ-С/"/>
        <s v="ФУКОРЦИН 25МЛ. Р-Р Д/НАРУЖ.ПРИМ. ФЛ. /ТУЛЬСКАЯ ФФ/"/>
        <s v="БРИЛЛИАНТОВЫЙ ЗЕЛЕН 1% 25МЛ. №1 СПИРТ. Р-Р Д/НАРУЖ.ПРИМ. ФЛ. /САМАРАМЕДПРОМ/ЖЕНЕЛ/"/>
        <s v="ЛЕЙКОПЛАСТЫРЬ 1Х500 РУЛОН КОНТ.УПАКОВКА/ПАКЕТ /ВЕРОФАРМ/"/>
        <s v="РИНОСТОП 0,1% 10МЛ. НАЗАЛ.КАПЛИ ФЛ./КАП. /ОТИСИФАРМ/ЛЕККО/ФАРМСТАНДАРТ ЛЕКСРЕДСТВА/"/>
        <s v="АМОКСИЦИЛЛИН 250МГ/5МЛ. 40Г. №1 ГРАН. Д/СУСП. Д/ПРИЕМА ВНУТРЬ ФЛ. /ХЕМОФАРМ/"/>
        <s v="АЛЬФА НОРМИКС 200МГ. №28 ТАБ. П/П/О"/>
        <s v="ДИКЛОФЕНАК-АКОС 5% 100Г. ГЕЛЬ Д/НАРУЖ.ПРИМ. ТУБА /СИНТЕЗ/"/>
        <s v="СИЛДЕНАФИЛ-СЗ 25МГ. №20 ТАБ. П/П/О /СЕВЕРНАЯ ЗВЕЗДА/"/>
        <s v="ЦЕЛЕБРЕКС 200МГ. №30 КАПС."/>
        <s v="ЛИПРИМАР 10МГ. №30 ТАБ. П/П/О /ГЕДЕКЕ/ПФАЙЗЕР/"/>
        <s v="ДОНАТ МАГНИЙ ВОДА ГАЗ. 1Л. ПЭТ [DONAT]"/>
        <s v="ВОЛЬТАРЕН ЭМУЛЬГЕЛЬ 2% 100Г. ГЕЛЬ Д/НАРУЖ.ПРИМ. ТУБА"/>
        <s v="МОВАЛИС 7,5МГ. №20 ТАБ."/>
        <s v="АМОКСИЦИЛЛИН САНДОЗ 1000МГ. №12 ТАБ. П/О БЛИСТЕР /САНДОЗ/"/>
        <s v="КЛАРИТРОМИЦИН-ВЕРТЕ 500МГ. №14 ТАБ. П/П/О /ВЕРТЕКС/"/>
        <s v="МАКСИЛАК СИНБИОТИК №10 КАПС."/>
        <s v="РИНЗАСИП С ВИТ.С ЛИМОН 5Г. №10 ПОР. Д/Р-РА Д/ПРИЕМА ВНУТРЬ ПАК."/>
        <s v="СУПРАКС СОЛЮТАБ 400МГ. №7 ТАБ. ДИСПЕРГ."/>
        <s v="ДЕПАНТОЛ 100МГ.+16МГ. №10 СУПП. ВАГ. /НИЖФАРМ/"/>
        <s v="БИСЕПТОЛ 480МГ. №28 ТАБ. /АДАМЕД ФАРМА/"/>
        <s v="ПЛАТИФИЛЛИНА Г/Т 2МГ/МЛ. 1МЛ. №10 Р-Р Д/П/К АМП. /ДАЛЬХИМФАРМ/"/>
        <s v="ТРИМЕТАЗИДИН-АКОС МВ 35МГ. №60 ТАБ. МОДИФ.ВЫСВ. /БИОКОМ/"/>
        <s v="АТОРВАСТАТИН-СЗ 20МГ. №30 ТАБ. П/П/О /СЕВЕРНАЯ ЗВЕЗДА/"/>
        <s v="ПЕРИНЕВА 4МГ. №30 ТАБ. /KRKA/"/>
        <s v="ФОСФОГЛИВ ФОРТЕ 65МГ+300МГ. №50 КАПС. /ФАРМСТАНДАРТ/"/>
        <s v="БИОВИТА ВОДА ПИТЬЕВАЯ СТРУКТУР. 0,6Л. Н/ГАЗ. [BIOVITA]"/>
        <s v="ДЮСПАТАЛИН 200МГ. №30 КАПС. РЕТАРД /ЭББОТТ/"/>
        <s v="АТОРИС 20МГ. №90 ТАБ. П/П/О /KRKA/"/>
        <s v="ЛИДОКАИН 20МГ/МЛ. 2МЛ. №10 Р-Р Д/ИН. АМП. /ДАЛЬХИМФАРМ/"/>
        <s v="ВОДА 2МЛ. №10 Д/ИН. АМП. /НОВОСИБХИМФАРМ/"/>
        <s v="СФМ ШПРИЦ 5МЛ. 3-Х КОМП. 0,7Х40ММ 22G №100 [SFM]"/>
        <s v="ЦЕФАЗОЛИНА НАТРИЕВАЯ СОЛЬ 1Г. №1 ПОР. Д/Р-РА В/В,В/М ФЛ. /БИОСИНТЕЗ/"/>
        <s v="МИДОКАЛМ 50МГ. №30 ТАБ. П/П/О /ГЕДЕОН РИХТЕР/"/>
        <s v="АЭРТАЛ 100МГ. №60 ТАБ. П/П/О"/>
        <s v="МИЛЬГАММА КОМПОЗИТУМ 100МГ+100МГ. №60 ТАБ. П/О"/>
        <s v="ЦЕТРИН 10МГ. №20 ТАБ. П/П/О /Д-Р РЕДДИ/"/>
        <s v="АЦИКЛОВИР-БЕЛУПО 5% 10Г. №1 КРЕМ Д/НАРУЖ.ПРИМ. ТУБА /БЕЛУПО/"/>
        <s v="КОРВАЛОЛ №20 ТАБ. /ЮЖФАРМ/"/>
        <s v="МИЛДРОНАТ 500МГ. №30 КАПС. /ГРИНДЕКС/"/>
        <s v="МОТИЛЕГАЗ ФОРТЕ 120МГ. №20 КАПС."/>
        <s v="АМЛОДИПИН-ТЕВА 5МГ. №30 ТАБ. /ТЕВА/"/>
        <s v="УКРОПА ПАХУЧЕГО ПЛОДЫ 50Г. /КРАСНОГОРСК/"/>
        <s v="БЕТАДИН 10% 120МЛ. №1 Р-Р Д/МЕСТ. И НАРУЖ.ПРИМ. ФЛ. /ЭГИС/"/>
        <s v="ДЕ-НОЛ 120МГ. №32 ТАБ. П/П/О /АСТЕЛЛАС/"/>
        <s v="ЛЕЙКОПЛАСТЫРЬ 4Х500 ТКАН.ОСНОВА КАТУШКА КАРТОН /ВЕРОФАРМ/"/>
        <s v="АУРА ВАТНЫЕ ДИСКИ №80 [AURA]"/>
        <s v="МЕДИКОМЕД ГИАЛУРОНОВАЯ К-ТА ГЕЛЬ КОСМЕТИЧ. 15МЛ. ФЛ."/>
        <s v="АМИТРИПТИЛИН 25МГ. №50 ТАБ. /ОЗОН/"/>
        <s v="ОКУПРЕС-Е 0,5% 5МЛ. ГЛ.КАПЛИ ФЛ./КАП. /КАДИЛА/"/>
        <s v="ЦЕФТРИАКСОН 1Г. №1 ПОР. Д/Р-РА Д/В/В,В/М ФЛ. /БИОСИНТЕЗ/"/>
        <s v="ВОДА 2МЛ. №10 Д/ИН. АМП. /ФАРМАСИНТЕЗ/"/>
        <s v="ЛИВ-52 №100 ТАБ."/>
        <s v="ДИКЛОФЕНАК 50МГ. №20 ТАБ.КШ/РАСТВ. П/О /ХЕМОФАРМ/"/>
        <s v="ЭМОКСИ-ОПТИК 10МГ/МЛ. 5МЛ. №1 ГЛ.КАПЛИ /СИНТЕЗ/"/>
        <s v="ЧУЛОК КРУГЛОВЯЗ. ДО БЕДРА 2 КОМПРЕСС. ОТКРЫТ. МЫСОК Р.1 (48-54) КРЕМ /АРТ.ЧККВ-ЦК/"/>
        <s v="ЛОЗАРТАН-КАНОН 100МГ. №60 ТАБ. П/О /КАНОНФАРМА/"/>
        <s v="СУПРАСТИН 25МГ. №20 ТАБ. /ЭГИС/"/>
        <s v="ТЕЛМИСТА 80МГ. №84 ТАБ."/>
        <s v="БАЛЬЗАМ КАРАВАЕВА ВИТАОН 30МЛ. Д/ПОЛОСТИ РТА ФЛ."/>
        <s v="СТОМАТОФИТ 100МЛ. ЭКСТРАКТ Д/МЕСТ.ПРИМ. ФЛ."/>
        <s v="ДЕТРАЛЕКС 1000МГ. №60 ТАБ. П/П/О"/>
        <s v="РИГЕВИДОН 0,15МГ+0,03МГ. №63 (21Х3) ТАБ. П/О /ГЕДЕОН РИХТЕР/"/>
        <s v="ВИФЕРОН 40000МЕ 12Г. МАЗЬ Д/МЕСТ. И НАРУЖ.ПРИМ. ТУБА /ФЕРОН/"/>
        <s v="АДЖИСЕПТ МЕД+ЛИМОН №24 ТАБ. Д/РАСС."/>
        <s v="СИЛЬВЕР КАПИТАН БАТОНЧИК КОКОС БЕЛ.ГЛАЗ. 50Г."/>
        <s v="МИЛЬГАММА 2МЛ. №10 Р-Р Д/В/М АМП."/>
        <s v="АРТРАДОЛ 100МГ. №20 ЛИОФ. Д/Р-РА Д/В/М АМП."/>
        <s v="КИЕВГУМА БИНТ МАРТЕНСА 3,5М."/>
        <s v="ДЕКАРИС 150МГ. №1 ТАБ. /ГЕДЕОН РИХТЕР/"/>
        <s v="ДЕКАРИС 50МГ. №2 ТАБ. /ГЕДЕОН РИХТЕР/"/>
        <s v="БОБС ЛЕДЕНЦЫ ОТ КАШЛЯ МЕД+ЛИМОН 35Г.(№10)"/>
        <s v="КАЛЬЦЕМИН АДВАНС №60 ТАБ. П/П/О"/>
        <s v="ИНДАПАМИД МВ ШТАДА 1,5МГ. №30 ТАБ.ПРОЛОНГ. П/О /НИЖФАРМ/"/>
        <s v="КАПОТЕН 25МГ. №28 ТАБ. /АКРИХИН/"/>
        <s v="ГЕПАРИНОВАЯ 25Г. МАЗЬ Д/НАРУЖ.ПРИМ. ТУБА /ЗЕЛЕНАЯ ДУБРАВА/"/>
        <s v="ПРЕСТАНС 5МГ.+5МГ. №30 ТАБ."/>
        <s v="ПРЕСТАНС 10МГ.+10МГ. №30 ТАБ."/>
        <s v="ВАЛЬСАКОР Н 160МГ.+12,5МГ. №90 ТАБ. П/П/О /KRKA/"/>
        <s v="АТОРВАСТАТИН-СЗ 10МГ. №60 ТАБ. П/П/О /СЕВЕРНАЯ ЗВЕЗДА/"/>
        <s v="ВЕССЕЛ ДУЭ Ф 250ЕД №60 КАПС."/>
        <s v="СПАЗГАН №100 ТАБ."/>
        <s v="ГОРЧИЧНИКИ-ПАКЕТ №20"/>
        <s v="БЛЕФАРОЛОСЬОН ЛОСЬОН КОСМЕТ. Д/ВЕК 15МЛ. ФЛ."/>
        <s v="БУСКОПАН 10МГ. №20 ТАБ. П/О"/>
        <s v="СМЕКТА ВАНИЛЬ 3Г. №20 ПОР. Д/СУСП. Д/ПРИЕМА ВНУТРЬ ПАК. /ИПСЕН/"/>
        <s v="БРОМГЕКСИН 8МГ. №50 ТАБ. /МЕДИСОРБ/"/>
        <s v="ПАНТОКРИН 50МЛ. ЭКСТРАКТ Д/ПРИЕМА ВНУТРЬ ФЛ. /ФАРМСТАНДАРТ/"/>
        <s v="СФМ ШПРИЦ 2МЛ. 3-Х КОМП. 0,63Х32ММ 23G №100 [SFM]"/>
        <s v="БАРАЛГИН М 500МГ. №100 ТАБ."/>
        <s v="АТОПИК КРЕМ-СТИК УСПОКАИВАЮЩИЙ Д/ДЕТ. 0+ 4,9МЛ. ПЕНАЛ [ATOPIC]"/>
        <s v="МОКСОНИДИН-СЗ 0,2МГ. №60 ТАБ. П/П/О /СЕВЕРНАЯ ЗВЕЗДА/"/>
        <s v="ГЛИЦИН 100МГ. №50 ТАБ. ПОДЪЯЗЫЧ. /БИОТИКИ/"/>
        <s v="КРЕОН 25000 №20 КАПС. КШ/РАСТВ. ФЛ. /ЭББОТТ/"/>
        <s v="ХАРТМАНН КОСМОПОР Е ПОВЯЗКА 10СМХ6СМ №25 П/ОПЕР. САМОКЛ. СТЕР. /АРТ.901009/ [HARTMANN COSMOPOR]"/>
        <s v="ФЛОРЕСАН РЕПЕЙНИК МАСКА-КОМПРЕСС ГОРЯЧАЯ 450Г. Ф-86 [FLORESAN]"/>
        <s v="МОЕ СОЛНЫШКО ГЕЛЬ-КРЕМ Д/КУПАНИЯ АБРИКОСОВЫЙ ОСТРОВ 400МЛ."/>
        <s v="МОЕ СОЛНЫШКО ПЕНКА Д/КУПАНИЯ БАЮ-БАЮШКИ ЛАВАНДА+РОЗ.МАСЛО 200МЛ."/>
        <s v="МОЕ СОЛНЫШКО МЫЛО ЖИДКОЕ МАСЛО АВОКАДО 300МЛ. ДОЗАТОР"/>
        <s v="РОЗУВАСТАТИН-СЗ 20МГ. №30 ТАБ. П/П/О"/>
        <s v="ДИАЗОЛИН 100МГ. №10 ДРАЖЕ /ФАРМСТАНДАРТ-УФАВИТА/"/>
        <s v="ТРОКСЕРУТИН 2% 40Г. ГЕЛЬ Д/НАРУЖ.ПРИМ. ТУБА /ЗЕЛЕНАЯ ДУБРАВА/"/>
        <s v="МЕНОВАЗИН 40МЛ. №1 СПИРТ. Р-Р Д/НАРУЖ.ПРИМ. ФЛ. /ТУЛЬСКАЯ ФФ/"/>
        <s v="ТРОКСЕРУТИН ВРАМЕД 300МГ. №50 КАПС. /СОФАРМА/"/>
        <s v="ЭМОКСИПИН 10МГ/МЛ. 5МЛ. №1 ГЛ.КАПЛИ ФЛ. КРЫШ/КАП."/>
        <s v="МИДРИМАКС 5МЛ. №1 ГЛ.КАПЛИ ФЛ./КАП."/>
        <s v="ГЕВИСКОН МЯТА №24 ТАБ.ЖЕВ."/>
        <s v="ХАРТМАНН КОСМОПОР Е ПОВЯЗКА 20СМХ10СМ №25 П/ОПЕР. САМОКЛ. СТЕР. /АРТ.9010220/900876/ [HARTMANN COSMO"/>
        <s v="ЭГИЛОК 50МГ. №60 ТАБ. /ЭГИС/"/>
        <s v="ПУСТЫРНИКА ЭКСТРАКТ 14МГ. №50 ТАБ. /ФАРМСТАНДАРТ/"/>
        <s v="МЕКСИДОЛ 125МГ. №50 ТАБ. П/П/О /ФАРМАСОФТ/ЗИО ЗДОРОВЬЕ/"/>
        <s v="НЕО-АНГИН №24 ТАБ. Д/РАСС. САХ."/>
        <s v="Д.ТАЙСС АНГИ СЕПТ МЕД+ЛИПА №24 ТАБ. Д/РАСС."/>
        <s v="АСКОРБИНОВАЯ К-ТА 25МГ. ВИШНЯ №10 ТАБ. КРУТКА САХ. /АСКОПРОМ/"/>
        <s v="АНТИПОЛИЦАЙ №4 КАРАМЕЛЬ ЛЕДЕНЦОВАЯ Б/САХ."/>
        <s v="АТОПИК ГЕЛЬ Д/КУПАНИЯ С ГОЛОВЫ ДО ПЯТОК Д/ДЕТ. 0+ 200МЛ. ФЛ. [ATOPIC]"/>
        <s v="АТОПИК КРЕМ Д/ЕЖЕДН. УХОДА Д/ДЕТ. 0+ 100МЛ. ФЛ. [ATOPIC]"/>
        <s v="УРСОФАЛЬК 250МГ/5МЛ. 250МЛ. СУСП. Д/ПРИЕМА ВНУТРЬ ФЛ. /ФАЛЬК ФАРМА/ВИФОР/"/>
        <s v="КЕСТИН 20МГ. №10 ТАБ. П/О"/>
        <s v="КЛАРИТРОМИЦИН 500МГ. №14 ТАБ. П/П/О /РЕПЛЕКФАРМ/БЕРЕЗОВСКИЙ/"/>
        <s v="СОРБИФЕР ДУРУЛЕС 320МГ/60МГ. №50 ТАБ. П/О"/>
        <s v="ТРИХОПОЛ 250МГ. №20 ТАБ. /ПОЛЬФАРМА/"/>
        <s v="АЗИТРОМИЦИН 500МГ. №3 КАПС. /ПРОИЗВОДСТВО МЕДИКАМЕНТОВ/ ПроМед/"/>
        <s v="ДЕТРИМАКС 2000 240МГ. №60 ТАБ. П/О"/>
        <s v="ГИПОСАРТ 8МГ. №28 ТАБ."/>
        <s v="НАЗИВИН 0,05% 10МЛ. №1 6+ НАЗАЛ.КАПЛИ ФЛ./КАП."/>
        <s v="ЛИДОКАИН 20МГ/МЛ. 2МЛ. №10 Р-Р Д/ИН. АМП. /СЛАВЯНСКАЯ АПТЕКА/"/>
        <s v="ЦЕФТРИАКСОН 1Г. №1 ПОР. Д/Р-РА Д/В/В,В/М ФЛ. /ПРОМОМЕД/БИОХИМИК/"/>
        <s v="БЕТОФТАН 0,5% 5МЛ. ГЛ.КАПЛИ ФЛ./КАП."/>
        <s v="КАНЕФРОН Н №60 ТАБ. П/О"/>
        <s v="ФУРАМАГ 50МГ. №30 КАПС. /ОЛАЙНФАРМ/"/>
        <s v="СЕМЕЙНЫЙ ЗУБ.ПОРОШОК МОРСК.МИНЕР. 140СМ.КУБ/60Г. БАНКА /АВАНТА/"/>
        <s v="ТЕРБИНАФИН 1% 30Г. КРЕМ Д/НАРУЖ.ПРИМ. ТУБА /ВЕРТЕ/"/>
        <s v="КАФФЕТИН ЛАЙТ №12 ТАБ."/>
        <s v="БИНТЛИ-Т БИНТ ЛИПКИЙ ПРОНИЦАЕМЫЙ 10СМХ2М."/>
        <s v="АКУЛИЙ ЖИР ГЕЛЬ-БАЛЬЗАМ Д/ТЕЛА ОКОПНИК+САБЕЛЬНИК 125МЛ."/>
        <s v="СИНАФЛАН 0,025% 15Г. МАЗЬ Д/НАРУЖ.ПРИМ. ТУБА /МУРОМСКИЙ ЗАВОД/"/>
        <s v="АКРИДЕРМ 0,05% 30Г. №1 МАЗЬ Д/НАРУЖ.ПРИМ. ТУБА /АКРИХИН/"/>
        <s v="АККУ-ЧЕК ТЕСТ-ПОЛОСКИ ПЕРФОРМА №100 (50Х2) [ACCU-CHEK]"/>
        <s v="911-ГЕЛЬ-БАЛЬЗАМ Д/СУСТАВОВ РАЗОГР. ОКОПНИК+МУРАВ.К-ТА 100МЛ."/>
        <s v="АЕВИТ 200МГ. №20 КАПС. (БАД) /МЕЛИГЕН/"/>
        <s v="ДЕКСАМЕТАЗОН 0,1% 10МЛ. ГЛ.КАПЛИ ФЛ. /РОМФАРМ/"/>
        <s v="КОРЕГА ТАБС БИОФОРМУЛА Д/ЧИСТ. ЗУБ.ПРОТЕЗОВ №30 ТАБ. [COREGA]"/>
        <s v="НОЛЬПАЗА 20МГ. №28 ТАБ.КШ/РАСТВ. П/О /KRKA/"/>
        <s v="ЛОРИСТА 12,5МГ. №30 ТАБ. П/П/О /KRKA/"/>
        <s v="ИНДАП 2,5МГ. №30 КАПС. /ПРО.МЕД.ЦС/"/>
        <s v="РИНОРУС 0,1% 20МЛ. НАЗАЛ.СПРЕЙ ФЛ. +НАСАДКА РАСПЫЛИТЕЛЬ /СИНТЕЗ/"/>
        <s v="РЕГИДРОН 18,9Г. №20 ПОР. Д/Р-РА Д/ПРИЕМА ВНУТРЬ ПАК. /ОРИОН/"/>
        <s v="МИЛДРОНАТ 100МГ/МЛ. 5МЛ. №10 Р-Р Д/В/В,В/М И ПАРАБУЛЬБ. ВВЕД. АМП. /ГРИНДЕКС/"/>
        <s v="БОРЖОМИ ВОДА МИНЕР. ГАЗ. 0,5Л. СТЕКЛО"/>
        <s v="ВАЛОСЕРДИН 25МЛ. КАПЛИ Д/ПРИЕМА ВНУТРЬ ФЛ. /МОСФАРМА/"/>
        <s v="АМЕЛИЯ ВАТА МЕД. ХИРУРГ. Н/СТЕР. 25Г."/>
        <s v="КАПИЛАР 250МГ. №200 ТАБ."/>
        <s v="СУПРАСТИНЕКС 5МГ. №7 ТАБ. П/П/О"/>
        <s v="РЕЛИФ 5МГ. №10 СУПП. РЕКТ."/>
        <s v="НОВИНЕТ 150МКГ+20МКГ. №63 (21X3) ТАБ. П/О /ГЕДЕОН РИХТЕР/"/>
        <s v="МЕТФОРМИН-ТЕВА 500МГ. №60 ТАБ. П/П/О /ТЕВА/"/>
        <s v="АЛЕРАНА ВИТАМИННО-МИНЕРАЛЬНЫЙ КОМПЛЕКС ДЕНЬ-НОЧЬ №60 ТАБ. [ALERANA]"/>
        <s v="ПРОТЕФИКС ОЧИСТИТЕЛЬ АКТИВН. Д/ЗУБ.ПРОТЕЗ. №66 ТАБ. [PROTEFIX]"/>
        <s v="ПИПЕТКА ГЛ. ТРАВМОБЕЗ. №1 ФУТ."/>
        <s v="РАЗО 20МГ. №30 ТАБ.КШ/РАСТВ. П/О"/>
        <s v="ГЕКСАЛИЗ №30 ТАБ. Д/РАСС."/>
        <s v="ГИДРОПЕРИТ 1,5Г. №8 ТАБ. Д/Р-РА Д/МЕСТ. И НАРУЖ.ПРИМ. /ТАТХИМФАРМПРЕПАРАТЫ/"/>
        <s v="АЙДИ ПРОТЕКТ ПЕЛЕНКИ ОДНОР. ВПИТ. 60Х90 №10 [ID]"/>
        <s v="АЛЛЕРВЭЙ 5МГ. №10 ТАБ. П/О"/>
        <s v="ФЕНИСТИЛ 0,1% 30Г. ГЕЛЬ Д/НАРУЖ.ПРИМ. ТУБА"/>
        <s v="ЛАКТОФИЛЬТРУМ 500МГ. №30 ТАБ."/>
        <s v="ПРЕДИЗИН 35МГ. №60 ТАБ.ПРОЛОНГ. П/П/О /ГЕДЕОН РИХТЕР/"/>
        <s v="НИМЕСУЛИД 100МГ. №20 ТАБ. /РЕПЛЕКФАРМ/БЕРЕЗОВСКИЙ/"/>
        <s v="БЕЙБИ КАЛМ Д/МЛАДЕНЦЕВ 15МЛ. КАПЛИ (СИРОП) ФЛ. БЕБИ"/>
        <s v="АЛЬФАПЛАСТИК ТРУБКА РЕКТАЛЬНАЯ ГАЗООТВОДНАЯ Д/НОВОРОЖД. №16"/>
        <s v="ФИЛЬТРУМ-СТИ 400МГ. №50 ТАБ."/>
        <s v="ЦЕРУКАЛ 10МГ. №50 ТАБ. /АВД ФАРМА/ТЕВА/"/>
        <s v="АСКОРБИНОВАЯ К-ТА 50МГ/МЛ. 2МЛ. №10 Р-Р Д/В/В,В/М АМП. /ДАЛЬХИМФАРМ/"/>
        <s v="ГЛЮКОЗА 40% 10МЛ. №10 Р-Р Д/ИН. АМП. /ДАЛЬХИМФАРМ/"/>
        <s v="ПАСКАЛЬ ШПРИЦ 3-Х КОМП. 20МЛ. С ИГЛОЙ 21G 0,8Х40ММ. №5 [PASCAL]"/>
        <s v="СЕНИ ПОДГУЗНИКИ СУПЕР ПЛЮС АИР ЭКСТРА ЛАРЧ Д/ВЗР. Р.XL(4) №30 (130-170СМ.) [SENI]"/>
        <s v="ТИМОЛОЛ 0,5% 10МЛ. ГЛ.КАПЛИ ФЛ./КАП. /СЛАВЯНСКАЯ АПТЕКА/"/>
        <s v="КОМПЛИВИТ №60 ТАБ. П/О"/>
        <s v="НИМУЛИД 100МГ. №30 ТАБ."/>
        <s v="ФРАУ ТЕСТ НА ОВУЛЯЦИЮ №5 ТЕСТ-ПОЛОСКА [FRAUTEST]"/>
        <s v="КАГОЦЕЛ 12МГ. №10 ТАБ. /НИАРМЕДИК ПЛЮС/"/>
        <s v="ФЕСТАЛ №100 ДРАЖЕ"/>
        <s v="ГИНКОУМ 40МГ. №60 КАПС. /ЭВАЛАР/"/>
        <s v="НЕБИВОЛОЛ-СЗ 5МГ. №56 ТАБ. /СЕВЕРНАЯ ЗВЕЗДА/"/>
        <s v="ХАРТМАНН БРАНОЛИНД H ПОВЯЗКА СТЕР. 7,5Х10СМ. №30 ПЕРУАН.БАЛЬЗАМ /АРТ.4923432/ [BRANOLIND]"/>
        <s v="КОЛДАКТ ФЛЮ ПЛЮС №10 КАПС.ПРОЛОНГ"/>
        <s v="БРОМГЕКСИН 8 БЕРЛИН-ХЕМИ 8МГ. №25 ТАБ. П/О /БЕРЛИН ХЕМИ/"/>
        <s v="МАГНЕЛИС В6 №90 ТАБ. П/О"/>
        <s v="АМОСИН 500МГ. №10 ТАБ. /ПОЛЛО/"/>
        <s v="ЛЮКСПЛАСТ ЛЕЙКОПЛАСТ. БАКТЕР. 19Х72ММ ТКАН. ЭЛ.ТЕЛЕСН. №10 [LUXPLAST]"/>
        <s v="БИСОПРОЛОЛ 2,5МГ. №30 ТАБ. П/П/О /ВЕРТЕКС/"/>
        <s v="ЛИЗИНОПРИЛ 10МГ. №30 ТАБ. /ВЕРТЕКС/"/>
        <s v="ЛОНГИДАЗА 3000МЕ №10 СУПП. РЕКТ./ВАГИН."/>
        <s v="ДИФЛЮКАН 150МГ. №1 КАПС. /ПФАЙЗЕР/"/>
        <s v="ТАВАНИК 500МГ. №10 ТАБ. П/П/О /САНОФИ-АВЕНТИС/"/>
        <s v="О.Б. ТАМПОНЫ ПРОКОМФОРТ МИНИ №16 [OB]"/>
        <s v="ЛЕККЕР-ЙОДА 5% 5МЛ. СПИРТ. Р-Р КАРАНДАШ"/>
        <s v="ДОРЗОПТ ПЛЮС 20+5МГ/МЛ. 5МЛ. ГЛ.КАПЛИ ФЛ./КАП."/>
        <s v="ЛЕСНОЙ БАЛЬЗАМ ОПОЛАСК. Д/РТА П/КРОВОТОЧИВОСТИ ДЕСЕН КОРА ДУБА+ПИХТА 250МЛ."/>
        <s v="БЕТОПТИК С 0,25% 5МЛ. ГЛ.КАПЛИ ФЛ./КАП."/>
        <s v="ЦЕФИКСИМ ЭКСПРЕСС 400МГ. №7 ТАБ. ДИСПЕРГ."/>
        <s v="АМБРОКСОЛ-АЛСИ 30МГ. №30 ТАБ. /АЛСИ/"/>
        <s v="СЕНАДЕ 13,5МГ. №500 ТАБ. /ЦИПЛА/"/>
        <s v="АЦЦ-ЛОНГ 600МГ. №10 ШИП.ТАБ. /САНДОЗ/"/>
        <s v="АКТОВЕГИН 40МГ/МЛ. 5МЛ. №5 Р-Р Д/ИН. АМП."/>
        <s v="ГЕПАРИНОВАЯ 25Г. МАЗЬ Д/НАРУЖ.ПРИМ. ТУБА /НИЖФАРМ/"/>
        <s v="ВАЗЕЛИН 30Г. МАЗЬ Д/НАРУЖ.ПРИМ. ТУБА /МУРОМСКИЙ/"/>
        <s v="ПИОНА НАСТОЙКА 25МЛ. И/У ФЛ. /ИВАНОВСКАЯ ФФ/"/>
        <s v="САЛИЦИЛОВАЯ 2% 25Г. МАЗЬ /ТУЛЬСКАЯ ФФ/"/>
        <s v="ЕССЕНТУКИ ВОДА МИНЕР. №17 0,45Л. ГАЗ. СТЕКЛО"/>
        <s v="БИКСИТОР 60МГ. №10 ТАБ. П/П/О"/>
        <s v="ДИКЛОФЕНАК-АКОС 5% 50Г. ГЕЛЬ Д/НАРУЖ.ПРИМ. ТУБА /СИНТЕЗ/"/>
        <s v="СПАЗМАЛГОН №50 ТАБ."/>
        <s v="КАПТОПРИЛ 50МГ. №20 ТАБ. /ОЗОН/"/>
        <s v="КОРВАЛОЛ ФИТО 50МЛ. КАПЛИ Д/ПРИЕМА ВНУТРЬ ФЛ. И/У"/>
        <s v="МАСЛО ОБЛЕПИХОВОЕ ГОРНОАЛТАЙСКОЕ 100МЛ. ФЛ. И/У /АЛТАЙСКИЙ БУКЕТ/"/>
        <s v="КАЛЕНДУЛЫ НАСТОЙКА 25МЛ. ФЛ. /ГИППОКРАТ/"/>
        <s v="СЛАБИКАП 7,5МГ/МЛ. 10МЛ. КАПЛИ Д/ПРИЕМА ВНУТРЬ ФЛ./КАП. /СИНТЕЗ/"/>
        <s v="ЭНАП 2,5МГ. №20 ТАБ. /KPKA/"/>
        <s v="БЕТАСЕРК 16МГ. №30 ТАБ. /ЭББОТ/"/>
        <s v="БРАЛ 500МГ. №20 ТАБ."/>
        <s v="АСКОРБИНКА ЛУНТИК ВИТ.С КЛУБНИКА №10 ТАБ. (30Г.) /ФАРМ-ПРО/ТИГОДА-ФАРМ/"/>
        <s v="АЛЬФА ТОКОФЕРОЛА АЦЕТАТ 200МГ. №30 КАПС. (ВИТАМИН Е) /МИНСКИНТЕРКАПС/"/>
        <s v="ДИКЛОФЕНАК 25МГ/МЛ. 3МЛ. №5 Р-Р Д/В/М ВВЕД. АМП. /ХЕМОФАРМ/"/>
        <s v="ПАНАНГИН ФОРТЕ 316МГ+280МГ. №60 ТАБ. П/П/О /ГЕДЕОН РИХТЕР/"/>
        <s v="МЕКСИКОР 100МГ. №60 КАПС. /ЭКОФАРМИНВЕСТ/"/>
        <s v="АЦИКЛОВИР-БЕЛУПО 400МГ. №35 ТАБ. П/О /БЕЛУПО/"/>
        <s v="Карта LOYALITY 25Р"/>
        <s v="ЙОДОМАРИН 200 №100 ТАБ. /БЕРЛИН ХЕМИ/"/>
        <s v="САЛФЕТКИ 8-И СЛОЙНАЯ СТЕР. 5СМХ5СМ №10"/>
        <s v="ОФТАН-КАТАХРОМ 10МЛ. ГЛ.КАПЛИ ФЛ."/>
        <s v="ПОХУДЕЙ ЧАЙ Д/ЗДОРОВЬЯ ЛЮДЕЙ КЛУБНИКА 2Г. №30 ПАК."/>
        <s v="АКВА МАРИС НОРМ ИНТЕНСИВ. ПРОМЫВАНИЕ 150МЛ. НАЗАЛ.СПРЕЙ"/>
        <s v="ЭВО ПАНТЕНОЛ ПОМАДА ГИГИЕН. 2,8Г. [EVO] /АВАНТА/"/>
        <s v="ВИЛЬПРАФЕН СОЛЮТАБ 1000МГ. №10 ТАБ. ДИСПЕРГ. /АСТЕЛЛАС/"/>
        <s v="ТИРОЗОЛ 5МГ. №50 ТАБ. П/П/О /МЕРК/"/>
        <s v="ПЕРЕКИСЬ ВОДОРОДА 3% 1Л. Р-Р ДЕЗ.СР-ВО ФЛ."/>
        <s v="РОТОКАН 50МЛ. ЭКСТРАКТ Д/ПРИЕМА ВНУТРЬ И МЕСТ.ПРИМ. ФЛ. /ВИФИТЕХ/"/>
        <s v="ХАРТМАНН КОСМОПОР Е ПОВЯЗКА 7,2Х5СМ №50 П/ОПЕР. САМОКЛ. СТЕР. /АРТ.9008705/ [HARTMANN COSMOPOR]"/>
        <s v="ПАНАНГИН 158МГ+140МГ. №50 ТАБ. П/П/О /ГЕДЕОН РИХТЕР/"/>
        <s v="БЕТАЛОК ЗОК 25МГ. №14 ТАБ.ПРОЛОНГ. П/О /АСТРА ЗЕНЕКА/"/>
        <s v="ДИГОКСИН 250МКГ. №50 ТАБ. /ГЕДЕОН РИХТЕР/"/>
        <s v="ЗВЕРОБОЯ ТРАВА 50Г. /КРАСНОГОРСК/"/>
        <s v="ПЕНТОКСИФИЛЛИН-СЗ 400МГ. №20 ТАБ.ПРОЛОНГ. П/О /СЕВЕРНАЯ ЗВЕЗДА/"/>
        <s v="ПЕРИНДОПРИЛ-СЗ 8МГ. №30 ТАБ. /СЕВЕРНАЯ ЗВЕЗДА/"/>
        <s v="ТОНОМЕТР UA-604 П/АВТОМАТ [AND]"/>
        <s v="РИБОКСИН АВЕКСИМА 200МГ. №50 ТАБ. П/П/О"/>
        <s v="ПРАДАКСА 110МГ. №180 КАПС. /БЕРИНГЕР/"/>
        <s v="ГЛИЦИН ФОРТЕ 500/580МГ. №60 ТАБ. Д/РАСС. /ЭВАЛАР/"/>
        <s v="ПРОПОЛИСА НАСТОЙКА 25МЛ. ФЛ. И/У /ВИФИТЕХ/"/>
        <s v="КАЛЕНДУЛА №10 СУПП.РЕКТ. ГОМЕОПАТ. /МОСФАРМА/"/>
        <s v="СПАЗГАН №20 ТАБ."/>
        <s v="ДОНА 750МГ. №60 ТАБ. П/О"/>
        <s v="ПОЛИСОРБ МП 50Г. №1 ПОР. Д/СУСП. БАНКА"/>
        <s v="КОТЕКС ПРОКЛАДКИ УЛЬТРА СУПЕР СОФТ №8 [KOTEX]"/>
        <s v="СУПРАСТИН 2% 1МЛ. №5 Р-Р Д/В/В,В/М АМП. /ЭГИС/"/>
        <s v="ЛЕРКАНИДИПИН-СЗ 10МГ. №30 ТАБ.П/О /СЕВЕРНАЯ ЗВЕЗДА/"/>
        <s v="ТРИПЛИКСАМ 10МГ.+2,5МГ.+10МГ. №30 ТАБ. П/П/О"/>
        <s v="ХАРТМАНН БРАНОЛИНД H ПОВЯЗКА СТЕР. 10Х20СМ. №30 ПЕРУАН.БАЛЬЗАМ /АРТ.4923462/ [BRANOLIND]"/>
        <s v="МЕТОПРОЛОЛ-ТЕВА 100МГ. №30 ТАБ. /ТЕВА/"/>
        <s v="ФЛЮКОСТАТ 150МГ. №1 КАПС. /ОТИСИФАРМ/"/>
        <s v="СЕНИ ТРУСИКИ АКТИВ ВПИТЫВ. НОРМАЛ Р.L(3) №10 (100-135СМ.) [SENI]"/>
        <s v="ДРАПОЛЕН 55Г. КРЕМ Д/НАРУЖ.ПРИМ. ТУБА"/>
        <s v="ДЕКСАМЕТАЗОН РЕНЕВАЛ 0,1% 10МЛ. №1 ГЛ.КАПЛИ ТЮБ./КАП. /RENEWAL/"/>
        <s v="СТЕЛЛАНИН-ПЭГ 3% 20Г. МАЗЬ Д/НАРУЖ.ПРИМ. ТУБА"/>
        <s v="ЛЕЙКОПЛАСТЫРЬ БАКТЕР. 4Х10 №1 /ВЕРОФАРМ/"/>
        <s v="ЛОРИСТА 25МГ. №30 ТАБ. П/П/О /KRKA/"/>
        <s v="АЦЕКАРДОЛ 100МГ. №30 ТАБ.КШ/РАСТВ. П/П/О /СИНТЕЗ/"/>
        <s v="НОРМОДИПИН 5МГ. №30 ТАБ. /ГЕДЕОН РИХТЕР/"/>
        <s v="ЭСПУМИЗАН 40МГ. №25 КАПС. /БЕРЛИН-ХЕМИ/"/>
        <s v="ГРАММИДИН НЕО С АНЕСТЕТИКОМ №18 ТАБ. Д/РАСС."/>
        <s v="ХАРТМАНН ПЕХА-ХАФТ БИНТ САМОФИКС. КОГЕЗИВ. 4МХ6СМ. БЕЛ. /АРТ.9324841/9324842/ [HARTMANN PEHA-HAFT]"/>
        <s v="ЛЕВОМИЦЕТИН 0,25% 10МЛ. №1 ГЛ.КАПЛИ ФЛ./КАП. /ЛЕККО/"/>
        <s v="МЕЛАТОНИН 3МГ. №30 ТАБ. П/П/О /ОЗОН/"/>
        <s v="ДОППЕЛЬГЕРЦ АКТИВ ОМЕГА-3 №80 КАПС."/>
        <s v="КРЕОН 10000 №20 КАПС. КШ/РАСТВ. ФЛ. /ЭББОТТ/"/>
        <s v="ТОРВАКАРД 20МГ. №30 ТАБ. П/П/О /САНОФИ/САНЕКА/"/>
        <s v="ЗОЛОТОЙ ШЕЛК ШАМПУНЬ-УКРЕП. КОРНЕЙ П/ВЫПАД. 400МЛ."/>
        <s v="БРОКСИНАК 0,09% 2,5МЛ. №1 ГЛ.КАПЛИ ФЛ."/>
        <s v="ПОЛИОКСИДОНИЙ 12МГ. №10 ТАБ. /ПЕТРОВАКС/"/>
        <s v="МИРРОЛЛА СУЛЬСЕН ФОРТЕ ШАМПУНЬ 2% КЕТОКОНАЗОЛ 250МЛ. ФЛ."/>
        <s v="БИОИНВЕНТИКА СИРОП МАЛИНА НА ФРУКТОЗЕ 250МЛ. №1 ФЛ."/>
        <s v="ДИАКАРБ 250МГ. №30 ТАБ. /АКРИХИН/"/>
        <s v="НУТРИДРИНК СМЕСЬ Д/ЭНТЕР. ПИТАНИЯ КЛУБНИКА 200МЛ."/>
        <s v="СФМ ШПРИЦ 3МЛ. 3-Х КОМП. 0,6Х30ММ 23G №100 [SFM]"/>
        <s v="ОМЕПРАЗОЛ-ТЕВА 20МГ. №28 КАПС. КШ/РАСТВ. /ТЕВА/"/>
        <s v="МИЛУРИТ 100МГ. №50 ТАБ. /ЭГИС/"/>
        <s v="МЕТРОГИЛ 5МГ/МЛ. 100МЛ. №1 Р-Р Д/ИНФ. ФЛ. /ЮНИК/"/>
        <s v="КАРДИАСК МАГНИЙ 75МГ.+15,2МГ. №100 ТАБ. П/П/О /КАНОНФАРМА/"/>
        <s v="СИОФОР 500 №60 ТАБ. П/П/О /БЕРЛИН ХЕМИ/"/>
        <s v="НЕОБУТИН 200МГ. №30 ТАБ."/>
        <s v="НАТУРИНО ЛЕДЕНЦЫ АПЕЛЬСИН+ВИТАМИНЫ 33,5Г./36,4Г. №8"/>
        <s v="АКРИДЕРМ ГК 0,05%+0,1%+1% 30Г. №1 КРЕМ Д/НАРУЖ.ПРИМ. ТУБА /АКРИХИН/"/>
        <s v="ГИДРОКОРТИЗОН 1% 10Г. МАЗЬ Д/НАРУЖ.ПРИМ. ТУБА /НИЖФАРМ/"/>
        <s v="НО-ШПА 20МГ/МЛ. 2МЛ. №25 Р-Р Д/В/В,В/М АМП. /ХИНОИН/"/>
        <s v="ОКСИТОЦИН 5МЕ/МЛ. 1МЛ. №5 Р-Р Д/ИН. АМП. /ГЕДЕОН РИХТЕР/"/>
        <s v="ИНДОМЕТАЦИН-АЛЬТФАРМ 100МГ. №10 СУПП. РЕКТ."/>
        <s v="РЕГУЛОН 150МКГ+30МКГ. №63 (21X3) ТАБ. П/О /ГЕДЕОН РИХТЕР/"/>
        <s v="НАЗИВИН СЕНСИТИВ 22,5МКГ/ДОЗА 10МЛ. №1 6+ НАЗАЛ.СПРЕЙ ФЛ."/>
        <s v="ВЕРАПАМИЛ 80МГ. №30 ТАБ. П/О /АЛКАЛОИД/"/>
        <s v="СЕНСЕ МАСКА МЕД. ТРЕХСЛОЙНАЯ (3-Х) НА РЕЗИНКЕ ГОЛ. №10 [SENSE]"/>
        <s v="СУСТАМЕД ЖАБИЙ КАМЕНЬ ГЕЛЬ Д/НОГ Д/ВЕН ГЛЮКОЗАМИН+ТРОКСЕРУТИН 30Г."/>
        <s v="РОКС ЗУБ.ЩЕТКА МЕДИКАЛ ЭКСТРА МЯГКАЯ [ROCS]"/>
        <s v="РИМАНТАДИН АВЕКСИМА 50МГ. №20 ТАБ. (РЕМАНТАДИН)"/>
        <s v="МАКСИКОЛД РИНО МАЛИНА 15Г. №10 ПОР. Д/Р-РА Д/ПРИЕМА ВНУТРЬ ПАК."/>
        <s v="ЮНИДОКС СОЛЮТАБ 100МГ. №20 ТАБ.ДИСПЕРГ. /АСТЕЛЛАС/"/>
        <s v="ЛЕЙКО ПЛАСТЫРЬ МОЗОЛЬНЫЙ №6 [LEIKO]"/>
        <s v="ДАНТИНОРМ БЕБИ 1МЛ. №10 Р-Р Д/ВНУТР. Д/СНЯТ.ВОСПАЛ. ДЕСЕН ПРИ ПРОРЕЗ"/>
        <s v="РЕВАЛГИН №20 ТАБ."/>
        <s v="КАРДИКЕТ 20МГ. №50 ТАБ.ПРОЛОНГ. /ЮСБ ФАРМА/ЭЙСИКА/"/>
        <s v="ЭВИТА ВАТНЫЕ ДИСКИ №100 [E'VITA]"/>
        <s v="ЦЕТРИН 10МГ. №30 ТАБ. П/П/О /Д-Р РЕДДИ/"/>
        <s v="АТАРАКС 25МГ. №25 ТАБ. П/П/О /ЮСБ ФАРМА/"/>
        <s v="ДОКТОР ПЕРЕЦ ЛЕЙКОПЛАСТ. ПЕРЦОВЫЙ 6X10 №1 ПЕРФ. /ВЕРОФАРМ/"/>
        <s v="ФЛАМИН 50МГ. №30 ТАБ. /ВИФИТЕХ/"/>
        <s v="ДИКЛОФЕНАК 1% 40Г. ГЕЛЬ Д/НАРУЖ.ПРИМ. ТУБА /ХЕМОФАРМ/"/>
        <s v="СФМ ШПРИЦ 10МЛ. 3-Х КОМП. 0,8Х40ММ 21G №100 [SFM]"/>
        <s v="ЛЕДЕНЦЫ СИЛА ЧЕТЫРЕХ ТРАВ ЛАКРИЧНЫЕ 50Г."/>
        <s v="НАЗОНЕКС 50МКГ/ДОЗА 18Г. 120ДОЗ №1 НАЗАЛ.СПРЕЙ ФЛ."/>
        <s v="ТРИМЕДАТ 200МГ. №30 ТАБ."/>
        <s v="ВЕЗИКАР 5МГ. №30 ТАБ. П/П/О /АСТЕЛЛАС/"/>
        <s v="КАРДИОМАГНИЛ 75МГ.+15,2МГ. №100 ТАБ."/>
        <s v="ЛАРИПРОНТ №20 ТАБ. Д/РАСС."/>
        <s v="ОРДИСС 16МГ. №30 ТАБ."/>
        <s v="НАЙЗ 1% 50Г. №1 ГЕЛЬ Д/НАРУЖ.ПРИМ. ТУБА"/>
        <s v="АКВА ЭЙР МОРЕ 50МЛ. НАЗАЛ.СПРЕЙ ФЛ."/>
        <s v="ВАЛЬСАКОР 80МГ. №30 ТАБ. П/П/О /KRKA/"/>
        <s v="БЕПАНТЕН ПЛЮС 5% 30Г. №1 КРЕМ Д/НАРУЖ.ПРИМ. ТУБА"/>
        <s v="АУРА САЛФЕТКИ ВЛАЖН. А/БАКТЕР. №15 [AURA]"/>
        <s v="РЕНГАЛИН №20 ТАБ. Д/РАСС."/>
        <s v="ЗИННАТ 250МГ. №10 ТАБ. П/П/О /ГЛАКСО/"/>
        <s v="СТРЕПСИЛС ВИТ. С АПЕЛЬСИН №24 ТАБ. Д/РАСС."/>
        <s v="ИМОДИУМ ЭКСПРЕСС 2МГ. №10 ТАБ.ЛИОФ. /ЯНССЕН/"/>
        <s v="СУЛЬФАЦИЛ-НАТРИЯ АЛЬБУЦИД 20% 10МЛ. №1 ГЛ.КАПЛИ ФЛ./КАП. /ЛЕККО/"/>
        <s v="ТЕМПАЛГИН №20 ТАБ. П/П/О"/>
        <s v="ПРИСЫПКА ДЕТСКАЯ ЧЕРЕДА 40Г. /САМАРАМЕДПРОМ/"/>
        <s v="ЦЕТИРИЗИН 10МГ. №20 ТАБ. П/П/О /ОЗОН/"/>
        <s v="РАУНАТИН 2МГ. №50 ТАБ. П/О /ЗДОРОВЬЕ/"/>
        <s v="БРУСНИКИ ЛИСТ 1,5Г. №20 ПАК. /КРАСНОГОРСК/"/>
        <s v="ОФЛОМЕЛИД 100Г. МАЗЬ Д/НАРУЖ.ПРИМ. ТУБА /СИНТЕЗ/"/>
        <s v="ЛИНЕКС ФОРТЕ №7 КАПС. /ЛЕК/"/>
        <s v="КОДЕЛАК НЕО 1,5МГ/МЛ. 100МЛ. №1 СИРОП ФЛ."/>
        <s v="АСКОРБИНОВАЯ К-ТА 2,5Г. №10 ПОР. /МЕЛИГЕН/ (БАД)"/>
        <s v="ЦИТРОДЖЕКС(ВИТАМИН С 900) 3,8Г. №20 ТАБ.БЫСТРОРАСТВ."/>
        <s v="ГРИППФЕРОН 10000МЕ/МЛ. 500МЕ/ДОЗА 10МЛ. 200ДОЗ НАЗАЛ.СПРЕЙ ФЛ. /ФИРН М/"/>
        <s v="БАДЯГА 5Г. ПОР. Д/СУСП. Д/НАРУЖ.ПРИМ. ПАК. /ЗДОРОВЬЕ/"/>
        <s v="КОНКОР 10МГ. №30 ТАБ. П/П/О /МЕРК/"/>
        <s v="КЕТОРОЛАК 10МГ. №28 ТАБ. П/П/О /ОБНОВЛЕНИЕ/"/>
        <s v="КЕТОРОЛАК 10МГ. №14 ТАБ. П/П/О /ОБНОВЛЕНИЕ/"/>
        <s v="ВЕНТОЛИН 100МКГ/ДОЗА 200ДОЗ №1 АЭРОЗОЛЬ Д/ИНГ. /ГЛАКСО/"/>
        <s v="ПАСТА САЛИЦИЛОВО-ЦИНКОВАЯ 25Г. БАНКА /ТУЛЬСКАЯ ФФ/"/>
        <s v="ВИТАЛОР ЛЕДЕНЦ.КАРАМЕЛЬ АНИС+ВИТ.С 60Г."/>
        <s v="МОМАТ РИНО 50МКГ/ДОЗА 60ДОЗ НАЗАЛ.СПРЕЙ ФЛ."/>
        <s v="ЛЕВОМИЦЕТИН 1% 25МЛ. №1 СПИРТ. Р-Р Д/НАРУЖ.ПРИМ. ФЛ./КАП. /ТУЛЬСКАЯ ФФ/"/>
        <s v="СТОПАНГИН-ТЕВА 0,2% 30МЛ. СПРЕЙ Д/МЕСТ.ПРИМ. ФЛ."/>
        <s v="ГЕКСОРАЛ ТАБС КЛАССИК №16 АПЕЛЬСИН ТАБ. Д/РАСС."/>
        <s v="АМЛОДИПИН 5МГ. №60 ТАБ. /ВЕРТЕКС/"/>
        <s v="СУПРАДИН КИДС РЫБКИ №30 ПАСТИЛКИ ЖЕВ."/>
        <s v="МИРАМИСТИН 0,01% 150МЛ. №1 Р-Р Д/МЕСТ.ПРИМ. ФЛ. С РАСП."/>
        <s v="РЕЛИФ ПРО 40МГ.+1МГ. №10 СУПП. РЕКТ."/>
        <s v="ДЮФАЛАК 667МГ/МЛ. 200МЛ. СИРОП ФЛ. +МЕРН.СТАКАН /ЭББОТТ/СОЛВЕЙ/"/>
        <s v="ВАЛЕМИДИН 25МЛ. КАПЛИ Д/ПРИЕМА ВНУТРЬ ФЛ."/>
        <s v="КАРДИОАКТИВ ТАУРИН 500МГ. №60 ТАБ. /ЭВАЛАР/"/>
        <s v="ЭВО КРЕМ Д/НОГ МОЧЕВИНА 50МЛ. ТУБА [EVO] /АВАНТА/"/>
        <s v="АКТОВЕГИН 40МГ/МЛ. 2МЛ. №25 Р-Р Д/ИН. АМП."/>
        <s v="НЕБИЛЕТ 5МГ. №14 ТАБ. /МЕНАРИНИ/"/>
        <s v="КАЛЧЕК 5МГ. №30 ТАБ. /ИПКА/"/>
        <s v="МИЛЬГАММА 2МЛ. №25 Р-Р Д/В/М АМП."/>
        <s v="ЭТОРИАКС 90МГ. №7 ТАБ. П/П/О"/>
        <s v="КАМЕТОН 45Г. АЭРОЗОЛЬ Д/МЕСТ.ПРИМ. БАЛЛОН /ФАРМСТАНДАРТ ЛЕКСРЕДСТВА/"/>
        <s v="УРОЛЕСАН 25МЛ. КАПЛИ Д/ПРИЕМА ВНУТРЬ ФЛ."/>
        <s v="ФРЕНЧИ УМНАЯ ЭМАЛЬ ВОССТ. ПОВР. НОГТЕЙ 15/11МЛ. /АРТ.12069/"/>
        <s v="ГИДРОКОРТИЗОН 0,5% 3Г. ГЛ. МАЗЬ ТУБА /ВАЛЕАНТ/ ЕЛЬФА/"/>
        <s v="НУРОФЕН 200МГ. №20 ТАБ. П/О /РЕКИТТ БЕНКИЗЕР/"/>
        <s v="ЦИТОФЛАВИН 10МЛ. №5 Р-Р Д/В/В АМП. /ПОЛИСАН/"/>
        <s v="СЛАБИЛЕН 5МГ. №20 ТАБ. П/П/О /ВЕРОФАРМ/"/>
        <s v="ЛЕСПЕФРИЛ 100МЛ. Р-Р Д/ПРИЕМА ВНУТРЬ ФЛ. /ВИФИТЕХ/"/>
        <s v="КО-ДАЛЬНЕВА 5МГ+0,625МГ.+2МГ. №30 ТАБ."/>
        <s v="АКВАДЕТРИМ 15000МЕ/МЛ. 10МЛ. КАПЛИ Д/ПРИЕМА ВНУТРЬ ФЛ./КАП. (ВИТАМИН Д3 ВОДН.Р-Р) /МЕДАНА/"/>
        <s v="ВАЛИДОЛ 50МГ. №40 КАПС. ПОДЪЯЗЫЧ. /ЛЮМИ/"/>
        <s v="ТРИГРИМ 5МГ. №30 ТАБ."/>
        <s v="ВИПИДИЯ 25МГ. №28 ТАБ. П/П/О /ТАКЕДА/"/>
        <s v="АЛЬФА НОРМИКС 200МГ. №12 ТАБ. П/П/О"/>
        <s v="БИФИФОРМ №30 КАПС. КШ/РАСТВ."/>
        <s v="РЕНЮ Р-Р Д/ЛИНЗ MULTIPLUS 240МЛ. ФЛ. [RENU]"/>
        <s v="ОПТИ ФРИ КАПЛИ Д/ГЛАЗ УВЛАЖН. 15МЛ. [OPTI-FREE]"/>
        <s v="L-ТИРОКСИН 150МКГ. №100 ТАБ. /БЕРЛИН ХЕМИ/"/>
        <s v="КОЛЕТЕКС КОЛЕГЕЛЬ-ДНК-Л ДЕРИНАТ+ЛИДОКАИН 100МЛ. ТУБА (САЛФЕТКА ГИДРОГЕЛЕВ.)"/>
        <s v="ДИМЕДРОЛ 10МГ/МЛ. 1МЛ. №10 Р-Р Д/В/В,В/М АМП. /ВЕЛФАРМ/"/>
        <s v="ДИАДЕРМ КРЕМ-ТАЛЬК Д/ТЕЛА П/ОПРЕЛОСТЕЙ 75МЛ. /АВАНТА/"/>
        <s v="ФИТОЛАКС 500МГ. №40 ТАБ.ЖЕВ. /ЭВАЛАР/"/>
        <s v="СЕНИ ПОДГУЗНИКИ СУПЕР АИР ЭКСТРА ЛАРЧ Д/ВЗР. Р.XL(4) №30 (130-170СМ.) [SENI]"/>
        <s v="РОЗАРТ 10МГ. №90 ТАБ. П/П/О"/>
        <s v="КСИЛЕН 0,05% 10МЛ. №1 НАЗАЛ.КАПЛИ ФЛ./КАП. /ВЕРОФАРМ/"/>
        <s v="ПАНКРЕАТИН 25ЕД №60 ТАБ.КШ/РАСТВ. П/О /АВЕКСИМА/"/>
        <s v="СИРДАЛУД 4МГ. №30 ТАБ. /НОВАРТИС/"/>
        <s v="МЕРИДИАН МОЧЕПРИЕМНИК ДЕТСКИЙ PD2200 200МЛ. [MERIDIAN]"/>
        <s v="ГЕМАТОГЕН РУССКИЙ КЕДРОВЫЙ ОРЕХ 40Г. ПЛИТКА /ФАРМ-ПРО/"/>
        <m/>
      </sharedItems>
    </cacheField>
    <cacheField name="DR_Suppl" numFmtId="0">
      <sharedItems containsBlank="1"/>
    </cacheField>
    <cacheField name="DR_Prod" numFmtId="0">
      <sharedItems containsBlank="1"/>
    </cacheField>
    <cacheField name="DR_Kol" numFmtId="0">
      <sharedItems containsString="0" containsBlank="1" containsNumber="1" minValue="0.01" maxValue="24"/>
    </cacheField>
    <cacheField name="DR_CZak" numFmtId="4">
      <sharedItems containsString="0" containsBlank="1" containsNumber="1" minValue="0.01" maxValue="9586.56"/>
    </cacheField>
    <cacheField name="DR_CRoz" numFmtId="3">
      <sharedItems containsString="0" containsBlank="1" containsNumber="1" minValue="0.01" maxValue="10775.7"/>
    </cacheField>
    <cacheField name="DR_CSales" numFmtId="0">
      <sharedItems containsString="0" containsBlank="1" containsNumber="1" minValue="0.01" maxValue="4985"/>
    </cacheField>
    <cacheField name="DR_SDisc" numFmtId="0">
      <sharedItems containsString="0" containsBlank="1" containsNumber="1" minValue="0" maxValue="498"/>
    </cacheField>
    <cacheField name="DR_CSalesDisc" numFmtId="0">
      <sharedItems containsString="0" containsBlank="1" containsNumber="1" minValue="0.01" maxValue="4487"/>
    </cacheField>
    <cacheField name="DR_CDisc" numFmtId="0">
      <sharedItems containsBlank="1" containsMixedTypes="1" containsNumber="1" containsInteger="1" minValue="9" maxValue="941"/>
    </cacheField>
    <cacheField name="DR_BCDisc" numFmtId="0">
      <sharedItems containsBlank="1" containsMixedTypes="1" containsNumber="1" containsInteger="1" minValue="200000000024" maxValue="200010027867"/>
    </cacheField>
    <cacheField name="DR_TabEmpl" numFmtId="0">
      <sharedItems containsString="0" containsBlank="1" containsNumber="1" containsInteger="1" minValue="29" maxValue="50"/>
    </cacheField>
    <cacheField name="DR_VZak" numFmtId="0">
      <sharedItems containsString="0" containsBlank="1" containsNumber="1" containsInteger="1" minValue="1" maxValue="2"/>
    </cacheField>
    <cacheField name="DR_Pos" numFmtId="0">
      <sharedItems containsString="0" containsBlank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3">
  <r>
    <x v="0"/>
  </r>
  <r>
    <x v="0"/>
  </r>
  <r>
    <x v="1"/>
  </r>
  <r>
    <x v="2"/>
  </r>
  <r>
    <x v="0"/>
  </r>
  <r>
    <x v="0"/>
  </r>
  <r>
    <x v="2"/>
  </r>
  <r>
    <x v="1"/>
  </r>
  <r>
    <x v="2"/>
  </r>
  <r>
    <x v="2"/>
  </r>
  <r>
    <x v="0"/>
  </r>
  <r>
    <x v="1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3"/>
  </r>
  <r>
    <x v="2"/>
  </r>
  <r>
    <x v="2"/>
  </r>
  <r>
    <x v="3"/>
  </r>
  <r>
    <x v="3"/>
  </r>
  <r>
    <x v="4"/>
  </r>
  <r>
    <x v="5"/>
  </r>
  <r>
    <x v="4"/>
  </r>
  <r>
    <x v="5"/>
  </r>
  <r>
    <x v="5"/>
  </r>
  <r>
    <x v="4"/>
  </r>
  <r>
    <x v="5"/>
  </r>
  <r>
    <x v="5"/>
  </r>
  <r>
    <x v="5"/>
  </r>
  <r>
    <x v="4"/>
  </r>
  <r>
    <x v="4"/>
  </r>
  <r>
    <x v="5"/>
  </r>
  <r>
    <x v="5"/>
  </r>
  <r>
    <x v="6"/>
  </r>
  <r>
    <x v="7"/>
  </r>
  <r>
    <x v="7"/>
  </r>
  <r>
    <x v="7"/>
  </r>
  <r>
    <x v="7"/>
  </r>
  <r>
    <x v="7"/>
  </r>
  <r>
    <x v="7"/>
  </r>
  <r>
    <x v="6"/>
  </r>
  <r>
    <x v="7"/>
  </r>
  <r>
    <x v="7"/>
  </r>
  <r>
    <x v="7"/>
  </r>
  <r>
    <x v="7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8"/>
  </r>
  <r>
    <x v="8"/>
  </r>
  <r>
    <x v="9"/>
  </r>
  <r>
    <x v="9"/>
  </r>
  <r>
    <x v="10"/>
  </r>
  <r>
    <x v="11"/>
  </r>
  <r>
    <x v="10"/>
  </r>
  <r>
    <x v="10"/>
  </r>
  <r>
    <x v="10"/>
  </r>
  <r>
    <x v="11"/>
  </r>
  <r>
    <x v="10"/>
  </r>
  <r>
    <x v="10"/>
  </r>
  <r>
    <x v="11"/>
  </r>
  <r>
    <x v="10"/>
  </r>
  <r>
    <x v="10"/>
  </r>
  <r>
    <x v="10"/>
  </r>
  <r>
    <x v="10"/>
  </r>
  <r>
    <x v="11"/>
  </r>
  <r>
    <x v="10"/>
  </r>
  <r>
    <x v="10"/>
  </r>
  <r>
    <x v="10"/>
  </r>
  <r>
    <x v="10"/>
  </r>
  <r>
    <x v="11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2"/>
  </r>
  <r>
    <x v="13"/>
  </r>
  <r>
    <x v="12"/>
  </r>
  <r>
    <x v="12"/>
  </r>
  <r>
    <x v="12"/>
  </r>
  <r>
    <x v="12"/>
  </r>
  <r>
    <x v="13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2"/>
  </r>
  <r>
    <x v="12"/>
  </r>
  <r>
    <x v="13"/>
  </r>
  <r>
    <x v="13"/>
  </r>
  <r>
    <x v="10"/>
  </r>
  <r>
    <x v="10"/>
  </r>
  <r>
    <x v="10"/>
  </r>
  <r>
    <x v="10"/>
  </r>
  <r>
    <x v="13"/>
  </r>
  <r>
    <x v="12"/>
  </r>
  <r>
    <x v="13"/>
  </r>
  <r>
    <x v="10"/>
  </r>
  <r>
    <x v="10"/>
  </r>
  <r>
    <x v="10"/>
  </r>
  <r>
    <x v="10"/>
  </r>
  <r>
    <x v="10"/>
  </r>
  <r>
    <x v="10"/>
  </r>
  <r>
    <x v="13"/>
  </r>
  <r>
    <x v="10"/>
  </r>
  <r>
    <x v="10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d v="2022-08-01T00:00:00"/>
    <d v="1899-12-30T08:06:18"/>
    <n v="1272"/>
    <n v="13002561"/>
    <n v="13"/>
    <n v="22589"/>
    <s v="Розничная реализация"/>
    <n v="18"/>
    <x v="0"/>
    <x v="0"/>
    <s v="Пульс"/>
    <s v="TEVA Pharvaceutical Industries Ltd"/>
    <n v="1"/>
    <n v="196.71"/>
    <n v="270"/>
    <n v="270"/>
    <n v="0"/>
    <n v="270"/>
    <s v="NULL"/>
    <s v="NULL"/>
    <n v="29"/>
    <n v="1"/>
    <n v="1"/>
  </r>
  <r>
    <d v="2022-08-01T00:00:00"/>
    <d v="1899-12-30T08:38:53"/>
    <n v="1273"/>
    <n v="13002561"/>
    <n v="13"/>
    <n v="22589"/>
    <s v="Розничная реализация"/>
    <n v="15"/>
    <x v="1"/>
    <x v="1"/>
    <s v="Пульс"/>
    <s v="РОМФАРМ КОМПАНИ ( ROMPHARM )"/>
    <n v="1"/>
    <n v="106.21"/>
    <n v="127"/>
    <n v="127"/>
    <n v="6"/>
    <n v="121"/>
    <n v="9"/>
    <n v="200010004357"/>
    <n v="29"/>
    <n v="1"/>
    <n v="1"/>
  </r>
  <r>
    <d v="2022-08-01T00:00:00"/>
    <d v="1899-12-30T08:55:38"/>
    <n v="1274"/>
    <n v="13002561"/>
    <n v="13"/>
    <n v="22589"/>
    <s v="Розничная реализация"/>
    <n v="18"/>
    <x v="2"/>
    <x v="2"/>
    <s v="ГРАНД КАПИТАЛ СМОЛЕНСК ООО ФК"/>
    <s v="Пфайзер"/>
    <n v="1"/>
    <n v="2320.9899999999998"/>
    <n v="2563"/>
    <n v="2563"/>
    <n v="76"/>
    <n v="2487"/>
    <n v="9"/>
    <n v="200010018491"/>
    <n v="29"/>
    <n v="1"/>
    <n v="1"/>
  </r>
  <r>
    <d v="2022-08-01T00:00:00"/>
    <d v="1899-12-30T09:00:40"/>
    <n v="1275"/>
    <n v="13002561"/>
    <n v="13"/>
    <n v="22589"/>
    <s v="Розничная реализация"/>
    <n v="18"/>
    <x v="3"/>
    <x v="3"/>
    <s v="Пульс"/>
    <s v="ОТИСИФАРМ ПАО"/>
    <n v="1"/>
    <n v="445.39"/>
    <n v="541"/>
    <n v="541"/>
    <n v="0"/>
    <n v="541"/>
    <s v="NULL"/>
    <s v="NULL"/>
    <n v="29"/>
    <n v="1"/>
    <n v="1"/>
  </r>
  <r>
    <d v="2022-08-01T00:00:00"/>
    <d v="1899-12-30T09:04:05"/>
    <n v="1276"/>
    <n v="13002561"/>
    <n v="13"/>
    <n v="22589"/>
    <s v="Розничная реализация"/>
    <n v="15"/>
    <x v="4"/>
    <x v="4"/>
    <s v="Протек"/>
    <s v="Д-р Редди с Лабораторис Лтд / Dr.REDDY's"/>
    <n v="1"/>
    <n v="18.04"/>
    <n v="22"/>
    <n v="22"/>
    <n v="1"/>
    <n v="21"/>
    <n v="9"/>
    <n v="200010000734"/>
    <n v="29"/>
    <n v="1"/>
    <n v="5"/>
  </r>
  <r>
    <d v="2022-08-01T00:00:00"/>
    <d v="1899-12-30T09:04:05"/>
    <n v="1276"/>
    <n v="13002561"/>
    <n v="13"/>
    <n v="22589"/>
    <s v="Розничная реализация"/>
    <n v="15"/>
    <x v="4"/>
    <x v="4"/>
    <s v="Протек"/>
    <s v="Д-р Редди с Лабораторис Лтд / Dr.REDDY's"/>
    <n v="1"/>
    <n v="18.04"/>
    <n v="22"/>
    <n v="22"/>
    <n v="1"/>
    <n v="21"/>
    <n v="9"/>
    <n v="200010000734"/>
    <n v="29"/>
    <n v="1"/>
    <n v="6"/>
  </r>
  <r>
    <d v="2022-08-01T00:00:00"/>
    <d v="1899-12-30T09:04:05"/>
    <n v="1276"/>
    <n v="13002561"/>
    <n v="13"/>
    <n v="22589"/>
    <s v="Розничная реализация"/>
    <n v="15"/>
    <x v="5"/>
    <x v="5"/>
    <s v="Пульс"/>
    <s v="Северная Звезда"/>
    <n v="1"/>
    <n v="383.7"/>
    <n v="475"/>
    <n v="475"/>
    <n v="23"/>
    <n v="452"/>
    <n v="9"/>
    <n v="200010000734"/>
    <n v="29"/>
    <n v="1"/>
    <n v="3"/>
  </r>
  <r>
    <d v="2022-08-01T00:00:00"/>
    <d v="1899-12-30T09:04:05"/>
    <n v="1276"/>
    <n v="13002561"/>
    <n v="13"/>
    <n v="22589"/>
    <s v="Розничная реализация"/>
    <n v="15"/>
    <x v="6"/>
    <x v="6"/>
    <s v="Протек"/>
    <s v="КРКА-Рус ООО (KRKA )"/>
    <n v="1"/>
    <n v="536.82000000000005"/>
    <n v="693"/>
    <n v="693"/>
    <n v="48"/>
    <n v="645"/>
    <n v="9"/>
    <n v="200010000734"/>
    <n v="29"/>
    <n v="1"/>
    <n v="4"/>
  </r>
  <r>
    <d v="2022-08-01T00:00:00"/>
    <d v="1899-12-30T09:04:05"/>
    <n v="1276"/>
    <n v="13002561"/>
    <n v="13"/>
    <n v="22589"/>
    <s v="Розничная реализация"/>
    <n v="15"/>
    <x v="7"/>
    <x v="7"/>
    <s v="Протек"/>
    <s v="Северная Звезда"/>
    <n v="1"/>
    <n v="334.29"/>
    <n v="418"/>
    <n v="418"/>
    <n v="20"/>
    <n v="398"/>
    <n v="9"/>
    <n v="200010000734"/>
    <n v="29"/>
    <n v="1"/>
    <n v="1"/>
  </r>
  <r>
    <d v="2022-08-01T00:00:00"/>
    <d v="1899-12-30T09:04:05"/>
    <n v="1276"/>
    <n v="13002561"/>
    <n v="13"/>
    <n v="22589"/>
    <s v="Розничная реализация"/>
    <n v="15"/>
    <x v="8"/>
    <x v="8"/>
    <s v="Пульс"/>
    <s v="Северная Звезда"/>
    <n v="1"/>
    <n v="282.52"/>
    <n v="340"/>
    <n v="340"/>
    <n v="17"/>
    <n v="323"/>
    <n v="9"/>
    <n v="200010000734"/>
    <n v="29"/>
    <n v="1"/>
    <n v="2"/>
  </r>
  <r>
    <d v="2022-08-01T00:00:00"/>
    <d v="1899-12-30T09:05:02"/>
    <n v="1277"/>
    <n v="13002561"/>
    <n v="13"/>
    <n v="22589"/>
    <s v="Розничная реализация"/>
    <n v="18"/>
    <x v="9"/>
    <x v="9"/>
    <s v="Пульс"/>
    <s v="ТАКЕДА ФАРМАСЬЮТИКАЛ КОМПАНИ ЛИМИТЕД"/>
    <n v="1"/>
    <n v="210.25"/>
    <n v="284"/>
    <n v="284"/>
    <n v="0"/>
    <n v="284"/>
    <s v="NULL"/>
    <s v="NULL"/>
    <n v="29"/>
    <n v="1"/>
    <n v="1"/>
  </r>
  <r>
    <d v="2022-08-01T00:00:00"/>
    <d v="1899-12-30T09:11:49"/>
    <n v="1278"/>
    <n v="13002561"/>
    <n v="13"/>
    <n v="22589"/>
    <s v="Розничная реализация"/>
    <n v="15"/>
    <x v="10"/>
    <x v="10"/>
    <s v="Фармкомплект ООО"/>
    <s v="НьюФарм"/>
    <n v="1"/>
    <n v="43.29"/>
    <n v="71"/>
    <n v="71"/>
    <n v="7"/>
    <n v="64"/>
    <n v="9"/>
    <n v="200010001758"/>
    <n v="29"/>
    <n v="1"/>
    <n v="1"/>
  </r>
  <r>
    <d v="2022-08-01T00:00:00"/>
    <d v="1899-12-30T09:11:49"/>
    <n v="1278"/>
    <n v="13002561"/>
    <n v="13"/>
    <n v="22589"/>
    <s v="Розничная реализация"/>
    <n v="15"/>
    <x v="11"/>
    <x v="11"/>
    <s v="Авеста"/>
    <s v="ГИППОКРАТ ООО"/>
    <n v="1"/>
    <n v="35.520000000000003"/>
    <n v="58"/>
    <n v="58"/>
    <n v="5"/>
    <n v="53"/>
    <n v="9"/>
    <n v="200010001758"/>
    <n v="29"/>
    <n v="1"/>
    <n v="2"/>
  </r>
  <r>
    <d v="2022-08-01T00:00:00"/>
    <d v="1899-12-30T09:18:06"/>
    <n v="1279"/>
    <n v="13002561"/>
    <n v="13"/>
    <n v="22589"/>
    <s v="Розничная реализация"/>
    <n v="15"/>
    <x v="12"/>
    <x v="12"/>
    <s v="Катрен г.Химки"/>
    <s v="ПАСКАЛЬ МЕДИКАЛ"/>
    <n v="1"/>
    <n v="65.13"/>
    <n v="103"/>
    <n v="103"/>
    <n v="0"/>
    <n v="103"/>
    <s v="NULL"/>
    <s v="NULL"/>
    <n v="29"/>
    <n v="1"/>
    <n v="1"/>
  </r>
  <r>
    <d v="2022-08-01T00:00:00"/>
    <d v="1899-12-30T10:38:18"/>
    <n v="1294"/>
    <n v="13002561"/>
    <n v="13"/>
    <n v="22589"/>
    <s v="Розничная реализация"/>
    <n v="18"/>
    <x v="12"/>
    <x v="12"/>
    <s v="Катрен г.Химки"/>
    <s v="ПАСКАЛЬ МЕДИКАЛ"/>
    <n v="1"/>
    <n v="65.13"/>
    <n v="103"/>
    <n v="103"/>
    <n v="0"/>
    <n v="103"/>
    <s v="NULL"/>
    <s v="NULL"/>
    <n v="29"/>
    <n v="1"/>
    <n v="3"/>
  </r>
  <r>
    <d v="2022-08-01T00:00:00"/>
    <d v="1899-12-30T09:30:03"/>
    <n v="1280"/>
    <n v="13002561"/>
    <n v="13"/>
    <n v="22589"/>
    <s v="Розничная реализация"/>
    <n v="15"/>
    <x v="13"/>
    <x v="13"/>
    <s v="Пульс"/>
    <s v="HYPERION SA (ХИПЕРИОН )"/>
    <n v="1"/>
    <n v="86.28"/>
    <n v="123"/>
    <n v="123"/>
    <n v="0"/>
    <n v="123"/>
    <s v="NULL"/>
    <s v="NULL"/>
    <n v="29"/>
    <n v="1"/>
    <n v="1"/>
  </r>
  <r>
    <d v="2022-08-01T00:00:00"/>
    <d v="1899-12-30T09:30:03"/>
    <n v="1280"/>
    <n v="13002561"/>
    <n v="13"/>
    <n v="22589"/>
    <s v="Розничная реализация"/>
    <n v="15"/>
    <x v="14"/>
    <x v="14"/>
    <s v="ГРАНД КАПИТАЛ СМОЛЕНСК ООО ФК"/>
    <s v="ТЕВА ЧЕШСКОЕ ПРЕДПРИЯТИЕ"/>
    <n v="1"/>
    <n v="78.239999999999995"/>
    <n v="96"/>
    <n v="96"/>
    <n v="0"/>
    <n v="96"/>
    <s v="NULL"/>
    <s v="NULL"/>
    <n v="29"/>
    <n v="1"/>
    <n v="2"/>
  </r>
  <r>
    <d v="2022-08-01T00:00:00"/>
    <d v="1899-12-30T16:20:14"/>
    <n v="1373"/>
    <n v="13002561"/>
    <n v="13"/>
    <n v="22589"/>
    <s v="Розничная реализация"/>
    <n v="18"/>
    <x v="14"/>
    <x v="14"/>
    <s v="ГРАНД КАПИТАЛ СМОЛЕНСК ООО ФК"/>
    <s v="ТЕВА ЧЕШСКОЕ ПРЕДПРИЯТИЕ"/>
    <n v="1"/>
    <n v="78.239999999999995"/>
    <n v="96"/>
    <n v="96"/>
    <n v="0"/>
    <n v="96"/>
    <s v="NULL"/>
    <s v="NULL"/>
    <n v="29"/>
    <n v="1"/>
    <n v="1"/>
  </r>
  <r>
    <d v="2022-08-01T00:00:00"/>
    <d v="1899-12-30T09:47:53"/>
    <n v="1281"/>
    <n v="13002561"/>
    <n v="13"/>
    <n v="22589"/>
    <s v="Розничная реализация"/>
    <n v="15"/>
    <x v="15"/>
    <x v="15"/>
    <s v="Арал плюс"/>
    <s v="Abbott Japan Co ( ЭББОТТ )"/>
    <n v="1"/>
    <n v="455.9"/>
    <n v="553"/>
    <n v="553"/>
    <n v="16"/>
    <n v="537"/>
    <n v="9"/>
    <n v="200010001617"/>
    <n v="29"/>
    <n v="1"/>
    <n v="1"/>
  </r>
  <r>
    <d v="2022-08-01T00:00:00"/>
    <d v="1899-12-30T09:52:34"/>
    <n v="1282"/>
    <n v="13002561"/>
    <n v="13"/>
    <n v="22589"/>
    <s v="Розничная реализация"/>
    <n v="18"/>
    <x v="16"/>
    <x v="16"/>
    <s v="ВИТТА КОМПАНИ ООО"/>
    <s v="ОРЛИНГ"/>
    <n v="1"/>
    <n v="3638.1"/>
    <n v="4985"/>
    <n v="4985"/>
    <n v="498"/>
    <n v="4487"/>
    <n v="9"/>
    <n v="200010004830"/>
    <n v="29"/>
    <n v="1"/>
    <n v="1"/>
  </r>
  <r>
    <d v="2022-08-01T00:00:00"/>
    <d v="1899-12-30T09:52:34"/>
    <n v="1282"/>
    <n v="13002561"/>
    <n v="13"/>
    <n v="22589"/>
    <s v="Розничная реализация"/>
    <n v="18"/>
    <x v="17"/>
    <x v="17"/>
    <s v="ГК Надежда Фарм"/>
    <s v="ОБНОВЛЕНИЕ ПФК"/>
    <n v="1"/>
    <n v="60.22"/>
    <n v="73"/>
    <n v="73"/>
    <n v="3"/>
    <n v="70"/>
    <n v="9"/>
    <n v="200010004830"/>
    <n v="29"/>
    <n v="1"/>
    <n v="2"/>
  </r>
  <r>
    <d v="2022-08-01T00:00:00"/>
    <d v="1899-12-30T09:56:11"/>
    <n v="1283"/>
    <n v="13002561"/>
    <n v="13"/>
    <n v="22589"/>
    <s v="Розничная реализация"/>
    <n v="15"/>
    <x v="18"/>
    <x v="18"/>
    <s v="Катрен г.Химки"/>
    <s v="ФАРМСТАНДАРТ УФАВИТА"/>
    <n v="1"/>
    <n v="677.2"/>
    <n v="779"/>
    <n v="779"/>
    <n v="54"/>
    <n v="725"/>
    <n v="9"/>
    <n v="200010020913"/>
    <n v="29"/>
    <n v="1"/>
    <n v="2"/>
  </r>
  <r>
    <d v="2022-08-01T00:00:00"/>
    <d v="1899-12-30T09:56:11"/>
    <n v="1283"/>
    <n v="13002561"/>
    <n v="13"/>
    <n v="22589"/>
    <s v="Розничная реализация"/>
    <n v="15"/>
    <x v="19"/>
    <x v="19"/>
    <s v="Пульс"/>
    <s v="Берлин-Хеми АГ/Менарини Групп (Menarini )"/>
    <n v="1"/>
    <n v="248.34"/>
    <n v="302"/>
    <n v="302"/>
    <n v="15"/>
    <n v="287"/>
    <n v="9"/>
    <n v="200010020913"/>
    <n v="29"/>
    <n v="1"/>
    <n v="3"/>
  </r>
  <r>
    <d v="2022-08-01T00:00:00"/>
    <d v="1899-12-30T09:56:11"/>
    <n v="1283"/>
    <n v="13002561"/>
    <n v="13"/>
    <n v="22589"/>
    <s v="Розничная реализация"/>
    <n v="15"/>
    <x v="20"/>
    <x v="20"/>
    <s v="Пульс"/>
    <s v="ТАКЕДА ФАРМАСЬЮТИКАЛ КОМПАНИ ЛИМИТЕД"/>
    <n v="1"/>
    <n v="403.68"/>
    <n v="533"/>
    <n v="533"/>
    <n v="37"/>
    <n v="496"/>
    <n v="9"/>
    <n v="200010020913"/>
    <n v="29"/>
    <n v="1"/>
    <n v="1"/>
  </r>
  <r>
    <d v="2022-08-01T00:00:00"/>
    <d v="1899-12-30T09:58:18"/>
    <n v="1284"/>
    <n v="13002561"/>
    <n v="13"/>
    <n v="22589"/>
    <s v="Розничная реализация"/>
    <n v="15"/>
    <x v="21"/>
    <x v="21"/>
    <s v="Арал плюс"/>
    <s v="ИМТЭК ООО"/>
    <n v="2"/>
    <n v="619.88"/>
    <n v="862"/>
    <n v="1724"/>
    <n v="172"/>
    <n v="1552"/>
    <n v="9"/>
    <n v="200010017394"/>
    <n v="29"/>
    <n v="1"/>
    <n v="1"/>
  </r>
  <r>
    <d v="2022-08-01T00:00:00"/>
    <d v="1899-12-30T10:01:51"/>
    <n v="1285"/>
    <n v="13002561"/>
    <n v="13"/>
    <n v="22589"/>
    <s v="Розничная реализация"/>
    <n v="18"/>
    <x v="22"/>
    <x v="22"/>
    <s v="Протек"/>
    <s v="МАК-ИВАНОВО"/>
    <n v="1"/>
    <n v="23.98"/>
    <n v="39"/>
    <n v="39"/>
    <n v="0"/>
    <n v="39"/>
    <s v="NULL"/>
    <s v="NULL"/>
    <n v="29"/>
    <n v="1"/>
    <n v="1"/>
  </r>
  <r>
    <d v="2022-08-01T00:00:00"/>
    <d v="1899-12-30T10:04:03"/>
    <n v="1286"/>
    <n v="13002561"/>
    <n v="13"/>
    <n v="22589"/>
    <s v="Розничная реализация"/>
    <n v="18"/>
    <x v="23"/>
    <x v="23"/>
    <s v="Катрен г.Химки"/>
    <s v="ФАРМСТАНДАРТ ЛЕКСРЕДСТВА ОАО"/>
    <n v="1"/>
    <n v="16.21"/>
    <n v="25"/>
    <n v="25"/>
    <n v="0"/>
    <n v="25"/>
    <s v="NULL"/>
    <s v="NULL"/>
    <n v="29"/>
    <n v="1"/>
    <n v="1"/>
  </r>
  <r>
    <d v="2022-08-01T00:00:00"/>
    <d v="1899-12-30T10:04:03"/>
    <n v="1286"/>
    <n v="13002561"/>
    <n v="13"/>
    <n v="22589"/>
    <s v="Розничная реализация"/>
    <n v="18"/>
    <x v="23"/>
    <x v="23"/>
    <s v="Катрен г.Химки"/>
    <s v="ФАРМСТАНДАРТ ЛЕКСРЕДСТВА ОАО"/>
    <n v="1"/>
    <n v="16.21"/>
    <n v="25"/>
    <n v="25"/>
    <n v="0"/>
    <n v="25"/>
    <s v="NULL"/>
    <s v="NULL"/>
    <n v="29"/>
    <n v="1"/>
    <n v="2"/>
  </r>
  <r>
    <d v="2022-08-01T00:00:00"/>
    <d v="1899-12-30T14:55:10"/>
    <n v="1362"/>
    <n v="13002561"/>
    <n v="13"/>
    <n v="22589"/>
    <s v="Розничная реализация"/>
    <n v="18"/>
    <x v="23"/>
    <x v="23"/>
    <s v="Катрен г.Химки"/>
    <s v="ФАРМСТАНДАРТ ЛЕКСРЕДСТВА ОАО"/>
    <n v="1"/>
    <n v="16.21"/>
    <n v="25"/>
    <n v="25"/>
    <n v="0"/>
    <n v="25"/>
    <s v="NULL"/>
    <s v="NULL"/>
    <n v="29"/>
    <n v="1"/>
    <n v="3"/>
  </r>
  <r>
    <d v="2022-08-01T00:00:00"/>
    <d v="1899-12-30T10:18:12"/>
    <n v="1287"/>
    <n v="13002561"/>
    <n v="13"/>
    <n v="22589"/>
    <s v="Розничная реализация"/>
    <n v="18"/>
    <x v="24"/>
    <x v="24"/>
    <s v="Катрен г.Химки"/>
    <s v="ДЕЛЬФАРМ ОРЛЕАН ( DELPHARM )"/>
    <n v="1"/>
    <n v="84.17"/>
    <n v="100"/>
    <n v="100"/>
    <n v="41.09"/>
    <n v="58.91"/>
    <n v="925"/>
    <n v="200000000492"/>
    <n v="29"/>
    <n v="1"/>
    <n v="3"/>
  </r>
  <r>
    <d v="2022-08-01T00:00:00"/>
    <d v="1899-12-30T10:18:12"/>
    <n v="1287"/>
    <n v="13002561"/>
    <n v="13"/>
    <n v="22589"/>
    <s v="Розничная реализация"/>
    <n v="18"/>
    <x v="25"/>
    <x v="25"/>
    <s v="Протек"/>
    <s v="АВАНТА ОАО"/>
    <n v="1"/>
    <n v="45.17"/>
    <n v="74"/>
    <n v="74"/>
    <n v="30.41"/>
    <n v="43.59"/>
    <n v="925"/>
    <n v="200000000492"/>
    <n v="29"/>
    <n v="1"/>
    <n v="1"/>
  </r>
  <r>
    <d v="2022-08-01T00:00:00"/>
    <d v="1899-12-30T10:18:12"/>
    <n v="1287"/>
    <n v="13002561"/>
    <n v="13"/>
    <n v="22589"/>
    <s v="Розничная реализация"/>
    <n v="18"/>
    <x v="26"/>
    <x v="26"/>
    <s v="ВИТТА КОМПАНИ ООО"/>
    <s v="ДОКТОР РЕДДИ С ЛАБ / Dr. REDDY's )"/>
    <n v="1"/>
    <n v="148.28"/>
    <n v="174"/>
    <n v="174"/>
    <n v="71.5"/>
    <n v="102.5"/>
    <n v="925"/>
    <n v="200000000492"/>
    <n v="29"/>
    <n v="1"/>
    <n v="2"/>
  </r>
  <r>
    <d v="2022-08-01T00:00:00"/>
    <d v="1899-12-30T10:25:42"/>
    <n v="1288"/>
    <n v="13002561"/>
    <n v="13"/>
    <n v="22589"/>
    <s v="Розничная реализация"/>
    <n v="15"/>
    <x v="27"/>
    <x v="27"/>
    <s v="ООО &quot;Акцентмед&quot;"/>
    <s v="ДР.АУФДЕРМАУР АГ"/>
    <n v="2"/>
    <n v="248.26"/>
    <n v="336"/>
    <n v="672"/>
    <n v="0"/>
    <n v="672"/>
    <s v="NULL"/>
    <s v="NULL"/>
    <n v="29"/>
    <n v="1"/>
    <n v="1"/>
  </r>
  <r>
    <d v="2022-08-01T00:00:00"/>
    <d v="1899-12-30T10:28:19"/>
    <n v="1289"/>
    <n v="13002561"/>
    <n v="13"/>
    <n v="22589"/>
    <s v="Розничная реализация"/>
    <n v="15"/>
    <x v="28"/>
    <x v="28"/>
    <s v="ВИТТА КОМПАНИ ООО"/>
    <s v="АЛКОН Куврер н.в. (ALCON )"/>
    <n v="1"/>
    <n v="1042.25"/>
    <n v="1314"/>
    <n v="1314"/>
    <n v="91"/>
    <n v="1223"/>
    <n v="9"/>
    <n v="200010000065"/>
    <n v="29"/>
    <n v="1"/>
    <n v="1"/>
  </r>
  <r>
    <d v="2022-08-01T00:00:00"/>
    <d v="1899-12-30T10:28:19"/>
    <n v="1289"/>
    <n v="13002561"/>
    <n v="13"/>
    <n v="22589"/>
    <s v="Розничная реализация"/>
    <n v="15"/>
    <x v="29"/>
    <x v="29"/>
    <s v="Катрен г.Химки"/>
    <s v="ALCON COUVREUR (АЛКОН )"/>
    <n v="1"/>
    <n v="1576.65"/>
    <n v="1971"/>
    <n v="1971"/>
    <n v="137"/>
    <n v="1834"/>
    <n v="9"/>
    <n v="200010000065"/>
    <n v="29"/>
    <n v="1"/>
    <n v="5"/>
  </r>
  <r>
    <d v="2022-08-01T00:00:00"/>
    <d v="1899-12-30T10:28:19"/>
    <n v="1289"/>
    <n v="13002561"/>
    <n v="13"/>
    <n v="22589"/>
    <s v="Розничная реализация"/>
    <n v="15"/>
    <x v="30"/>
    <x v="30"/>
    <s v="Катрен г.Химки"/>
    <s v="ЯРОСЛАВСКАЯ ФАРМ. ФАБРИКА"/>
    <n v="1"/>
    <n v="34.25"/>
    <n v="53"/>
    <n v="53"/>
    <n v="3"/>
    <n v="50"/>
    <n v="9"/>
    <n v="200010000065"/>
    <n v="29"/>
    <n v="1"/>
    <n v="2"/>
  </r>
  <r>
    <d v="2022-08-01T00:00:00"/>
    <d v="1899-12-30T10:28:19"/>
    <n v="1289"/>
    <n v="13002561"/>
    <n v="13"/>
    <n v="22589"/>
    <s v="Розничная реализация"/>
    <n v="15"/>
    <x v="31"/>
    <x v="31"/>
    <s v="ГРАНД КАПИТАЛ СМОЛЕНСК ООО ФК"/>
    <s v="ПРОИЗВОДСТВО МЕДИКАМЕНТОВ ООО"/>
    <n v="1"/>
    <n v="25.28"/>
    <n v="30"/>
    <n v="30"/>
    <n v="1"/>
    <n v="29"/>
    <n v="9"/>
    <n v="200010000065"/>
    <n v="29"/>
    <n v="1"/>
    <n v="3"/>
  </r>
  <r>
    <d v="2022-08-01T00:00:00"/>
    <d v="1899-12-30T11:28:20"/>
    <n v="1307"/>
    <n v="13002561"/>
    <n v="13"/>
    <n v="22589"/>
    <s v="Розничная реализация"/>
    <n v="18"/>
    <x v="31"/>
    <x v="31"/>
    <s v="ГРАНД КАПИТАЛ СМОЛЕНСК ООО ФК"/>
    <s v="ПРОИЗВОДСТВО МЕДИКАМЕНТОВ ООО"/>
    <n v="1"/>
    <n v="25.28"/>
    <n v="30"/>
    <n v="30"/>
    <n v="1"/>
    <n v="29"/>
    <n v="9"/>
    <n v="200010000452"/>
    <n v="29"/>
    <n v="1"/>
    <n v="1"/>
  </r>
  <r>
    <d v="2022-08-01T00:00:00"/>
    <d v="1899-12-30T12:08:09"/>
    <n v="1319"/>
    <n v="13002561"/>
    <n v="13"/>
    <n v="22589"/>
    <s v="Розничная реализация"/>
    <n v="18"/>
    <x v="31"/>
    <x v="31"/>
    <s v="ГРАНД КАПИТАЛ СМОЛЕНСК ООО ФК"/>
    <s v="ПРОИЗВОДСТВО МЕДИКАМЕНТОВ ООО"/>
    <n v="1"/>
    <n v="25.28"/>
    <n v="30"/>
    <n v="30"/>
    <n v="1"/>
    <n v="29"/>
    <n v="9"/>
    <n v="200010015482"/>
    <n v="29"/>
    <n v="1"/>
    <n v="3"/>
  </r>
  <r>
    <d v="2022-08-01T00:00:00"/>
    <d v="1899-12-30T10:28:19"/>
    <n v="1289"/>
    <n v="13002561"/>
    <n v="13"/>
    <n v="22589"/>
    <s v="Розничная реализация"/>
    <n v="15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4"/>
  </r>
  <r>
    <d v="2022-08-01T00:00:00"/>
    <d v="1899-12-30T10:32:07"/>
    <n v="1290"/>
    <n v="13002561"/>
    <n v="13"/>
    <n v="22589"/>
    <s v="Розничная реализация"/>
    <n v="15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4"/>
  </r>
  <r>
    <d v="2022-08-01T00:00:00"/>
    <d v="1899-12-30T10:35:23"/>
    <n v="1292"/>
    <n v="13002561"/>
    <n v="13"/>
    <n v="22589"/>
    <s v="Розничная реализация"/>
    <n v="18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3"/>
  </r>
  <r>
    <d v="2022-08-01T00:00:00"/>
    <d v="1899-12-30T10:46:00"/>
    <n v="1297"/>
    <n v="13002561"/>
    <n v="13"/>
    <n v="22589"/>
    <s v="Розничная реализация"/>
    <n v="15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4"/>
  </r>
  <r>
    <d v="2022-08-01T00:00:00"/>
    <d v="1899-12-30T10:49:36"/>
    <n v="1298"/>
    <n v="13002561"/>
    <n v="13"/>
    <n v="22589"/>
    <s v="Розничная реализация"/>
    <n v="18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4"/>
  </r>
  <r>
    <d v="2022-08-01T00:00:00"/>
    <d v="1899-12-30T12:19:10"/>
    <n v="1324"/>
    <n v="13002561"/>
    <n v="13"/>
    <n v="22589"/>
    <s v="Розничная реализация"/>
    <n v="15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2"/>
  </r>
  <r>
    <d v="2022-08-01T00:00:00"/>
    <d v="1899-12-30T12:34:16"/>
    <n v="1327"/>
    <n v="13002561"/>
    <n v="13"/>
    <n v="22589"/>
    <s v="Розничная реализация"/>
    <n v="18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4"/>
  </r>
  <r>
    <d v="2022-08-01T00:00:00"/>
    <d v="1899-12-30T15:26:02"/>
    <n v="1367"/>
    <n v="13002561"/>
    <n v="13"/>
    <n v="22589"/>
    <s v="Розничная реализация"/>
    <n v="18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3"/>
  </r>
  <r>
    <d v="2022-08-01T00:00:00"/>
    <d v="1899-12-30T16:48:18"/>
    <n v="1380"/>
    <n v="13002561"/>
    <n v="13"/>
    <n v="22589"/>
    <s v="Розничная реализация"/>
    <n v="18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5"/>
  </r>
  <r>
    <d v="2022-08-01T00:00:00"/>
    <d v="1899-12-30T18:46:34"/>
    <n v="1402"/>
    <n v="13002561"/>
    <n v="13"/>
    <n v="22589"/>
    <s v="Розничная реализация"/>
    <n v="18"/>
    <x v="32"/>
    <x v="32"/>
    <s v="Индивидуальный предприниматель Кочанов Андрей Миха"/>
    <s v="ПРОИЗВОДСТВО МЕДИКАМЕНТОВ ООО"/>
    <n v="1"/>
    <n v="1.1499999999999999"/>
    <n v="2"/>
    <n v="2"/>
    <n v="0"/>
    <n v="2"/>
    <s v="NULL"/>
    <s v="NULL"/>
    <n v="29"/>
    <n v="1"/>
    <n v="5"/>
  </r>
  <r>
    <d v="2022-08-01T00:00:00"/>
    <d v="1899-12-30T10:32:07"/>
    <n v="1290"/>
    <n v="13002561"/>
    <n v="13"/>
    <n v="22589"/>
    <s v="Розничная реализация"/>
    <n v="15"/>
    <x v="33"/>
    <x v="33"/>
    <s v="Катрен г.Химки"/>
    <s v="Самарамедпром ОАО"/>
    <n v="2"/>
    <n v="9.7899999999999991"/>
    <n v="16"/>
    <n v="32"/>
    <n v="3"/>
    <n v="29"/>
    <n v="9"/>
    <n v="200010000065"/>
    <n v="29"/>
    <n v="1"/>
    <n v="6"/>
  </r>
  <r>
    <d v="2022-08-01T00:00:00"/>
    <d v="1899-12-30T10:32:07"/>
    <n v="1290"/>
    <n v="13002561"/>
    <n v="13"/>
    <n v="22589"/>
    <s v="Розничная реализация"/>
    <n v="15"/>
    <x v="34"/>
    <x v="34"/>
    <s v="Пульс"/>
    <s v="ЭВТЕКС"/>
    <n v="2"/>
    <n v="30.62"/>
    <n v="50"/>
    <n v="100"/>
    <n v="10"/>
    <n v="90"/>
    <n v="9"/>
    <n v="200010000065"/>
    <n v="29"/>
    <n v="1"/>
    <n v="8"/>
  </r>
  <r>
    <d v="2022-08-01T00:00:00"/>
    <d v="1899-12-30T10:32:07"/>
    <n v="1290"/>
    <n v="13002561"/>
    <n v="13"/>
    <n v="22589"/>
    <s v="Розничная реализация"/>
    <n v="15"/>
    <x v="35"/>
    <x v="35"/>
    <s v="Катрен г.Химки"/>
    <s v="ЭВТЕКС"/>
    <n v="1"/>
    <n v="45.13"/>
    <n v="74"/>
    <n v="74"/>
    <n v="7"/>
    <n v="67"/>
    <n v="9"/>
    <n v="200010000065"/>
    <n v="29"/>
    <n v="1"/>
    <n v="1"/>
  </r>
  <r>
    <d v="2022-08-01T00:00:00"/>
    <d v="1899-12-30T10:32:07"/>
    <n v="1290"/>
    <n v="13002561"/>
    <n v="13"/>
    <n v="22589"/>
    <s v="Розничная реализация"/>
    <n v="15"/>
    <x v="36"/>
    <x v="36"/>
    <s v="Пульс"/>
    <s v="ФАРМСТАНДАРТ ЛЕКСРЕДСТВА ОАО"/>
    <n v="1"/>
    <n v="187.36"/>
    <n v="220"/>
    <n v="220"/>
    <n v="15"/>
    <n v="205"/>
    <n v="9"/>
    <n v="200010000065"/>
    <n v="29"/>
    <n v="1"/>
    <n v="5"/>
  </r>
  <r>
    <d v="2022-08-01T00:00:00"/>
    <d v="1899-12-30T12:37:28"/>
    <n v="1328"/>
    <n v="13002561"/>
    <n v="13"/>
    <n v="22589"/>
    <s v="Розничная реализация"/>
    <n v="15"/>
    <x v="36"/>
    <x v="36"/>
    <s v="Пульс"/>
    <s v="ФАРМСТАНДАРТ ЛЕКСРЕДСТВА ОАО"/>
    <n v="1"/>
    <n v="187.36"/>
    <n v="220"/>
    <n v="220"/>
    <n v="0"/>
    <n v="220"/>
    <s v="NULL"/>
    <s v="NULL"/>
    <n v="29"/>
    <n v="1"/>
    <n v="4"/>
  </r>
  <r>
    <d v="2022-08-01T00:00:00"/>
    <d v="1899-12-30T10:32:07"/>
    <n v="1290"/>
    <n v="13002561"/>
    <n v="13"/>
    <n v="22589"/>
    <s v="Розничная реализация"/>
    <n v="15"/>
    <x v="37"/>
    <x v="37"/>
    <s v="ГРАНД КАПИТАЛ СМОЛЕНСК ООО ФК"/>
    <s v="Д-р Редди с Лабораторис Лтд / Dr.REDDY's"/>
    <n v="1"/>
    <n v="320.39"/>
    <n v="423"/>
    <n v="423"/>
    <n v="29"/>
    <n v="394"/>
    <n v="9"/>
    <n v="200010000065"/>
    <n v="29"/>
    <n v="1"/>
    <n v="3"/>
  </r>
  <r>
    <d v="2022-08-01T00:00:00"/>
    <d v="1899-12-30T10:32:07"/>
    <n v="1290"/>
    <n v="13002561"/>
    <n v="13"/>
    <n v="22589"/>
    <s v="Розничная реализация"/>
    <n v="15"/>
    <x v="38"/>
    <x v="38"/>
    <s v="Фармкомплект ООО"/>
    <s v="ЗЕЛЕНАЯ ДУБРАВА"/>
    <n v="1"/>
    <n v="64.709999999999994"/>
    <n v="102"/>
    <n v="102"/>
    <n v="10"/>
    <n v="92"/>
    <n v="9"/>
    <n v="200010000065"/>
    <n v="29"/>
    <n v="1"/>
    <n v="2"/>
  </r>
  <r>
    <d v="2022-08-01T00:00:00"/>
    <d v="1899-12-30T10:32:07"/>
    <n v="1290"/>
    <n v="13002561"/>
    <n v="13"/>
    <n v="22589"/>
    <s v="Розничная реализация"/>
    <n v="15"/>
    <x v="39"/>
    <x v="39"/>
    <s v="Катрен г.Химки"/>
    <s v="Пальма ООО"/>
    <n v="1"/>
    <n v="73.77"/>
    <n v="122"/>
    <n v="122"/>
    <n v="12"/>
    <n v="110"/>
    <n v="9"/>
    <n v="200010000065"/>
    <n v="29"/>
    <n v="1"/>
    <n v="7"/>
  </r>
  <r>
    <d v="2022-08-01T00:00:00"/>
    <d v="1899-12-30T10:33:08"/>
    <n v="1291"/>
    <n v="13002561"/>
    <n v="13"/>
    <n v="22589"/>
    <s v="Розничная реализация"/>
    <n v="15"/>
    <x v="40"/>
    <x v="40"/>
    <s v="ГРАНД КАПИТАЛ СМОЛЕНСК ООО ФК"/>
    <s v="КРЕВЕЛЬ МОЙЗЕЛЬБАХ ГМБХ (KREWEL )"/>
    <n v="1"/>
    <n v="155.68"/>
    <n v="195"/>
    <n v="195"/>
    <n v="13"/>
    <n v="182"/>
    <n v="9"/>
    <n v="200010004067"/>
    <n v="29"/>
    <n v="1"/>
    <n v="2"/>
  </r>
  <r>
    <d v="2022-08-01T00:00:00"/>
    <d v="1899-12-30T10:33:08"/>
    <n v="1291"/>
    <n v="13002561"/>
    <n v="13"/>
    <n v="22589"/>
    <s v="Розничная реализация"/>
    <n v="15"/>
    <x v="41"/>
    <x v="41"/>
    <s v="Магнит Фарма ООО"/>
    <s v="Берлин-Хеми АГ/Менарини Групп (Menarini )"/>
    <n v="1"/>
    <n v="129.03"/>
    <n v="153"/>
    <n v="153"/>
    <n v="7"/>
    <n v="146"/>
    <n v="9"/>
    <n v="200010004067"/>
    <n v="29"/>
    <n v="1"/>
    <n v="1"/>
  </r>
  <r>
    <d v="2022-08-01T00:00:00"/>
    <d v="1899-12-30T10:35:23"/>
    <n v="1292"/>
    <n v="13002561"/>
    <n v="13"/>
    <n v="22589"/>
    <s v="Розничная реализация"/>
    <n v="18"/>
    <x v="42"/>
    <x v="42"/>
    <s v="ГРАНД КАПИТАЛ СМОЛЕНСК ООО ФК"/>
    <s v="Лек Д.Д. (LEK D.D. )"/>
    <n v="1"/>
    <n v="205.78"/>
    <n v="247"/>
    <n v="247"/>
    <n v="12"/>
    <n v="235"/>
    <n v="9"/>
    <n v="200010020276"/>
    <n v="29"/>
    <n v="1"/>
    <n v="2"/>
  </r>
  <r>
    <d v="2022-08-01T00:00:00"/>
    <d v="1899-12-30T10:35:23"/>
    <n v="1292"/>
    <n v="13002561"/>
    <n v="13"/>
    <n v="22589"/>
    <s v="Розничная реализация"/>
    <n v="18"/>
    <x v="43"/>
    <x v="43"/>
    <s v="ГРАНД КАПИТАЛ СМОЛЕНСК ООО ФК"/>
    <s v="ЛЕК ФАРМАСЬЮТИКАЛЗ Д.Д."/>
    <n v="1"/>
    <n v="104.35"/>
    <n v="125"/>
    <n v="125"/>
    <n v="6"/>
    <n v="119"/>
    <n v="9"/>
    <n v="200010020276"/>
    <n v="29"/>
    <n v="1"/>
    <n v="1"/>
  </r>
  <r>
    <d v="2022-08-01T00:00:00"/>
    <d v="1899-12-30T10:35:23"/>
    <n v="1292"/>
    <n v="13002561"/>
    <n v="13"/>
    <n v="22589"/>
    <s v="Розничная реализация"/>
    <n v="18"/>
    <x v="44"/>
    <x v="44"/>
    <s v="Катрен г.Химки"/>
    <s v="ПАСКАЛЬ МЕДИКАЛ"/>
    <n v="2"/>
    <n v="57.11"/>
    <n v="90"/>
    <n v="180"/>
    <n v="18"/>
    <n v="162"/>
    <n v="9"/>
    <n v="200010020276"/>
    <n v="29"/>
    <n v="1"/>
    <n v="4"/>
  </r>
  <r>
    <d v="2022-08-01T00:00:00"/>
    <d v="1899-12-30T10:36:29"/>
    <n v="1293"/>
    <n v="13002561"/>
    <n v="13"/>
    <n v="22589"/>
    <s v="Розничная реализация"/>
    <n v="18"/>
    <x v="45"/>
    <x v="45"/>
    <s v="Здравсервис"/>
    <s v="КРАСНОГОРСКЛЕКСРЕДСТВА ОАО"/>
    <n v="1"/>
    <n v="88.91"/>
    <n v="127"/>
    <n v="127"/>
    <n v="0"/>
    <n v="127"/>
    <s v="NULL"/>
    <s v="NULL"/>
    <n v="29"/>
    <n v="1"/>
    <n v="1"/>
  </r>
  <r>
    <d v="2022-08-01T00:00:00"/>
    <d v="1899-12-30T10:38:18"/>
    <n v="1294"/>
    <n v="13002561"/>
    <n v="13"/>
    <n v="22589"/>
    <s v="Розничная реализация"/>
    <n v="18"/>
    <x v="46"/>
    <x v="46"/>
    <s v="Здравсервис"/>
    <s v="АСЕПТИКА ООО"/>
    <n v="1"/>
    <n v="35.770000000000003"/>
    <n v="58"/>
    <n v="58"/>
    <n v="0"/>
    <n v="58"/>
    <s v="NULL"/>
    <s v="NULL"/>
    <n v="29"/>
    <n v="1"/>
    <n v="1"/>
  </r>
  <r>
    <d v="2022-08-01T00:00:00"/>
    <d v="1899-12-30T13:50:36"/>
    <n v="1348"/>
    <n v="13002561"/>
    <n v="13"/>
    <n v="22589"/>
    <s v="Розничная реализация"/>
    <n v="15"/>
    <x v="46"/>
    <x v="46"/>
    <s v="Здравсервис"/>
    <s v="АСЕПТИКА ООО"/>
    <n v="1"/>
    <n v="35.770000000000003"/>
    <n v="58"/>
    <n v="58"/>
    <n v="5"/>
    <n v="53"/>
    <n v="9"/>
    <n v="200010021953"/>
    <n v="29"/>
    <n v="1"/>
    <n v="1"/>
  </r>
  <r>
    <d v="2022-08-01T00:00:00"/>
    <d v="1899-12-30T10:38:18"/>
    <n v="1294"/>
    <n v="13002561"/>
    <n v="13"/>
    <n v="22589"/>
    <s v="Розничная реализация"/>
    <n v="18"/>
    <x v="47"/>
    <x v="47"/>
    <s v="Катрен г.Химки"/>
    <s v="ФАРМСТАНДАРТ ЛЕКСРЕДСТВА ОАО"/>
    <n v="1"/>
    <n v="20.61"/>
    <n v="25"/>
    <n v="25"/>
    <n v="0"/>
    <n v="25"/>
    <s v="NULL"/>
    <s v="NULL"/>
    <n v="29"/>
    <n v="1"/>
    <n v="2"/>
  </r>
  <r>
    <d v="2022-08-01T00:00:00"/>
    <d v="1899-12-30T18:58:11"/>
    <n v="1405"/>
    <n v="13002561"/>
    <n v="13"/>
    <n v="22589"/>
    <s v="Розничная реализация"/>
    <n v="18"/>
    <x v="47"/>
    <x v="47"/>
    <s v="Катрен г.Химки"/>
    <s v="ФАРМСТАНДАРТ ЛЕКСРЕДСТВА ОАО"/>
    <n v="1"/>
    <n v="20.61"/>
    <n v="25"/>
    <n v="25"/>
    <n v="0"/>
    <n v="25"/>
    <s v="NULL"/>
    <s v="NULL"/>
    <n v="29"/>
    <n v="1"/>
    <n v="7"/>
  </r>
  <r>
    <d v="2022-08-01T00:00:00"/>
    <d v="1899-12-30T10:38:18"/>
    <n v="1294"/>
    <n v="13002561"/>
    <n v="13"/>
    <n v="22589"/>
    <s v="Розничная реализация"/>
    <n v="18"/>
    <x v="48"/>
    <x v="48"/>
    <s v="ВИТТА КОМПАНИ ООО"/>
    <s v="Дальхимфарм ОАО"/>
    <n v="1"/>
    <n v="37.950000000000003"/>
    <n v="47.04"/>
    <n v="47.04"/>
    <n v="0"/>
    <n v="47.04"/>
    <s v="NULL"/>
    <s v="NULL"/>
    <n v="29"/>
    <n v="1"/>
    <n v="4"/>
  </r>
  <r>
    <d v="2022-08-01T00:00:00"/>
    <d v="1899-12-30T10:39:35"/>
    <n v="1295"/>
    <n v="13002561"/>
    <n v="13"/>
    <n v="22589"/>
    <s v="Розничная реализация"/>
    <n v="15"/>
    <x v="49"/>
    <x v="49"/>
    <s v="ГРАНД КАПИТАЛ СМОЛЕНСК ООО ФК"/>
    <s v="Др. Тайсс Натурварен ГмбХ (THEISS )"/>
    <n v="1"/>
    <n v="169.99"/>
    <n v="233"/>
    <n v="233"/>
    <n v="16"/>
    <n v="217"/>
    <n v="9"/>
    <n v="200010013040"/>
    <n v="29"/>
    <n v="1"/>
    <n v="1"/>
  </r>
  <r>
    <d v="2022-08-01T00:00:00"/>
    <d v="1899-12-30T10:42:16"/>
    <n v="1296"/>
    <n v="13002561"/>
    <n v="13"/>
    <n v="22589"/>
    <s v="Розничная реализация"/>
    <n v="15"/>
    <x v="50"/>
    <x v="50"/>
    <s v="ООО &quot;Акцентмед&quot;"/>
    <s v="АЛТАЙВИТАМИНЫ"/>
    <n v="1"/>
    <n v="93.55"/>
    <n v="133"/>
    <n v="133"/>
    <n v="9"/>
    <n v="124"/>
    <n v="9"/>
    <n v="200010007414"/>
    <n v="29"/>
    <n v="1"/>
    <n v="4"/>
  </r>
  <r>
    <d v="2022-08-01T00:00:00"/>
    <d v="1899-12-30T10:42:16"/>
    <n v="1296"/>
    <n v="13002561"/>
    <n v="13"/>
    <n v="22589"/>
    <s v="Розничная реализация"/>
    <n v="15"/>
    <x v="51"/>
    <x v="51"/>
    <s v="Катрен г.Химки"/>
    <s v="ВАЛЕНТА ФАРМ"/>
    <n v="1"/>
    <n v="666.45"/>
    <n v="739"/>
    <n v="739"/>
    <n v="22"/>
    <n v="717"/>
    <n v="9"/>
    <n v="200010007414"/>
    <n v="29"/>
    <n v="1"/>
    <n v="2"/>
  </r>
  <r>
    <d v="2022-08-01T00:00:00"/>
    <d v="1899-12-30T10:42:16"/>
    <n v="1296"/>
    <n v="13002561"/>
    <n v="13"/>
    <n v="22589"/>
    <s v="Розничная реализация"/>
    <n v="15"/>
    <x v="52"/>
    <x v="52"/>
    <s v="Пульс"/>
    <s v="МЕДИЦЕ АРЦН.ПЮТТЕР"/>
    <n v="1"/>
    <n v="360.47"/>
    <n v="476"/>
    <n v="476"/>
    <n v="33"/>
    <n v="443"/>
    <n v="9"/>
    <n v="200010007414"/>
    <n v="29"/>
    <n v="1"/>
    <n v="1"/>
  </r>
  <r>
    <d v="2022-08-01T00:00:00"/>
    <d v="1899-12-30T10:42:16"/>
    <n v="1296"/>
    <n v="13002561"/>
    <n v="13"/>
    <n v="22589"/>
    <s v="Розничная реализация"/>
    <n v="15"/>
    <x v="53"/>
    <x v="53"/>
    <s v="Фармкомплект ООО"/>
    <s v="САНЕКА ФАРМАСЬЮТИКАЛС А.С. (SANECA )"/>
    <n v="1"/>
    <n v="206.7"/>
    <n v="280"/>
    <n v="280"/>
    <n v="19"/>
    <n v="261"/>
    <n v="9"/>
    <n v="200010007414"/>
    <n v="29"/>
    <n v="1"/>
    <n v="3"/>
  </r>
  <r>
    <d v="2022-08-01T00:00:00"/>
    <d v="1899-12-30T10:46:00"/>
    <n v="1297"/>
    <n v="13002561"/>
    <n v="13"/>
    <n v="22589"/>
    <s v="Розничная реализация"/>
    <n v="15"/>
    <x v="54"/>
    <x v="54"/>
    <s v="Пульс"/>
    <s v="ZAMBON GROUP (ЗАМБОН )"/>
    <n v="1"/>
    <n v="299.66000000000003"/>
    <n v="405"/>
    <n v="405"/>
    <n v="0"/>
    <n v="405"/>
    <s v="NULL"/>
    <s v="NULL"/>
    <n v="29"/>
    <n v="1"/>
    <n v="5"/>
  </r>
  <r>
    <d v="2022-08-01T00:00:00"/>
    <d v="1899-12-30T10:46:00"/>
    <n v="1297"/>
    <n v="13002561"/>
    <n v="13"/>
    <n v="22589"/>
    <s v="Розничная реализация"/>
    <n v="15"/>
    <x v="55"/>
    <x v="55"/>
    <s v="Пульс"/>
    <s v="ЗиО ЗДОРОВЬЕ ЗАО"/>
    <n v="1"/>
    <n v="311.77999999999997"/>
    <n v="370"/>
    <n v="370"/>
    <n v="0"/>
    <n v="370"/>
    <s v="NULL"/>
    <s v="NULL"/>
    <n v="29"/>
    <n v="1"/>
    <n v="6"/>
  </r>
  <r>
    <d v="2022-08-01T00:00:00"/>
    <d v="1899-12-30T10:46:00"/>
    <n v="1297"/>
    <n v="13002561"/>
    <n v="13"/>
    <n v="22589"/>
    <s v="Розничная реализация"/>
    <n v="15"/>
    <x v="56"/>
    <x v="56"/>
    <s v="ВИТТА КОМПАНИ ООО"/>
    <s v="ВЕЛФАРМ ООО"/>
    <n v="1"/>
    <n v="115.28"/>
    <n v="158"/>
    <n v="158"/>
    <n v="0"/>
    <n v="158"/>
    <s v="NULL"/>
    <s v="NULL"/>
    <n v="29"/>
    <n v="1"/>
    <n v="1"/>
  </r>
  <r>
    <d v="2022-08-01T00:00:00"/>
    <d v="1899-12-30T10:46:00"/>
    <n v="1297"/>
    <n v="13002561"/>
    <n v="13"/>
    <n v="22589"/>
    <s v="Розничная реализация"/>
    <n v="15"/>
    <x v="57"/>
    <x v="57"/>
    <s v="ПрофитМед"/>
    <s v="ФОНТЕ-АКВА"/>
    <n v="1"/>
    <n v="23.04"/>
    <n v="38"/>
    <n v="38"/>
    <n v="0"/>
    <n v="38"/>
    <s v="NULL"/>
    <s v="NULL"/>
    <n v="29"/>
    <n v="1"/>
    <n v="2"/>
  </r>
  <r>
    <d v="2022-08-01T00:00:00"/>
    <d v="1899-12-30T10:46:00"/>
    <n v="1297"/>
    <n v="13002561"/>
    <n v="13"/>
    <n v="22589"/>
    <s v="Розничная реализация"/>
    <n v="15"/>
    <x v="58"/>
    <x v="58"/>
    <s v="ООО &quot;Континент&quot;"/>
    <s v="ФОНТЕ-АКВА"/>
    <n v="1"/>
    <n v="0.01"/>
    <n v="0.01"/>
    <n v="0.01"/>
    <n v="0"/>
    <n v="0.01"/>
    <s v="NULL"/>
    <s v="NULL"/>
    <n v="29"/>
    <n v="1"/>
    <n v="3"/>
  </r>
  <r>
    <d v="2022-08-01T00:00:00"/>
    <d v="1899-12-30T11:44:10"/>
    <n v="1312"/>
    <n v="13002561"/>
    <n v="13"/>
    <n v="22589"/>
    <s v="Розничная реализация"/>
    <n v="18"/>
    <x v="58"/>
    <x v="58"/>
    <s v="ООО &quot;Континент&quot;"/>
    <s v="ФОНТЕ-АКВА"/>
    <n v="1"/>
    <n v="0.01"/>
    <n v="0.01"/>
    <n v="0.01"/>
    <n v="0"/>
    <n v="0.01"/>
    <s v="NULL"/>
    <s v="NULL"/>
    <n v="29"/>
    <n v="1"/>
    <n v="2"/>
  </r>
  <r>
    <d v="2022-08-01T00:00:00"/>
    <d v="1899-12-30T17:53:52"/>
    <n v="1394"/>
    <n v="13002561"/>
    <n v="13"/>
    <n v="22589"/>
    <s v="Розничная реализация"/>
    <n v="18"/>
    <x v="58"/>
    <x v="58"/>
    <s v="ООО &quot;Континент&quot;"/>
    <s v="ФОНТЕ-АКВА"/>
    <n v="1"/>
    <n v="0.01"/>
    <n v="0.01"/>
    <n v="0.01"/>
    <n v="0"/>
    <n v="0.01"/>
    <s v="NULL"/>
    <s v="NULL"/>
    <n v="29"/>
    <n v="1"/>
    <n v="1"/>
  </r>
  <r>
    <d v="2022-08-01T00:00:00"/>
    <d v="1899-12-30T10:49:36"/>
    <n v="1298"/>
    <n v="13002561"/>
    <n v="13"/>
    <n v="22589"/>
    <s v="Розничная реализация"/>
    <n v="18"/>
    <x v="59"/>
    <x v="59"/>
    <s v="Протек"/>
    <s v="Глаксо Вэллком Продакшен"/>
    <n v="1"/>
    <n v="134.66"/>
    <n v="160"/>
    <n v="160"/>
    <n v="0"/>
    <n v="160"/>
    <s v="NULL"/>
    <s v="NULL"/>
    <n v="29"/>
    <n v="1"/>
    <n v="1"/>
  </r>
  <r>
    <d v="2022-08-01T00:00:00"/>
    <d v="1899-12-30T10:49:36"/>
    <n v="1298"/>
    <n v="13002561"/>
    <n v="13"/>
    <n v="22589"/>
    <s v="Розничная реализация"/>
    <n v="18"/>
    <x v="60"/>
    <x v="60"/>
    <s v="Катрен г.Химки"/>
    <s v="Зольдан Холдинг"/>
    <n v="1"/>
    <n v="198.75"/>
    <n v="249"/>
    <n v="249"/>
    <n v="0"/>
    <n v="249"/>
    <s v="NULL"/>
    <s v="NULL"/>
    <n v="29"/>
    <n v="1"/>
    <n v="2"/>
  </r>
  <r>
    <d v="2022-08-01T00:00:00"/>
    <d v="1899-12-30T10:49:36"/>
    <n v="1298"/>
    <n v="13002561"/>
    <n v="13"/>
    <n v="22589"/>
    <s v="Розничная реализация"/>
    <n v="18"/>
    <x v="61"/>
    <x v="61"/>
    <s v="Авеста"/>
    <s v="КРАСНОГОРСКЛЕКСРЕДСТВА ОАО"/>
    <n v="1"/>
    <n v="71.849999999999994"/>
    <n v="103"/>
    <n v="103"/>
    <n v="0"/>
    <n v="103"/>
    <s v="NULL"/>
    <s v="NULL"/>
    <n v="29"/>
    <n v="1"/>
    <n v="5"/>
  </r>
  <r>
    <d v="2022-08-01T00:00:00"/>
    <d v="1899-12-30T13:50:36"/>
    <n v="1348"/>
    <n v="13002561"/>
    <n v="13"/>
    <n v="22589"/>
    <s v="Розничная реализация"/>
    <n v="15"/>
    <x v="61"/>
    <x v="61"/>
    <s v="Авеста"/>
    <s v="КРАСНОГОРСКЛЕКСРЕДСТВА ОАО"/>
    <n v="1"/>
    <n v="71.849999999999994"/>
    <n v="103"/>
    <n v="103"/>
    <n v="7"/>
    <n v="96"/>
    <n v="9"/>
    <n v="200010021953"/>
    <n v="29"/>
    <n v="1"/>
    <n v="6"/>
  </r>
  <r>
    <d v="2022-08-01T00:00:00"/>
    <d v="1899-12-30T10:49:36"/>
    <n v="1298"/>
    <n v="13002561"/>
    <n v="13"/>
    <n v="22589"/>
    <s v="Розничная реализация"/>
    <n v="18"/>
    <x v="62"/>
    <x v="62"/>
    <s v="Протек"/>
    <s v="RECKITT BENCKISER S.A."/>
    <n v="1"/>
    <n v="99.97"/>
    <n v="121.72"/>
    <n v="121.72"/>
    <n v="0"/>
    <n v="121.72"/>
    <s v="NULL"/>
    <s v="NULL"/>
    <n v="29"/>
    <n v="2"/>
    <n v="3"/>
  </r>
  <r>
    <d v="2022-08-01T00:00:00"/>
    <d v="1899-12-30T10:51:27"/>
    <n v="1299"/>
    <n v="13002561"/>
    <n v="13"/>
    <n v="22589"/>
    <s v="Розничная реализация"/>
    <n v="18"/>
    <x v="63"/>
    <x v="63"/>
    <s v="Катрен г.Химки"/>
    <s v="В-МИН ООО"/>
    <n v="1"/>
    <n v="135.54"/>
    <n v="211"/>
    <n v="211"/>
    <n v="21"/>
    <n v="190"/>
    <n v="9"/>
    <n v="200010023919"/>
    <n v="29"/>
    <n v="1"/>
    <n v="4"/>
  </r>
  <r>
    <d v="2022-08-01T00:00:00"/>
    <d v="1899-12-30T10:51:27"/>
    <n v="1299"/>
    <n v="13002561"/>
    <n v="13"/>
    <n v="22589"/>
    <s v="Розничная реализация"/>
    <n v="18"/>
    <x v="64"/>
    <x v="64"/>
    <s v="Протек"/>
    <s v="ТВИНС ТЭК"/>
    <n v="1"/>
    <n v="75.81"/>
    <n v="120"/>
    <n v="120"/>
    <n v="12"/>
    <n v="108"/>
    <n v="9"/>
    <n v="200010023919"/>
    <n v="29"/>
    <n v="1"/>
    <n v="1"/>
  </r>
  <r>
    <d v="2022-08-01T00:00:00"/>
    <d v="1899-12-30T10:51:27"/>
    <n v="1299"/>
    <n v="13002561"/>
    <n v="13"/>
    <n v="22589"/>
    <s v="Розничная реализация"/>
    <n v="18"/>
    <x v="65"/>
    <x v="65"/>
    <s v="ГРАНД КАПИТАЛ СМОЛЕНСК ООО ФК"/>
    <s v="НАНОЛЕК"/>
    <n v="1"/>
    <n v="130.83000000000001"/>
    <n v="151"/>
    <n v="151"/>
    <n v="7"/>
    <n v="144"/>
    <n v="9"/>
    <n v="200010023919"/>
    <n v="29"/>
    <n v="1"/>
    <n v="3"/>
  </r>
  <r>
    <d v="2022-08-01T00:00:00"/>
    <d v="1899-12-30T16:00:29"/>
    <n v="1370"/>
    <n v="13002561"/>
    <n v="13"/>
    <n v="22589"/>
    <s v="Розничная реализация"/>
    <n v="18"/>
    <x v="65"/>
    <x v="65"/>
    <s v="ГРАНД КАПИТАЛ СМОЛЕНСК ООО ФК"/>
    <s v="НАНОЛЕК"/>
    <n v="1"/>
    <n v="130.83000000000001"/>
    <n v="151"/>
    <n v="151"/>
    <n v="7"/>
    <n v="144"/>
    <n v="9"/>
    <n v="200010016459"/>
    <n v="29"/>
    <n v="1"/>
    <n v="2"/>
  </r>
  <r>
    <d v="2022-08-01T00:00:00"/>
    <d v="1899-12-30T10:51:27"/>
    <n v="1299"/>
    <n v="13002561"/>
    <n v="13"/>
    <n v="22589"/>
    <s v="Розничная реализация"/>
    <n v="18"/>
    <x v="66"/>
    <x v="66"/>
    <s v="Пульс"/>
    <s v="ВЕРТЕКС"/>
    <n v="1"/>
    <n v="156.19999999999999"/>
    <n v="186"/>
    <n v="186"/>
    <n v="9"/>
    <n v="177"/>
    <n v="9"/>
    <n v="200010023919"/>
    <n v="29"/>
    <n v="1"/>
    <n v="2"/>
  </r>
  <r>
    <d v="2022-08-01T00:00:00"/>
    <d v="1899-12-30T10:52:04"/>
    <n v="1300"/>
    <n v="13002561"/>
    <n v="13"/>
    <n v="22589"/>
    <s v="Розничная реализация"/>
    <n v="18"/>
    <x v="67"/>
    <x v="67"/>
    <s v="Катрен г.Химки"/>
    <s v="ХЕМОМОНТ"/>
    <n v="1"/>
    <n v="103.5"/>
    <n v="122"/>
    <n v="122"/>
    <n v="6"/>
    <n v="116"/>
    <n v="9"/>
    <n v="200010018337"/>
    <n v="29"/>
    <n v="1"/>
    <n v="1"/>
  </r>
  <r>
    <d v="2022-08-01T00:00:00"/>
    <d v="1899-12-30T19:36:12"/>
    <n v="1410"/>
    <n v="13002561"/>
    <n v="13"/>
    <n v="22589"/>
    <s v="Розничная реализация"/>
    <n v="18"/>
    <x v="67"/>
    <x v="67"/>
    <s v="Катрен г.Химки"/>
    <s v="ХЕМОМОНТ"/>
    <n v="1"/>
    <n v="103.5"/>
    <n v="122"/>
    <n v="122"/>
    <n v="6"/>
    <n v="116"/>
    <n v="9"/>
    <n v="200010015192"/>
    <n v="29"/>
    <n v="1"/>
    <n v="2"/>
  </r>
  <r>
    <d v="2022-08-01T00:00:00"/>
    <d v="1899-12-30T11:06:32"/>
    <n v="1301"/>
    <n v="13002561"/>
    <n v="13"/>
    <n v="22589"/>
    <s v="Розничная реализация"/>
    <n v="18"/>
    <x v="68"/>
    <x v="68"/>
    <s v="Здравсервис"/>
    <s v="LABORATORIES DU DOCTEUR EMILE BOUCHARA"/>
    <n v="1"/>
    <n v="525"/>
    <n v="678"/>
    <n v="678"/>
    <n v="20.21"/>
    <n v="657.79"/>
    <n v="925"/>
    <n v="200000000492"/>
    <n v="29"/>
    <n v="1"/>
    <n v="1"/>
  </r>
  <r>
    <d v="2022-08-01T00:00:00"/>
    <d v="1899-12-30T11:06:32"/>
    <n v="1301"/>
    <n v="13002561"/>
    <n v="13"/>
    <n v="22589"/>
    <s v="Розничная реализация"/>
    <n v="18"/>
    <x v="69"/>
    <x v="69"/>
    <s v="Здравсервис"/>
    <s v="ДИОНИС ООО"/>
    <n v="1"/>
    <n v="190"/>
    <n v="295"/>
    <n v="295"/>
    <n v="8.7899999999999991"/>
    <n v="286.20999999999998"/>
    <n v="925"/>
    <n v="200000000492"/>
    <n v="29"/>
    <n v="1"/>
    <n v="2"/>
  </r>
  <r>
    <d v="2022-08-01T00:00:00"/>
    <d v="1899-12-30T11:08:45"/>
    <n v="1302"/>
    <n v="13002561"/>
    <n v="13"/>
    <n v="22589"/>
    <s v="Розничная реализация"/>
    <n v="15"/>
    <x v="70"/>
    <x v="70"/>
    <s v="Катрен г.Химки"/>
    <s v="ФАРМ-ПРО"/>
    <n v="2"/>
    <n v="10.01"/>
    <n v="17"/>
    <n v="34"/>
    <n v="3"/>
    <n v="31"/>
    <n v="9"/>
    <n v="200010019633"/>
    <n v="29"/>
    <n v="1"/>
    <n v="1"/>
  </r>
  <r>
    <d v="2022-08-01T00:00:00"/>
    <d v="1899-12-30T14:29:39"/>
    <n v="1356"/>
    <n v="13002561"/>
    <n v="13"/>
    <n v="22589"/>
    <s v="Розничная реализация"/>
    <n v="18"/>
    <x v="70"/>
    <x v="70"/>
    <s v="Катрен г.Химки"/>
    <s v="ФАРМ-ПРО"/>
    <n v="1"/>
    <n v="10.01"/>
    <n v="17"/>
    <n v="17"/>
    <n v="0"/>
    <n v="17"/>
    <s v="NULL"/>
    <s v="NULL"/>
    <n v="29"/>
    <n v="1"/>
    <n v="1"/>
  </r>
  <r>
    <d v="2022-08-01T00:00:00"/>
    <d v="1899-12-30T11:09:48"/>
    <n v="1303"/>
    <n v="13002561"/>
    <n v="13"/>
    <n v="22589"/>
    <s v="Розничная реализация"/>
    <n v="15"/>
    <x v="71"/>
    <x v="71"/>
    <s v="Пульс"/>
    <s v="СТАТУСФАРМ ООО"/>
    <n v="1"/>
    <n v="27.12"/>
    <n v="33"/>
    <n v="33"/>
    <n v="1"/>
    <n v="32"/>
    <n v="9"/>
    <n v="200010000167"/>
    <n v="29"/>
    <n v="1"/>
    <n v="1"/>
  </r>
  <r>
    <d v="2022-08-01T00:00:00"/>
    <d v="1899-12-30T11:09:48"/>
    <n v="1303"/>
    <n v="13002561"/>
    <n v="13"/>
    <n v="22589"/>
    <s v="Розничная реализация"/>
    <n v="15"/>
    <x v="71"/>
    <x v="71"/>
    <s v="ВИТТА КОМПАНИ ООО"/>
    <s v="СТАТУСФАРМ ООО"/>
    <n v="1"/>
    <n v="27.06"/>
    <n v="33.54"/>
    <n v="33.54"/>
    <n v="1.54"/>
    <n v="32"/>
    <n v="9"/>
    <n v="200010000167"/>
    <n v="29"/>
    <n v="1"/>
    <n v="2"/>
  </r>
  <r>
    <d v="2022-08-01T00:00:00"/>
    <d v="1899-12-30T11:14:44"/>
    <n v="1304"/>
    <n v="13002561"/>
    <n v="13"/>
    <n v="22589"/>
    <s v="Розничная реализация"/>
    <n v="15"/>
    <x v="72"/>
    <x v="72"/>
    <s v="Катрен г.Химки"/>
    <s v="РОВИ КОНТРАКТ"/>
    <n v="1"/>
    <n v="1380.93"/>
    <n v="1727"/>
    <n v="1727"/>
    <n v="120"/>
    <n v="1607"/>
    <n v="9"/>
    <n v="200010026858"/>
    <n v="29"/>
    <n v="1"/>
    <n v="1"/>
  </r>
  <r>
    <d v="2022-08-01T00:00:00"/>
    <d v="1899-12-30T11:14:44"/>
    <n v="1304"/>
    <n v="13002561"/>
    <n v="13"/>
    <n v="22589"/>
    <s v="Розничная реализация"/>
    <n v="15"/>
    <x v="73"/>
    <x v="73"/>
    <s v="ПрофитМед"/>
    <s v="СЛАВЯНСКАЯ АПТЕКА ООО"/>
    <n v="1"/>
    <n v="27.94"/>
    <n v="43"/>
    <n v="43"/>
    <n v="3"/>
    <n v="40"/>
    <n v="9"/>
    <n v="200010026858"/>
    <n v="29"/>
    <n v="1"/>
    <n v="2"/>
  </r>
  <r>
    <d v="2022-08-01T00:00:00"/>
    <d v="1899-12-30T16:41:57"/>
    <n v="1378"/>
    <n v="13002561"/>
    <n v="13"/>
    <n v="22589"/>
    <s v="Розничная реализация"/>
    <n v="15"/>
    <x v="73"/>
    <x v="73"/>
    <s v="ПрофитМед"/>
    <s v="СЛАВЯНСКАЯ АПТЕКА ООО"/>
    <n v="1"/>
    <n v="27.94"/>
    <n v="43"/>
    <n v="43"/>
    <n v="3"/>
    <n v="40"/>
    <n v="9"/>
    <n v="200010000750"/>
    <n v="29"/>
    <n v="1"/>
    <n v="3"/>
  </r>
  <r>
    <d v="2022-08-01T00:00:00"/>
    <d v="1899-12-30T16:41:57"/>
    <n v="1378"/>
    <n v="13002561"/>
    <n v="13"/>
    <n v="22589"/>
    <s v="Розничная реализация"/>
    <n v="15"/>
    <x v="73"/>
    <x v="73"/>
    <s v="ПрофитМед"/>
    <s v="СЛАВЯНСКАЯ АПТЕКА ООО"/>
    <n v="1"/>
    <n v="27.94"/>
    <n v="43"/>
    <n v="43"/>
    <n v="3"/>
    <n v="40"/>
    <n v="9"/>
    <n v="200010000750"/>
    <n v="29"/>
    <n v="1"/>
    <n v="4"/>
  </r>
  <r>
    <d v="2022-08-01T00:00:00"/>
    <d v="1899-12-30T11:17:51"/>
    <n v="1305"/>
    <n v="13002561"/>
    <n v="13"/>
    <n v="22589"/>
    <s v="Розничная реализация"/>
    <n v="18"/>
    <x v="74"/>
    <x v="74"/>
    <s v="Пульс"/>
    <s v="НИЖФАРМ"/>
    <n v="1"/>
    <n v="56.34"/>
    <n v="70"/>
    <n v="70"/>
    <n v="3"/>
    <n v="67"/>
    <n v="9"/>
    <n v="200010005191"/>
    <n v="29"/>
    <n v="1"/>
    <n v="1"/>
  </r>
  <r>
    <d v="2022-08-01T00:00:00"/>
    <d v="1899-12-30T11:25:31"/>
    <n v="1306"/>
    <n v="13002561"/>
    <n v="13"/>
    <n v="22589"/>
    <s v="Розничная реализация"/>
    <n v="15"/>
    <x v="75"/>
    <x v="75"/>
    <s v="Арал плюс"/>
    <s v="ЭДЕЛЬВЕЙС ООО"/>
    <n v="1"/>
    <n v="22.43"/>
    <n v="37"/>
    <n v="37"/>
    <n v="0"/>
    <n v="37"/>
    <s v="NULL"/>
    <s v="NULL"/>
    <n v="29"/>
    <n v="1"/>
    <n v="1"/>
  </r>
  <r>
    <d v="2022-08-01T00:00:00"/>
    <d v="1899-12-30T11:28:20"/>
    <n v="1307"/>
    <n v="13002561"/>
    <n v="13"/>
    <n v="22589"/>
    <s v="Розничная реализация"/>
    <n v="18"/>
    <x v="31"/>
    <x v="31"/>
    <s v="Катрен г.Химки"/>
    <s v="ПРОИЗВОДСТВО МЕДИКАМЕНТОВ ООО"/>
    <n v="1"/>
    <n v="25.71"/>
    <n v="31"/>
    <n v="31"/>
    <n v="1"/>
    <n v="30"/>
    <n v="9"/>
    <n v="200010000452"/>
    <n v="29"/>
    <n v="1"/>
    <n v="2"/>
  </r>
  <r>
    <d v="2022-08-01T00:00:00"/>
    <d v="1899-12-30T11:28:20"/>
    <n v="1307"/>
    <n v="13002561"/>
    <n v="13"/>
    <n v="22589"/>
    <s v="Розничная реализация"/>
    <n v="18"/>
    <x v="31"/>
    <x v="31"/>
    <s v="Катрен г.Химки"/>
    <s v="ПРОИЗВОДСТВО МЕДИКАМЕНТОВ ООО"/>
    <n v="1"/>
    <n v="25.71"/>
    <n v="31"/>
    <n v="31"/>
    <n v="1"/>
    <n v="30"/>
    <n v="9"/>
    <n v="200010000452"/>
    <n v="29"/>
    <n v="1"/>
    <n v="3"/>
  </r>
  <r>
    <d v="2022-08-01T00:00:00"/>
    <d v="1899-12-30T12:10:57"/>
    <n v="1320"/>
    <n v="13002561"/>
    <n v="13"/>
    <n v="22589"/>
    <s v="Розничная реализация"/>
    <n v="15"/>
    <x v="31"/>
    <x v="31"/>
    <s v="Катрен г.Химки"/>
    <s v="ПРОИЗВОДСТВО МЕДИКАМЕНТОВ ООО"/>
    <n v="1"/>
    <n v="25.71"/>
    <n v="31"/>
    <n v="31"/>
    <n v="1"/>
    <n v="30"/>
    <n v="9"/>
    <n v="200010018337"/>
    <n v="29"/>
    <n v="1"/>
    <n v="2"/>
  </r>
  <r>
    <d v="2022-08-01T00:00:00"/>
    <d v="1899-12-30T12:10:57"/>
    <n v="1320"/>
    <n v="13002561"/>
    <n v="13"/>
    <n v="22589"/>
    <s v="Розничная реализация"/>
    <n v="15"/>
    <x v="31"/>
    <x v="31"/>
    <s v="Катрен г.Химки"/>
    <s v="ПРОИЗВОДСТВО МЕДИКАМЕНТОВ ООО"/>
    <n v="1"/>
    <n v="25.71"/>
    <n v="31"/>
    <n v="31"/>
    <n v="1"/>
    <n v="30"/>
    <n v="9"/>
    <n v="200010018337"/>
    <n v="29"/>
    <n v="1"/>
    <n v="3"/>
  </r>
  <r>
    <d v="2022-08-01T00:00:00"/>
    <d v="1899-12-30T12:50:13"/>
    <n v="1334"/>
    <n v="13002561"/>
    <n v="13"/>
    <n v="22589"/>
    <s v="Розничная реализация"/>
    <n v="15"/>
    <x v="31"/>
    <x v="31"/>
    <s v="Катрен г.Химки"/>
    <s v="ПРОИЗВОДСТВО МЕДИКАМЕНТОВ ООО"/>
    <n v="1"/>
    <n v="25.71"/>
    <n v="31"/>
    <n v="31"/>
    <n v="1"/>
    <n v="30"/>
    <n v="9"/>
    <n v="200010005104"/>
    <n v="29"/>
    <n v="1"/>
    <n v="1"/>
  </r>
  <r>
    <d v="2022-08-01T00:00:00"/>
    <d v="1899-12-30T11:29:44"/>
    <n v="1308"/>
    <n v="13002561"/>
    <n v="13"/>
    <n v="22589"/>
    <s v="Розничная реализация"/>
    <n v="18"/>
    <x v="76"/>
    <x v="76"/>
    <s v="Катрен г.Химки"/>
    <s v="Артлайф ООО"/>
    <n v="1"/>
    <n v="275.52"/>
    <n v="419"/>
    <n v="419"/>
    <n v="62"/>
    <n v="357"/>
    <n v="27"/>
    <n v="200010000015"/>
    <n v="29"/>
    <n v="1"/>
    <n v="1"/>
  </r>
  <r>
    <d v="2022-08-01T00:00:00"/>
    <d v="1899-12-30T11:34:07"/>
    <n v="1309"/>
    <n v="13002561"/>
    <n v="13"/>
    <n v="22589"/>
    <s v="Розничная реализация"/>
    <n v="18"/>
    <x v="77"/>
    <x v="77"/>
    <s v="ГРАНД КАПИТАЛ СМОЛЕНСК ООО ФК"/>
    <s v="Берлин-Хеми АГ/Менарини Групп (Menarini )"/>
    <n v="1"/>
    <n v="122.18"/>
    <n v="144"/>
    <n v="144"/>
    <n v="7"/>
    <n v="137"/>
    <n v="9"/>
    <n v="200010002868"/>
    <n v="29"/>
    <n v="1"/>
    <n v="1"/>
  </r>
  <r>
    <d v="2022-08-01T00:00:00"/>
    <d v="1899-12-30T11:34:07"/>
    <n v="1309"/>
    <n v="13002561"/>
    <n v="13"/>
    <n v="22589"/>
    <s v="Розничная реализация"/>
    <n v="18"/>
    <x v="77"/>
    <x v="77"/>
    <s v="ГРАНД КАПИТАЛ СМОЛЕНСК ООО ФК"/>
    <s v="Берлин-Хеми АГ/Менарини Групп (Menarini )"/>
    <n v="1"/>
    <n v="122.18"/>
    <n v="144"/>
    <n v="144"/>
    <n v="7"/>
    <n v="137"/>
    <n v="9"/>
    <n v="200010002868"/>
    <n v="29"/>
    <n v="1"/>
    <n v="2"/>
  </r>
  <r>
    <d v="2022-08-01T00:00:00"/>
    <d v="1899-12-30T11:37:15"/>
    <n v="1310"/>
    <n v="13002561"/>
    <n v="13"/>
    <n v="22589"/>
    <s v="Розничная реализация"/>
    <n v="18"/>
    <x v="78"/>
    <x v="78"/>
    <s v="Протек"/>
    <s v="Servier ( СЕРВЬЕ )"/>
    <n v="1"/>
    <n v="831.06"/>
    <n v="1039"/>
    <n v="1039"/>
    <n v="0"/>
    <n v="1039"/>
    <s v="NULL"/>
    <s v="NULL"/>
    <n v="29"/>
    <n v="1"/>
    <n v="1"/>
  </r>
  <r>
    <d v="2022-08-01T00:00:00"/>
    <d v="1899-12-30T11:37:15"/>
    <n v="1310"/>
    <n v="13002561"/>
    <n v="13"/>
    <n v="22589"/>
    <s v="Розничная реализация"/>
    <n v="18"/>
    <x v="79"/>
    <x v="79"/>
    <s v="Пульс"/>
    <s v="Лаборатории Бушара-Рекордати ( RECORDATI )"/>
    <n v="1"/>
    <n v="504.19"/>
    <n v="651"/>
    <n v="651"/>
    <n v="0"/>
    <n v="651"/>
    <s v="NULL"/>
    <s v="NULL"/>
    <n v="29"/>
    <n v="1"/>
    <n v="2"/>
  </r>
  <r>
    <d v="2022-08-01T00:00:00"/>
    <d v="1899-12-30T11:38:24"/>
    <n v="1311"/>
    <n v="13002561"/>
    <n v="13"/>
    <n v="22589"/>
    <s v="Розничная реализация"/>
    <n v="18"/>
    <x v="80"/>
    <x v="80"/>
    <s v="Протек"/>
    <s v="АСПЕРА ООО"/>
    <n v="1"/>
    <n v="50.74"/>
    <n v="83"/>
    <n v="83"/>
    <n v="0"/>
    <n v="83"/>
    <s v="NULL"/>
    <s v="NULL"/>
    <n v="29"/>
    <n v="1"/>
    <n v="1"/>
  </r>
  <r>
    <d v="2022-08-01T00:00:00"/>
    <d v="1899-12-30T11:44:10"/>
    <n v="1312"/>
    <n v="13002561"/>
    <n v="13"/>
    <n v="22589"/>
    <s v="Розничная реализация"/>
    <n v="18"/>
    <x v="81"/>
    <x v="81"/>
    <s v="Пульс"/>
    <s v="КОРВЕТ ФАРМА"/>
    <n v="1"/>
    <n v="73.069999999999993"/>
    <n v="115"/>
    <n v="115"/>
    <n v="0"/>
    <n v="115"/>
    <s v="NULL"/>
    <s v="NULL"/>
    <n v="29"/>
    <n v="1"/>
    <n v="1"/>
  </r>
  <r>
    <d v="2022-08-01T00:00:00"/>
    <d v="1899-12-30T11:44:10"/>
    <n v="1312"/>
    <n v="13002561"/>
    <n v="13"/>
    <n v="22589"/>
    <s v="Розничная реализация"/>
    <n v="18"/>
    <x v="82"/>
    <x v="82"/>
    <s v="Катрен г.Химки"/>
    <s v="ХИГИНЕТТ ЛТД"/>
    <n v="1"/>
    <n v="146.44999999999999"/>
    <n v="227"/>
    <n v="227"/>
    <n v="0"/>
    <n v="227"/>
    <s v="NULL"/>
    <s v="NULL"/>
    <n v="29"/>
    <n v="1"/>
    <n v="3"/>
  </r>
  <r>
    <d v="2022-08-01T00:00:00"/>
    <d v="1899-12-30T11:48:38"/>
    <n v="1313"/>
    <n v="13002561"/>
    <n v="13"/>
    <n v="22589"/>
    <s v="Розничная реализация"/>
    <n v="18"/>
    <x v="83"/>
    <x v="83"/>
    <s v="Протек"/>
    <s v="RECKITT BENCKISER Healthcare"/>
    <n v="1"/>
    <n v="91.25"/>
    <n v="111"/>
    <n v="111"/>
    <n v="0"/>
    <n v="111"/>
    <s v="NULL"/>
    <s v="NULL"/>
    <n v="29"/>
    <n v="1"/>
    <n v="2"/>
  </r>
  <r>
    <d v="2022-08-01T00:00:00"/>
    <d v="1899-12-30T11:48:38"/>
    <n v="1313"/>
    <n v="13002561"/>
    <n v="13"/>
    <n v="22589"/>
    <s v="Розничная реализация"/>
    <n v="18"/>
    <x v="84"/>
    <x v="84"/>
    <s v="Протек"/>
    <s v="ВЕРТЕКС"/>
    <n v="1"/>
    <n v="74.8"/>
    <n v="92"/>
    <n v="92"/>
    <n v="0"/>
    <n v="92"/>
    <s v="NULL"/>
    <s v="NULL"/>
    <n v="29"/>
    <n v="1"/>
    <n v="1"/>
  </r>
  <r>
    <d v="2022-08-01T00:00:00"/>
    <d v="1899-12-30T11:51:05"/>
    <n v="1314"/>
    <n v="13002561"/>
    <n v="13"/>
    <n v="22589"/>
    <s v="Розничная реализация"/>
    <n v="15"/>
    <x v="85"/>
    <x v="85"/>
    <s v="Катрен г.Химки"/>
    <s v="ГЕДЕОН РИХТЕР РУС"/>
    <n v="1"/>
    <n v="77.959999999999994"/>
    <n v="96"/>
    <n v="96"/>
    <n v="4"/>
    <n v="92"/>
    <n v="9"/>
    <n v="200010001041"/>
    <n v="29"/>
    <n v="1"/>
    <n v="2"/>
  </r>
  <r>
    <d v="2022-08-01T00:00:00"/>
    <d v="1899-12-30T12:10:57"/>
    <n v="1320"/>
    <n v="13002561"/>
    <n v="13"/>
    <n v="22589"/>
    <s v="Розничная реализация"/>
    <n v="15"/>
    <x v="85"/>
    <x v="85"/>
    <s v="Катрен г.Химки"/>
    <s v="ГЕДЕОН РИХТЕР РУС"/>
    <n v="1"/>
    <n v="77.959999999999994"/>
    <n v="96"/>
    <n v="96"/>
    <n v="4"/>
    <n v="92"/>
    <n v="9"/>
    <n v="200010018337"/>
    <n v="29"/>
    <n v="1"/>
    <n v="1"/>
  </r>
  <r>
    <d v="2022-08-01T00:00:00"/>
    <d v="1899-12-30T11:51:05"/>
    <n v="1314"/>
    <n v="13002561"/>
    <n v="13"/>
    <n v="22589"/>
    <s v="Розничная реализация"/>
    <n v="15"/>
    <x v="86"/>
    <x v="86"/>
    <s v="Катрен г.Химки"/>
    <s v="Фармстандарт-Уфимский витаминный завод"/>
    <n v="1"/>
    <n v="469.87"/>
    <n v="621"/>
    <n v="621"/>
    <n v="43"/>
    <n v="578"/>
    <n v="9"/>
    <n v="200010001041"/>
    <n v="29"/>
    <n v="1"/>
    <n v="3"/>
  </r>
  <r>
    <d v="2022-08-01T00:00:00"/>
    <d v="1899-12-30T11:51:05"/>
    <n v="1314"/>
    <n v="13002561"/>
    <n v="13"/>
    <n v="22589"/>
    <s v="Розничная реализация"/>
    <n v="15"/>
    <x v="87"/>
    <x v="87"/>
    <s v="Катрен г.Химки"/>
    <s v="ФАРМСТАНДАРТ ЛЕКСРЕДСТВА ОАО"/>
    <n v="1"/>
    <n v="400.74"/>
    <n v="481"/>
    <n v="481"/>
    <n v="33"/>
    <n v="448"/>
    <n v="9"/>
    <n v="200010001041"/>
    <n v="29"/>
    <n v="1"/>
    <n v="1"/>
  </r>
  <r>
    <d v="2022-08-01T00:00:00"/>
    <d v="1899-12-30T11:54:37"/>
    <n v="1315"/>
    <n v="13002561"/>
    <n v="13"/>
    <n v="22589"/>
    <s v="Розничная реализация"/>
    <n v="15"/>
    <x v="88"/>
    <x v="88"/>
    <s v="ГРАНД КАПИТАЛ СМОЛЕНСК ООО ФК"/>
    <s v="БОРИСОВСКИЙ ЗАВОД МЕДПРЕПАРАТОВ"/>
    <n v="1"/>
    <n v="46"/>
    <n v="70"/>
    <n v="70"/>
    <n v="4"/>
    <n v="66"/>
    <n v="9"/>
    <n v="200010013159"/>
    <n v="29"/>
    <n v="1"/>
    <n v="1"/>
  </r>
  <r>
    <d v="2022-08-01T00:00:00"/>
    <d v="1899-12-30T16:34:01"/>
    <n v="1374"/>
    <n v="13002561"/>
    <n v="13"/>
    <n v="22589"/>
    <s v="Розничная реализация"/>
    <n v="18"/>
    <x v="88"/>
    <x v="88"/>
    <s v="ГРАНД КАПИТАЛ СМОЛЕНСК ООО ФК"/>
    <s v="БОРИСОВСКИЙ ЗАВОД МЕДПРЕПАРАТОВ"/>
    <n v="1"/>
    <n v="46"/>
    <n v="70"/>
    <n v="70"/>
    <n v="4"/>
    <n v="66"/>
    <n v="9"/>
    <n v="200010015179"/>
    <n v="29"/>
    <n v="1"/>
    <n v="3"/>
  </r>
  <r>
    <d v="2022-08-01T00:00:00"/>
    <d v="1899-12-30T11:54:37"/>
    <n v="1315"/>
    <n v="13002561"/>
    <n v="13"/>
    <n v="22589"/>
    <s v="Розничная реализация"/>
    <n v="15"/>
    <x v="89"/>
    <x v="89"/>
    <s v="Протек"/>
    <s v="АЛСИ Фарма"/>
    <n v="1"/>
    <n v="111.67"/>
    <n v="134"/>
    <n v="134"/>
    <n v="6"/>
    <n v="128"/>
    <n v="9"/>
    <n v="200010013159"/>
    <n v="29"/>
    <n v="1"/>
    <n v="2"/>
  </r>
  <r>
    <d v="2022-08-01T00:00:00"/>
    <d v="1899-12-30T11:54:37"/>
    <n v="1315"/>
    <n v="13002561"/>
    <n v="13"/>
    <n v="22589"/>
    <s v="Розничная реализация"/>
    <n v="15"/>
    <x v="89"/>
    <x v="89"/>
    <s v="Протек"/>
    <s v="АЛСИ Фарма"/>
    <n v="1"/>
    <n v="111.67"/>
    <n v="134"/>
    <n v="134"/>
    <n v="6"/>
    <n v="128"/>
    <n v="9"/>
    <n v="200010013159"/>
    <n v="29"/>
    <n v="1"/>
    <n v="3"/>
  </r>
  <r>
    <d v="2022-08-01T00:00:00"/>
    <d v="1899-12-30T12:01:37"/>
    <n v="1316"/>
    <n v="13002561"/>
    <n v="13"/>
    <n v="22589"/>
    <s v="Розничная реализация"/>
    <n v="15"/>
    <x v="90"/>
    <x v="90"/>
    <s v="ПрофитМед"/>
    <s v="ОНТЕКС"/>
    <n v="0.21428570999999999"/>
    <n v="1786.51"/>
    <n v="2448"/>
    <n v="524.57141807999994"/>
    <n v="51.57"/>
    <n v="473.00141807999995"/>
    <n v="9"/>
    <n v="200010027861"/>
    <n v="29"/>
    <n v="1"/>
    <n v="2"/>
  </r>
  <r>
    <d v="2022-08-01T00:00:00"/>
    <d v="1899-12-30T12:01:37"/>
    <n v="1316"/>
    <n v="13002561"/>
    <n v="13"/>
    <n v="22589"/>
    <s v="Розничная реализация"/>
    <n v="15"/>
    <x v="91"/>
    <x v="91"/>
    <s v="Пульс"/>
    <s v="ТЕВА Фармацевтические Предприятия Лтд, завод Хуман"/>
    <n v="1"/>
    <n v="65.959999999999994"/>
    <n v="81"/>
    <n v="81"/>
    <n v="4"/>
    <n v="77"/>
    <n v="9"/>
    <n v="200010027861"/>
    <n v="29"/>
    <n v="1"/>
    <n v="1"/>
  </r>
  <r>
    <d v="2022-08-01T00:00:00"/>
    <d v="1899-12-30T12:05:47"/>
    <n v="1317"/>
    <n v="13002561"/>
    <n v="13"/>
    <n v="22589"/>
    <s v="Розничная реализация"/>
    <n v="15"/>
    <x v="92"/>
    <x v="92"/>
    <s v="ВИТТА КОМПАНИ ООО"/>
    <s v="OMRON"/>
    <n v="1"/>
    <n v="2796.59"/>
    <n v="3832"/>
    <n v="3832"/>
    <n v="383"/>
    <n v="3449"/>
    <n v="9"/>
    <n v="200010016190"/>
    <n v="29"/>
    <n v="1"/>
    <n v="1"/>
  </r>
  <r>
    <d v="2022-08-01T00:00:00"/>
    <d v="1899-12-30T12:06:30"/>
    <n v="1318"/>
    <n v="13002561"/>
    <n v="13"/>
    <n v="22589"/>
    <s v="Розничная реализация"/>
    <n v="15"/>
    <x v="93"/>
    <x v="93"/>
    <s v="ГРАНД КАПИТАЛ СМОЛЕНСК ООО ФК"/>
    <s v="IPCA LABOPATJRIES LTD (ИПКА)"/>
    <n v="1"/>
    <n v="234.28"/>
    <n v="317"/>
    <n v="317"/>
    <n v="22"/>
    <n v="295"/>
    <n v="9"/>
    <n v="200010002907"/>
    <n v="29"/>
    <n v="1"/>
    <n v="1"/>
  </r>
  <r>
    <d v="2022-08-01T00:00:00"/>
    <d v="1899-12-30T12:08:09"/>
    <n v="1319"/>
    <n v="13002561"/>
    <n v="13"/>
    <n v="22589"/>
    <s v="Розничная реализация"/>
    <n v="18"/>
    <x v="94"/>
    <x v="94"/>
    <s v="Катрен г.Химки"/>
    <s v="ВЕРОФАРМ/ЛЭНС"/>
    <n v="1"/>
    <n v="46.56"/>
    <n v="59"/>
    <n v="59"/>
    <n v="2"/>
    <n v="57"/>
    <n v="9"/>
    <n v="200010015482"/>
    <n v="29"/>
    <n v="1"/>
    <n v="2"/>
  </r>
  <r>
    <d v="2022-08-01T00:00:00"/>
    <d v="1899-12-30T12:08:09"/>
    <n v="1319"/>
    <n v="13002561"/>
    <n v="13"/>
    <n v="22589"/>
    <s v="Розничная реализация"/>
    <n v="18"/>
    <x v="95"/>
    <x v="95"/>
    <s v="Пульс"/>
    <s v="BERLIN-CHEMIE"/>
    <n v="1"/>
    <n v="81.39"/>
    <n v="99"/>
    <n v="99"/>
    <n v="4"/>
    <n v="95"/>
    <n v="9"/>
    <n v="200010015482"/>
    <n v="29"/>
    <n v="1"/>
    <n v="1"/>
  </r>
  <r>
    <d v="2022-08-01T00:00:00"/>
    <d v="1899-12-30T12:10:57"/>
    <n v="1320"/>
    <n v="13002561"/>
    <n v="13"/>
    <n v="22589"/>
    <s v="Розничная реализация"/>
    <n v="15"/>
    <x v="96"/>
    <x v="96"/>
    <s v="Катрен г.Химки"/>
    <s v="Хемофарм А.Д. (HEMOFARM )"/>
    <n v="1"/>
    <n v="34.42"/>
    <n v="39"/>
    <n v="39"/>
    <n v="1"/>
    <n v="38"/>
    <n v="9"/>
    <n v="200010018337"/>
    <n v="29"/>
    <n v="1"/>
    <n v="6"/>
  </r>
  <r>
    <d v="2022-08-01T00:00:00"/>
    <d v="1899-12-30T12:10:57"/>
    <n v="1320"/>
    <n v="13002561"/>
    <n v="13"/>
    <n v="22589"/>
    <s v="Розничная реализация"/>
    <n v="15"/>
    <x v="96"/>
    <x v="96"/>
    <s v="Катрен г.Химки"/>
    <s v="Хемофарм А.Д. (HEMOFARM )"/>
    <n v="1"/>
    <n v="34.42"/>
    <n v="39"/>
    <n v="39"/>
    <n v="1"/>
    <n v="38"/>
    <n v="9"/>
    <n v="200010018337"/>
    <n v="29"/>
    <n v="1"/>
    <n v="7"/>
  </r>
  <r>
    <d v="2022-08-01T00:00:00"/>
    <d v="1899-12-30T12:10:57"/>
    <n v="1320"/>
    <n v="13002561"/>
    <n v="13"/>
    <n v="22589"/>
    <s v="Розничная реализация"/>
    <n v="15"/>
    <x v="97"/>
    <x v="97"/>
    <s v="Протек"/>
    <s v="БИОСИНТЕЗ ОАО"/>
    <n v="1"/>
    <n v="40.369999999999997"/>
    <n v="50"/>
    <n v="50"/>
    <n v="2"/>
    <n v="48"/>
    <n v="9"/>
    <n v="200010018337"/>
    <n v="29"/>
    <n v="1"/>
    <n v="4"/>
  </r>
  <r>
    <d v="2022-08-01T00:00:00"/>
    <d v="1899-12-30T19:02:26"/>
    <n v="1406"/>
    <n v="13002561"/>
    <n v="13"/>
    <n v="22589"/>
    <s v="Розничная реализация"/>
    <n v="15"/>
    <x v="97"/>
    <x v="97"/>
    <s v="Протек"/>
    <s v="БИОСИНТЕЗ ОАО"/>
    <n v="1"/>
    <n v="40.369999999999997"/>
    <n v="50"/>
    <n v="50"/>
    <n v="2"/>
    <n v="48"/>
    <n v="9"/>
    <n v="200010022528"/>
    <n v="29"/>
    <n v="1"/>
    <n v="8"/>
  </r>
  <r>
    <d v="2022-08-01T00:00:00"/>
    <d v="1899-12-30T19:02:26"/>
    <n v="1406"/>
    <n v="13002561"/>
    <n v="13"/>
    <n v="22589"/>
    <s v="Розничная реализация"/>
    <n v="15"/>
    <x v="97"/>
    <x v="97"/>
    <s v="Протек"/>
    <s v="БИОСИНТЕЗ ОАО"/>
    <n v="1"/>
    <n v="40.369999999999997"/>
    <n v="50"/>
    <n v="50"/>
    <n v="2"/>
    <n v="48"/>
    <n v="9"/>
    <n v="200010022528"/>
    <n v="29"/>
    <n v="1"/>
    <n v="9"/>
  </r>
  <r>
    <d v="2022-08-01T00:00:00"/>
    <d v="1899-12-30T19:02:26"/>
    <n v="1406"/>
    <n v="13002561"/>
    <n v="13"/>
    <n v="22589"/>
    <s v="Розничная реализация"/>
    <n v="15"/>
    <x v="97"/>
    <x v="97"/>
    <s v="Протек"/>
    <s v="БИОСИНТЕЗ ОАО"/>
    <n v="1"/>
    <n v="40.369999999999997"/>
    <n v="50"/>
    <n v="50"/>
    <n v="2"/>
    <n v="48"/>
    <n v="9"/>
    <n v="200010022528"/>
    <n v="29"/>
    <n v="1"/>
    <n v="10"/>
  </r>
  <r>
    <d v="2022-08-01T00:00:00"/>
    <d v="1899-12-30T19:02:26"/>
    <n v="1406"/>
    <n v="13002561"/>
    <n v="13"/>
    <n v="22589"/>
    <s v="Розничная реализация"/>
    <n v="15"/>
    <x v="97"/>
    <x v="97"/>
    <s v="Протек"/>
    <s v="БИОСИНТЕЗ ОАО"/>
    <n v="1"/>
    <n v="40.369999999999997"/>
    <n v="50"/>
    <n v="50"/>
    <n v="2"/>
    <n v="48"/>
    <n v="9"/>
    <n v="200010022528"/>
    <n v="29"/>
    <n v="1"/>
    <n v="11"/>
  </r>
  <r>
    <d v="2022-08-01T00:00:00"/>
    <d v="1899-12-30T19:02:26"/>
    <n v="1406"/>
    <n v="13002561"/>
    <n v="13"/>
    <n v="22589"/>
    <s v="Розничная реализация"/>
    <n v="15"/>
    <x v="97"/>
    <x v="97"/>
    <s v="Протек"/>
    <s v="БИОСИНТЕЗ ОАО"/>
    <n v="1"/>
    <n v="40.369999999999997"/>
    <n v="50"/>
    <n v="50"/>
    <n v="2"/>
    <n v="48"/>
    <n v="9"/>
    <n v="200010022528"/>
    <n v="29"/>
    <n v="1"/>
    <n v="12"/>
  </r>
  <r>
    <d v="2022-08-01T00:00:00"/>
    <d v="1899-12-30T12:10:57"/>
    <n v="1320"/>
    <n v="13002561"/>
    <n v="13"/>
    <n v="22589"/>
    <s v="Розничная реализация"/>
    <n v="15"/>
    <x v="98"/>
    <x v="98"/>
    <s v="Катрен г.Химки"/>
    <s v="SALUTAS PHARMA GMBH FOR ESPARM ( САЛЮТАС )"/>
    <n v="1"/>
    <n v="130.96"/>
    <n v="155"/>
    <n v="155"/>
    <n v="7"/>
    <n v="148"/>
    <n v="9"/>
    <n v="200010018337"/>
    <n v="29"/>
    <n v="1"/>
    <n v="5"/>
  </r>
  <r>
    <d v="2022-08-01T00:00:00"/>
    <d v="1899-12-30T12:10:57"/>
    <n v="1320"/>
    <n v="13002561"/>
    <n v="13"/>
    <n v="22589"/>
    <s v="Розничная реализация"/>
    <n v="15"/>
    <x v="99"/>
    <x v="99"/>
    <s v="Авеста"/>
    <s v="ФАРМАПОЛ-ВОЛГА"/>
    <n v="1"/>
    <n v="61.96"/>
    <n v="88"/>
    <n v="88"/>
    <n v="6"/>
    <n v="82"/>
    <n v="9"/>
    <n v="200010018337"/>
    <n v="29"/>
    <n v="1"/>
    <n v="8"/>
  </r>
  <r>
    <d v="2022-08-01T00:00:00"/>
    <d v="1899-12-30T12:12:02"/>
    <n v="1321"/>
    <n v="13002561"/>
    <n v="13"/>
    <n v="22589"/>
    <s v="Розничная реализация"/>
    <n v="18"/>
    <x v="100"/>
    <x v="100"/>
    <s v="Катрен г.Химки"/>
    <s v="ПЛАСТИ ЛАБ"/>
    <n v="1"/>
    <n v="6.96"/>
    <n v="12"/>
    <n v="12"/>
    <n v="1"/>
    <n v="11"/>
    <n v="9"/>
    <n v="200010022507"/>
    <n v="29"/>
    <n v="1"/>
    <n v="2"/>
  </r>
  <r>
    <d v="2022-08-01T00:00:00"/>
    <d v="1899-12-30T18:46:34"/>
    <n v="1402"/>
    <n v="13002561"/>
    <n v="13"/>
    <n v="22589"/>
    <s v="Розничная реализация"/>
    <n v="18"/>
    <x v="100"/>
    <x v="100"/>
    <s v="Катрен г.Химки"/>
    <s v="ПЛАСТИ ЛАБ"/>
    <n v="2"/>
    <n v="6.96"/>
    <n v="12"/>
    <n v="24"/>
    <n v="2"/>
    <n v="22"/>
    <n v="9"/>
    <n v="200010012073"/>
    <n v="29"/>
    <n v="1"/>
    <n v="3"/>
  </r>
  <r>
    <d v="2022-08-01T00:00:00"/>
    <d v="1899-12-30T12:12:02"/>
    <n v="1321"/>
    <n v="13002561"/>
    <n v="13"/>
    <n v="22589"/>
    <s v="Розничная реализация"/>
    <n v="18"/>
    <x v="101"/>
    <x v="101"/>
    <s v="Катрен г.Химки"/>
    <s v="АЛЬПИНА ПЛАСТ ООО"/>
    <n v="1"/>
    <n v="8.08"/>
    <n v="14"/>
    <n v="14"/>
    <n v="1"/>
    <n v="13"/>
    <n v="9"/>
    <n v="200010022507"/>
    <n v="29"/>
    <n v="1"/>
    <n v="1"/>
  </r>
  <r>
    <d v="2022-08-01T00:00:00"/>
    <d v="1899-12-30T12:14:44"/>
    <n v="1322"/>
    <n v="13002561"/>
    <n v="13"/>
    <n v="22589"/>
    <s v="Розничная реализация"/>
    <n v="18"/>
    <x v="102"/>
    <x v="102"/>
    <s v="ВИТТА КОМПАНИ ООО"/>
    <s v="МУРОМСКИЙ ПРИБОРОСТРОИТЕЛЬНЫЙ З-Д"/>
    <n v="1"/>
    <n v="56.21"/>
    <n v="80"/>
    <n v="80"/>
    <n v="0"/>
    <n v="80"/>
    <s v="NULL"/>
    <s v="NULL"/>
    <n v="29"/>
    <n v="1"/>
    <n v="1"/>
  </r>
  <r>
    <d v="2022-08-01T00:00:00"/>
    <d v="1899-12-30T12:14:44"/>
    <n v="1322"/>
    <n v="13002561"/>
    <n v="13"/>
    <n v="22589"/>
    <s v="Розничная реализация"/>
    <n v="18"/>
    <x v="103"/>
    <x v="103"/>
    <s v="Катрен г.Химки"/>
    <s v="ТАТХИМФАРМПРЕПАРАТЫ"/>
    <n v="1"/>
    <n v="54.29"/>
    <n v="68"/>
    <n v="68"/>
    <n v="0"/>
    <n v="68"/>
    <s v="NULL"/>
    <s v="NULL"/>
    <n v="29"/>
    <n v="1"/>
    <n v="3"/>
  </r>
  <r>
    <d v="2022-08-01T00:00:00"/>
    <d v="1899-12-30T12:14:44"/>
    <n v="1322"/>
    <n v="13002561"/>
    <n v="13"/>
    <n v="22589"/>
    <s v="Розничная реализация"/>
    <n v="18"/>
    <x v="104"/>
    <x v="104"/>
    <s v="Пульс"/>
    <s v="RECKITT BENCKISER Healthcare"/>
    <n v="1"/>
    <n v="317.89"/>
    <n v="359"/>
    <n v="359"/>
    <n v="35"/>
    <n v="324"/>
    <n v="30"/>
    <n v="200000000024"/>
    <n v="29"/>
    <n v="1"/>
    <n v="2"/>
  </r>
  <r>
    <d v="2022-08-01T00:00:00"/>
    <d v="1899-12-30T12:16:17"/>
    <n v="1323"/>
    <n v="13002561"/>
    <n v="13"/>
    <n v="22589"/>
    <s v="Розничная реализация"/>
    <n v="18"/>
    <x v="105"/>
    <x v="105"/>
    <s v="Пульс"/>
    <s v="Замбон Свитцерланд Лтд (ZAMBON )"/>
    <n v="1"/>
    <n v="126.92"/>
    <n v="153"/>
    <n v="153"/>
    <n v="7"/>
    <n v="146"/>
    <n v="9"/>
    <n v="200010015470"/>
    <n v="29"/>
    <n v="1"/>
    <n v="2"/>
  </r>
  <r>
    <d v="2022-08-01T00:00:00"/>
    <d v="1899-12-30T12:16:17"/>
    <n v="1323"/>
    <n v="13002561"/>
    <n v="13"/>
    <n v="22589"/>
    <s v="Розничная реализация"/>
    <n v="18"/>
    <x v="106"/>
    <x v="106"/>
    <s v="Пульс"/>
    <s v="Самарамедпром ОАО"/>
    <n v="1"/>
    <n v="10.46"/>
    <n v="16"/>
    <n v="16"/>
    <n v="1"/>
    <n v="15"/>
    <n v="9"/>
    <n v="200010015470"/>
    <n v="29"/>
    <n v="1"/>
    <n v="1"/>
  </r>
  <r>
    <d v="2022-08-01T00:00:00"/>
    <d v="1899-12-30T12:16:17"/>
    <n v="1323"/>
    <n v="13002561"/>
    <n v="13"/>
    <n v="22589"/>
    <s v="Розничная реализация"/>
    <n v="18"/>
    <x v="107"/>
    <x v="107"/>
    <s v="Фармкомплект ООО"/>
    <s v="ИРБИТСКИЙ ХИМФАРМЗАВОД"/>
    <n v="1"/>
    <n v="105.68"/>
    <n v="145"/>
    <n v="145"/>
    <n v="10"/>
    <n v="135"/>
    <n v="9"/>
    <n v="200010015470"/>
    <n v="29"/>
    <n v="1"/>
    <n v="3"/>
  </r>
  <r>
    <d v="2022-08-01T00:00:00"/>
    <d v="1899-12-30T12:19:10"/>
    <n v="1324"/>
    <n v="13002561"/>
    <n v="13"/>
    <n v="22589"/>
    <s v="Розничная реализация"/>
    <n v="15"/>
    <x v="108"/>
    <x v="108"/>
    <s v="Катрен г.Химки"/>
    <s v="ИВАНОВСКАЯ ФАРМ. ФАБРИКА"/>
    <n v="1"/>
    <n v="17.72"/>
    <n v="22"/>
    <n v="22"/>
    <n v="0"/>
    <n v="22"/>
    <s v="NULL"/>
    <s v="NULL"/>
    <n v="29"/>
    <n v="1"/>
    <n v="3"/>
  </r>
  <r>
    <d v="2022-08-01T00:00:00"/>
    <d v="1899-12-30T12:19:10"/>
    <n v="1324"/>
    <n v="13002561"/>
    <n v="13"/>
    <n v="22589"/>
    <s v="Розничная реализация"/>
    <n v="15"/>
    <x v="108"/>
    <x v="108"/>
    <s v="Катрен г.Химки"/>
    <s v="ИВАНОВСКАЯ ФАРМ. ФАБРИКА"/>
    <n v="1"/>
    <n v="17.72"/>
    <n v="22"/>
    <n v="22"/>
    <n v="0"/>
    <n v="22"/>
    <s v="NULL"/>
    <s v="NULL"/>
    <n v="29"/>
    <n v="1"/>
    <n v="4"/>
  </r>
  <r>
    <d v="2022-08-01T00:00:00"/>
    <d v="1899-12-30T12:19:10"/>
    <n v="1324"/>
    <n v="1300256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1"/>
  </r>
  <r>
    <d v="2022-08-01T00:00:00"/>
    <d v="1899-12-30T19:02:26"/>
    <n v="1406"/>
    <n v="1300256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2"/>
    <n v="34"/>
    <n v="9"/>
    <n v="200010022528"/>
    <n v="29"/>
    <n v="1"/>
    <n v="5"/>
  </r>
  <r>
    <d v="2022-08-01T00:00:00"/>
    <d v="1899-12-30T19:02:26"/>
    <n v="1406"/>
    <n v="1300256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2"/>
    <n v="34"/>
    <n v="9"/>
    <n v="200010022528"/>
    <n v="29"/>
    <n v="1"/>
    <n v="6"/>
  </r>
  <r>
    <d v="2022-08-01T00:00:00"/>
    <d v="1899-12-30T19:02:26"/>
    <n v="1406"/>
    <n v="1300256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2"/>
    <n v="34"/>
    <n v="9"/>
    <n v="200010022528"/>
    <n v="29"/>
    <n v="1"/>
    <n v="7"/>
  </r>
  <r>
    <d v="2022-08-01T00:00:00"/>
    <d v="1899-12-30T12:19:10"/>
    <n v="1324"/>
    <n v="13002561"/>
    <n v="13"/>
    <n v="22589"/>
    <s v="Розничная реализация"/>
    <n v="15"/>
    <x v="110"/>
    <x v="110"/>
    <s v="Здравсервис"/>
    <s v="Северная Звезда"/>
    <n v="1"/>
    <n v="340.5"/>
    <n v="450"/>
    <n v="450"/>
    <n v="0"/>
    <n v="450"/>
    <s v="NULL"/>
    <s v="NULL"/>
    <n v="29"/>
    <n v="1"/>
    <n v="5"/>
  </r>
  <r>
    <d v="2022-08-01T00:00:00"/>
    <d v="1899-12-30T12:29:47"/>
    <n v="1325"/>
    <n v="13002561"/>
    <n v="13"/>
    <n v="22589"/>
    <s v="Розничная реализация"/>
    <n v="15"/>
    <x v="111"/>
    <x v="111"/>
    <s v="Здравсервис"/>
    <s v="Д-р Редди с Лабораторис Лтд / Dr.REDDY's"/>
    <n v="1"/>
    <n v="130.46"/>
    <n v="179"/>
    <n v="179"/>
    <n v="12"/>
    <n v="167"/>
    <n v="9"/>
    <n v="200010013468"/>
    <n v="29"/>
    <n v="1"/>
    <n v="1"/>
  </r>
  <r>
    <d v="2022-08-01T00:00:00"/>
    <d v="1899-12-30T12:29:47"/>
    <n v="1325"/>
    <n v="13002561"/>
    <n v="13"/>
    <n v="22589"/>
    <s v="Розничная реализация"/>
    <n v="15"/>
    <x v="112"/>
    <x v="112"/>
    <s v="ГРАНД КАПИТАЛ СМОЛЕНСК ООО ФК"/>
    <s v="Д-р Редди с Лабораторис Лтд / Dr.REDDY's"/>
    <n v="1"/>
    <n v="223.96"/>
    <n v="303"/>
    <n v="303"/>
    <n v="21"/>
    <n v="282"/>
    <n v="9"/>
    <n v="200010013468"/>
    <n v="29"/>
    <n v="1"/>
    <n v="2"/>
  </r>
  <r>
    <d v="2022-08-01T00:00:00"/>
    <d v="1899-12-30T12:31:29"/>
    <n v="1326"/>
    <n v="13002561"/>
    <n v="13"/>
    <n v="22589"/>
    <s v="Розничная реализация"/>
    <n v="18"/>
    <x v="113"/>
    <x v="113"/>
    <s v="Протек"/>
    <s v="Гедеон Рихтер А.О."/>
    <n v="1"/>
    <n v="691.53"/>
    <n v="948"/>
    <n v="948"/>
    <n v="142"/>
    <n v="806"/>
    <n v="11"/>
    <n v="200010002200"/>
    <n v="29"/>
    <n v="1"/>
    <n v="1"/>
  </r>
  <r>
    <d v="2022-08-01T00:00:00"/>
    <d v="1899-12-30T12:34:16"/>
    <n v="1327"/>
    <n v="13002561"/>
    <n v="13"/>
    <n v="22589"/>
    <s v="Розничная реализация"/>
    <n v="18"/>
    <x v="114"/>
    <x v="114"/>
    <s v="Протек"/>
    <s v="ФАРМАК"/>
    <n v="1"/>
    <n v="350.47"/>
    <n v="463"/>
    <n v="463"/>
    <n v="0"/>
    <n v="463"/>
    <s v="NULL"/>
    <s v="NULL"/>
    <n v="29"/>
    <n v="1"/>
    <n v="3"/>
  </r>
  <r>
    <d v="2022-08-01T00:00:00"/>
    <d v="1899-12-30T12:34:16"/>
    <n v="1327"/>
    <n v="13002561"/>
    <n v="13"/>
    <n v="22589"/>
    <s v="Розничная реализация"/>
    <n v="18"/>
    <x v="115"/>
    <x v="115"/>
    <s v="ПрофитМед"/>
    <s v="ОЗОН ООО"/>
    <n v="1"/>
    <n v="26.18"/>
    <n v="32"/>
    <n v="32"/>
    <n v="0"/>
    <n v="32"/>
    <s v="NULL"/>
    <s v="NULL"/>
    <n v="29"/>
    <n v="1"/>
    <n v="7"/>
  </r>
  <r>
    <d v="2022-08-01T00:00:00"/>
    <d v="1899-12-30T12:34:16"/>
    <n v="1327"/>
    <n v="13002561"/>
    <n v="13"/>
    <n v="22589"/>
    <s v="Розничная реализация"/>
    <n v="18"/>
    <x v="116"/>
    <x v="116"/>
    <s v="ГРАНД КАПИТАЛ СМОЛЕНСК ООО ФК"/>
    <s v="ГИППОКРАТ ООО"/>
    <n v="1"/>
    <n v="26.03"/>
    <n v="40"/>
    <n v="40"/>
    <n v="0"/>
    <n v="40"/>
    <s v="NULL"/>
    <s v="NULL"/>
    <n v="29"/>
    <n v="1"/>
    <n v="1"/>
  </r>
  <r>
    <d v="2022-08-01T00:00:00"/>
    <d v="1899-12-30T12:34:16"/>
    <n v="1327"/>
    <n v="13002561"/>
    <n v="13"/>
    <n v="22589"/>
    <s v="Розничная реализация"/>
    <n v="18"/>
    <x v="116"/>
    <x v="116"/>
    <s v="ГРАНД КАПИТАЛ СМОЛЕНСК ООО ФК"/>
    <s v="ГИППОКРАТ ООО"/>
    <n v="1"/>
    <n v="26.03"/>
    <n v="40"/>
    <n v="40"/>
    <n v="0"/>
    <n v="40"/>
    <s v="NULL"/>
    <s v="NULL"/>
    <n v="29"/>
    <n v="1"/>
    <n v="2"/>
  </r>
  <r>
    <d v="2022-08-01T00:00:00"/>
    <d v="1899-12-30T12:34:16"/>
    <n v="1327"/>
    <n v="13002561"/>
    <n v="13"/>
    <n v="22589"/>
    <s v="Розничная реализация"/>
    <n v="18"/>
    <x v="117"/>
    <x v="117"/>
    <s v="Катрен г.Химки"/>
    <s v="ГИППОКРАТ ООО"/>
    <n v="1"/>
    <n v="19.61"/>
    <n v="25"/>
    <n v="25"/>
    <n v="0"/>
    <n v="25"/>
    <s v="NULL"/>
    <s v="NULL"/>
    <n v="29"/>
    <n v="1"/>
    <n v="5"/>
  </r>
  <r>
    <d v="2022-08-01T00:00:00"/>
    <d v="1899-12-30T12:34:16"/>
    <n v="1327"/>
    <n v="13002561"/>
    <n v="13"/>
    <n v="22589"/>
    <s v="Розничная реализация"/>
    <n v="18"/>
    <x v="117"/>
    <x v="117"/>
    <s v="Катрен г.Химки"/>
    <s v="ГИППОКРАТ ООО"/>
    <n v="1"/>
    <n v="19.61"/>
    <n v="25"/>
    <n v="25"/>
    <n v="0"/>
    <n v="25"/>
    <s v="NULL"/>
    <s v="NULL"/>
    <n v="29"/>
    <n v="1"/>
    <n v="6"/>
  </r>
  <r>
    <d v="2022-08-01T00:00:00"/>
    <d v="1899-12-30T12:34:16"/>
    <n v="1327"/>
    <n v="13002561"/>
    <n v="13"/>
    <n v="22589"/>
    <s v="Розничная реализация"/>
    <n v="18"/>
    <x v="118"/>
    <x v="118"/>
    <s v="Норман"/>
    <s v="ВИО-ФАРМ"/>
    <n v="1"/>
    <n v="140.97"/>
    <n v="219"/>
    <n v="219"/>
    <n v="21"/>
    <n v="198"/>
    <n v="30"/>
    <n v="200000000024"/>
    <n v="29"/>
    <n v="1"/>
    <n v="8"/>
  </r>
  <r>
    <d v="2022-08-01T00:00:00"/>
    <d v="1899-12-30T12:37:28"/>
    <n v="1328"/>
    <n v="13002561"/>
    <n v="13"/>
    <n v="22589"/>
    <s v="Розничная реализация"/>
    <n v="15"/>
    <x v="119"/>
    <x v="119"/>
    <s v="Катрен г.Химки"/>
    <s v="Акрихин ХФК ОАО"/>
    <n v="1"/>
    <n v="42.05"/>
    <n v="53"/>
    <n v="53"/>
    <n v="0"/>
    <n v="53"/>
    <s v="NULL"/>
    <s v="NULL"/>
    <n v="29"/>
    <n v="1"/>
    <n v="2"/>
  </r>
  <r>
    <d v="2022-08-01T00:00:00"/>
    <d v="1899-12-30T12:37:28"/>
    <n v="1328"/>
    <n v="13002561"/>
    <n v="13"/>
    <n v="22589"/>
    <s v="Розничная реализация"/>
    <n v="15"/>
    <x v="119"/>
    <x v="119"/>
    <s v="Катрен г.Химки"/>
    <s v="Акрихин ХФК ОАО"/>
    <n v="1"/>
    <n v="42.05"/>
    <n v="53"/>
    <n v="53"/>
    <n v="0"/>
    <n v="53"/>
    <s v="NULL"/>
    <s v="NULL"/>
    <n v="29"/>
    <n v="1"/>
    <n v="3"/>
  </r>
  <r>
    <d v="2022-08-01T00:00:00"/>
    <d v="1899-12-30T12:37:28"/>
    <n v="1328"/>
    <n v="13002561"/>
    <n v="13"/>
    <n v="22589"/>
    <s v="Розничная реализация"/>
    <n v="15"/>
    <x v="120"/>
    <x v="120"/>
    <s v="ГРАНД КАПИТАЛ СМОЛЕНСК ООО ФК"/>
    <s v="БОРИСОВСКИЙ ЗАВОД МЕДПРЕПАРАТОВ"/>
    <n v="1"/>
    <n v="50.31"/>
    <n v="72"/>
    <n v="72"/>
    <n v="0"/>
    <n v="72"/>
    <s v="NULL"/>
    <s v="NULL"/>
    <n v="29"/>
    <n v="1"/>
    <n v="5"/>
  </r>
  <r>
    <d v="2022-08-01T00:00:00"/>
    <d v="1899-12-30T12:37:28"/>
    <n v="1328"/>
    <n v="13002561"/>
    <n v="13"/>
    <n v="22589"/>
    <s v="Розничная реализация"/>
    <n v="15"/>
    <x v="121"/>
    <x v="121"/>
    <s v="Катрен г.Химки"/>
    <s v="ФАРМСТАНДАРТ ЛЕКСРЕДСТВА ОАО"/>
    <n v="1"/>
    <n v="37.450000000000003"/>
    <n v="57"/>
    <n v="57"/>
    <n v="0"/>
    <n v="57"/>
    <s v="NULL"/>
    <s v="NULL"/>
    <n v="29"/>
    <n v="1"/>
    <n v="1"/>
  </r>
  <r>
    <d v="2022-08-01T00:00:00"/>
    <d v="1899-12-30T12:44:02"/>
    <n v="1329"/>
    <n v="13002561"/>
    <n v="13"/>
    <n v="22589"/>
    <s v="Розничная реализация"/>
    <n v="18"/>
    <x v="122"/>
    <x v="122"/>
    <s v="ПрофитМед"/>
    <s v="ПАРАФАРМ"/>
    <n v="1"/>
    <n v="72.66"/>
    <n v="115"/>
    <n v="115"/>
    <n v="11"/>
    <n v="104"/>
    <n v="9"/>
    <n v="200010004402"/>
    <n v="29"/>
    <n v="1"/>
    <n v="3"/>
  </r>
  <r>
    <d v="2022-08-01T00:00:00"/>
    <d v="1899-12-30T12:44:02"/>
    <n v="1329"/>
    <n v="13002561"/>
    <n v="13"/>
    <n v="22589"/>
    <s v="Розничная реализация"/>
    <n v="18"/>
    <x v="123"/>
    <x v="123"/>
    <s v="ГРАНД КАПИТАЛ СМОЛЕНСК ООО ФК"/>
    <s v="БИОТИКИ"/>
    <n v="1"/>
    <n v="56.03"/>
    <n v="70"/>
    <n v="70"/>
    <n v="3"/>
    <n v="67"/>
    <n v="9"/>
    <n v="200010004402"/>
    <n v="29"/>
    <n v="1"/>
    <n v="2"/>
  </r>
  <r>
    <d v="2022-08-01T00:00:00"/>
    <d v="1899-12-30T12:44:02"/>
    <n v="1329"/>
    <n v="13002561"/>
    <n v="13"/>
    <n v="22589"/>
    <s v="Розничная реализация"/>
    <n v="18"/>
    <x v="124"/>
    <x v="124"/>
    <s v="Катрен г.Химки"/>
    <s v="ФАРМАПОЛ-ВОЛГА"/>
    <n v="1"/>
    <n v="44.59"/>
    <n v="55"/>
    <n v="55"/>
    <n v="2"/>
    <n v="53"/>
    <n v="9"/>
    <n v="200010004402"/>
    <n v="29"/>
    <n v="1"/>
    <n v="1"/>
  </r>
  <r>
    <d v="2022-08-01T00:00:00"/>
    <d v="1899-12-30T12:44:02"/>
    <n v="1329"/>
    <n v="13002561"/>
    <n v="13"/>
    <n v="22589"/>
    <s v="Розничная реализация"/>
    <n v="18"/>
    <x v="96"/>
    <x v="96"/>
    <s v="Катрен г.Химки"/>
    <s v="Хемофарм А.Д. (HEMOFARM )"/>
    <n v="1"/>
    <n v="34.42"/>
    <n v="39"/>
    <n v="39"/>
    <n v="1"/>
    <n v="38"/>
    <n v="9"/>
    <n v="200010004402"/>
    <n v="29"/>
    <n v="1"/>
    <n v="4"/>
  </r>
  <r>
    <d v="2022-08-01T00:00:00"/>
    <d v="1899-12-30T12:44:02"/>
    <n v="1329"/>
    <n v="13002561"/>
    <n v="13"/>
    <n v="22589"/>
    <s v="Розничная реализация"/>
    <n v="18"/>
    <x v="96"/>
    <x v="96"/>
    <s v="Катрен г.Химки"/>
    <s v="Хемофарм А.Д. (HEMOFARM )"/>
    <n v="1"/>
    <n v="34.42"/>
    <n v="39"/>
    <n v="39"/>
    <n v="1"/>
    <n v="38"/>
    <n v="9"/>
    <n v="200010004402"/>
    <n v="29"/>
    <n v="1"/>
    <n v="5"/>
  </r>
  <r>
    <d v="2022-08-01T00:00:00"/>
    <d v="1899-12-30T12:44:54"/>
    <n v="1330"/>
    <n v="13002561"/>
    <n v="13"/>
    <n v="22589"/>
    <s v="Розничная реализация"/>
    <n v="15"/>
    <x v="125"/>
    <x v="125"/>
    <s v="Пульс"/>
    <s v="ЭВТЕКС"/>
    <n v="1"/>
    <n v="17.7"/>
    <n v="29"/>
    <n v="29"/>
    <n v="0"/>
    <n v="29"/>
    <s v="NULL"/>
    <s v="NULL"/>
    <n v="29"/>
    <n v="1"/>
    <n v="1"/>
  </r>
  <r>
    <d v="2022-08-01T00:00:00"/>
    <d v="1899-12-30T12:46:08"/>
    <n v="1331"/>
    <n v="13002561"/>
    <n v="13"/>
    <n v="22589"/>
    <s v="Розничная реализация"/>
    <n v="15"/>
    <x v="126"/>
    <x v="126"/>
    <s v="Катрен г.Химки"/>
    <s v="Северная Звезда"/>
    <n v="1"/>
    <n v="182.82"/>
    <n v="234"/>
    <n v="234"/>
    <n v="11"/>
    <n v="223"/>
    <n v="9"/>
    <n v="200010002141"/>
    <n v="29"/>
    <n v="1"/>
    <n v="1"/>
  </r>
  <r>
    <d v="2022-08-01T00:00:00"/>
    <d v="1899-12-30T12:48:04"/>
    <n v="1332"/>
    <n v="13002561"/>
    <n v="13"/>
    <n v="22589"/>
    <s v="Розничная реализация"/>
    <n v="15"/>
    <x v="127"/>
    <x v="127"/>
    <s v="ВИТТА КОМПАНИ ООО"/>
    <s v="НАВТЕКС ООО"/>
    <n v="1"/>
    <n v="41.58"/>
    <n v="68"/>
    <n v="68"/>
    <n v="6"/>
    <n v="62"/>
    <n v="9"/>
    <n v="200010023521"/>
    <n v="29"/>
    <n v="1"/>
    <n v="2"/>
  </r>
  <r>
    <d v="2022-08-01T00:00:00"/>
    <d v="1899-12-30T12:48:04"/>
    <n v="1332"/>
    <n v="13002561"/>
    <n v="13"/>
    <n v="22589"/>
    <s v="Розничная реализация"/>
    <n v="15"/>
    <x v="128"/>
    <x v="128"/>
    <s v="ГРАНД КАПИТАЛ СМОЛЕНСК ООО ФК"/>
    <s v="НАВТЕКС ООО"/>
    <n v="2"/>
    <n v="47.58"/>
    <n v="78"/>
    <n v="156"/>
    <n v="15"/>
    <n v="141"/>
    <n v="9"/>
    <n v="200010023521"/>
    <n v="29"/>
    <n v="1"/>
    <n v="1"/>
  </r>
  <r>
    <d v="2022-08-01T00:00:00"/>
    <d v="1899-12-30T12:49:05"/>
    <n v="1333"/>
    <n v="13002561"/>
    <n v="13"/>
    <n v="22589"/>
    <s v="Розничная реализация"/>
    <n v="15"/>
    <x v="129"/>
    <x v="129"/>
    <s v="Катрен г.Химки"/>
    <s v="ВЕРОФАРМ АО"/>
    <n v="1"/>
    <n v="29.11"/>
    <n v="48"/>
    <n v="48"/>
    <n v="4"/>
    <n v="44"/>
    <n v="9"/>
    <n v="200010002141"/>
    <n v="29"/>
    <n v="1"/>
    <n v="1"/>
  </r>
  <r>
    <d v="2022-08-01T00:00:00"/>
    <d v="1899-12-30T12:50:13"/>
    <n v="1334"/>
    <n v="13002561"/>
    <n v="13"/>
    <n v="22589"/>
    <s v="Розничная реализация"/>
    <n v="15"/>
    <x v="130"/>
    <x v="130"/>
    <s v="Катрен г.Химки"/>
    <s v="ФАРМСТАНДАРТ ЛЕКСРЕДСТВА ОАО"/>
    <n v="1"/>
    <n v="42.82"/>
    <n v="66"/>
    <n v="66"/>
    <n v="4"/>
    <n v="62"/>
    <n v="9"/>
    <n v="200010005104"/>
    <n v="29"/>
    <n v="1"/>
    <n v="3"/>
  </r>
  <r>
    <d v="2022-08-01T00:00:00"/>
    <d v="1899-12-30T17:05:54"/>
    <n v="1383"/>
    <n v="13002561"/>
    <n v="13"/>
    <n v="22589"/>
    <s v="Розничная реализация"/>
    <n v="15"/>
    <x v="130"/>
    <x v="130"/>
    <s v="Катрен г.Химки"/>
    <s v="ФАРМСТАНДАРТ ЛЕКСРЕДСТВА ОАО"/>
    <n v="1"/>
    <n v="42.82"/>
    <n v="66"/>
    <n v="66"/>
    <n v="0"/>
    <n v="66"/>
    <s v="NULL"/>
    <s v="NULL"/>
    <n v="29"/>
    <n v="1"/>
    <n v="1"/>
  </r>
  <r>
    <d v="2022-08-01T00:00:00"/>
    <d v="1899-12-30T17:05:54"/>
    <n v="1383"/>
    <n v="13002561"/>
    <n v="13"/>
    <n v="22589"/>
    <s v="Розничная реализация"/>
    <n v="15"/>
    <x v="130"/>
    <x v="130"/>
    <s v="Катрен г.Химки"/>
    <s v="ФАРМСТАНДАРТ ЛЕКСРЕДСТВА ОАО"/>
    <n v="1"/>
    <n v="42.82"/>
    <n v="66"/>
    <n v="66"/>
    <n v="0"/>
    <n v="66"/>
    <s v="NULL"/>
    <s v="NULL"/>
    <n v="29"/>
    <n v="1"/>
    <n v="2"/>
  </r>
  <r>
    <d v="2022-08-01T00:00:00"/>
    <d v="1899-12-30T17:05:54"/>
    <n v="1383"/>
    <n v="13002561"/>
    <n v="13"/>
    <n v="22589"/>
    <s v="Розничная реализация"/>
    <n v="15"/>
    <x v="130"/>
    <x v="130"/>
    <s v="Катрен г.Химки"/>
    <s v="ФАРМСТАНДАРТ ЛЕКСРЕДСТВА ОАО"/>
    <n v="1"/>
    <n v="42.82"/>
    <n v="66"/>
    <n v="66"/>
    <n v="0"/>
    <n v="66"/>
    <s v="NULL"/>
    <s v="NULL"/>
    <n v="29"/>
    <n v="1"/>
    <n v="3"/>
  </r>
  <r>
    <d v="2022-08-01T00:00:00"/>
    <d v="1899-12-30T12:50:13"/>
    <n v="1334"/>
    <n v="13002561"/>
    <n v="13"/>
    <n v="22589"/>
    <s v="Розничная реализация"/>
    <n v="15"/>
    <x v="131"/>
    <x v="131"/>
    <s v="Катрен г.Химки"/>
    <s v="КРКА д.д. (KRKA )"/>
    <n v="1"/>
    <n v="211.21"/>
    <n v="286"/>
    <n v="286"/>
    <n v="20"/>
    <n v="266"/>
    <n v="9"/>
    <n v="200010005104"/>
    <n v="29"/>
    <n v="1"/>
    <n v="2"/>
  </r>
  <r>
    <d v="2022-08-01T00:00:00"/>
    <d v="1899-12-30T12:58:39"/>
    <n v="1335"/>
    <n v="13002561"/>
    <n v="13"/>
    <n v="22589"/>
    <s v="Розничная реализация"/>
    <n v="15"/>
    <x v="132"/>
    <x v="132"/>
    <s v="Пульс"/>
    <s v="МЕДИСОРБ"/>
    <n v="1"/>
    <n v="25.78"/>
    <n v="40"/>
    <n v="40"/>
    <n v="0"/>
    <n v="40"/>
    <s v="NULL"/>
    <s v="NULL"/>
    <n v="29"/>
    <n v="1"/>
    <n v="1"/>
  </r>
  <r>
    <d v="2022-08-01T00:00:00"/>
    <d v="1899-12-30T12:58:39"/>
    <n v="1335"/>
    <n v="13002561"/>
    <n v="13"/>
    <n v="22589"/>
    <s v="Розничная реализация"/>
    <n v="15"/>
    <x v="132"/>
    <x v="132"/>
    <s v="Пульс"/>
    <s v="МЕДИСОРБ"/>
    <n v="1"/>
    <n v="25.78"/>
    <n v="40"/>
    <n v="40"/>
    <n v="0"/>
    <n v="40"/>
    <s v="NULL"/>
    <s v="NULL"/>
    <n v="29"/>
    <n v="1"/>
    <n v="2"/>
  </r>
  <r>
    <d v="2022-08-01T00:00:00"/>
    <d v="1899-12-30T13:07:27"/>
    <n v="1336"/>
    <n v="13002561"/>
    <n v="13"/>
    <n v="22589"/>
    <s v="Розничная реализация"/>
    <n v="15"/>
    <x v="133"/>
    <x v="133"/>
    <s v="Пульс"/>
    <s v="СЕРДИКС ООО"/>
    <n v="1"/>
    <n v="639.91999999999996"/>
    <n v="788"/>
    <n v="788"/>
    <n v="0"/>
    <n v="788"/>
    <s v="NULL"/>
    <s v="NULL"/>
    <n v="29"/>
    <n v="1"/>
    <n v="1"/>
  </r>
  <r>
    <d v="2022-08-01T00:00:00"/>
    <d v="1899-12-30T13:07:27"/>
    <n v="1336"/>
    <n v="13002561"/>
    <n v="13"/>
    <n v="22589"/>
    <s v="Розничная реализация"/>
    <n v="15"/>
    <x v="134"/>
    <x v="134"/>
    <s v="Протек"/>
    <s v="Д-р Редди с Лабораторис Лтд / Dr.REDDY's"/>
    <n v="1"/>
    <n v="29.96"/>
    <n v="37"/>
    <n v="37"/>
    <n v="0"/>
    <n v="37"/>
    <s v="NULL"/>
    <s v="NULL"/>
    <n v="29"/>
    <n v="1"/>
    <n v="2"/>
  </r>
  <r>
    <d v="2022-08-01T00:00:00"/>
    <d v="1899-12-30T13:14:21"/>
    <n v="1337"/>
    <n v="13002561"/>
    <n v="13"/>
    <n v="22589"/>
    <s v="Розничная реализация"/>
    <n v="15"/>
    <x v="135"/>
    <x v="135"/>
    <s v="Пульс"/>
    <s v="ХЕМОФАРМ ООО (HEMOFARM )"/>
    <n v="1"/>
    <n v="313.2"/>
    <n v="414"/>
    <n v="414"/>
    <n v="28"/>
    <n v="386"/>
    <n v="9"/>
    <n v="200010027862"/>
    <n v="29"/>
    <n v="1"/>
    <n v="1"/>
  </r>
  <r>
    <d v="2022-08-01T00:00:00"/>
    <d v="1899-12-30T13:14:21"/>
    <n v="1337"/>
    <n v="13002561"/>
    <n v="13"/>
    <n v="22589"/>
    <s v="Розничная реализация"/>
    <n v="15"/>
    <x v="136"/>
    <x v="136"/>
    <s v="Катрен г.Химки"/>
    <s v="Фармстандарт-Уфимский витаминный завод"/>
    <n v="1"/>
    <n v="263.64999999999998"/>
    <n v="356"/>
    <n v="356"/>
    <n v="24"/>
    <n v="332"/>
    <n v="9"/>
    <n v="200010027862"/>
    <n v="29"/>
    <n v="1"/>
    <n v="2"/>
  </r>
  <r>
    <d v="2022-08-01T00:00:00"/>
    <d v="1899-12-30T13:16:25"/>
    <n v="1338"/>
    <n v="13002561"/>
    <n v="13"/>
    <n v="22589"/>
    <s v="Розничная реализация"/>
    <n v="15"/>
    <x v="137"/>
    <x v="137"/>
    <s v="Катрен г.Химки"/>
    <s v="ОТИСИФАРМ ПАО"/>
    <n v="1"/>
    <n v="79.930000000000007"/>
    <n v="100"/>
    <n v="100"/>
    <n v="5"/>
    <n v="95"/>
    <n v="9"/>
    <n v="200010018363"/>
    <n v="29"/>
    <n v="1"/>
    <n v="1"/>
  </r>
  <r>
    <d v="2022-08-01T00:00:00"/>
    <d v="1899-12-30T13:16:25"/>
    <n v="1338"/>
    <n v="13002561"/>
    <n v="13"/>
    <n v="22589"/>
    <s v="Розничная реализация"/>
    <n v="15"/>
    <x v="138"/>
    <x v="138"/>
    <s v="Арал плюс"/>
    <s v="ЭВТЕКС"/>
    <n v="1"/>
    <n v="100.59"/>
    <n v="156"/>
    <n v="156"/>
    <n v="15"/>
    <n v="141"/>
    <n v="9"/>
    <n v="200010018363"/>
    <n v="29"/>
    <n v="1"/>
    <n v="2"/>
  </r>
  <r>
    <d v="2022-08-01T00:00:00"/>
    <d v="1899-12-30T13:19:46"/>
    <n v="1339"/>
    <n v="13002561"/>
    <n v="13"/>
    <n v="22589"/>
    <s v="Розничная реализация"/>
    <n v="18"/>
    <x v="139"/>
    <x v="139"/>
    <s v="Здравсервис"/>
    <s v="МЕФАР ИЛАЧ САНАЙИ А.Ш."/>
    <n v="1"/>
    <n v="1082.73"/>
    <n v="1354"/>
    <n v="1354"/>
    <n v="94"/>
    <n v="1260"/>
    <n v="9"/>
    <n v="200010016178"/>
    <n v="29"/>
    <n v="1"/>
    <n v="1"/>
  </r>
  <r>
    <d v="2022-08-01T00:00:00"/>
    <d v="1899-12-30T13:22:57"/>
    <n v="1340"/>
    <n v="13002561"/>
    <n v="13"/>
    <n v="22589"/>
    <s v="Розничная реализация"/>
    <n v="18"/>
    <x v="140"/>
    <x v="140"/>
    <s v="ГРАНД КАПИТАЛ СМОЛЕНСК ООО ФК"/>
    <s v="ГУЙЧЖОУ МЯОЯО ФАРМАС"/>
    <n v="1"/>
    <n v="151.01"/>
    <n v="235"/>
    <n v="235"/>
    <n v="23"/>
    <n v="212"/>
    <n v="9"/>
    <n v="200010000752"/>
    <n v="29"/>
    <n v="1"/>
    <n v="2"/>
  </r>
  <r>
    <d v="2022-08-01T00:00:00"/>
    <d v="1899-12-30T13:22:57"/>
    <n v="1340"/>
    <n v="13002561"/>
    <n v="13"/>
    <n v="22589"/>
    <s v="Розничная реализация"/>
    <n v="18"/>
    <x v="141"/>
    <x v="141"/>
    <s v="Протек"/>
    <s v="ВЕРТЕКС"/>
    <n v="1"/>
    <n v="196.8"/>
    <n v="306"/>
    <n v="306"/>
    <n v="30"/>
    <n v="276"/>
    <n v="9"/>
    <n v="200010000752"/>
    <n v="29"/>
    <n v="1"/>
    <n v="1"/>
  </r>
  <r>
    <d v="2022-08-01T00:00:00"/>
    <d v="1899-12-30T13:24:34"/>
    <n v="1341"/>
    <n v="13002561"/>
    <n v="13"/>
    <n v="22589"/>
    <s v="Розничная реализация"/>
    <n v="15"/>
    <x v="142"/>
    <x v="142"/>
    <s v="Катрен г.Химки"/>
    <s v="Фармстандарт-Уфимский витаминный завод"/>
    <n v="1"/>
    <n v="88.23"/>
    <n v="126"/>
    <n v="126"/>
    <n v="0"/>
    <n v="126"/>
    <s v="NULL"/>
    <s v="NULL"/>
    <n v="29"/>
    <n v="1"/>
    <n v="1"/>
  </r>
  <r>
    <d v="2022-08-01T00:00:00"/>
    <d v="1899-12-30T13:24:34"/>
    <n v="1341"/>
    <n v="13002561"/>
    <n v="13"/>
    <n v="22589"/>
    <s v="Розничная реализация"/>
    <n v="15"/>
    <x v="142"/>
    <x v="142"/>
    <s v="Катрен г.Химки"/>
    <s v="Фармстандарт-Уфимский витаминный завод"/>
    <n v="1"/>
    <n v="88.23"/>
    <n v="126"/>
    <n v="126"/>
    <n v="0"/>
    <n v="126"/>
    <s v="NULL"/>
    <s v="NULL"/>
    <n v="29"/>
    <n v="1"/>
    <n v="2"/>
  </r>
  <r>
    <d v="2022-08-01T00:00:00"/>
    <d v="1899-12-30T13:26:01"/>
    <n v="1342"/>
    <n v="13002561"/>
    <n v="13"/>
    <n v="22589"/>
    <s v="Розничная реализация"/>
    <n v="18"/>
    <x v="143"/>
    <x v="143"/>
    <s v="Катрен г.Химки"/>
    <s v="НИЖФАРМ"/>
    <n v="1"/>
    <n v="55.76"/>
    <n v="70"/>
    <n v="70"/>
    <n v="0"/>
    <n v="70"/>
    <s v="NULL"/>
    <s v="NULL"/>
    <n v="29"/>
    <n v="1"/>
    <n v="2"/>
  </r>
  <r>
    <d v="2022-08-01T00:00:00"/>
    <d v="1899-12-30T13:26:01"/>
    <n v="1342"/>
    <n v="13002561"/>
    <n v="13"/>
    <n v="22589"/>
    <s v="Розничная реализация"/>
    <n v="18"/>
    <x v="144"/>
    <x v="144"/>
    <s v="Здравсервис"/>
    <s v="Дальхимфарм ОАО"/>
    <n v="1"/>
    <n v="36.07"/>
    <n v="55"/>
    <n v="55"/>
    <n v="0"/>
    <n v="55"/>
    <s v="NULL"/>
    <s v="NULL"/>
    <n v="29"/>
    <n v="1"/>
    <n v="1"/>
  </r>
  <r>
    <d v="2022-08-01T00:00:00"/>
    <d v="1899-12-30T13:28:35"/>
    <n v="1343"/>
    <n v="13002561"/>
    <n v="13"/>
    <n v="22589"/>
    <s v="Розничная реализация"/>
    <n v="15"/>
    <x v="145"/>
    <x v="145"/>
    <s v="Здравсервис"/>
    <s v="ОЗОН ООО"/>
    <n v="1"/>
    <n v="32.74"/>
    <n v="41"/>
    <n v="41"/>
    <n v="2"/>
    <n v="39"/>
    <n v="9"/>
    <n v="200010023539"/>
    <n v="29"/>
    <n v="1"/>
    <n v="1"/>
  </r>
  <r>
    <d v="2022-08-01T00:00:00"/>
    <d v="1899-12-30T13:28:35"/>
    <n v="1343"/>
    <n v="13002561"/>
    <n v="13"/>
    <n v="22589"/>
    <s v="Розничная реализация"/>
    <n v="15"/>
    <x v="145"/>
    <x v="145"/>
    <s v="БСС"/>
    <s v="ОЗОН ООО"/>
    <n v="1"/>
    <n v="34.840000000000003"/>
    <n v="43"/>
    <n v="43"/>
    <n v="2"/>
    <n v="41"/>
    <n v="9"/>
    <n v="200010023539"/>
    <n v="29"/>
    <n v="1"/>
    <n v="2"/>
  </r>
  <r>
    <d v="2022-08-01T00:00:00"/>
    <d v="1899-12-30T13:28:35"/>
    <n v="1343"/>
    <n v="13002561"/>
    <n v="13"/>
    <n v="22589"/>
    <s v="Розничная реализация"/>
    <n v="15"/>
    <x v="146"/>
    <x v="146"/>
    <s v="ГРАНД КАПИТАЛ СМОЛЕНСК ООО ФК"/>
    <s v="SALUTAS PHARMA GMBH FOR ESPARM ( САЛЮТАС )"/>
    <n v="1"/>
    <n v="72.02"/>
    <n v="90"/>
    <n v="90"/>
    <n v="4"/>
    <n v="86"/>
    <n v="9"/>
    <n v="200010023539"/>
    <n v="29"/>
    <n v="1"/>
    <n v="3"/>
  </r>
  <r>
    <d v="2022-08-01T00:00:00"/>
    <d v="1899-12-30T13:32:05"/>
    <n v="1344"/>
    <n v="13002561"/>
    <n v="13"/>
    <n v="22589"/>
    <s v="Розничная реализация"/>
    <n v="15"/>
    <x v="147"/>
    <x v="147"/>
    <s v="Протек"/>
    <s v="ГЕ ХЕЛСКЕА АС"/>
    <n v="1"/>
    <n v="503.92"/>
    <n v="630"/>
    <n v="630"/>
    <n v="44"/>
    <n v="586"/>
    <n v="9"/>
    <n v="200010022491"/>
    <n v="29"/>
    <n v="1"/>
    <n v="1"/>
  </r>
  <r>
    <d v="2022-08-01T00:00:00"/>
    <d v="1899-12-30T13:34:56"/>
    <n v="1345"/>
    <n v="13002561"/>
    <n v="13"/>
    <n v="22589"/>
    <s v="Розничная реализация"/>
    <n v="15"/>
    <x v="148"/>
    <x v="148"/>
    <s v="Катрен г.Химки"/>
    <s v="Польфарма Фармацевтический завод С.А."/>
    <n v="1"/>
    <n v="373.44"/>
    <n v="493"/>
    <n v="493"/>
    <n v="34"/>
    <n v="459"/>
    <n v="9"/>
    <n v="200010001829"/>
    <n v="29"/>
    <n v="1"/>
    <n v="1"/>
  </r>
  <r>
    <d v="2022-08-01T00:00:00"/>
    <d v="1899-12-30T13:42:52"/>
    <n v="1346"/>
    <n v="13002561"/>
    <n v="13"/>
    <n v="22589"/>
    <s v="Розничная реализация"/>
    <n v="18"/>
    <x v="149"/>
    <x v="149"/>
    <s v="ВИТТА КОМПАНИ ООО"/>
    <s v="SANOFI"/>
    <n v="1"/>
    <n v="333.74"/>
    <n v="441"/>
    <n v="441"/>
    <n v="30"/>
    <n v="411"/>
    <n v="9"/>
    <n v="200010020116"/>
    <n v="29"/>
    <n v="1"/>
    <n v="2"/>
  </r>
  <r>
    <d v="2022-08-01T00:00:00"/>
    <d v="1899-12-30T13:42:52"/>
    <n v="1346"/>
    <n v="13002561"/>
    <n v="13"/>
    <n v="22589"/>
    <s v="Розничная реализация"/>
    <n v="18"/>
    <x v="150"/>
    <x v="150"/>
    <s v="Арал плюс"/>
    <s v="СВИТ ТЕК ГМБХ ГЕРМАНИЯ"/>
    <n v="1"/>
    <n v="50.31"/>
    <n v="79"/>
    <n v="79"/>
    <n v="7"/>
    <n v="72"/>
    <n v="9"/>
    <n v="200010020116"/>
    <n v="29"/>
    <n v="1"/>
    <n v="1"/>
  </r>
  <r>
    <d v="2022-08-01T00:00:00"/>
    <d v="1899-12-30T13:43:42"/>
    <n v="1347"/>
    <n v="13002561"/>
    <n v="13"/>
    <n v="22589"/>
    <s v="Розничная реализация"/>
    <n v="15"/>
    <x v="151"/>
    <x v="151"/>
    <s v="Пульс"/>
    <s v="Софарма АО / SOFARMA"/>
    <n v="1"/>
    <n v="62.12"/>
    <n v="75"/>
    <n v="75"/>
    <n v="5"/>
    <n v="70"/>
    <n v="9"/>
    <n v="200010020116"/>
    <n v="29"/>
    <n v="1"/>
    <n v="1"/>
  </r>
  <r>
    <d v="2022-08-01T00:00:00"/>
    <d v="1899-12-30T13:43:42"/>
    <n v="1347"/>
    <n v="13002561"/>
    <n v="13"/>
    <n v="22589"/>
    <s v="Розничная реализация"/>
    <n v="15"/>
    <x v="151"/>
    <x v="151"/>
    <s v="Пульс"/>
    <s v="Софарма АО / SOFARMA"/>
    <n v="1"/>
    <n v="62.12"/>
    <n v="75"/>
    <n v="75"/>
    <n v="5"/>
    <n v="70"/>
    <n v="9"/>
    <n v="200010020116"/>
    <n v="29"/>
    <n v="1"/>
    <n v="2"/>
  </r>
  <r>
    <d v="2022-08-01T00:00:00"/>
    <d v="1899-12-30T13:50:36"/>
    <n v="1348"/>
    <n v="13002561"/>
    <n v="13"/>
    <n v="22589"/>
    <s v="Розничная реализация"/>
    <n v="15"/>
    <x v="152"/>
    <x v="152"/>
    <s v="ВИТТА КОМПАНИ ООО"/>
    <s v="ВЕРОФАРМ АО"/>
    <n v="1"/>
    <n v="42.68"/>
    <n v="70"/>
    <n v="70"/>
    <n v="7"/>
    <n v="63"/>
    <n v="9"/>
    <n v="200010021953"/>
    <n v="29"/>
    <n v="1"/>
    <n v="7"/>
  </r>
  <r>
    <d v="2022-08-01T00:00:00"/>
    <d v="1899-12-30T13:50:36"/>
    <n v="1348"/>
    <n v="13002561"/>
    <n v="13"/>
    <n v="22589"/>
    <s v="Розничная реализация"/>
    <n v="15"/>
    <x v="153"/>
    <x v="153"/>
    <s v="Здравсервис"/>
    <s v="Авексима Сибирь ООО"/>
    <n v="1"/>
    <n v="52.17"/>
    <n v="75"/>
    <n v="75"/>
    <n v="5"/>
    <n v="70"/>
    <n v="9"/>
    <n v="200010021953"/>
    <n v="29"/>
    <n v="1"/>
    <n v="8"/>
  </r>
  <r>
    <d v="2022-08-01T00:00:00"/>
    <d v="1899-12-30T13:50:36"/>
    <n v="1348"/>
    <n v="13002561"/>
    <n v="13"/>
    <n v="22589"/>
    <s v="Розничная реализация"/>
    <n v="15"/>
    <x v="154"/>
    <x v="154"/>
    <s v="Катрен г.Химки"/>
    <s v="ФАРМСТАНДАРТ ЛЕКСРЕДСТВА ОАО"/>
    <n v="1"/>
    <n v="394.06"/>
    <n v="476"/>
    <n v="476"/>
    <n v="23"/>
    <n v="453"/>
    <n v="9"/>
    <n v="200010021953"/>
    <n v="29"/>
    <n v="1"/>
    <n v="5"/>
  </r>
  <r>
    <d v="2022-08-01T00:00:00"/>
    <d v="1899-12-30T13:50:36"/>
    <n v="1348"/>
    <n v="13002561"/>
    <n v="13"/>
    <n v="22589"/>
    <s v="Розничная реализация"/>
    <n v="15"/>
    <x v="155"/>
    <x v="155"/>
    <s v="Пульс"/>
    <s v="РЕАЛКАПС ЗАО"/>
    <n v="1"/>
    <n v="174.18"/>
    <n v="270"/>
    <n v="270"/>
    <n v="27"/>
    <n v="243"/>
    <n v="9"/>
    <n v="200010021953"/>
    <n v="29"/>
    <n v="1"/>
    <n v="4"/>
  </r>
  <r>
    <d v="2022-08-01T00:00:00"/>
    <d v="1899-12-30T13:50:36"/>
    <n v="1348"/>
    <n v="13002561"/>
    <n v="13"/>
    <n v="22589"/>
    <s v="Розничная реализация"/>
    <n v="15"/>
    <x v="156"/>
    <x v="156"/>
    <s v="Катрен г.Химки"/>
    <s v="Фармстандарт-Уфимский витаминный завод"/>
    <n v="1"/>
    <n v="33.21"/>
    <n v="51"/>
    <n v="51"/>
    <n v="3"/>
    <n v="48"/>
    <n v="9"/>
    <n v="200010021953"/>
    <n v="29"/>
    <n v="1"/>
    <n v="2"/>
  </r>
  <r>
    <d v="2022-08-01T00:00:00"/>
    <d v="1899-12-30T13:50:36"/>
    <n v="1348"/>
    <n v="13002561"/>
    <n v="13"/>
    <n v="22589"/>
    <s v="Розничная реализация"/>
    <n v="15"/>
    <x v="156"/>
    <x v="156"/>
    <s v="Катрен г.Химки"/>
    <s v="Фармстандарт-Уфимский витаминный завод"/>
    <n v="1"/>
    <n v="33.21"/>
    <n v="51"/>
    <n v="51"/>
    <n v="3"/>
    <n v="48"/>
    <n v="9"/>
    <n v="200010021953"/>
    <n v="29"/>
    <n v="1"/>
    <n v="3"/>
  </r>
  <r>
    <d v="2022-08-01T00:00:00"/>
    <d v="1899-12-30T13:53:50"/>
    <n v="1349"/>
    <n v="13002561"/>
    <n v="13"/>
    <n v="22589"/>
    <s v="Розничная реализация"/>
    <n v="15"/>
    <x v="157"/>
    <x v="157"/>
    <s v="ГРАНД КАПИТАЛ СМОЛЕНСК ООО ФК"/>
    <s v="Д-р Редди с Лабораторис Лтд / Dr.REDDY's"/>
    <n v="1"/>
    <n v="208.26"/>
    <n v="240"/>
    <n v="240"/>
    <n v="16"/>
    <n v="224"/>
    <n v="9"/>
    <n v="200010022582"/>
    <n v="29"/>
    <n v="1"/>
    <n v="2"/>
  </r>
  <r>
    <d v="2022-08-01T00:00:00"/>
    <d v="1899-12-30T13:53:50"/>
    <n v="1349"/>
    <n v="13002561"/>
    <n v="13"/>
    <n v="22589"/>
    <s v="Розничная реализация"/>
    <n v="15"/>
    <x v="158"/>
    <x v="158"/>
    <s v="ГК Надежда Фарм"/>
    <s v="Долоргит ГмбХ и Ко.КГ  ( DOLORGIET )"/>
    <n v="1"/>
    <n v="201.71"/>
    <n v="239"/>
    <n v="239"/>
    <n v="11"/>
    <n v="228"/>
    <n v="9"/>
    <n v="200010022582"/>
    <n v="29"/>
    <n v="1"/>
    <n v="1"/>
  </r>
  <r>
    <d v="2022-08-01T00:00:00"/>
    <d v="1899-12-30T14:00:26"/>
    <n v="1350"/>
    <n v="13002561"/>
    <n v="13"/>
    <n v="22589"/>
    <s v="Розничная реализация"/>
    <n v="18"/>
    <x v="159"/>
    <x v="159"/>
    <s v="Здравсервис"/>
    <s v="Босналек АО (BOSNALIJEK )"/>
    <n v="1"/>
    <n v="385.06"/>
    <n v="509"/>
    <n v="509"/>
    <n v="35"/>
    <n v="474"/>
    <n v="9"/>
    <n v="200010020905"/>
    <n v="29"/>
    <n v="1"/>
    <n v="2"/>
  </r>
  <r>
    <d v="2022-08-01T00:00:00"/>
    <d v="1899-12-30T14:00:26"/>
    <n v="1350"/>
    <n v="13002561"/>
    <n v="13"/>
    <n v="22589"/>
    <s v="Розничная реализация"/>
    <n v="18"/>
    <x v="160"/>
    <x v="160"/>
    <s v="ВИТТА КОМПАНИ ООО"/>
    <s v="ДОКТОР РЕДДИ С ЛАБ / Dr. REDDY's )"/>
    <n v="1"/>
    <n v="93.28"/>
    <n v="133"/>
    <n v="133"/>
    <n v="9"/>
    <n v="124"/>
    <n v="9"/>
    <n v="200010020905"/>
    <n v="29"/>
    <n v="1"/>
    <n v="1"/>
  </r>
  <r>
    <d v="2022-08-01T00:00:00"/>
    <d v="1899-12-30T14:03:44"/>
    <n v="1351"/>
    <n v="13002561"/>
    <n v="13"/>
    <n v="22589"/>
    <s v="Розничная реализация"/>
    <n v="15"/>
    <x v="161"/>
    <x v="161"/>
    <s v="Катрен г.Химки"/>
    <s v="Байер АГ"/>
    <n v="0.14285713999999999"/>
    <n v="9586.56"/>
    <n v="10775.7"/>
    <n v="1539.3856834979999"/>
    <n v="153.38999999999999"/>
    <n v="1385.9956834979998"/>
    <n v="27"/>
    <n v="200010000015"/>
    <n v="29"/>
    <n v="1"/>
    <n v="1"/>
  </r>
  <r>
    <d v="2022-08-01T00:00:00"/>
    <d v="1899-12-30T14:03:44"/>
    <n v="1351"/>
    <n v="13002561"/>
    <n v="13"/>
    <n v="22589"/>
    <s v="Розничная реализация"/>
    <n v="15"/>
    <x v="162"/>
    <x v="162"/>
    <s v="Катрен г.Химки"/>
    <s v="ИНФАРМА 2000 ООО"/>
    <n v="2"/>
    <n v="139.21"/>
    <n v="216"/>
    <n v="432"/>
    <n v="64"/>
    <n v="368"/>
    <n v="27"/>
    <n v="200010000015"/>
    <n v="29"/>
    <n v="1"/>
    <n v="2"/>
  </r>
  <r>
    <d v="2022-08-01T00:00:00"/>
    <d v="1899-12-30T14:08:34"/>
    <n v="1352"/>
    <n v="13002561"/>
    <n v="13"/>
    <n v="22589"/>
    <s v="Розничная реализация"/>
    <n v="15"/>
    <x v="163"/>
    <x v="163"/>
    <s v="Катрен г.Химки"/>
    <s v="ЗДОРОВЬЕ ЗАО"/>
    <n v="1"/>
    <n v="92.38"/>
    <n v="132"/>
    <n v="132"/>
    <n v="0"/>
    <n v="132"/>
    <s v="NULL"/>
    <s v="NULL"/>
    <n v="29"/>
    <n v="1"/>
    <n v="2"/>
  </r>
  <r>
    <d v="2022-08-01T00:00:00"/>
    <d v="1899-12-30T14:08:34"/>
    <n v="1352"/>
    <n v="13002561"/>
    <n v="13"/>
    <n v="22589"/>
    <s v="Розничная реализация"/>
    <n v="15"/>
    <x v="163"/>
    <x v="163"/>
    <s v="Катрен г.Химки"/>
    <s v="ЗДОРОВЬЕ ЗАО"/>
    <n v="1"/>
    <n v="92.38"/>
    <n v="132"/>
    <n v="132"/>
    <n v="0"/>
    <n v="132"/>
    <s v="NULL"/>
    <s v="NULL"/>
    <n v="29"/>
    <n v="1"/>
    <n v="3"/>
  </r>
  <r>
    <d v="2022-08-01T00:00:00"/>
    <d v="1899-12-30T14:08:34"/>
    <n v="1352"/>
    <n v="13002561"/>
    <n v="13"/>
    <n v="22589"/>
    <s v="Розничная реализация"/>
    <n v="15"/>
    <x v="164"/>
    <x v="164"/>
    <s v="Протек"/>
    <s v="КРАСНОГОРСКЛЕКСРЕДСТВА ОАО"/>
    <n v="1"/>
    <n v="105.58"/>
    <n v="154"/>
    <n v="154"/>
    <n v="0"/>
    <n v="154"/>
    <s v="NULL"/>
    <s v="NULL"/>
    <n v="29"/>
    <n v="1"/>
    <n v="1"/>
  </r>
  <r>
    <d v="2022-08-01T00:00:00"/>
    <d v="1899-12-30T14:10:41"/>
    <n v="1353"/>
    <n v="13002561"/>
    <n v="13"/>
    <n v="22589"/>
    <s v="Розничная реализация"/>
    <n v="18"/>
    <x v="165"/>
    <x v="165"/>
    <s v="Катрен г.Химки"/>
    <s v="АВАНТА ОАО"/>
    <n v="2"/>
    <n v="37.78"/>
    <n v="62"/>
    <n v="124"/>
    <n v="12"/>
    <n v="112"/>
    <n v="9"/>
    <n v="200010021962"/>
    <n v="29"/>
    <n v="1"/>
    <n v="3"/>
  </r>
  <r>
    <d v="2022-08-01T00:00:00"/>
    <d v="1899-12-30T14:10:41"/>
    <n v="1353"/>
    <n v="13002561"/>
    <n v="13"/>
    <n v="22589"/>
    <s v="Розничная реализация"/>
    <n v="18"/>
    <x v="166"/>
    <x v="166"/>
    <s v="ПрофитМед"/>
    <s v="ФЛОРА КАВКАЗА ОАО"/>
    <n v="1"/>
    <n v="49.39"/>
    <n v="76"/>
    <n v="76"/>
    <n v="5"/>
    <n v="71"/>
    <n v="9"/>
    <n v="200010021962"/>
    <n v="29"/>
    <n v="1"/>
    <n v="1"/>
  </r>
  <r>
    <d v="2022-08-01T00:00:00"/>
    <d v="1899-12-30T14:10:41"/>
    <n v="1353"/>
    <n v="13002561"/>
    <n v="13"/>
    <n v="22589"/>
    <s v="Розничная реализация"/>
    <n v="18"/>
    <x v="166"/>
    <x v="166"/>
    <s v="ПрофитМед"/>
    <s v="ФЛОРА КАВКАЗА ОАО"/>
    <n v="1"/>
    <n v="49.39"/>
    <n v="76"/>
    <n v="76"/>
    <n v="5"/>
    <n v="71"/>
    <n v="9"/>
    <n v="200010021962"/>
    <n v="29"/>
    <n v="1"/>
    <n v="2"/>
  </r>
  <r>
    <d v="2022-08-01T00:00:00"/>
    <d v="1899-12-30T14:19:49"/>
    <n v="1354"/>
    <n v="13002561"/>
    <n v="13"/>
    <n v="22589"/>
    <s v="Розничная реализация"/>
    <n v="15"/>
    <x v="167"/>
    <x v="167"/>
    <s v="Здравсервис"/>
    <s v="ГЕКСАЛ АГ"/>
    <n v="1"/>
    <n v="37.590000000000003"/>
    <n v="46"/>
    <n v="46"/>
    <n v="2"/>
    <n v="44"/>
    <n v="9"/>
    <n v="200010000452"/>
    <n v="29"/>
    <n v="1"/>
    <n v="2"/>
  </r>
  <r>
    <d v="2022-08-01T00:00:00"/>
    <d v="1899-12-30T14:19:49"/>
    <n v="1354"/>
    <n v="13002561"/>
    <n v="13"/>
    <n v="22589"/>
    <s v="Розничная реализация"/>
    <n v="15"/>
    <x v="168"/>
    <x v="168"/>
    <s v="Катрен г.Химки"/>
    <s v="БИОЛИТ ООО"/>
    <n v="1"/>
    <n v="68.72"/>
    <n v="108"/>
    <n v="108"/>
    <n v="10"/>
    <n v="98"/>
    <n v="9"/>
    <n v="200010000452"/>
    <n v="29"/>
    <n v="1"/>
    <n v="1"/>
  </r>
  <r>
    <d v="2022-08-01T00:00:00"/>
    <d v="1899-12-30T14:28:32"/>
    <n v="1355"/>
    <n v="13002561"/>
    <n v="13"/>
    <n v="22589"/>
    <s v="Розничная реализация"/>
    <n v="18"/>
    <x v="169"/>
    <x v="169"/>
    <s v="Арал плюс"/>
    <s v="ЭСКОМ НПК ОАО"/>
    <n v="0.1071429"/>
    <n v="622.16"/>
    <n v="685"/>
    <n v="73.392886500000003"/>
    <n v="1.39"/>
    <n v="72.002886500000002"/>
    <n v="9"/>
    <n v="200010026851"/>
    <n v="29"/>
    <n v="1"/>
    <n v="1"/>
  </r>
  <r>
    <d v="2022-08-01T00:00:00"/>
    <d v="1899-12-30T14:29:39"/>
    <n v="1356"/>
    <n v="13002561"/>
    <n v="13"/>
    <n v="22589"/>
    <s v="Розничная реализация"/>
    <n v="18"/>
    <x v="170"/>
    <x v="170"/>
    <s v="Здравсервис"/>
    <s v="БОРИСОВСКИЙ ЗАВОД МЕДПРЕПАРАТОВ"/>
    <n v="1"/>
    <n v="27.91"/>
    <n v="34"/>
    <n v="34"/>
    <n v="0"/>
    <n v="34"/>
    <s v="NULL"/>
    <s v="NULL"/>
    <n v="29"/>
    <n v="1"/>
    <n v="2"/>
  </r>
  <r>
    <d v="2022-08-01T00:00:00"/>
    <d v="1899-12-30T16:48:18"/>
    <n v="1380"/>
    <n v="13002561"/>
    <n v="13"/>
    <n v="22589"/>
    <s v="Розничная реализация"/>
    <n v="18"/>
    <x v="170"/>
    <x v="170"/>
    <s v="Здравсервис"/>
    <s v="БОРИСОВСКИЙ ЗАВОД МЕДПРЕПАРАТОВ"/>
    <n v="1"/>
    <n v="27.91"/>
    <n v="34"/>
    <n v="34"/>
    <n v="1"/>
    <n v="33"/>
    <n v="9"/>
    <n v="200010013152"/>
    <n v="29"/>
    <n v="1"/>
    <n v="1"/>
  </r>
  <r>
    <d v="2022-08-01T00:00:00"/>
    <d v="1899-12-30T14:31:09"/>
    <n v="1357"/>
    <n v="13002561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2999"/>
    <n v="29"/>
    <n v="1"/>
    <n v="1"/>
  </r>
  <r>
    <d v="2022-08-01T00:00:00"/>
    <d v="1899-12-30T14:32:12"/>
    <n v="1358"/>
    <n v="13002561"/>
    <n v="13"/>
    <n v="22589"/>
    <s v="Розничная реализация"/>
    <n v="15"/>
    <x v="172"/>
    <x v="172"/>
    <s v="ГРАНД КАПИТАЛ СМОЛЕНСК ООО ФК"/>
    <s v="НАНОЛЕК"/>
    <n v="1"/>
    <n v="591.49"/>
    <n v="657"/>
    <n v="657"/>
    <n v="19"/>
    <n v="638"/>
    <n v="9"/>
    <n v="200010018011"/>
    <n v="29"/>
    <n v="1"/>
    <n v="1"/>
  </r>
  <r>
    <d v="2022-08-01T00:00:00"/>
    <d v="1899-12-30T14:32:12"/>
    <n v="1358"/>
    <n v="13002561"/>
    <n v="13"/>
    <n v="22589"/>
    <s v="Розничная реализация"/>
    <n v="15"/>
    <x v="172"/>
    <x v="172"/>
    <s v="ГРАНД КАПИТАЛ СМОЛЕНСК ООО ФК"/>
    <s v="НАНОЛЕК"/>
    <n v="1"/>
    <n v="591.49"/>
    <n v="657"/>
    <n v="657"/>
    <n v="19"/>
    <n v="638"/>
    <n v="9"/>
    <n v="200010018011"/>
    <n v="29"/>
    <n v="1"/>
    <n v="2"/>
  </r>
  <r>
    <d v="2022-08-01T00:00:00"/>
    <d v="1899-12-30T14:39:23"/>
    <n v="1359"/>
    <n v="13002561"/>
    <n v="13"/>
    <n v="22589"/>
    <s v="Розничная реализация"/>
    <n v="18"/>
    <x v="173"/>
    <x v="173"/>
    <s v="Протек"/>
    <s v="Колгейт Санкшао Ко Лтд"/>
    <n v="3"/>
    <n v="155.88"/>
    <n v="174"/>
    <n v="522"/>
    <n v="0"/>
    <n v="522"/>
    <s v="NULL"/>
    <s v="NULL"/>
    <n v="29"/>
    <n v="2"/>
    <n v="1"/>
  </r>
  <r>
    <d v="2022-08-01T00:00:00"/>
    <d v="1899-12-30T14:46:11"/>
    <n v="1360"/>
    <n v="13002561"/>
    <n v="13"/>
    <n v="22589"/>
    <s v="Розничная реализация"/>
    <n v="15"/>
    <x v="174"/>
    <x v="174"/>
    <s v="Катрен г.Химки"/>
    <s v="ВЕРОФАРМ АО"/>
    <n v="1"/>
    <n v="131.22"/>
    <n v="159"/>
    <n v="159"/>
    <n v="7"/>
    <n v="152"/>
    <n v="9"/>
    <n v="200010017964"/>
    <n v="29"/>
    <n v="1"/>
    <n v="1"/>
  </r>
  <r>
    <d v="2022-08-01T00:00:00"/>
    <d v="1899-12-30T14:53:48"/>
    <n v="1361"/>
    <n v="13002561"/>
    <n v="13"/>
    <n v="22589"/>
    <s v="Розничная реализация"/>
    <n v="18"/>
    <x v="175"/>
    <x v="175"/>
    <s v="Пульс"/>
    <s v="СЕНТИСС ФАРМА / SENTIS"/>
    <n v="1"/>
    <n v="185.31"/>
    <n v="223"/>
    <n v="223"/>
    <n v="11"/>
    <n v="212"/>
    <n v="9"/>
    <n v="200010020276"/>
    <n v="29"/>
    <n v="1"/>
    <n v="2"/>
  </r>
  <r>
    <d v="2022-08-01T00:00:00"/>
    <d v="1899-12-30T14:53:48"/>
    <n v="1361"/>
    <n v="13002561"/>
    <n v="13"/>
    <n v="22589"/>
    <s v="Розничная реализация"/>
    <n v="18"/>
    <x v="176"/>
    <x v="176"/>
    <s v="Пульс"/>
    <s v="Др.Герхард Манн,Химико-фармацевтическое предприяти"/>
    <n v="1"/>
    <n v="681.05"/>
    <n v="879"/>
    <n v="879"/>
    <n v="61"/>
    <n v="818"/>
    <n v="9"/>
    <n v="200010020276"/>
    <n v="29"/>
    <n v="1"/>
    <n v="1"/>
  </r>
  <r>
    <d v="2022-08-01T00:00:00"/>
    <d v="1899-12-30T14:55:10"/>
    <n v="1362"/>
    <n v="13002561"/>
    <n v="13"/>
    <n v="22589"/>
    <s v="Розничная реализация"/>
    <n v="18"/>
    <x v="177"/>
    <x v="177"/>
    <s v="Протек"/>
    <s v="ВИЛАР НПО"/>
    <n v="1"/>
    <n v="124.84"/>
    <n v="172"/>
    <n v="172"/>
    <n v="0"/>
    <n v="172"/>
    <s v="NULL"/>
    <s v="NULL"/>
    <n v="29"/>
    <n v="1"/>
    <n v="1"/>
  </r>
  <r>
    <d v="2022-08-01T00:00:00"/>
    <d v="1899-12-30T14:55:10"/>
    <n v="1362"/>
    <n v="13002561"/>
    <n v="13"/>
    <n v="22589"/>
    <s v="Розничная реализация"/>
    <n v="18"/>
    <x v="178"/>
    <x v="178"/>
    <s v="ПрофитМед"/>
    <s v="SANOFI"/>
    <n v="1"/>
    <n v="388.85"/>
    <n v="514"/>
    <n v="514"/>
    <n v="0"/>
    <n v="514"/>
    <s v="NULL"/>
    <s v="NULL"/>
    <n v="29"/>
    <n v="1"/>
    <n v="2"/>
  </r>
  <r>
    <d v="2022-08-01T00:00:00"/>
    <d v="1899-12-30T14:57:26"/>
    <n v="1363"/>
    <n v="13002561"/>
    <n v="13"/>
    <n v="22589"/>
    <s v="Розничная реализация"/>
    <n v="18"/>
    <x v="179"/>
    <x v="179"/>
    <s v="ГРАНД КАПИТАЛ СМОЛЕНСК ООО ФК"/>
    <s v="РЕАЛКОСМЕТИКС ЗАО"/>
    <n v="1"/>
    <n v="54.82"/>
    <n v="87"/>
    <n v="87"/>
    <n v="0"/>
    <n v="87"/>
    <s v="NULL"/>
    <s v="NULL"/>
    <n v="29"/>
    <n v="1"/>
    <n v="1"/>
  </r>
  <r>
    <d v="2022-08-01T00:00:00"/>
    <d v="1899-12-30T15:04:56"/>
    <n v="1364"/>
    <n v="13002561"/>
    <n v="13"/>
    <n v="22589"/>
    <s v="Розничная реализация"/>
    <n v="18"/>
    <x v="180"/>
    <x v="180"/>
    <s v="Катрен г.Химки"/>
    <s v="Коттон Клаб ООО ( COTTON CLUB )"/>
    <n v="1"/>
    <n v="53.39"/>
    <n v="84"/>
    <n v="84"/>
    <n v="12.34"/>
    <n v="71.66"/>
    <n v="27"/>
    <n v="200010000015"/>
    <n v="29"/>
    <n v="1"/>
    <n v="1"/>
  </r>
  <r>
    <d v="2022-08-01T00:00:00"/>
    <d v="1899-12-30T15:04:56"/>
    <n v="1364"/>
    <n v="13002561"/>
    <n v="13"/>
    <n v="22589"/>
    <s v="Розничная реализация"/>
    <n v="18"/>
    <x v="180"/>
    <x v="180"/>
    <s v="Катрен г.Химки"/>
    <s v="Коттон Клаб ООО ( COTTON CLUB )"/>
    <n v="2"/>
    <n v="53.39"/>
    <n v="84"/>
    <n v="168"/>
    <n v="24.66"/>
    <n v="143.34"/>
    <n v="27"/>
    <n v="200010000015"/>
    <n v="29"/>
    <n v="1"/>
    <n v="2"/>
  </r>
  <r>
    <d v="2022-08-01T00:00:00"/>
    <d v="1899-12-30T15:07:19"/>
    <n v="1365"/>
    <n v="13002561"/>
    <n v="13"/>
    <n v="22589"/>
    <s v="Розничная реализация"/>
    <n v="18"/>
    <x v="181"/>
    <x v="181"/>
    <s v="ВИТТА КОМПАНИ ООО"/>
    <s v="ANGELINI FRANCESCO (АНДЖЕЛИНИ )"/>
    <n v="1"/>
    <n v="346.83"/>
    <n v="458"/>
    <n v="458"/>
    <n v="0"/>
    <n v="458"/>
    <s v="NULL"/>
    <s v="NULL"/>
    <n v="29"/>
    <n v="1"/>
    <n v="2"/>
  </r>
  <r>
    <d v="2022-08-01T00:00:00"/>
    <d v="1899-12-30T15:07:19"/>
    <n v="1365"/>
    <n v="13002561"/>
    <n v="13"/>
    <n v="22589"/>
    <s v="Розничная реализация"/>
    <n v="18"/>
    <x v="182"/>
    <x v="182"/>
    <s v="Пульс"/>
    <s v="ФАРМСТАНДАРТ ЛЕКСРЕДСТВА ОАО"/>
    <n v="1"/>
    <n v="290.54000000000002"/>
    <n v="393"/>
    <n v="393"/>
    <n v="0"/>
    <n v="393"/>
    <s v="NULL"/>
    <s v="NULL"/>
    <n v="29"/>
    <n v="1"/>
    <n v="1"/>
  </r>
  <r>
    <d v="2022-08-01T00:00:00"/>
    <d v="1899-12-30T15:11:16"/>
    <n v="1366"/>
    <n v="13002561"/>
    <n v="13"/>
    <n v="22589"/>
    <s v="Розничная реализация"/>
    <n v="18"/>
    <x v="183"/>
    <x v="183"/>
    <s v="Пульс"/>
    <s v="ПЕТРОВАКС"/>
    <n v="1"/>
    <n v="894"/>
    <n v="996.23"/>
    <n v="996.23"/>
    <n v="0"/>
    <n v="996.23"/>
    <s v="NULL"/>
    <s v="NULL"/>
    <n v="29"/>
    <n v="1"/>
    <n v="1"/>
  </r>
  <r>
    <d v="2022-08-01T00:00:00"/>
    <d v="1899-12-30T15:26:02"/>
    <n v="1367"/>
    <n v="13002561"/>
    <n v="13"/>
    <n v="22589"/>
    <s v="Розничная реализация"/>
    <n v="18"/>
    <x v="184"/>
    <x v="184"/>
    <s v="Катрен г.Химки"/>
    <s v="КИТ ООО"/>
    <n v="0.7"/>
    <n v="234.8"/>
    <n v="364"/>
    <n v="254.79999999999998"/>
    <n v="0"/>
    <n v="254.79999999999998"/>
    <s v="NULL"/>
    <s v="NULL"/>
    <n v="29"/>
    <n v="1"/>
    <n v="2"/>
  </r>
  <r>
    <d v="2022-08-01T00:00:00"/>
    <d v="1899-12-30T15:26:02"/>
    <n v="1367"/>
    <n v="13002561"/>
    <n v="13"/>
    <n v="22589"/>
    <s v="Розничная реализация"/>
    <n v="18"/>
    <x v="185"/>
    <x v="185"/>
    <s v="Катрен г.Химки"/>
    <s v="ФАРМ-ПРО"/>
    <n v="1"/>
    <n v="9.66"/>
    <n v="16"/>
    <n v="16"/>
    <n v="0"/>
    <n v="16"/>
    <s v="NULL"/>
    <s v="NULL"/>
    <n v="29"/>
    <n v="1"/>
    <n v="1"/>
  </r>
  <r>
    <d v="2022-08-01T00:00:00"/>
    <d v="1899-12-30T15:26:02"/>
    <n v="1367"/>
    <n v="13002561"/>
    <n v="13"/>
    <n v="22589"/>
    <s v="Розничная реализация"/>
    <n v="18"/>
    <x v="186"/>
    <x v="186"/>
    <s v="Катрен г.Химки"/>
    <s v="ФАКЕЛ-ДИЗАЙН ООО"/>
    <n v="1"/>
    <n v="23.99"/>
    <n v="39"/>
    <n v="39"/>
    <n v="0"/>
    <n v="39"/>
    <s v="NULL"/>
    <s v="NULL"/>
    <n v="29"/>
    <n v="1"/>
    <n v="4"/>
  </r>
  <r>
    <d v="2022-08-01T00:00:00"/>
    <d v="1899-12-30T15:26:02"/>
    <n v="1367"/>
    <n v="13002561"/>
    <n v="13"/>
    <n v="22589"/>
    <s v="Розничная реализация"/>
    <n v="18"/>
    <x v="187"/>
    <x v="187"/>
    <s v="Катрен г.Химки"/>
    <s v="ФАКЕЛ-ДИЗАЙН ООО"/>
    <n v="1"/>
    <n v="24.84"/>
    <n v="41"/>
    <n v="41"/>
    <n v="0"/>
    <n v="41"/>
    <s v="NULL"/>
    <s v="NULL"/>
    <n v="29"/>
    <n v="1"/>
    <n v="6"/>
  </r>
  <r>
    <d v="2022-08-01T00:00:00"/>
    <d v="1899-12-30T15:26:02"/>
    <n v="1367"/>
    <n v="13002561"/>
    <n v="13"/>
    <n v="22589"/>
    <s v="Розничная реализация"/>
    <n v="18"/>
    <x v="186"/>
    <x v="186"/>
    <s v="Катрен г.Химки"/>
    <s v="ФАКЕЛ-ДИЗАЙН ООО"/>
    <n v="1"/>
    <n v="22.86"/>
    <n v="38"/>
    <n v="38"/>
    <n v="0"/>
    <n v="38"/>
    <s v="NULL"/>
    <s v="NULL"/>
    <n v="29"/>
    <n v="1"/>
    <n v="5"/>
  </r>
  <r>
    <d v="2022-08-01T00:00:00"/>
    <d v="1899-12-30T15:26:02"/>
    <n v="1367"/>
    <n v="13002561"/>
    <n v="13"/>
    <n v="22589"/>
    <s v="Розничная реализация"/>
    <n v="18"/>
    <x v="118"/>
    <x v="118"/>
    <s v="Здравсервис"/>
    <s v="ВИО-ФАРМ"/>
    <n v="1"/>
    <n v="143.19"/>
    <n v="222"/>
    <n v="222"/>
    <n v="0"/>
    <n v="222"/>
    <s v="NULL"/>
    <s v="NULL"/>
    <n v="29"/>
    <n v="1"/>
    <n v="7"/>
  </r>
  <r>
    <d v="2022-08-01T00:00:00"/>
    <d v="1899-12-30T15:28:07"/>
    <n v="1368"/>
    <n v="13002561"/>
    <n v="13"/>
    <n v="22589"/>
    <s v="Розничная реализация"/>
    <n v="15"/>
    <x v="188"/>
    <x v="188"/>
    <s v="Пульс"/>
    <s v="Ипка Лабораториз Лимитед (IPCA)"/>
    <n v="1"/>
    <n v="178.55"/>
    <n v="245"/>
    <n v="245"/>
    <n v="0"/>
    <n v="245"/>
    <s v="NULL"/>
    <s v="NULL"/>
    <n v="29"/>
    <n v="1"/>
    <n v="1"/>
  </r>
  <r>
    <d v="2022-08-01T00:00:00"/>
    <d v="1899-12-30T15:55:06"/>
    <n v="1369"/>
    <n v="13002561"/>
    <n v="13"/>
    <n v="22589"/>
    <s v="Розничная реализация"/>
    <n v="18"/>
    <x v="189"/>
    <x v="189"/>
    <s v="Пульс"/>
    <s v="СЕРДИКС ООО"/>
    <n v="1"/>
    <n v="178.97"/>
    <n v="203"/>
    <n v="203"/>
    <n v="10"/>
    <n v="193"/>
    <n v="9"/>
    <n v="200010004645"/>
    <n v="29"/>
    <n v="1"/>
    <n v="1"/>
  </r>
  <r>
    <d v="2022-08-01T00:00:00"/>
    <d v="1899-12-30T15:55:06"/>
    <n v="1369"/>
    <n v="13002561"/>
    <n v="13"/>
    <n v="22589"/>
    <s v="Розничная реализация"/>
    <n v="18"/>
    <x v="189"/>
    <x v="189"/>
    <s v="Пульс"/>
    <s v="СЕРДИКС ООО"/>
    <n v="1"/>
    <n v="178.97"/>
    <n v="203"/>
    <n v="203"/>
    <n v="10"/>
    <n v="193"/>
    <n v="9"/>
    <n v="200010004645"/>
    <n v="29"/>
    <n v="1"/>
    <n v="2"/>
  </r>
  <r>
    <d v="2022-08-01T00:00:00"/>
    <d v="1899-12-30T16:00:29"/>
    <n v="1370"/>
    <n v="13002561"/>
    <n v="13"/>
    <n v="22589"/>
    <s v="Розничная реализация"/>
    <n v="18"/>
    <x v="190"/>
    <x v="190"/>
    <s v="ГРАНД КАПИТАЛ СМОЛЕНСК ООО ФК"/>
    <s v="НАНОЛЕК"/>
    <n v="1"/>
    <n v="170.37"/>
    <n v="207"/>
    <n v="207"/>
    <n v="10"/>
    <n v="197"/>
    <n v="9"/>
    <n v="200010016459"/>
    <n v="29"/>
    <n v="1"/>
    <n v="1"/>
  </r>
  <r>
    <d v="2022-08-01T00:00:00"/>
    <d v="1899-12-30T16:00:29"/>
    <n v="1370"/>
    <n v="13002561"/>
    <n v="13"/>
    <n v="22589"/>
    <s v="Розничная реализация"/>
    <n v="18"/>
    <x v="191"/>
    <x v="191"/>
    <s v="Катрен г.Химки"/>
    <s v="ФАРМСТАНДАРТ ЛЕКСРЕДСТВА ОАО"/>
    <n v="1"/>
    <n v="610.29999999999995"/>
    <n v="678"/>
    <n v="678"/>
    <n v="20"/>
    <n v="658"/>
    <n v="9"/>
    <n v="200010016459"/>
    <n v="29"/>
    <n v="1"/>
    <n v="3"/>
  </r>
  <r>
    <d v="2022-08-01T00:00:00"/>
    <d v="1899-12-30T16:14:54"/>
    <n v="1371"/>
    <n v="13002561"/>
    <n v="13"/>
    <n v="22589"/>
    <s v="Розничная реализация"/>
    <n v="15"/>
    <x v="192"/>
    <x v="192"/>
    <s v="Здравсервис"/>
    <s v="МИРРОЛЛА ООО"/>
    <n v="1"/>
    <n v="94.92"/>
    <n v="164"/>
    <n v="164"/>
    <n v="16"/>
    <n v="148"/>
    <n v="9"/>
    <n v="200010022477"/>
    <n v="29"/>
    <n v="1"/>
    <n v="1"/>
  </r>
  <r>
    <d v="2022-08-01T00:00:00"/>
    <d v="1899-12-30T16:14:54"/>
    <n v="1371"/>
    <n v="13002561"/>
    <n v="13"/>
    <n v="22589"/>
    <s v="Розничная реализация"/>
    <n v="15"/>
    <x v="193"/>
    <x v="193"/>
    <s v="Пульс"/>
    <s v="ФАРМСТАНДАРТ ЛЕКСРЕДСТВА ОАО"/>
    <n v="1"/>
    <n v="39.47"/>
    <n v="60"/>
    <n v="60"/>
    <n v="4"/>
    <n v="56"/>
    <n v="9"/>
    <n v="200010022477"/>
    <n v="29"/>
    <n v="1"/>
    <n v="3"/>
  </r>
  <r>
    <d v="2022-08-01T00:00:00"/>
    <d v="1899-12-30T16:14:54"/>
    <n v="1371"/>
    <n v="13002561"/>
    <n v="13"/>
    <n v="22589"/>
    <s v="Розничная реализация"/>
    <n v="15"/>
    <x v="194"/>
    <x v="194"/>
    <s v="Катрен г.Химки"/>
    <s v="ФАКЕЛ-ДИЗАЙН ООО"/>
    <n v="1"/>
    <n v="24.12"/>
    <n v="40"/>
    <n v="40"/>
    <n v="4"/>
    <n v="36"/>
    <n v="9"/>
    <n v="200010022477"/>
    <n v="29"/>
    <n v="1"/>
    <n v="2"/>
  </r>
  <r>
    <d v="2022-08-01T00:00:00"/>
    <d v="1899-12-30T16:19:20"/>
    <n v="1372"/>
    <n v="13002561"/>
    <n v="13"/>
    <n v="22589"/>
    <s v="Розничная реализация"/>
    <n v="18"/>
    <x v="195"/>
    <x v="195"/>
    <s v="Фармкомплект ООО"/>
    <s v="НИЖФАРМ"/>
    <n v="1"/>
    <n v="428.4"/>
    <n v="566"/>
    <n v="566"/>
    <n v="39"/>
    <n v="527"/>
    <n v="9"/>
    <n v="200010003301"/>
    <n v="29"/>
    <n v="1"/>
    <n v="1"/>
  </r>
  <r>
    <d v="2022-08-01T00:00:00"/>
    <d v="1899-12-30T16:34:01"/>
    <n v="1374"/>
    <n v="13002561"/>
    <n v="13"/>
    <n v="22589"/>
    <s v="Розничная реализация"/>
    <n v="18"/>
    <x v="196"/>
    <x v="196"/>
    <s v="Пульс"/>
    <s v="NAVEH PHARMA"/>
    <n v="1"/>
    <n v="352.39"/>
    <n v="519"/>
    <n v="519"/>
    <n v="51"/>
    <n v="468"/>
    <n v="9"/>
    <n v="200010015179"/>
    <n v="29"/>
    <n v="1"/>
    <n v="1"/>
  </r>
  <r>
    <d v="2022-08-01T00:00:00"/>
    <d v="1899-12-30T16:34:01"/>
    <n v="1374"/>
    <n v="13002561"/>
    <n v="13"/>
    <n v="22589"/>
    <s v="Розничная реализация"/>
    <n v="18"/>
    <x v="197"/>
    <x v="197"/>
    <s v="ВИТТА КОМПАНИ ООО"/>
    <s v="ОЗОН ООО"/>
    <n v="1"/>
    <n v="127.27"/>
    <n v="185"/>
    <n v="185"/>
    <n v="12"/>
    <n v="173"/>
    <n v="9"/>
    <n v="200010015179"/>
    <n v="29"/>
    <n v="1"/>
    <n v="2"/>
  </r>
  <r>
    <d v="2022-08-01T00:00:00"/>
    <d v="1899-12-30T16:35:39"/>
    <n v="1375"/>
    <n v="13002561"/>
    <n v="13"/>
    <n v="22589"/>
    <s v="Розничная реализация"/>
    <n v="15"/>
    <x v="198"/>
    <x v="198"/>
    <s v="Пульс"/>
    <s v="СЕРДИКС ООО"/>
    <n v="1"/>
    <n v="856.42"/>
    <n v="1105"/>
    <n v="1105"/>
    <n v="77"/>
    <n v="1028"/>
    <n v="9"/>
    <n v="200010015179"/>
    <n v="29"/>
    <n v="1"/>
    <n v="1"/>
  </r>
  <r>
    <d v="2022-08-01T00:00:00"/>
    <d v="1899-12-30T16:38:20"/>
    <n v="1376"/>
    <n v="13002561"/>
    <n v="13"/>
    <n v="22589"/>
    <s v="Розничная реализация"/>
    <n v="15"/>
    <x v="199"/>
    <x v="199"/>
    <s v="Пульс"/>
    <s v="PFIZER"/>
    <n v="0.33333333999999998"/>
    <n v="1870"/>
    <n v="2151"/>
    <n v="717.00001434000001"/>
    <n v="50"/>
    <n v="667.00001434000001"/>
    <n v="9"/>
    <n v="200010001149"/>
    <n v="29"/>
    <n v="1"/>
    <n v="1"/>
  </r>
  <r>
    <d v="2022-08-01T00:00:00"/>
    <d v="1899-12-30T16:39:52"/>
    <n v="1377"/>
    <n v="13002561"/>
    <n v="13"/>
    <n v="22589"/>
    <s v="Розничная реализация"/>
    <n v="15"/>
    <x v="200"/>
    <x v="200"/>
    <s v="ГРАНД КАПИТАЛ СМОЛЕНСК ООО ФК"/>
    <s v="ВЕРОФАРМ АО"/>
    <n v="24"/>
    <n v="2.08"/>
    <n v="4"/>
    <n v="96"/>
    <n v="0"/>
    <n v="96"/>
    <s v="NULL"/>
    <s v="NULL"/>
    <n v="29"/>
    <n v="1"/>
    <n v="1"/>
  </r>
  <r>
    <d v="2022-08-01T00:00:00"/>
    <d v="1899-12-30T16:41:57"/>
    <n v="1378"/>
    <n v="13002561"/>
    <n v="13"/>
    <n v="22589"/>
    <s v="Розничная реализация"/>
    <n v="15"/>
    <x v="201"/>
    <x v="201"/>
    <s v="Катрен г.Химки"/>
    <s v="НИЖФАРМ"/>
    <n v="1"/>
    <n v="70.78"/>
    <n v="89"/>
    <n v="89"/>
    <n v="4"/>
    <n v="85"/>
    <n v="9"/>
    <n v="200010000750"/>
    <n v="29"/>
    <n v="1"/>
    <n v="1"/>
  </r>
  <r>
    <d v="2022-08-01T00:00:00"/>
    <d v="1899-12-30T16:41:57"/>
    <n v="1378"/>
    <n v="13002561"/>
    <n v="13"/>
    <n v="22589"/>
    <s v="Розничная реализация"/>
    <n v="15"/>
    <x v="201"/>
    <x v="201"/>
    <s v="Катрен г.Химки"/>
    <s v="НИЖФАРМ"/>
    <n v="1"/>
    <n v="70.78"/>
    <n v="89"/>
    <n v="89"/>
    <n v="4"/>
    <n v="85"/>
    <n v="9"/>
    <n v="200010000750"/>
    <n v="29"/>
    <n v="1"/>
    <n v="2"/>
  </r>
  <r>
    <d v="2022-08-01T00:00:00"/>
    <d v="1899-12-30T16:41:57"/>
    <n v="1378"/>
    <n v="13002561"/>
    <n v="13"/>
    <n v="22589"/>
    <s v="Розничная реализация"/>
    <n v="15"/>
    <x v="202"/>
    <x v="202"/>
    <s v="Катрен г.Химки"/>
    <s v="Польфарма Фармацевтический завод С.А."/>
    <n v="1"/>
    <n v="35.78"/>
    <n v="44"/>
    <n v="44"/>
    <n v="2"/>
    <n v="42"/>
    <n v="9"/>
    <n v="200010000750"/>
    <n v="29"/>
    <n v="1"/>
    <n v="5"/>
  </r>
  <r>
    <d v="2022-08-01T00:00:00"/>
    <d v="1899-12-30T16:41:57"/>
    <n v="1378"/>
    <n v="13002561"/>
    <n v="13"/>
    <n v="22589"/>
    <s v="Розничная реализация"/>
    <n v="15"/>
    <x v="202"/>
    <x v="202"/>
    <s v="Катрен г.Химки"/>
    <s v="Польфарма Фармацевтический завод С.А."/>
    <n v="1"/>
    <n v="35.78"/>
    <n v="44"/>
    <n v="44"/>
    <n v="2"/>
    <n v="42"/>
    <n v="9"/>
    <n v="200010000750"/>
    <n v="29"/>
    <n v="1"/>
    <n v="6"/>
  </r>
  <r>
    <d v="2022-08-01T00:00:00"/>
    <d v="1899-12-30T16:44:23"/>
    <n v="1379"/>
    <n v="13002561"/>
    <n v="13"/>
    <n v="22589"/>
    <s v="Розничная реализация"/>
    <n v="18"/>
    <x v="203"/>
    <x v="203"/>
    <s v="Катрен г.Химки"/>
    <s v="ИВАНОВСКАЯ ФАРМ. ФАБРИКА"/>
    <n v="1"/>
    <n v="25.79"/>
    <n v="40"/>
    <n v="40"/>
    <n v="2"/>
    <n v="38"/>
    <n v="9"/>
    <n v="200010026815"/>
    <n v="29"/>
    <n v="1"/>
    <n v="5"/>
  </r>
  <r>
    <d v="2022-08-01T00:00:00"/>
    <d v="1899-12-30T16:44:23"/>
    <n v="1379"/>
    <n v="13002561"/>
    <n v="13"/>
    <n v="22589"/>
    <s v="Розничная реализация"/>
    <n v="18"/>
    <x v="203"/>
    <x v="203"/>
    <s v="Катрен г.Химки"/>
    <s v="ИВАНОВСКАЯ ФАРМ. ФАБРИКА"/>
    <n v="1"/>
    <n v="25.79"/>
    <n v="40"/>
    <n v="40"/>
    <n v="2"/>
    <n v="38"/>
    <n v="9"/>
    <n v="200010026815"/>
    <n v="29"/>
    <n v="1"/>
    <n v="6"/>
  </r>
  <r>
    <d v="2022-08-01T00:00:00"/>
    <d v="1899-12-30T16:44:23"/>
    <n v="1379"/>
    <n v="13002561"/>
    <n v="13"/>
    <n v="22589"/>
    <s v="Розничная реализация"/>
    <n v="18"/>
    <x v="204"/>
    <x v="204"/>
    <s v="Арал плюс"/>
    <s v="ТУЛЬСКАЯ ФАРМ. ФАБРИКА"/>
    <n v="1"/>
    <n v="49.4"/>
    <n v="76"/>
    <n v="76"/>
    <n v="5"/>
    <n v="71"/>
    <n v="9"/>
    <n v="200010026815"/>
    <n v="29"/>
    <n v="1"/>
    <n v="4"/>
  </r>
  <r>
    <d v="2022-08-01T00:00:00"/>
    <d v="1899-12-30T16:44:23"/>
    <n v="1379"/>
    <n v="13002561"/>
    <n v="13"/>
    <n v="22589"/>
    <s v="Розничная реализация"/>
    <n v="18"/>
    <x v="121"/>
    <x v="121"/>
    <s v="Здравсервис"/>
    <s v="ФАРМСТАНДАРТ ЛЕКСРЕДСТВА ОАО"/>
    <n v="1"/>
    <n v="37.729999999999997"/>
    <n v="58"/>
    <n v="58"/>
    <n v="4"/>
    <n v="54"/>
    <n v="9"/>
    <n v="200010026815"/>
    <n v="29"/>
    <n v="1"/>
    <n v="1"/>
  </r>
  <r>
    <d v="2022-08-01T00:00:00"/>
    <d v="1899-12-30T16:44:23"/>
    <n v="1379"/>
    <n v="13002561"/>
    <n v="13"/>
    <n v="22589"/>
    <s v="Розничная реализация"/>
    <n v="18"/>
    <x v="121"/>
    <x v="121"/>
    <s v="Здравсервис"/>
    <s v="ФАРМСТАНДАРТ ЛЕКСРЕДСТВА ОАО"/>
    <n v="1"/>
    <n v="37.729999999999997"/>
    <n v="58"/>
    <n v="58"/>
    <n v="4"/>
    <n v="54"/>
    <n v="9"/>
    <n v="200010026815"/>
    <n v="29"/>
    <n v="1"/>
    <n v="2"/>
  </r>
  <r>
    <d v="2022-08-01T00:00:00"/>
    <d v="1899-12-30T16:44:23"/>
    <n v="1379"/>
    <n v="13002561"/>
    <n v="13"/>
    <n v="22589"/>
    <s v="Розничная реализация"/>
    <n v="18"/>
    <x v="205"/>
    <x v="205"/>
    <s v="Катрен г.Химки"/>
    <s v="ФАРМСТАНДАРТ ЛЕКСРЕДСТВА ОАО"/>
    <n v="1"/>
    <n v="15.18"/>
    <n v="19"/>
    <n v="19"/>
    <n v="0"/>
    <n v="19"/>
    <s v="NULL"/>
    <s v="NULL"/>
    <n v="29"/>
    <n v="1"/>
    <n v="3"/>
  </r>
  <r>
    <d v="2022-08-01T00:00:00"/>
    <d v="1899-12-30T16:44:23"/>
    <n v="1379"/>
    <n v="13002561"/>
    <n v="13"/>
    <n v="22589"/>
    <s v="Розничная реализация"/>
    <n v="18"/>
    <x v="206"/>
    <x v="206"/>
    <s v="ГРАНД КАПИТАЛ СМОЛЕНСК ООО ФК"/>
    <s v="Д-р Редди с Лабораторис Лтд / Dr.REDDY's"/>
    <n v="1"/>
    <n v="256.69"/>
    <n v="347"/>
    <n v="347"/>
    <n v="24"/>
    <n v="323"/>
    <n v="9"/>
    <n v="200010026815"/>
    <n v="29"/>
    <n v="1"/>
    <n v="7"/>
  </r>
  <r>
    <d v="2022-08-01T00:00:00"/>
    <d v="1899-12-30T16:48:18"/>
    <n v="1380"/>
    <n v="13002561"/>
    <n v="13"/>
    <n v="22589"/>
    <s v="Розничная реализация"/>
    <n v="18"/>
    <x v="207"/>
    <x v="207"/>
    <s v="Пульс"/>
    <s v="ВЕРТЕКС"/>
    <n v="1"/>
    <n v="86.9"/>
    <n v="107"/>
    <n v="107"/>
    <n v="5"/>
    <n v="102"/>
    <n v="9"/>
    <n v="200010013152"/>
    <n v="29"/>
    <n v="1"/>
    <n v="6"/>
  </r>
  <r>
    <d v="2022-08-01T00:00:00"/>
    <d v="1899-12-30T16:48:18"/>
    <n v="1380"/>
    <n v="13002561"/>
    <n v="13"/>
    <n v="22589"/>
    <s v="Розничная реализация"/>
    <n v="18"/>
    <x v="208"/>
    <x v="208"/>
    <s v="Протек"/>
    <s v="Роттендорф Фарма / ROTTENDORF /"/>
    <n v="1"/>
    <n v="1217.1500000000001"/>
    <n v="1522"/>
    <n v="1522"/>
    <n v="106"/>
    <n v="1416"/>
    <n v="9"/>
    <n v="200010013152"/>
    <n v="29"/>
    <n v="1"/>
    <n v="2"/>
  </r>
  <r>
    <d v="2022-08-01T00:00:00"/>
    <d v="1899-12-30T16:48:18"/>
    <n v="1380"/>
    <n v="13002561"/>
    <n v="13"/>
    <n v="22589"/>
    <s v="Розничная реализация"/>
    <n v="18"/>
    <x v="209"/>
    <x v="209"/>
    <s v="Катрен г.Химки"/>
    <s v="МЕДИСОРБ"/>
    <n v="1"/>
    <n v="30.64"/>
    <n v="37"/>
    <n v="37"/>
    <n v="1"/>
    <n v="36"/>
    <n v="9"/>
    <n v="200010013152"/>
    <n v="29"/>
    <n v="1"/>
    <n v="3"/>
  </r>
  <r>
    <d v="2022-08-01T00:00:00"/>
    <d v="1899-12-30T16:48:18"/>
    <n v="1380"/>
    <n v="13002561"/>
    <n v="13"/>
    <n v="22589"/>
    <s v="Розничная реализация"/>
    <n v="18"/>
    <x v="209"/>
    <x v="209"/>
    <s v="Катрен г.Химки"/>
    <s v="МЕДИСОРБ"/>
    <n v="1"/>
    <n v="30.64"/>
    <n v="37"/>
    <n v="37"/>
    <n v="1"/>
    <n v="36"/>
    <n v="9"/>
    <n v="200010013152"/>
    <n v="29"/>
    <n v="1"/>
    <n v="4"/>
  </r>
  <r>
    <d v="2022-08-01T00:00:00"/>
    <d v="1899-12-30T16:49:37"/>
    <n v="1381"/>
    <n v="13002561"/>
    <n v="13"/>
    <n v="22589"/>
    <s v="Розничная реализация"/>
    <n v="15"/>
    <x v="210"/>
    <x v="210"/>
    <s v="ГРАНД КАПИТАЛ СМОЛЕНСК ООО ФК"/>
    <s v="КАНОНФАРМА ПРОДАКШН"/>
    <n v="1"/>
    <n v="26.13"/>
    <n v="32"/>
    <n v="32"/>
    <n v="1"/>
    <n v="31"/>
    <n v="9"/>
    <n v="200010001749"/>
    <n v="29"/>
    <n v="1"/>
    <n v="1"/>
  </r>
  <r>
    <d v="2022-08-01T00:00:00"/>
    <d v="1899-12-30T16:49:37"/>
    <n v="1381"/>
    <n v="13002561"/>
    <n v="13"/>
    <n v="22589"/>
    <s v="Розничная реализация"/>
    <n v="15"/>
    <x v="210"/>
    <x v="210"/>
    <s v="ГРАНД КАПИТАЛ СМОЛЕНСК ООО ФК"/>
    <s v="КАНОНФАРМА ПРОДАКШН"/>
    <n v="1"/>
    <n v="26.13"/>
    <n v="32"/>
    <n v="32"/>
    <n v="1"/>
    <n v="31"/>
    <n v="9"/>
    <n v="200010001749"/>
    <n v="29"/>
    <n v="1"/>
    <n v="2"/>
  </r>
  <r>
    <d v="2022-08-01T00:00:00"/>
    <d v="1899-12-30T17:03:26"/>
    <n v="1382"/>
    <n v="13002561"/>
    <n v="13"/>
    <n v="22589"/>
    <s v="Розничная реализация"/>
    <n v="18"/>
    <x v="211"/>
    <x v="211"/>
    <s v="Катрен г.Химки"/>
    <s v="ГЕДЕОН РИХТЕР РУС"/>
    <n v="1"/>
    <n v="177.67"/>
    <n v="215"/>
    <n v="215"/>
    <n v="10"/>
    <n v="205"/>
    <n v="9"/>
    <n v="200010017788"/>
    <n v="29"/>
    <n v="1"/>
    <n v="2"/>
  </r>
  <r>
    <d v="2022-08-01T00:00:00"/>
    <d v="1899-12-30T17:03:26"/>
    <n v="1382"/>
    <n v="13002561"/>
    <n v="13"/>
    <n v="22589"/>
    <s v="Розничная реализация"/>
    <n v="18"/>
    <x v="212"/>
    <x v="212"/>
    <s v="Катрен г.Химки"/>
    <s v="Астра Зенека АБ"/>
    <n v="1"/>
    <n v="244.77"/>
    <n v="282"/>
    <n v="282"/>
    <n v="14"/>
    <n v="268"/>
    <n v="9"/>
    <n v="200010017788"/>
    <n v="29"/>
    <n v="1"/>
    <n v="1"/>
  </r>
  <r>
    <d v="2022-08-01T00:00:00"/>
    <d v="1899-12-30T17:03:26"/>
    <n v="1382"/>
    <n v="13002561"/>
    <n v="13"/>
    <n v="22589"/>
    <s v="Розничная реализация"/>
    <n v="18"/>
    <x v="213"/>
    <x v="213"/>
    <s v="Пульс"/>
    <s v="НИЖФАРМ"/>
    <n v="1"/>
    <n v="150.94"/>
    <n v="207"/>
    <n v="207"/>
    <n v="14"/>
    <n v="193"/>
    <n v="9"/>
    <n v="200010017788"/>
    <n v="29"/>
    <n v="1"/>
    <n v="3"/>
  </r>
  <r>
    <d v="2022-08-01T00:00:00"/>
    <d v="1899-12-30T18:58:11"/>
    <n v="1405"/>
    <n v="13002561"/>
    <n v="13"/>
    <n v="22589"/>
    <s v="Розничная реализация"/>
    <n v="18"/>
    <x v="213"/>
    <x v="213"/>
    <s v="Пульс"/>
    <s v="НИЖФАРМ"/>
    <n v="1"/>
    <n v="150.94"/>
    <n v="207"/>
    <n v="207"/>
    <n v="0"/>
    <n v="207"/>
    <s v="NULL"/>
    <s v="NULL"/>
    <n v="29"/>
    <n v="1"/>
    <n v="2"/>
  </r>
  <r>
    <d v="2022-08-01T00:00:00"/>
    <d v="1899-12-30T17:10:59"/>
    <n v="1384"/>
    <n v="13002561"/>
    <n v="13"/>
    <n v="22589"/>
    <s v="Розничная реализация"/>
    <n v="15"/>
    <x v="214"/>
    <x v="214"/>
    <s v="Катрен г.Химки"/>
    <s v="ЛЕКАРЬ ООО"/>
    <n v="1"/>
    <n v="74.400000000000006"/>
    <n v="106"/>
    <n v="106"/>
    <n v="12.63"/>
    <n v="93.37"/>
    <n v="925"/>
    <n v="200000000492"/>
    <n v="29"/>
    <n v="1"/>
    <n v="3"/>
  </r>
  <r>
    <d v="2022-08-01T00:00:00"/>
    <d v="1899-12-30T17:10:59"/>
    <n v="1384"/>
    <n v="13002561"/>
    <n v="13"/>
    <n v="22589"/>
    <s v="Розничная реализация"/>
    <n v="15"/>
    <x v="215"/>
    <x v="215"/>
    <s v="Фармкомплект ООО"/>
    <s v="НЕКСТ ФАРМА САС"/>
    <n v="1"/>
    <n v="86.27"/>
    <n v="105"/>
    <n v="105"/>
    <n v="12.51"/>
    <n v="92.49"/>
    <n v="925"/>
    <n v="200000000492"/>
    <n v="29"/>
    <n v="1"/>
    <n v="1"/>
  </r>
  <r>
    <d v="2022-08-01T00:00:00"/>
    <d v="1899-12-30T17:10:59"/>
    <n v="1384"/>
    <n v="13002561"/>
    <n v="13"/>
    <n v="22589"/>
    <s v="Розничная реализация"/>
    <n v="15"/>
    <x v="216"/>
    <x v="216"/>
    <s v="Катрен г.Химки"/>
    <s v="ТЕВА ЧЕШСКОЕ ПРЕДПРИЯТИЕ"/>
    <n v="1"/>
    <n v="145.52000000000001"/>
    <n v="175"/>
    <n v="175"/>
    <n v="20.86"/>
    <n v="154.13999999999999"/>
    <n v="925"/>
    <n v="200000000492"/>
    <n v="29"/>
    <n v="1"/>
    <n v="2"/>
  </r>
  <r>
    <d v="2022-08-01T00:00:00"/>
    <d v="1899-12-30T17:22:53"/>
    <n v="1385"/>
    <n v="13002561"/>
    <n v="13"/>
    <n v="22589"/>
    <s v="Розничная реализация"/>
    <n v="18"/>
    <x v="171"/>
    <x v="171"/>
    <s v="ГРАНД КАПИТАЛ СМОЛЕНСК ООО ФК"/>
    <s v="Фармстандарт-Томскхимфарм,ОАО"/>
    <n v="1"/>
    <n v="20.079999999999998"/>
    <n v="26"/>
    <n v="26"/>
    <n v="0"/>
    <n v="26"/>
    <s v="NULL"/>
    <s v="NULL"/>
    <n v="29"/>
    <n v="1"/>
    <n v="1"/>
  </r>
  <r>
    <d v="2022-08-01T00:00:00"/>
    <d v="1899-12-30T17:22:53"/>
    <n v="1385"/>
    <n v="13002561"/>
    <n v="13"/>
    <n v="22589"/>
    <s v="Розничная реализация"/>
    <n v="18"/>
    <x v="171"/>
    <x v="171"/>
    <s v="ГРАНД КАПИТАЛ СМОЛЕНСК ООО ФК"/>
    <s v="Фармстандарт-Томскхимфарм,ОАО"/>
    <n v="1"/>
    <n v="20.079999999999998"/>
    <n v="26"/>
    <n v="26"/>
    <n v="0"/>
    <n v="26"/>
    <s v="NULL"/>
    <s v="NULL"/>
    <n v="29"/>
    <n v="1"/>
    <n v="2"/>
  </r>
  <r>
    <d v="2022-08-01T00:00:00"/>
    <d v="1899-12-30T17:50:20"/>
    <n v="1392"/>
    <n v="13002561"/>
    <n v="13"/>
    <n v="22589"/>
    <s v="Розничная реализация"/>
    <n v="18"/>
    <x v="171"/>
    <x v="171"/>
    <s v="ГРАНД КАПИТАЛ СМОЛЕНСК ООО ФК"/>
    <s v="Фармстандарт-Томскхимфарм,ОАО"/>
    <n v="1"/>
    <n v="20.079999999999998"/>
    <n v="26"/>
    <n v="26"/>
    <n v="0"/>
    <n v="26"/>
    <s v="NULL"/>
    <s v="NULL"/>
    <n v="29"/>
    <n v="1"/>
    <n v="3"/>
  </r>
  <r>
    <d v="2022-08-01T00:00:00"/>
    <d v="1899-12-30T17:28:21"/>
    <n v="1386"/>
    <n v="13002561"/>
    <n v="13"/>
    <n v="22589"/>
    <s v="Розничная реализация"/>
    <n v="18"/>
    <x v="217"/>
    <x v="217"/>
    <s v="Протек"/>
    <s v="DANAPHA"/>
    <n v="1"/>
    <n v="62.48"/>
    <n v="78"/>
    <n v="78"/>
    <n v="0"/>
    <n v="78"/>
    <s v="NULL"/>
    <s v="NULL"/>
    <n v="29"/>
    <n v="1"/>
    <n v="1"/>
  </r>
  <r>
    <d v="2022-08-01T00:00:00"/>
    <d v="1899-12-30T17:28:21"/>
    <n v="1386"/>
    <n v="13002561"/>
    <n v="13"/>
    <n v="22589"/>
    <s v="Розничная реализация"/>
    <n v="18"/>
    <x v="218"/>
    <x v="218"/>
    <s v="Катрен г.Химки"/>
    <s v="САНЕКА ФАРМАСЬЮТИКАЛС А.С. (SANECA )"/>
    <n v="1"/>
    <n v="108.46"/>
    <n v="149"/>
    <n v="149"/>
    <n v="0"/>
    <n v="149"/>
    <s v="NULL"/>
    <s v="NULL"/>
    <n v="29"/>
    <n v="1"/>
    <n v="3"/>
  </r>
  <r>
    <d v="2022-08-01T00:00:00"/>
    <d v="1899-12-30T17:28:21"/>
    <n v="1386"/>
    <n v="13002561"/>
    <n v="13"/>
    <n v="22589"/>
    <s v="Розничная реализация"/>
    <n v="18"/>
    <x v="219"/>
    <x v="219"/>
    <s v="Магнит Фарма ООО"/>
    <s v="ДАНАФА ФАРМАСЬЮТИКАЛ ДЖОЙНТ СТОК КОМПАНИ / DANAFA"/>
    <n v="1"/>
    <n v="127.93"/>
    <n v="176"/>
    <n v="176"/>
    <n v="0"/>
    <n v="176"/>
    <s v="NULL"/>
    <s v="NULL"/>
    <n v="29"/>
    <n v="1"/>
    <n v="2"/>
  </r>
  <r>
    <d v="2022-08-01T00:00:00"/>
    <d v="1899-12-30T17:29:53"/>
    <n v="1387"/>
    <n v="13002561"/>
    <n v="13"/>
    <n v="22589"/>
    <s v="Розничная реализация"/>
    <n v="18"/>
    <x v="220"/>
    <x v="220"/>
    <s v="Здравсервис"/>
    <s v="ВЕРАМЕД"/>
    <n v="1"/>
    <n v="9.83"/>
    <n v="17"/>
    <n v="17"/>
    <n v="1"/>
    <n v="16"/>
    <n v="9"/>
    <n v="200010023529"/>
    <n v="29"/>
    <n v="1"/>
    <n v="1"/>
  </r>
  <r>
    <d v="2022-08-01T00:00:00"/>
    <d v="1899-12-30T17:29:53"/>
    <n v="1387"/>
    <n v="13002561"/>
    <n v="13"/>
    <n v="22589"/>
    <s v="Розничная реализация"/>
    <n v="18"/>
    <x v="221"/>
    <x v="221"/>
    <s v="Авеста"/>
    <s v="ЭВТЕКС"/>
    <n v="1"/>
    <n v="14.4"/>
    <n v="24"/>
    <n v="24"/>
    <n v="2"/>
    <n v="22"/>
    <n v="9"/>
    <n v="200010023529"/>
    <n v="29"/>
    <n v="1"/>
    <n v="2"/>
  </r>
  <r>
    <d v="2022-08-01T00:00:00"/>
    <d v="1899-12-30T17:29:53"/>
    <n v="1387"/>
    <n v="13002561"/>
    <n v="13"/>
    <n v="22589"/>
    <s v="Розничная реализация"/>
    <n v="18"/>
    <x v="221"/>
    <x v="221"/>
    <s v="Авеста"/>
    <s v="ЭВТЕКС"/>
    <n v="1"/>
    <n v="14.4"/>
    <n v="24"/>
    <n v="24"/>
    <n v="2"/>
    <n v="22"/>
    <n v="9"/>
    <n v="200010023529"/>
    <n v="29"/>
    <n v="1"/>
    <n v="3"/>
  </r>
  <r>
    <d v="2022-08-01T00:00:00"/>
    <d v="1899-12-30T17:37:41"/>
    <n v="1388"/>
    <n v="13002561"/>
    <n v="13"/>
    <n v="22589"/>
    <s v="Розничная реализация"/>
    <n v="15"/>
    <x v="222"/>
    <x v="222"/>
    <s v="Здравсервис"/>
    <s v="JOHNSON &amp; JOHNSON (ДЖОНСОН)"/>
    <n v="1"/>
    <n v="265.95999999999998"/>
    <n v="418"/>
    <n v="418"/>
    <n v="41"/>
    <n v="377"/>
    <n v="9"/>
    <n v="200010016544"/>
    <n v="29"/>
    <n v="1"/>
    <n v="1"/>
  </r>
  <r>
    <d v="2022-08-01T00:00:00"/>
    <d v="1899-12-30T17:39:30"/>
    <n v="1389"/>
    <n v="13002561"/>
    <n v="13"/>
    <n v="22589"/>
    <s v="Розничная реализация"/>
    <n v="15"/>
    <x v="223"/>
    <x v="223"/>
    <s v="Катрен г.Химки"/>
    <s v="Д-р Редди с Лабораторис Лтд / Dr.REDDY's"/>
    <n v="1"/>
    <n v="47.5"/>
    <n v="73"/>
    <n v="73"/>
    <n v="0"/>
    <n v="73"/>
    <s v="NULL"/>
    <s v="NULL"/>
    <n v="29"/>
    <n v="1"/>
    <n v="1"/>
  </r>
  <r>
    <d v="2022-08-01T00:00:00"/>
    <d v="1899-12-30T17:39:59"/>
    <n v="1390"/>
    <n v="13002561"/>
    <n v="13"/>
    <n v="22589"/>
    <s v="Розничная реализация"/>
    <n v="15"/>
    <x v="224"/>
    <x v="224"/>
    <s v="Катрен г.Химки"/>
    <s v="Рихард Биттнер АГ"/>
    <n v="1"/>
    <n v="587.62"/>
    <n v="759"/>
    <n v="759"/>
    <n v="0"/>
    <n v="759"/>
    <s v="NULL"/>
    <s v="NULL"/>
    <n v="29"/>
    <n v="1"/>
    <n v="1"/>
  </r>
  <r>
    <d v="2022-08-01T00:00:00"/>
    <d v="1899-12-30T17:48:25"/>
    <n v="1391"/>
    <n v="13002561"/>
    <n v="13"/>
    <n v="22589"/>
    <s v="Розничная реализация"/>
    <n v="15"/>
    <x v="225"/>
    <x v="225"/>
    <s v="Протек"/>
    <s v="Синтез АКО ОАО"/>
    <n v="1"/>
    <n v="198.23"/>
    <n v="272"/>
    <n v="272"/>
    <n v="0"/>
    <n v="272"/>
    <s v="NULL"/>
    <s v="NULL"/>
    <n v="29"/>
    <n v="1"/>
    <n v="1"/>
  </r>
  <r>
    <d v="2022-08-01T00:00:00"/>
    <d v="1899-12-30T17:48:25"/>
    <n v="1391"/>
    <n v="13002561"/>
    <n v="13"/>
    <n v="22589"/>
    <s v="Розничная реализация"/>
    <n v="15"/>
    <x v="226"/>
    <x v="226"/>
    <s v="Авеста"/>
    <s v="А.Менарини Индустриэ Фармачеутикэ Риунитэ (Menarin"/>
    <n v="0.1"/>
    <n v="927.61"/>
    <n v="1197"/>
    <n v="119.7"/>
    <n v="0"/>
    <n v="119.7"/>
    <s v="NULL"/>
    <s v="NULL"/>
    <n v="29"/>
    <n v="1"/>
    <n v="2"/>
  </r>
  <r>
    <d v="2022-08-01T00:00:00"/>
    <d v="1899-12-30T17:50:20"/>
    <n v="1392"/>
    <n v="13002561"/>
    <n v="13"/>
    <n v="22589"/>
    <s v="Розничная реализация"/>
    <n v="18"/>
    <x v="227"/>
    <x v="227"/>
    <s v="Катрен г.Химки"/>
    <s v="ФАРМСТАНДАРТ ЛЕКСРЕДСТВА ОАО"/>
    <n v="1"/>
    <n v="30.25"/>
    <n v="35"/>
    <n v="35"/>
    <n v="0"/>
    <n v="35"/>
    <s v="NULL"/>
    <s v="NULL"/>
    <n v="29"/>
    <n v="1"/>
    <n v="1"/>
  </r>
  <r>
    <d v="2022-08-01T00:00:00"/>
    <d v="1899-12-30T17:50:20"/>
    <n v="1392"/>
    <n v="13002561"/>
    <n v="13"/>
    <n v="22589"/>
    <s v="Розничная реализация"/>
    <n v="18"/>
    <x v="227"/>
    <x v="227"/>
    <s v="Катрен г.Химки"/>
    <s v="ФАРМСТАНДАРТ ЛЕКСРЕДСТВА ОАО"/>
    <n v="1"/>
    <n v="30.25"/>
    <n v="35"/>
    <n v="35"/>
    <n v="0"/>
    <n v="35"/>
    <s v="NULL"/>
    <s v="NULL"/>
    <n v="29"/>
    <n v="1"/>
    <n v="2"/>
  </r>
  <r>
    <d v="2022-08-01T00:00:00"/>
    <d v="1899-12-30T17:50:20"/>
    <n v="1392"/>
    <n v="13002561"/>
    <n v="13"/>
    <n v="22589"/>
    <s v="Розничная реализация"/>
    <n v="18"/>
    <x v="228"/>
    <x v="228"/>
    <s v="ПрофитМед"/>
    <s v="СЛАВЯНСКАЯ АПТЕКА ООО"/>
    <n v="2"/>
    <n v="5.83"/>
    <n v="8"/>
    <n v="16"/>
    <n v="0"/>
    <n v="16"/>
    <s v="NULL"/>
    <s v="NULL"/>
    <n v="29"/>
    <n v="1"/>
    <n v="4"/>
  </r>
  <r>
    <d v="2022-08-01T00:00:00"/>
    <d v="1899-12-30T17:51:58"/>
    <n v="1393"/>
    <n v="13002561"/>
    <n v="13"/>
    <n v="22589"/>
    <s v="Розничная реализация"/>
    <n v="18"/>
    <x v="229"/>
    <x v="229"/>
    <s v="Фармкомплект ООО"/>
    <s v="ЙОДНЫЕ ТЕХНОЛОГИИ И МАРКЕТИНГ ООО"/>
    <n v="1"/>
    <n v="297.98"/>
    <n v="403"/>
    <n v="403"/>
    <n v="28"/>
    <n v="375"/>
    <n v="9"/>
    <n v="200010021967"/>
    <n v="29"/>
    <n v="1"/>
    <n v="3"/>
  </r>
  <r>
    <d v="2022-08-01T00:00:00"/>
    <d v="1899-12-30T17:51:58"/>
    <n v="1393"/>
    <n v="13002561"/>
    <n v="13"/>
    <n v="22589"/>
    <s v="Розничная реализация"/>
    <n v="18"/>
    <x v="230"/>
    <x v="230"/>
    <s v="ГРАНД КАПИТАЛ СМОЛЕНСК ООО ФК"/>
    <s v="Новосибхимфарм ОАО НЗБХ"/>
    <n v="1"/>
    <n v="76.180000000000007"/>
    <n v="109"/>
    <n v="109"/>
    <n v="7"/>
    <n v="102"/>
    <n v="9"/>
    <n v="200010021967"/>
    <n v="29"/>
    <n v="1"/>
    <n v="1"/>
  </r>
  <r>
    <d v="2022-08-01T00:00:00"/>
    <d v="1899-12-30T17:51:58"/>
    <n v="1393"/>
    <n v="13002561"/>
    <n v="13"/>
    <n v="22589"/>
    <s v="Розничная реализация"/>
    <n v="18"/>
    <x v="231"/>
    <x v="231"/>
    <s v="ГК Надежда Фарм"/>
    <s v="БРЫНЦАЛОВ- А"/>
    <n v="0.2"/>
    <n v="169.54"/>
    <n v="204.36"/>
    <n v="40.872000000000007"/>
    <n v="1.87"/>
    <n v="39.00200000000001"/>
    <n v="9"/>
    <n v="200010021967"/>
    <n v="29"/>
    <n v="1"/>
    <n v="2"/>
  </r>
  <r>
    <d v="2022-08-01T00:00:00"/>
    <d v="1899-12-30T17:53:52"/>
    <n v="1394"/>
    <n v="13002561"/>
    <n v="13"/>
    <n v="22589"/>
    <s v="Розничная реализация"/>
    <n v="18"/>
    <x v="232"/>
    <x v="232"/>
    <s v="Катрен г.Химки"/>
    <s v="АВАНТА ОАО"/>
    <n v="1"/>
    <n v="125.44"/>
    <n v="195"/>
    <n v="195"/>
    <n v="0"/>
    <n v="195"/>
    <s v="NULL"/>
    <s v="NULL"/>
    <n v="29"/>
    <n v="1"/>
    <n v="2"/>
  </r>
  <r>
    <d v="2022-08-01T00:00:00"/>
    <d v="1899-12-30T18:17:10"/>
    <n v="1395"/>
    <n v="13002561"/>
    <n v="13"/>
    <n v="22589"/>
    <s v="Розничная реализация"/>
    <n v="15"/>
    <x v="233"/>
    <x v="233"/>
    <s v="Катрен г.Химки"/>
    <s v="ГЕДЕОН РИХТЕР РУС"/>
    <n v="1"/>
    <n v="458.63"/>
    <n v="588"/>
    <n v="588"/>
    <n v="41"/>
    <n v="547"/>
    <n v="9"/>
    <n v="200010020276"/>
    <n v="29"/>
    <n v="1"/>
    <n v="3"/>
  </r>
  <r>
    <d v="2022-08-01T00:00:00"/>
    <d v="1899-12-30T18:17:10"/>
    <n v="1395"/>
    <n v="13002561"/>
    <n v="13"/>
    <n v="22589"/>
    <s v="Розничная реализация"/>
    <n v="15"/>
    <x v="234"/>
    <x v="234"/>
    <s v="Протек"/>
    <s v="ЭЛЛАРА  ООО"/>
    <n v="1"/>
    <n v="1478.37"/>
    <n v="1848"/>
    <n v="1848"/>
    <n v="129"/>
    <n v="1719"/>
    <n v="9"/>
    <n v="200010020276"/>
    <n v="29"/>
    <n v="1"/>
    <n v="1"/>
  </r>
  <r>
    <d v="2022-08-01T00:00:00"/>
    <d v="1899-12-30T18:17:10"/>
    <n v="1395"/>
    <n v="13002561"/>
    <n v="13"/>
    <n v="22589"/>
    <s v="Розничная реализация"/>
    <n v="15"/>
    <x v="234"/>
    <x v="234"/>
    <s v="Протек"/>
    <s v="ЭЛЛАРА  ООО"/>
    <n v="1"/>
    <n v="1478.56"/>
    <n v="1849"/>
    <n v="1849"/>
    <n v="129"/>
    <n v="1720"/>
    <n v="9"/>
    <n v="200010020276"/>
    <n v="29"/>
    <n v="1"/>
    <n v="2"/>
  </r>
  <r>
    <d v="2022-08-01T00:00:00"/>
    <d v="1899-12-30T18:18:54"/>
    <n v="1396"/>
    <n v="13002561"/>
    <n v="13"/>
    <n v="22589"/>
    <s v="Розничная реализация"/>
    <n v="15"/>
    <x v="235"/>
    <x v="235"/>
    <s v="Катрен г.Химки"/>
    <s v="Элта ЗАО"/>
    <n v="1"/>
    <n v="467.69"/>
    <n v="585"/>
    <n v="585"/>
    <n v="0"/>
    <n v="585"/>
    <s v="NULL"/>
    <s v="NULL"/>
    <n v="29"/>
    <n v="1"/>
    <n v="1"/>
  </r>
  <r>
    <d v="2022-08-01T00:00:00"/>
    <d v="1899-12-30T18:20:47"/>
    <n v="1397"/>
    <n v="13002561"/>
    <n v="13"/>
    <n v="22589"/>
    <s v="Розничная реализация"/>
    <n v="15"/>
    <x v="236"/>
    <x v="236"/>
    <s v="ГРАНД КАПИТАЛ СМОЛЕНСК ООО ФК"/>
    <s v="SALUTAS PHARMA GMBH FOR ESPARM ( САЛЮТАС )"/>
    <n v="1"/>
    <n v="44.03"/>
    <n v="56.1"/>
    <n v="56.1"/>
    <n v="2.1"/>
    <n v="54"/>
    <n v="9"/>
    <n v="200010016460"/>
    <n v="29"/>
    <n v="1"/>
    <n v="1"/>
  </r>
  <r>
    <d v="2022-08-01T00:00:00"/>
    <d v="1899-12-30T18:20:47"/>
    <n v="1397"/>
    <n v="13002561"/>
    <n v="13"/>
    <n v="22589"/>
    <s v="Розничная реализация"/>
    <n v="15"/>
    <x v="193"/>
    <x v="193"/>
    <s v="Пульс"/>
    <s v="ФАРМСТАНДАРТ ЛЕКСРЕДСТВА ОАО"/>
    <n v="1"/>
    <n v="39.47"/>
    <n v="60"/>
    <n v="60"/>
    <n v="4"/>
    <n v="56"/>
    <n v="9"/>
    <n v="200010016460"/>
    <n v="29"/>
    <n v="1"/>
    <n v="2"/>
  </r>
  <r>
    <d v="2022-08-01T00:00:00"/>
    <d v="1899-12-30T18:30:48"/>
    <n v="1398"/>
    <n v="13002561"/>
    <n v="13"/>
    <n v="22589"/>
    <s v="Розничная реализация"/>
    <n v="18"/>
    <x v="237"/>
    <x v="237"/>
    <s v="Магнит Фарма ООО"/>
    <s v="ВЕРТЕКС"/>
    <n v="1"/>
    <n v="197.45"/>
    <n v="235"/>
    <n v="235"/>
    <n v="11"/>
    <n v="224"/>
    <n v="9"/>
    <n v="200010019161"/>
    <n v="29"/>
    <n v="1"/>
    <n v="1"/>
  </r>
  <r>
    <d v="2022-08-01T00:00:00"/>
    <d v="1899-12-30T18:46:34"/>
    <n v="1402"/>
    <n v="13002561"/>
    <n v="13"/>
    <n v="22589"/>
    <s v="Розничная реализация"/>
    <n v="18"/>
    <x v="237"/>
    <x v="237"/>
    <s v="Магнит Фарма ООО"/>
    <s v="ВЕРТЕКС"/>
    <n v="1"/>
    <n v="197.45"/>
    <n v="235"/>
    <n v="235"/>
    <n v="11"/>
    <n v="224"/>
    <n v="9"/>
    <n v="200010012073"/>
    <n v="29"/>
    <n v="1"/>
    <n v="4"/>
  </r>
  <r>
    <d v="2022-08-01T00:00:00"/>
    <d v="1899-12-30T18:32:55"/>
    <n v="1399"/>
    <n v="13002561"/>
    <n v="13"/>
    <n v="22589"/>
    <s v="Розничная реализация"/>
    <n v="18"/>
    <x v="238"/>
    <x v="238"/>
    <s v="Здравсервис"/>
    <s v="КРАСНОГОРСКЛЕКСРЕДСТВА ОАО"/>
    <n v="1"/>
    <n v="120.94"/>
    <n v="166"/>
    <n v="166"/>
    <n v="11"/>
    <n v="155"/>
    <n v="9"/>
    <n v="200010012028"/>
    <n v="29"/>
    <n v="1"/>
    <n v="2"/>
  </r>
  <r>
    <d v="2022-08-01T00:00:00"/>
    <d v="1899-12-30T18:32:55"/>
    <n v="1399"/>
    <n v="13002561"/>
    <n v="13"/>
    <n v="22589"/>
    <s v="Розничная реализация"/>
    <n v="18"/>
    <x v="238"/>
    <x v="238"/>
    <s v="Здравсервис"/>
    <s v="КРАСНОГОРСКЛЕКСРЕДСТВА ОАО"/>
    <n v="1"/>
    <n v="120.94"/>
    <n v="166"/>
    <n v="166"/>
    <n v="11"/>
    <n v="155"/>
    <n v="9"/>
    <n v="200010012028"/>
    <n v="29"/>
    <n v="1"/>
    <n v="3"/>
  </r>
  <r>
    <d v="2022-08-01T00:00:00"/>
    <d v="1899-12-30T18:32:55"/>
    <n v="1399"/>
    <n v="13002561"/>
    <n v="13"/>
    <n v="22589"/>
    <s v="Розничная реализация"/>
    <n v="18"/>
    <x v="238"/>
    <x v="238"/>
    <s v="Здравсервис"/>
    <s v="КРАСНОГОРСКЛЕКСРЕДСТВА ОАО"/>
    <n v="1"/>
    <n v="120.94"/>
    <n v="166"/>
    <n v="166"/>
    <n v="11"/>
    <n v="155"/>
    <n v="9"/>
    <n v="200010012028"/>
    <n v="29"/>
    <n v="1"/>
    <n v="4"/>
  </r>
  <r>
    <d v="2022-08-01T00:00:00"/>
    <d v="1899-12-30T18:32:55"/>
    <n v="1399"/>
    <n v="13002561"/>
    <n v="13"/>
    <n v="22589"/>
    <s v="Розничная реализация"/>
    <n v="18"/>
    <x v="239"/>
    <x v="239"/>
    <s v="ГРАНД КАПИТАЛ СМОЛЕНСК ООО ФК"/>
    <s v="СЕРВЬЕ РУС"/>
    <n v="1"/>
    <n v="726.99"/>
    <n v="895"/>
    <n v="895"/>
    <n v="62"/>
    <n v="833"/>
    <n v="9"/>
    <n v="200010012028"/>
    <n v="29"/>
    <n v="1"/>
    <n v="1"/>
  </r>
  <r>
    <d v="2022-08-01T00:00:00"/>
    <d v="1899-12-30T18:41:24"/>
    <n v="1400"/>
    <n v="13002561"/>
    <n v="13"/>
    <n v="22589"/>
    <s v="Розничная реализация"/>
    <n v="15"/>
    <x v="240"/>
    <x v="240"/>
    <s v="Здравсервис"/>
    <s v="ЭКОЛАБ ЗАО"/>
    <n v="1"/>
    <n v="37.270000000000003"/>
    <n v="57"/>
    <n v="57"/>
    <n v="3"/>
    <n v="54"/>
    <n v="9"/>
    <n v="200010022584"/>
    <n v="29"/>
    <n v="1"/>
    <n v="3"/>
  </r>
  <r>
    <d v="2022-08-01T00:00:00"/>
    <d v="1899-12-30T18:41:24"/>
    <n v="1400"/>
    <n v="13002561"/>
    <n v="13"/>
    <n v="22589"/>
    <s v="Розничная реализация"/>
    <n v="15"/>
    <x v="240"/>
    <x v="240"/>
    <s v="Здравсервис"/>
    <s v="ЭКОЛАБ ЗАО"/>
    <n v="1"/>
    <n v="37.270000000000003"/>
    <n v="57"/>
    <n v="57"/>
    <n v="3"/>
    <n v="54"/>
    <n v="9"/>
    <n v="200010022584"/>
    <n v="29"/>
    <n v="1"/>
    <n v="4"/>
  </r>
  <r>
    <d v="2022-08-01T00:00:00"/>
    <d v="1899-12-30T18:41:24"/>
    <n v="1400"/>
    <n v="13002561"/>
    <n v="13"/>
    <n v="22589"/>
    <s v="Розничная реализация"/>
    <n v="15"/>
    <x v="241"/>
    <x v="241"/>
    <s v="ГРАНД КАПИТАЛ СМОЛЕНСК ООО ФК"/>
    <s v="Д-р Редди с Лабораторис Лтд / Dr.REDDY's"/>
    <n v="1"/>
    <n v="113.8"/>
    <n v="137"/>
    <n v="137"/>
    <n v="6"/>
    <n v="131"/>
    <n v="9"/>
    <n v="200010022584"/>
    <n v="29"/>
    <n v="1"/>
    <n v="1"/>
  </r>
  <r>
    <d v="2022-08-01T00:00:00"/>
    <d v="1899-12-30T18:41:24"/>
    <n v="1400"/>
    <n v="13002561"/>
    <n v="13"/>
    <n v="22589"/>
    <s v="Розничная реализация"/>
    <n v="15"/>
    <x v="242"/>
    <x v="242"/>
    <s v="ГРАНД КАПИТАЛ СМОЛЕНСК ООО ФК"/>
    <s v="PLASTI LAB"/>
    <n v="1"/>
    <n v="7.88"/>
    <n v="14"/>
    <n v="14"/>
    <n v="1"/>
    <n v="13"/>
    <n v="9"/>
    <n v="200010022584"/>
    <n v="29"/>
    <n v="1"/>
    <n v="2"/>
  </r>
  <r>
    <d v="2022-08-01T00:00:00"/>
    <d v="1899-12-30T18:43:42"/>
    <n v="1401"/>
    <n v="13002561"/>
    <n v="13"/>
    <n v="22589"/>
    <s v="Розничная реализация"/>
    <n v="15"/>
    <x v="243"/>
    <x v="243"/>
    <s v="Катрен г.Химки"/>
    <s v="ОБНОВЛЕНИЕ ПФК"/>
    <n v="1"/>
    <n v="114.58"/>
    <n v="157"/>
    <n v="157"/>
    <n v="0"/>
    <n v="157"/>
    <s v="NULL"/>
    <s v="NULL"/>
    <n v="29"/>
    <n v="1"/>
    <n v="1"/>
  </r>
  <r>
    <d v="2022-08-01T00:00:00"/>
    <d v="1899-12-30T18:46:34"/>
    <n v="1402"/>
    <n v="13002561"/>
    <n v="13"/>
    <n v="22589"/>
    <s v="Розничная реализация"/>
    <n v="18"/>
    <x v="244"/>
    <x v="244"/>
    <s v="Катрен г.Химки"/>
    <s v="Северная Звезда"/>
    <n v="1"/>
    <n v="88.21"/>
    <n v="121"/>
    <n v="121"/>
    <n v="8"/>
    <n v="113"/>
    <n v="9"/>
    <n v="200010012073"/>
    <n v="29"/>
    <n v="1"/>
    <n v="6"/>
  </r>
  <r>
    <d v="2022-08-01T00:00:00"/>
    <d v="1899-12-30T18:46:34"/>
    <n v="1402"/>
    <n v="13002561"/>
    <n v="13"/>
    <n v="22589"/>
    <s v="Розничная реализация"/>
    <n v="18"/>
    <x v="245"/>
    <x v="245"/>
    <s v="Пульс"/>
    <s v="ВЕРТЕКС"/>
    <n v="1"/>
    <n v="141.9"/>
    <n v="169"/>
    <n v="169"/>
    <n v="8"/>
    <n v="161"/>
    <n v="9"/>
    <n v="200010012073"/>
    <n v="29"/>
    <n v="1"/>
    <n v="1"/>
  </r>
  <r>
    <d v="2022-08-01T00:00:00"/>
    <d v="1899-12-30T18:46:34"/>
    <n v="1402"/>
    <n v="13002561"/>
    <n v="13"/>
    <n v="22589"/>
    <s v="Розничная реализация"/>
    <n v="18"/>
    <x v="246"/>
    <x v="246"/>
    <s v="Магнит Фарма ООО"/>
    <s v="ВЕРТЕКС"/>
    <n v="1"/>
    <n v="152.46"/>
    <n v="181"/>
    <n v="181"/>
    <n v="9"/>
    <n v="172"/>
    <n v="9"/>
    <n v="200010012073"/>
    <n v="29"/>
    <n v="1"/>
    <n v="2"/>
  </r>
  <r>
    <d v="2022-08-01T00:00:00"/>
    <d v="1899-12-30T18:48:07"/>
    <n v="1403"/>
    <n v="13002561"/>
    <n v="13"/>
    <n v="22589"/>
    <s v="Розничная реализация"/>
    <n v="15"/>
    <x v="247"/>
    <x v="247"/>
    <s v="Катрен г.Химки"/>
    <s v="ФАРМПРОЕКТ ЗАО"/>
    <n v="1"/>
    <n v="39.75"/>
    <n v="50"/>
    <n v="50"/>
    <n v="2"/>
    <n v="48"/>
    <n v="9"/>
    <n v="200010004835"/>
    <n v="29"/>
    <n v="1"/>
    <n v="2"/>
  </r>
  <r>
    <d v="2022-08-01T00:00:00"/>
    <d v="1899-12-30T18:48:07"/>
    <n v="1403"/>
    <n v="13002561"/>
    <n v="13"/>
    <n v="22589"/>
    <s v="Розничная реализация"/>
    <n v="15"/>
    <x v="248"/>
    <x v="248"/>
    <s v="Катрен г.Химки"/>
    <s v="ОПЕЛЛА ХЕЛСКЕА ВЕНГРИЯ ЛТД"/>
    <n v="1"/>
    <n v="211.4"/>
    <n v="252"/>
    <n v="252"/>
    <n v="12"/>
    <n v="240"/>
    <n v="9"/>
    <n v="200010004835"/>
    <n v="29"/>
    <n v="1"/>
    <n v="1"/>
  </r>
  <r>
    <d v="2022-08-01T00:00:00"/>
    <d v="1899-12-30T18:53:15"/>
    <n v="1404"/>
    <n v="13002561"/>
    <n v="13"/>
    <n v="22589"/>
    <s v="Розничная реализация"/>
    <n v="15"/>
    <x v="249"/>
    <x v="249"/>
    <s v="Пульс"/>
    <s v="Северная Звезда"/>
    <n v="1"/>
    <n v="484.71"/>
    <n v="640"/>
    <n v="640"/>
    <n v="44"/>
    <n v="596"/>
    <n v="9"/>
    <n v="200010011838"/>
    <n v="29"/>
    <n v="1"/>
    <n v="1"/>
  </r>
  <r>
    <d v="2022-08-01T00:00:00"/>
    <d v="1899-12-30T18:58:11"/>
    <n v="1405"/>
    <n v="13002561"/>
    <n v="13"/>
    <n v="22589"/>
    <s v="Розничная реализация"/>
    <n v="18"/>
    <x v="250"/>
    <x v="250"/>
    <s v="ВИТТА КОМПАНИ ООО"/>
    <s v="ВЕРОФАРМ АО"/>
    <n v="10"/>
    <n v="4.62"/>
    <n v="8"/>
    <n v="80"/>
    <n v="0"/>
    <n v="80"/>
    <s v="NULL"/>
    <s v="NULL"/>
    <n v="29"/>
    <n v="1"/>
    <n v="5"/>
  </r>
  <r>
    <d v="2022-08-01T00:00:00"/>
    <d v="1899-12-30T18:58:11"/>
    <n v="1405"/>
    <n v="13002561"/>
    <n v="13"/>
    <n v="22589"/>
    <s v="Розничная реализация"/>
    <n v="18"/>
    <x v="251"/>
    <x v="251"/>
    <s v="Здравсервис"/>
    <s v="ЛЕККО ФФ ЗАО"/>
    <n v="1"/>
    <n v="304.06"/>
    <n v="402"/>
    <n v="402"/>
    <n v="0"/>
    <n v="402"/>
    <s v="NULL"/>
    <s v="NULL"/>
    <n v="29"/>
    <n v="1"/>
    <n v="8"/>
  </r>
  <r>
    <d v="2022-08-01T00:00:00"/>
    <d v="1899-12-30T18:58:11"/>
    <n v="1405"/>
    <n v="13002561"/>
    <n v="13"/>
    <n v="22589"/>
    <s v="Розничная реализация"/>
    <n v="18"/>
    <x v="252"/>
    <x v="252"/>
    <s v="Катрен г.Химки"/>
    <s v="ВЕРОФАРМ АО"/>
    <n v="1"/>
    <n v="58.96"/>
    <n v="93"/>
    <n v="93"/>
    <n v="0"/>
    <n v="93"/>
    <s v="NULL"/>
    <s v="NULL"/>
    <n v="29"/>
    <n v="1"/>
    <n v="3"/>
  </r>
  <r>
    <d v="2022-08-01T00:00:00"/>
    <d v="1899-12-30T18:58:11"/>
    <n v="1405"/>
    <n v="13002561"/>
    <n v="13"/>
    <n v="22589"/>
    <s v="Розничная реализация"/>
    <n v="18"/>
    <x v="252"/>
    <x v="252"/>
    <s v="Катрен г.Химки"/>
    <s v="ВЕРОФАРМ АО"/>
    <n v="1"/>
    <n v="58.75"/>
    <n v="93"/>
    <n v="93"/>
    <n v="0"/>
    <n v="93"/>
    <s v="NULL"/>
    <s v="NULL"/>
    <n v="29"/>
    <n v="1"/>
    <n v="4"/>
  </r>
  <r>
    <d v="2022-08-01T00:00:00"/>
    <d v="1899-12-30T18:58:11"/>
    <n v="1405"/>
    <n v="13002561"/>
    <n v="13"/>
    <n v="22589"/>
    <s v="Розничная реализация"/>
    <n v="18"/>
    <x v="253"/>
    <x v="253"/>
    <s v="Катрен г.Химки"/>
    <s v="АЙКОТТОН ООО"/>
    <n v="2"/>
    <n v="85.88"/>
    <n v="135"/>
    <n v="270"/>
    <n v="0"/>
    <n v="270"/>
    <s v="NULL"/>
    <s v="NULL"/>
    <n v="29"/>
    <n v="1"/>
    <n v="1"/>
  </r>
  <r>
    <d v="2022-08-01T00:00:00"/>
    <d v="1899-12-30T18:58:11"/>
    <n v="1405"/>
    <n v="13002561"/>
    <n v="13"/>
    <n v="22589"/>
    <s v="Розничная реализация"/>
    <n v="18"/>
    <x v="254"/>
    <x v="254"/>
    <s v="Катрен г.Химки"/>
    <s v="АВАНГАРД"/>
    <n v="1"/>
    <n v="154.13"/>
    <n v="239"/>
    <n v="239"/>
    <n v="0"/>
    <n v="239"/>
    <s v="NULL"/>
    <s v="NULL"/>
    <n v="29"/>
    <n v="1"/>
    <n v="6"/>
  </r>
  <r>
    <d v="2022-08-01T00:00:00"/>
    <d v="1899-12-30T19:02:26"/>
    <n v="1406"/>
    <n v="13002561"/>
    <n v="13"/>
    <n v="22589"/>
    <s v="Розничная реализация"/>
    <n v="15"/>
    <x v="255"/>
    <x v="255"/>
    <s v="Катрен г.Химки"/>
    <s v="ФАРМСТАНДАРТ ЛЕКСРЕДСТВА ОАО"/>
    <n v="1"/>
    <n v="39.26"/>
    <n v="46"/>
    <n v="46"/>
    <n v="3"/>
    <n v="43"/>
    <n v="9"/>
    <n v="200010022528"/>
    <n v="29"/>
    <n v="1"/>
    <n v="1"/>
  </r>
  <r>
    <d v="2022-08-01T00:00:00"/>
    <d v="1899-12-30T19:02:26"/>
    <n v="1406"/>
    <n v="13002561"/>
    <n v="13"/>
    <n v="22589"/>
    <s v="Розничная реализация"/>
    <n v="15"/>
    <x v="256"/>
    <x v="256"/>
    <s v="Катрен г.Химки"/>
    <s v="ОБНОВЛЕНИЕ ПФК"/>
    <n v="1"/>
    <n v="34.020000000000003"/>
    <n v="42"/>
    <n v="42"/>
    <n v="2"/>
    <n v="40"/>
    <n v="9"/>
    <n v="200010022528"/>
    <n v="29"/>
    <n v="1"/>
    <n v="2"/>
  </r>
  <r>
    <d v="2022-08-01T00:00:00"/>
    <d v="1899-12-30T19:02:26"/>
    <n v="1406"/>
    <n v="13002561"/>
    <n v="13"/>
    <n v="22589"/>
    <s v="Розничная реализация"/>
    <n v="15"/>
    <x v="257"/>
    <x v="257"/>
    <s v="Здравсервис"/>
    <s v="SENJU PHARMACEUTICAL CO. LTD."/>
    <n v="1"/>
    <n v="476.47"/>
    <n v="629"/>
    <n v="629"/>
    <n v="44"/>
    <n v="585"/>
    <n v="9"/>
    <n v="200010022528"/>
    <n v="29"/>
    <n v="1"/>
    <n v="4"/>
  </r>
  <r>
    <d v="2022-08-01T00:00:00"/>
    <d v="1899-12-30T19:02:26"/>
    <n v="1406"/>
    <n v="13002561"/>
    <n v="13"/>
    <n v="22589"/>
    <s v="Розничная реализация"/>
    <n v="15"/>
    <x v="258"/>
    <x v="258"/>
    <s v="Пульс"/>
    <s v="ВЕРТЕКС"/>
    <n v="1"/>
    <n v="79.2"/>
    <n v="97"/>
    <n v="97"/>
    <n v="4"/>
    <n v="93"/>
    <n v="9"/>
    <n v="200010022528"/>
    <n v="29"/>
    <n v="1"/>
    <n v="3"/>
  </r>
  <r>
    <d v="2022-08-01T00:00:00"/>
    <d v="1899-12-30T19:05:03"/>
    <n v="1407"/>
    <n v="13002561"/>
    <n v="13"/>
    <n v="22589"/>
    <s v="Розничная реализация"/>
    <n v="18"/>
    <x v="259"/>
    <x v="259"/>
    <s v="Катрен г.Химки"/>
    <s v="ОЗОН ООО"/>
    <n v="1"/>
    <n v="247.7"/>
    <n v="299"/>
    <n v="299"/>
    <n v="14"/>
    <n v="285"/>
    <n v="9"/>
    <n v="200010020276"/>
    <n v="29"/>
    <n v="1"/>
    <n v="1"/>
  </r>
  <r>
    <d v="2022-08-01T00:00:00"/>
    <d v="1899-12-30T19:31:20"/>
    <n v="1408"/>
    <n v="13002561"/>
    <n v="13"/>
    <n v="22589"/>
    <s v="Розничная реализация"/>
    <n v="18"/>
    <x v="260"/>
    <x v="260"/>
    <s v="ЕАПТЕКА ООО"/>
    <s v="НИЖФАРМ"/>
    <n v="1"/>
    <n v="1201.31"/>
    <n v="1258"/>
    <n v="1258"/>
    <n v="0"/>
    <n v="1258"/>
    <s v="NULL"/>
    <s v="NULL"/>
    <n v="29"/>
    <n v="2"/>
    <n v="1"/>
  </r>
  <r>
    <d v="2022-08-01T00:00:00"/>
    <d v="1899-12-30T19:35:17"/>
    <n v="1409"/>
    <n v="13002561"/>
    <n v="13"/>
    <n v="22589"/>
    <s v="Розничная реализация"/>
    <n v="18"/>
    <x v="261"/>
    <x v="261"/>
    <s v="ВИТТА КОМПАНИ ООО"/>
    <s v="НИЖФАРМ"/>
    <n v="1"/>
    <n v="316.14"/>
    <n v="418"/>
    <n v="418"/>
    <n v="39.35"/>
    <n v="378.65"/>
    <n v="925"/>
    <n v="200000000492"/>
    <n v="29"/>
    <n v="1"/>
    <n v="1"/>
  </r>
  <r>
    <d v="2022-08-01T00:00:00"/>
    <d v="1899-12-30T19:35:17"/>
    <n v="1409"/>
    <n v="13002561"/>
    <n v="13"/>
    <n v="22589"/>
    <s v="Розничная реализация"/>
    <n v="18"/>
    <x v="262"/>
    <x v="262"/>
    <s v="Фармкомплект ООО"/>
    <s v="ФАРМСТАНДАРТ ЛЕКСРЕДСТВА ОАО"/>
    <n v="1"/>
    <n v="18.18"/>
    <n v="30"/>
    <n v="30"/>
    <n v="2.83"/>
    <n v="27.17"/>
    <n v="925"/>
    <n v="200000000492"/>
    <n v="29"/>
    <n v="1"/>
    <n v="2"/>
  </r>
  <r>
    <d v="2022-08-01T00:00:00"/>
    <d v="1899-12-30T19:35:17"/>
    <n v="1409"/>
    <n v="13002561"/>
    <n v="13"/>
    <n v="22589"/>
    <s v="Розничная реализация"/>
    <n v="18"/>
    <x v="262"/>
    <x v="262"/>
    <s v="Фармкомплект ООО"/>
    <s v="ФАРМСТАНДАРТ ЛЕКСРЕДСТВА ОАО"/>
    <n v="1"/>
    <n v="18.18"/>
    <n v="30"/>
    <n v="30"/>
    <n v="2.82"/>
    <n v="27.18"/>
    <n v="925"/>
    <n v="200000000492"/>
    <n v="29"/>
    <n v="1"/>
    <n v="3"/>
  </r>
  <r>
    <d v="2022-08-01T00:00:00"/>
    <d v="1899-12-30T19:36:12"/>
    <n v="1410"/>
    <n v="13002561"/>
    <n v="13"/>
    <n v="22589"/>
    <s v="Розничная реализация"/>
    <n v="18"/>
    <x v="263"/>
    <x v="263"/>
    <s v="ГК Надежда Фарм"/>
    <s v="КАЗАНСКАЯ ФФ"/>
    <n v="1"/>
    <n v="18"/>
    <n v="30"/>
    <n v="30"/>
    <n v="3"/>
    <n v="27"/>
    <n v="9"/>
    <n v="200010015192"/>
    <n v="29"/>
    <n v="1"/>
    <n v="1"/>
  </r>
  <r>
    <d v="2022-08-01T00:00:00"/>
    <d v="1899-12-30T19:37:37"/>
    <n v="1411"/>
    <n v="13002561"/>
    <n v="13"/>
    <n v="22589"/>
    <s v="Розничная реализация"/>
    <n v="18"/>
    <x v="264"/>
    <x v="264"/>
    <s v="Протек"/>
    <s v="Северная Звезда"/>
    <n v="1"/>
    <n v="144.94999999999999"/>
    <n v="199"/>
    <n v="199"/>
    <n v="0"/>
    <n v="199"/>
    <s v="NULL"/>
    <s v="NULL"/>
    <n v="29"/>
    <n v="1"/>
    <n v="1"/>
  </r>
  <r>
    <d v="2022-08-01T00:00:00"/>
    <d v="1899-12-30T19:43:02"/>
    <n v="1412"/>
    <n v="13002561"/>
    <n v="13"/>
    <n v="22589"/>
    <s v="Розничная реализация"/>
    <n v="15"/>
    <x v="265"/>
    <x v="265"/>
    <s v="ГРАНД КАПИТАЛ СМОЛЕНСК ООО ФК"/>
    <s v="IPCA LABOPATJRIES LTD (ИПКА)"/>
    <n v="1"/>
    <n v="196.48"/>
    <n v="270"/>
    <n v="270"/>
    <n v="18"/>
    <n v="252"/>
    <n v="9"/>
    <n v="200010022499"/>
    <n v="29"/>
    <n v="1"/>
    <n v="1"/>
  </r>
  <r>
    <d v="2022-08-01T00:00:00"/>
    <d v="1899-12-30T19:51:57"/>
    <n v="1413"/>
    <n v="13002561"/>
    <n v="13"/>
    <n v="22589"/>
    <s v="Розничная реализация"/>
    <n v="15"/>
    <x v="266"/>
    <x v="266"/>
    <s v="Катрен г.Химки"/>
    <s v="Альтфарм ООО"/>
    <n v="1"/>
    <n v="305"/>
    <n v="403"/>
    <n v="403"/>
    <n v="0"/>
    <n v="403"/>
    <s v="NULL"/>
    <s v="NULL"/>
    <n v="29"/>
    <n v="1"/>
    <n v="1"/>
  </r>
  <r>
    <d v="2022-08-01T00:00:00"/>
    <d v="1899-12-30T19:51:57"/>
    <n v="1413"/>
    <n v="13002561"/>
    <n v="13"/>
    <n v="22589"/>
    <s v="Розничная реализация"/>
    <n v="15"/>
    <x v="216"/>
    <x v="216"/>
    <s v="Катрен г.Химки"/>
    <s v="ТЕВА ЧЕШСКОЕ ПРЕДПРИЯТИЕ"/>
    <n v="1"/>
    <n v="145.52000000000001"/>
    <n v="175"/>
    <n v="175"/>
    <n v="0"/>
    <n v="175"/>
    <s v="NULL"/>
    <s v="NULL"/>
    <n v="29"/>
    <n v="1"/>
    <n v="3"/>
  </r>
  <r>
    <d v="2022-08-01T00:00:00"/>
    <d v="1899-12-30T19:51:57"/>
    <n v="1413"/>
    <n v="13002561"/>
    <n v="13"/>
    <n v="22589"/>
    <s v="Розничная реализация"/>
    <n v="15"/>
    <x v="267"/>
    <x v="267"/>
    <s v="Фармкомплект ООО"/>
    <s v="BERLIN-CHEMIE"/>
    <n v="1"/>
    <n v="119.22"/>
    <n v="143"/>
    <n v="143"/>
    <n v="0"/>
    <n v="143"/>
    <s v="NULL"/>
    <s v="NULL"/>
    <n v="29"/>
    <n v="1"/>
    <n v="2"/>
  </r>
  <r>
    <d v="2022-08-02T00:00:00"/>
    <d v="1899-12-30T08:31:16"/>
    <n v="1417"/>
    <n v="13002581"/>
    <n v="13"/>
    <n v="22589"/>
    <s v="Розничная реализация"/>
    <n v="18"/>
    <x v="268"/>
    <x v="268"/>
    <s v="ПрофитМед"/>
    <s v="ПОЛИСАН НТФ"/>
    <n v="1"/>
    <n v="817.18"/>
    <n v="907"/>
    <n v="907"/>
    <n v="27"/>
    <n v="880"/>
    <n v="9"/>
    <n v="200010015571"/>
    <n v="29"/>
    <n v="1"/>
    <n v="1"/>
  </r>
  <r>
    <d v="2022-08-02T00:00:00"/>
    <d v="1899-12-30T08:53:44"/>
    <n v="1418"/>
    <n v="13002581"/>
    <n v="13"/>
    <n v="22589"/>
    <s v="Розничная реализация"/>
    <n v="18"/>
    <x v="269"/>
    <x v="269"/>
    <s v="Протек"/>
    <s v="ОЗОН ООО"/>
    <n v="1"/>
    <n v="307.19"/>
    <n v="406"/>
    <n v="406"/>
    <n v="28"/>
    <n v="378"/>
    <n v="9"/>
    <n v="200010020497"/>
    <n v="29"/>
    <n v="1"/>
    <n v="1"/>
  </r>
  <r>
    <d v="2022-08-02T00:00:00"/>
    <d v="1899-12-30T08:54:45"/>
    <n v="1419"/>
    <n v="13002581"/>
    <n v="13"/>
    <n v="22589"/>
    <s v="Розничная реализация"/>
    <n v="15"/>
    <x v="270"/>
    <x v="270"/>
    <s v="Пульс"/>
    <s v="СЕРДИКС ООО"/>
    <n v="1"/>
    <n v="714.65"/>
    <n v="922"/>
    <n v="922"/>
    <n v="0"/>
    <n v="922"/>
    <s v="NULL"/>
    <s v="NULL"/>
    <n v="29"/>
    <n v="1"/>
    <n v="1"/>
  </r>
  <r>
    <d v="2022-08-02T00:00:00"/>
    <d v="1899-12-30T08:57:20"/>
    <n v="1420"/>
    <n v="13002581"/>
    <n v="13"/>
    <n v="22589"/>
    <s v="Розничная реализация"/>
    <n v="15"/>
    <x v="271"/>
    <x v="271"/>
    <s v="Катрен г.Химки"/>
    <s v="ОБНОВЛЕНИЕ ПФК"/>
    <n v="1"/>
    <n v="32.99"/>
    <n v="41"/>
    <n v="41"/>
    <n v="2"/>
    <n v="39"/>
    <n v="9"/>
    <n v="200010011822"/>
    <n v="29"/>
    <n v="1"/>
    <n v="2"/>
  </r>
  <r>
    <d v="2022-08-02T00:00:00"/>
    <d v="1899-12-30T11:14:12"/>
    <n v="1442"/>
    <n v="13002581"/>
    <n v="13"/>
    <n v="22589"/>
    <s v="Розничная реализация"/>
    <n v="18"/>
    <x v="271"/>
    <x v="271"/>
    <s v="Катрен г.Химки"/>
    <s v="ОБНОВЛЕНИЕ ПФК"/>
    <n v="1"/>
    <n v="32.99"/>
    <n v="41"/>
    <n v="41"/>
    <n v="2"/>
    <n v="39"/>
    <n v="9"/>
    <n v="200010000466"/>
    <n v="29"/>
    <n v="1"/>
    <n v="1"/>
  </r>
  <r>
    <d v="2022-08-02T00:00:00"/>
    <d v="1899-12-30T08:57:20"/>
    <n v="1420"/>
    <n v="13002581"/>
    <n v="13"/>
    <n v="22589"/>
    <s v="Розничная реализация"/>
    <n v="15"/>
    <x v="272"/>
    <x v="272"/>
    <s v="Катрен г.Химки"/>
    <s v="Фармстандарт-Томскхимфарм,ОАО"/>
    <n v="1"/>
    <n v="52.91"/>
    <n v="76"/>
    <n v="76"/>
    <n v="5"/>
    <n v="71"/>
    <n v="9"/>
    <n v="200010011822"/>
    <n v="29"/>
    <n v="1"/>
    <n v="1"/>
  </r>
  <r>
    <d v="2022-08-02T00:00:00"/>
    <d v="1899-12-30T08:59:01"/>
    <n v="1421"/>
    <n v="13002581"/>
    <n v="13"/>
    <n v="22589"/>
    <s v="Розничная реализация"/>
    <n v="15"/>
    <x v="48"/>
    <x v="48"/>
    <s v="ГК Надежда Фарм"/>
    <s v="Дальхимфарм ОАО"/>
    <n v="1"/>
    <n v="37.96"/>
    <n v="47.05"/>
    <n v="47.05"/>
    <n v="2.0499999999999998"/>
    <n v="45"/>
    <n v="9"/>
    <n v="200010011822"/>
    <n v="29"/>
    <n v="1"/>
    <n v="1"/>
  </r>
  <r>
    <d v="2022-08-02T00:00:00"/>
    <d v="1899-12-30T09:08:55"/>
    <n v="1422"/>
    <n v="13002581"/>
    <n v="13"/>
    <n v="22589"/>
    <s v="Розничная реализация"/>
    <n v="18"/>
    <x v="273"/>
    <x v="273"/>
    <s v="Катрен г.Химки"/>
    <s v="ФИТОКОСМЕТИК"/>
    <n v="1"/>
    <n v="57.56"/>
    <n v="91"/>
    <n v="91"/>
    <n v="9"/>
    <n v="82"/>
    <n v="9"/>
    <n v="200010004069"/>
    <n v="29"/>
    <n v="1"/>
    <n v="9"/>
  </r>
  <r>
    <d v="2022-08-02T00:00:00"/>
    <d v="1899-12-30T09:08:55"/>
    <n v="1422"/>
    <n v="13002581"/>
    <n v="13"/>
    <n v="22589"/>
    <s v="Розничная реализация"/>
    <n v="18"/>
    <x v="274"/>
    <x v="274"/>
    <s v="Пульс"/>
    <s v="TEVA Pharvaceutical Industries Ltd"/>
    <n v="1"/>
    <n v="186.32"/>
    <n v="256"/>
    <n v="256"/>
    <n v="17"/>
    <n v="239"/>
    <n v="9"/>
    <n v="200010004069"/>
    <n v="29"/>
    <n v="1"/>
    <n v="3"/>
  </r>
  <r>
    <d v="2022-08-02T00:00:00"/>
    <d v="1899-12-30T09:08:55"/>
    <n v="1422"/>
    <n v="13002581"/>
    <n v="13"/>
    <n v="22589"/>
    <s v="Розничная реализация"/>
    <n v="18"/>
    <x v="275"/>
    <x v="275"/>
    <s v="Здравсервис"/>
    <s v="КРКА-Рус ООО (KRKA )"/>
    <n v="1"/>
    <n v="107.34"/>
    <n v="148"/>
    <n v="148"/>
    <n v="10"/>
    <n v="138"/>
    <n v="9"/>
    <n v="200010004069"/>
    <n v="29"/>
    <n v="1"/>
    <n v="7"/>
  </r>
  <r>
    <d v="2022-08-02T00:00:00"/>
    <d v="1899-12-30T09:08:55"/>
    <n v="1422"/>
    <n v="13002581"/>
    <n v="13"/>
    <n v="22589"/>
    <s v="Розничная реализация"/>
    <n v="18"/>
    <x v="276"/>
    <x v="276"/>
    <s v="Пульс"/>
    <s v="Материа Медика Холдинг НПФ ООО"/>
    <n v="1"/>
    <n v="456.34"/>
    <n v="603"/>
    <n v="603"/>
    <n v="42"/>
    <n v="561"/>
    <n v="9"/>
    <n v="200010004069"/>
    <n v="29"/>
    <n v="1"/>
    <n v="2"/>
  </r>
  <r>
    <d v="2022-08-02T00:00:00"/>
    <d v="1899-12-30T09:08:55"/>
    <n v="1422"/>
    <n v="13002581"/>
    <n v="13"/>
    <n v="22589"/>
    <s v="Розничная реализация"/>
    <n v="18"/>
    <x v="277"/>
    <x v="277"/>
    <s v="Катрен г.Химки"/>
    <s v="МЕДИСОРБ"/>
    <n v="1"/>
    <n v="174.59"/>
    <n v="240"/>
    <n v="240"/>
    <n v="16"/>
    <n v="224"/>
    <n v="9"/>
    <n v="200010004069"/>
    <n v="29"/>
    <n v="1"/>
    <n v="8"/>
  </r>
  <r>
    <d v="2022-08-02T00:00:00"/>
    <d v="1899-12-30T09:08:55"/>
    <n v="1422"/>
    <n v="13002581"/>
    <n v="13"/>
    <n v="22589"/>
    <s v="Розничная реализация"/>
    <n v="18"/>
    <x v="278"/>
    <x v="278"/>
    <s v="Катрен г.Химки"/>
    <s v="КРКА д.д. (KRKA )"/>
    <n v="1"/>
    <n v="698.41"/>
    <n v="901"/>
    <n v="901"/>
    <n v="63"/>
    <n v="838"/>
    <n v="9"/>
    <n v="200010004069"/>
    <n v="29"/>
    <n v="1"/>
    <n v="1"/>
  </r>
  <r>
    <d v="2022-08-02T00:00:00"/>
    <d v="1899-12-30T09:08:55"/>
    <n v="1422"/>
    <n v="13002581"/>
    <n v="13"/>
    <n v="22589"/>
    <s v="Розничная реализация"/>
    <n v="18"/>
    <x v="279"/>
    <x v="279"/>
    <s v="Катрен г.Химки"/>
    <s v="ФАРМСТАНДАРТ ЛЕКСРЕДСТВА ОАО"/>
    <n v="1"/>
    <n v="455.83"/>
    <n v="602"/>
    <n v="602"/>
    <n v="42"/>
    <n v="560"/>
    <n v="9"/>
    <n v="200010004069"/>
    <n v="29"/>
    <n v="1"/>
    <n v="4"/>
  </r>
  <r>
    <d v="2022-08-02T00:00:00"/>
    <d v="1899-12-30T09:08:55"/>
    <n v="1422"/>
    <n v="13002581"/>
    <n v="13"/>
    <n v="22589"/>
    <s v="Розничная реализация"/>
    <n v="18"/>
    <x v="279"/>
    <x v="279"/>
    <s v="Катрен г.Химки"/>
    <s v="ФАРМСТАНДАРТ ЛЕКСРЕДСТВА ОАО"/>
    <n v="1"/>
    <n v="451.18"/>
    <n v="596"/>
    <n v="596"/>
    <n v="41"/>
    <n v="555"/>
    <n v="9"/>
    <n v="200010004069"/>
    <n v="29"/>
    <n v="1"/>
    <n v="5"/>
  </r>
  <r>
    <d v="2022-08-02T00:00:00"/>
    <d v="1899-12-30T09:08:55"/>
    <n v="1422"/>
    <n v="13002581"/>
    <n v="13"/>
    <n v="22589"/>
    <s v="Розничная реализация"/>
    <n v="18"/>
    <x v="280"/>
    <x v="280"/>
    <s v="Катрен г.Химки"/>
    <s v="ИНТЕЛБИО ООО"/>
    <n v="1"/>
    <n v="247.84"/>
    <n v="377"/>
    <n v="377"/>
    <n v="37"/>
    <n v="340"/>
    <n v="9"/>
    <n v="200010004069"/>
    <n v="29"/>
    <n v="1"/>
    <n v="6"/>
  </r>
  <r>
    <d v="2022-08-02T00:00:00"/>
    <d v="1899-12-30T09:10:15"/>
    <n v="1423"/>
    <n v="13002581"/>
    <n v="13"/>
    <n v="22589"/>
    <s v="Розничная реализация"/>
    <n v="18"/>
    <x v="281"/>
    <x v="281"/>
    <s v="Здравсервис"/>
    <s v="ЛОЗЕН ФАРМА ПВТ. ЛТД."/>
    <n v="1"/>
    <n v="199.03"/>
    <n v="309"/>
    <n v="309"/>
    <n v="0"/>
    <n v="309"/>
    <s v="NULL"/>
    <s v="NULL"/>
    <n v="29"/>
    <n v="1"/>
    <n v="1"/>
  </r>
  <r>
    <d v="2022-08-02T00:00:00"/>
    <d v="1899-12-30T09:11:03"/>
    <n v="1424"/>
    <n v="13002581"/>
    <n v="13"/>
    <n v="22589"/>
    <s v="Розничная реализация"/>
    <n v="15"/>
    <x v="282"/>
    <x v="282"/>
    <s v="Катрен г.Химки"/>
    <s v="ПАСКАЛЬ МЕДИКАЛ"/>
    <n v="1"/>
    <n v="69.83"/>
    <n v="110"/>
    <n v="110"/>
    <n v="11"/>
    <n v="99"/>
    <n v="9"/>
    <n v="200010019507"/>
    <n v="29"/>
    <n v="1"/>
    <n v="1"/>
  </r>
  <r>
    <d v="2022-08-02T00:00:00"/>
    <d v="1899-12-30T09:15:44"/>
    <n v="1425"/>
    <n v="13002581"/>
    <n v="13"/>
    <n v="22589"/>
    <s v="Розничная реализация"/>
    <n v="18"/>
    <x v="36"/>
    <x v="36"/>
    <s v="Пульс"/>
    <s v="ФАРМСТАНДАРТ ЛЕКСРЕДСТВА ОАО"/>
    <n v="1"/>
    <n v="187.36"/>
    <n v="220"/>
    <n v="220"/>
    <n v="15"/>
    <n v="205"/>
    <n v="9"/>
    <n v="200010004820"/>
    <n v="29"/>
    <n v="1"/>
    <n v="1"/>
  </r>
  <r>
    <d v="2022-08-02T00:00:00"/>
    <d v="1899-12-30T09:16:51"/>
    <n v="1426"/>
    <n v="13002581"/>
    <n v="13"/>
    <n v="22589"/>
    <s v="Розничная реализация"/>
    <n v="18"/>
    <x v="283"/>
    <x v="283"/>
    <s v="Протек"/>
    <s v="PAUL HARTMANN AG."/>
    <n v="1"/>
    <n v="123.42"/>
    <n v="192"/>
    <n v="192"/>
    <n v="19"/>
    <n v="173"/>
    <n v="9"/>
    <n v="200010004820"/>
    <n v="29"/>
    <n v="1"/>
    <n v="1"/>
  </r>
  <r>
    <d v="2022-08-02T00:00:00"/>
    <d v="1899-12-30T09:20:55"/>
    <n v="1427"/>
    <n v="13002581"/>
    <n v="13"/>
    <n v="22589"/>
    <s v="Розничная реализация"/>
    <n v="15"/>
    <x v="284"/>
    <x v="284"/>
    <s v="Пульс"/>
    <s v="Акрихин ХФК ОАО"/>
    <n v="1"/>
    <n v="128.32"/>
    <n v="156"/>
    <n v="156"/>
    <n v="7"/>
    <n v="149"/>
    <n v="9"/>
    <n v="200010021998"/>
    <n v="29"/>
    <n v="1"/>
    <n v="1"/>
  </r>
  <r>
    <d v="2022-08-02T00:00:00"/>
    <d v="1899-12-30T09:20:55"/>
    <n v="1427"/>
    <n v="13002581"/>
    <n v="13"/>
    <n v="22589"/>
    <s v="Розничная реализация"/>
    <n v="15"/>
    <x v="285"/>
    <x v="285"/>
    <s v="Катрен г.Химки"/>
    <s v="ИНТЕЛБИО ООО"/>
    <n v="1"/>
    <n v="334.63"/>
    <n v="492"/>
    <n v="492"/>
    <n v="49"/>
    <n v="443"/>
    <n v="9"/>
    <n v="200010021998"/>
    <n v="29"/>
    <n v="1"/>
    <n v="2"/>
  </r>
  <r>
    <d v="2022-08-02T00:00:00"/>
    <d v="1899-12-30T09:20:55"/>
    <n v="1427"/>
    <n v="13002581"/>
    <n v="13"/>
    <n v="22589"/>
    <s v="Розничная реализация"/>
    <n v="15"/>
    <x v="286"/>
    <x v="286"/>
    <s v="Катрен г.Химки"/>
    <s v="Смиткляйн Бичем Фармасьютикалз"/>
    <n v="1"/>
    <n v="241.83"/>
    <n v="327"/>
    <n v="327"/>
    <n v="22"/>
    <n v="305"/>
    <n v="9"/>
    <n v="200010021998"/>
    <n v="29"/>
    <n v="1"/>
    <n v="3"/>
  </r>
  <r>
    <d v="2022-08-02T00:00:00"/>
    <d v="1899-12-30T09:29:06"/>
    <n v="1428"/>
    <n v="13002581"/>
    <n v="13"/>
    <n v="22589"/>
    <s v="Розничная реализация"/>
    <n v="15"/>
    <x v="31"/>
    <x v="31"/>
    <s v="Катрен г.Химки"/>
    <s v="ПРОИЗВОДСТВО МЕДИКАМЕНТОВ ООО"/>
    <n v="1"/>
    <n v="25.71"/>
    <n v="31"/>
    <n v="31"/>
    <n v="1"/>
    <n v="30"/>
    <n v="9"/>
    <n v="200010021941"/>
    <n v="29"/>
    <n v="1"/>
    <n v="2"/>
  </r>
  <r>
    <d v="2022-08-02T00:00:00"/>
    <d v="1899-12-30T09:29:06"/>
    <n v="1428"/>
    <n v="13002581"/>
    <n v="13"/>
    <n v="22589"/>
    <s v="Розничная реализация"/>
    <n v="15"/>
    <x v="247"/>
    <x v="247"/>
    <s v="Катрен г.Химки"/>
    <s v="ФАРМПРОЕКТ ЗАО"/>
    <n v="1"/>
    <n v="39.75"/>
    <n v="50"/>
    <n v="50"/>
    <n v="2"/>
    <n v="48"/>
    <n v="9"/>
    <n v="200010021941"/>
    <n v="29"/>
    <n v="1"/>
    <n v="3"/>
  </r>
  <r>
    <d v="2022-08-02T00:00:00"/>
    <d v="1899-12-30T09:29:06"/>
    <n v="1428"/>
    <n v="13002581"/>
    <n v="13"/>
    <n v="22589"/>
    <s v="Розничная реализация"/>
    <n v="15"/>
    <x v="287"/>
    <x v="287"/>
    <s v="Катрен г.Химки"/>
    <s v="ОЗОН ООО"/>
    <n v="1"/>
    <n v="76.010000000000005"/>
    <n v="95"/>
    <n v="95"/>
    <n v="4"/>
    <n v="91"/>
    <n v="9"/>
    <n v="200010021941"/>
    <n v="29"/>
    <n v="1"/>
    <n v="1"/>
  </r>
  <r>
    <d v="2022-08-02T00:00:00"/>
    <d v="1899-12-30T09:29:06"/>
    <n v="1428"/>
    <n v="13002581"/>
    <n v="13"/>
    <n v="22589"/>
    <s v="Розничная реализация"/>
    <n v="15"/>
    <x v="288"/>
    <x v="288"/>
    <s v="Магнит Фарма ООО"/>
    <s v="Бентус лаборатории"/>
    <n v="1"/>
    <n v="76.319999999999993"/>
    <n v="120"/>
    <n v="120"/>
    <n v="12"/>
    <n v="108"/>
    <n v="9"/>
    <n v="200010021941"/>
    <n v="29"/>
    <n v="1"/>
    <n v="4"/>
  </r>
  <r>
    <d v="2022-08-02T00:00:00"/>
    <d v="1899-12-30T09:53:55"/>
    <n v="1429"/>
    <n v="13002581"/>
    <n v="13"/>
    <n v="22589"/>
    <s v="Розничная реализация"/>
    <n v="15"/>
    <x v="289"/>
    <x v="289"/>
    <s v="Здравсервис"/>
    <s v="Аджио Фармацевтикалз Лтд (AGIO )"/>
    <n v="1"/>
    <n v="157.47999999999999"/>
    <n v="216"/>
    <n v="216"/>
    <n v="15"/>
    <n v="201"/>
    <n v="9"/>
    <n v="200010001074"/>
    <n v="29"/>
    <n v="1"/>
    <n v="1"/>
  </r>
  <r>
    <d v="2022-08-02T00:00:00"/>
    <d v="1899-12-30T09:53:55"/>
    <n v="1429"/>
    <n v="13002581"/>
    <n v="13"/>
    <n v="22589"/>
    <s v="Розничная реализация"/>
    <n v="15"/>
    <x v="290"/>
    <x v="290"/>
    <s v="ГРАНД КАПИТАЛ СМОЛЕНСК ООО ФК"/>
    <s v="Самарамедпром ОАО"/>
    <n v="1"/>
    <n v="15.2"/>
    <n v="24"/>
    <n v="24"/>
    <n v="1"/>
    <n v="23"/>
    <n v="9"/>
    <n v="200010001074"/>
    <n v="29"/>
    <n v="1"/>
    <n v="2"/>
  </r>
  <r>
    <d v="2022-08-02T00:00:00"/>
    <d v="1899-12-30T09:53:55"/>
    <n v="1429"/>
    <n v="13002581"/>
    <n v="13"/>
    <n v="22589"/>
    <s v="Розничная реализация"/>
    <n v="15"/>
    <x v="291"/>
    <x v="291"/>
    <s v="Катрен г.Химки"/>
    <s v="АСКОПРОМ"/>
    <n v="1"/>
    <n v="6.87"/>
    <n v="12"/>
    <n v="12"/>
    <n v="1"/>
    <n v="11"/>
    <n v="9"/>
    <n v="200010001074"/>
    <n v="29"/>
    <n v="1"/>
    <n v="3"/>
  </r>
  <r>
    <d v="2022-08-02T00:00:00"/>
    <d v="1899-12-30T09:57:50"/>
    <n v="1430"/>
    <n v="13002581"/>
    <n v="13"/>
    <n v="22589"/>
    <s v="Розничная реализация"/>
    <n v="15"/>
    <x v="96"/>
    <x v="96"/>
    <s v="Пульс"/>
    <s v="ХЕМОФАРМ ООО (HEMOFARM )"/>
    <n v="1"/>
    <n v="35.9"/>
    <n v="41"/>
    <n v="41"/>
    <n v="2"/>
    <n v="39"/>
    <n v="9"/>
    <n v="200010022582"/>
    <n v="29"/>
    <n v="1"/>
    <n v="2"/>
  </r>
  <r>
    <d v="2022-08-02T00:00:00"/>
    <d v="1899-12-30T09:57:50"/>
    <n v="1430"/>
    <n v="13002581"/>
    <n v="13"/>
    <n v="22589"/>
    <s v="Розничная реализация"/>
    <n v="15"/>
    <x v="292"/>
    <x v="292"/>
    <s v="Пульс"/>
    <s v="ШЕРЕР для Янссен Фармацевтика Н.В."/>
    <n v="1"/>
    <n v="562.1"/>
    <n v="726"/>
    <n v="726"/>
    <n v="50"/>
    <n v="676"/>
    <n v="9"/>
    <n v="200010022582"/>
    <n v="29"/>
    <n v="1"/>
    <n v="1"/>
  </r>
  <r>
    <d v="2022-08-02T00:00:00"/>
    <d v="1899-12-30T09:57:50"/>
    <n v="1430"/>
    <n v="13002581"/>
    <n v="13"/>
    <n v="22589"/>
    <s v="Розничная реализация"/>
    <n v="15"/>
    <x v="96"/>
    <x v="96"/>
    <s v="Пульс"/>
    <s v="ХЕМОФАРМ ООО (HEMOFARM )"/>
    <n v="1"/>
    <n v="35.9"/>
    <n v="41"/>
    <n v="41"/>
    <n v="2"/>
    <n v="39"/>
    <n v="9"/>
    <n v="200010022582"/>
    <n v="29"/>
    <n v="1"/>
    <n v="3"/>
  </r>
  <r>
    <d v="2022-08-02T00:00:00"/>
    <d v="1899-12-30T10:00:22"/>
    <n v="1431"/>
    <n v="13002581"/>
    <n v="13"/>
    <n v="22589"/>
    <s v="Розничная реализация"/>
    <n v="15"/>
    <x v="293"/>
    <x v="293"/>
    <s v="Протек"/>
    <s v="ТВИНС ТЭК"/>
    <n v="1"/>
    <n v="86.22"/>
    <n v="136"/>
    <n v="136"/>
    <n v="13"/>
    <n v="123"/>
    <n v="9"/>
    <n v="200010018003"/>
    <n v="29"/>
    <n v="1"/>
    <n v="3"/>
  </r>
  <r>
    <d v="2022-08-02T00:00:00"/>
    <d v="1899-12-30T10:00:22"/>
    <n v="1431"/>
    <n v="13002581"/>
    <n v="13"/>
    <n v="22589"/>
    <s v="Розничная реализация"/>
    <n v="15"/>
    <x v="123"/>
    <x v="123"/>
    <s v="ГРАНД КАПИТАЛ СМОЛЕНСК ООО ФК"/>
    <s v="БИОТИКИ"/>
    <n v="1"/>
    <n v="56.03"/>
    <n v="70"/>
    <n v="70"/>
    <n v="3"/>
    <n v="67"/>
    <n v="9"/>
    <n v="200010018003"/>
    <n v="29"/>
    <n v="1"/>
    <n v="2"/>
  </r>
  <r>
    <d v="2022-08-02T00:00:00"/>
    <d v="1899-12-30T10:00:22"/>
    <n v="1431"/>
    <n v="13002581"/>
    <n v="13"/>
    <n v="22589"/>
    <s v="Розничная реализация"/>
    <n v="15"/>
    <x v="294"/>
    <x v="294"/>
    <s v="Пульс"/>
    <s v="НИЖФАРМ"/>
    <n v="1"/>
    <n v="187.98"/>
    <n v="258"/>
    <n v="258"/>
    <n v="18"/>
    <n v="240"/>
    <n v="9"/>
    <n v="200010018003"/>
    <n v="29"/>
    <n v="1"/>
    <n v="1"/>
  </r>
  <r>
    <d v="2022-08-02T00:00:00"/>
    <d v="1899-12-30T10:00:22"/>
    <n v="1431"/>
    <n v="13002581"/>
    <n v="13"/>
    <n v="22589"/>
    <s v="Розничная реализация"/>
    <n v="15"/>
    <x v="295"/>
    <x v="295"/>
    <s v="ГК Надежда Фарм"/>
    <s v="ЦЕЛИТЕЛЬНЫЕ СИЛЫ ПРИРОДЫ СФК ООО"/>
    <n v="1"/>
    <n v="33.08"/>
    <n v="54"/>
    <n v="54"/>
    <n v="5"/>
    <n v="49"/>
    <n v="9"/>
    <n v="200010018003"/>
    <n v="29"/>
    <n v="1"/>
    <n v="4"/>
  </r>
  <r>
    <d v="2022-08-02T00:00:00"/>
    <d v="1899-12-30T10:10:08"/>
    <n v="1432"/>
    <n v="13002581"/>
    <n v="13"/>
    <n v="22589"/>
    <s v="Розничная реализация"/>
    <n v="15"/>
    <x v="296"/>
    <x v="296"/>
    <s v="Авеста"/>
    <s v="ЭВТЕКС"/>
    <n v="1"/>
    <n v="97.46"/>
    <n v="154"/>
    <n v="154"/>
    <n v="15"/>
    <n v="139"/>
    <n v="9"/>
    <n v="200010001077"/>
    <n v="29"/>
    <n v="1"/>
    <n v="1"/>
  </r>
  <r>
    <d v="2022-08-02T00:00:00"/>
    <d v="1899-12-30T10:10:08"/>
    <n v="1432"/>
    <n v="13002581"/>
    <n v="13"/>
    <n v="22589"/>
    <s v="Розничная реализация"/>
    <n v="15"/>
    <x v="132"/>
    <x v="132"/>
    <s v="Пульс"/>
    <s v="МЕДИСОРБ"/>
    <n v="1"/>
    <n v="25.78"/>
    <n v="40"/>
    <n v="40"/>
    <n v="2"/>
    <n v="38"/>
    <n v="9"/>
    <n v="200010001077"/>
    <n v="29"/>
    <n v="1"/>
    <n v="2"/>
  </r>
  <r>
    <d v="2022-08-02T00:00:00"/>
    <d v="1899-12-30T17:30:08"/>
    <n v="1511"/>
    <n v="13002581"/>
    <n v="13"/>
    <n v="22589"/>
    <s v="Розничная реализация"/>
    <n v="18"/>
    <x v="132"/>
    <x v="132"/>
    <s v="Пульс"/>
    <s v="МЕДИСОРБ"/>
    <n v="1"/>
    <n v="25.78"/>
    <n v="40"/>
    <n v="40"/>
    <n v="2"/>
    <n v="38"/>
    <n v="9"/>
    <n v="200010005098"/>
    <n v="29"/>
    <n v="1"/>
    <n v="1"/>
  </r>
  <r>
    <d v="2022-08-02T00:00:00"/>
    <d v="1899-12-30T10:28:58"/>
    <n v="1433"/>
    <n v="13002581"/>
    <n v="13"/>
    <n v="22589"/>
    <s v="Розничная реализация"/>
    <n v="15"/>
    <x v="297"/>
    <x v="297"/>
    <s v="Катрен г.Химки"/>
    <s v="ФАРМСТАНДАРТ УФАВИТА"/>
    <n v="1"/>
    <n v="110.21"/>
    <n v="124"/>
    <n v="124"/>
    <n v="8"/>
    <n v="116"/>
    <n v="9"/>
    <n v="200010002062"/>
    <n v="29"/>
    <n v="1"/>
    <n v="3"/>
  </r>
  <r>
    <d v="2022-08-02T00:00:00"/>
    <d v="1899-12-30T12:53:03"/>
    <n v="1469"/>
    <n v="13002581"/>
    <n v="13"/>
    <n v="22589"/>
    <s v="Розничная реализация"/>
    <n v="15"/>
    <x v="297"/>
    <x v="297"/>
    <s v="Катрен г.Химки"/>
    <s v="ФАРМСТАНДАРТ УФАВИТА"/>
    <n v="1"/>
    <n v="110.21"/>
    <n v="124"/>
    <n v="124"/>
    <n v="21.24"/>
    <n v="102.76"/>
    <n v="925"/>
    <n v="200000000492"/>
    <n v="29"/>
    <n v="1"/>
    <n v="2"/>
  </r>
  <r>
    <d v="2022-08-02T00:00:00"/>
    <d v="1899-12-30T15:19:00"/>
    <n v="1487"/>
    <n v="13002581"/>
    <n v="13"/>
    <n v="22589"/>
    <s v="Розничная реализация"/>
    <n v="18"/>
    <x v="297"/>
    <x v="297"/>
    <s v="Катрен г.Химки"/>
    <s v="ФАРМСТАНДАРТ УФАВИТА"/>
    <n v="1"/>
    <n v="110.21"/>
    <n v="124"/>
    <n v="124"/>
    <n v="8"/>
    <n v="116"/>
    <n v="9"/>
    <n v="200010000401"/>
    <n v="29"/>
    <n v="1"/>
    <n v="3"/>
  </r>
  <r>
    <d v="2022-08-02T00:00:00"/>
    <d v="1899-12-30T10:28:58"/>
    <n v="1433"/>
    <n v="13002581"/>
    <n v="13"/>
    <n v="22589"/>
    <s v="Розничная реализация"/>
    <n v="15"/>
    <x v="151"/>
    <x v="151"/>
    <s v="Пульс"/>
    <s v="Софарма АО / SOFARMA"/>
    <n v="1"/>
    <n v="62.12"/>
    <n v="75"/>
    <n v="75"/>
    <n v="5"/>
    <n v="70"/>
    <n v="9"/>
    <n v="200010002062"/>
    <n v="29"/>
    <n v="1"/>
    <n v="4"/>
  </r>
  <r>
    <d v="2022-08-02T00:00:00"/>
    <d v="1899-12-30T10:28:58"/>
    <n v="1433"/>
    <n v="13002581"/>
    <n v="13"/>
    <n v="22589"/>
    <s v="Розничная реализация"/>
    <n v="15"/>
    <x v="298"/>
    <x v="298"/>
    <s v="Катрен г.Химки"/>
    <s v="ПЕРИ КРИСТАЛ"/>
    <n v="1"/>
    <n v="66.400000000000006"/>
    <n v="105"/>
    <n v="105"/>
    <n v="10"/>
    <n v="95"/>
    <n v="9"/>
    <n v="200010002062"/>
    <n v="29"/>
    <n v="1"/>
    <n v="1"/>
  </r>
  <r>
    <d v="2022-08-02T00:00:00"/>
    <d v="1899-12-30T10:28:58"/>
    <n v="1433"/>
    <n v="13002581"/>
    <n v="13"/>
    <n v="22589"/>
    <s v="Розничная реализация"/>
    <n v="15"/>
    <x v="299"/>
    <x v="299"/>
    <s v="Катрен г.Химки"/>
    <s v="ВЕРОФАРМ АО"/>
    <n v="2"/>
    <n v="29.75"/>
    <n v="49"/>
    <n v="98"/>
    <n v="9"/>
    <n v="89"/>
    <n v="9"/>
    <n v="200010002062"/>
    <n v="29"/>
    <n v="1"/>
    <n v="2"/>
  </r>
  <r>
    <d v="2022-08-02T00:00:00"/>
    <d v="1899-12-30T10:30:00"/>
    <n v="1434"/>
    <n v="13002581"/>
    <n v="13"/>
    <n v="22589"/>
    <s v="Розничная реализация"/>
    <n v="15"/>
    <x v="300"/>
    <x v="300"/>
    <s v="Пульс"/>
    <s v="Софарма АО / SOFARMA"/>
    <n v="1"/>
    <n v="47.59"/>
    <n v="73"/>
    <n v="73"/>
    <n v="5"/>
    <n v="68"/>
    <n v="9"/>
    <n v="200010007796"/>
    <n v="29"/>
    <n v="1"/>
    <n v="1"/>
  </r>
  <r>
    <d v="2022-08-02T00:00:00"/>
    <d v="1899-12-30T10:30:00"/>
    <n v="1434"/>
    <n v="13002581"/>
    <n v="13"/>
    <n v="22589"/>
    <s v="Розничная реализация"/>
    <n v="15"/>
    <x v="300"/>
    <x v="300"/>
    <s v="Пульс"/>
    <s v="Софарма АО / SOFARMA"/>
    <n v="1"/>
    <n v="47.59"/>
    <n v="73"/>
    <n v="73"/>
    <n v="5"/>
    <n v="68"/>
    <n v="9"/>
    <n v="200010007796"/>
    <n v="29"/>
    <n v="1"/>
    <n v="2"/>
  </r>
  <r>
    <d v="2022-08-02T00:00:00"/>
    <d v="1899-12-30T10:30:00"/>
    <n v="1434"/>
    <n v="13002581"/>
    <n v="13"/>
    <n v="22589"/>
    <s v="Розничная реализация"/>
    <n v="15"/>
    <x v="26"/>
    <x v="26"/>
    <s v="ВИТТА КОМПАНИ ООО"/>
    <s v="ДОКТОР РЕДДИ С ЛАБ / Dr. REDDY's )"/>
    <n v="1"/>
    <n v="148.28"/>
    <n v="174"/>
    <n v="174"/>
    <n v="8"/>
    <n v="166"/>
    <n v="9"/>
    <n v="200010007796"/>
    <n v="29"/>
    <n v="1"/>
    <n v="3"/>
  </r>
  <r>
    <d v="2022-08-02T00:00:00"/>
    <d v="1899-12-30T10:40:23"/>
    <n v="1435"/>
    <n v="13002581"/>
    <n v="13"/>
    <n v="22589"/>
    <s v="Розничная реализация"/>
    <n v="18"/>
    <x v="301"/>
    <x v="301"/>
    <s v="Магнит Фарма ООО"/>
    <s v="ОПЕЛЛА ХЕЛСКЕА ВЕНГРИЯ ЛТД"/>
    <n v="1"/>
    <n v="98.01"/>
    <n v="121"/>
    <n v="121"/>
    <n v="0"/>
    <n v="121"/>
    <s v="NULL"/>
    <s v="NULL"/>
    <n v="29"/>
    <n v="1"/>
    <n v="1"/>
  </r>
  <r>
    <d v="2022-08-02T00:00:00"/>
    <d v="1899-12-30T10:47:14"/>
    <n v="1436"/>
    <n v="13002581"/>
    <n v="13"/>
    <n v="22589"/>
    <s v="Розничная реализация"/>
    <n v="18"/>
    <x v="302"/>
    <x v="302"/>
    <s v="Катрен г.Химки"/>
    <s v="ИНТЕЛБИО ООО"/>
    <n v="1"/>
    <n v="288.08"/>
    <n v="438"/>
    <n v="438"/>
    <n v="43"/>
    <n v="395"/>
    <n v="9"/>
    <n v="200010011842"/>
    <n v="29"/>
    <n v="1"/>
    <n v="2"/>
  </r>
  <r>
    <d v="2022-08-02T00:00:00"/>
    <d v="1899-12-30T10:47:14"/>
    <n v="1436"/>
    <n v="13002581"/>
    <n v="13"/>
    <n v="22589"/>
    <s v="Розничная реализация"/>
    <n v="18"/>
    <x v="303"/>
    <x v="303"/>
    <s v="ГК Надежда Фарм"/>
    <s v="Авексима Сибирь ООО"/>
    <n v="1"/>
    <n v="108.5"/>
    <n v="149"/>
    <n v="149"/>
    <n v="10"/>
    <n v="139"/>
    <n v="9"/>
    <n v="200010011842"/>
    <n v="29"/>
    <n v="1"/>
    <n v="3"/>
  </r>
  <r>
    <d v="2022-08-02T00:00:00"/>
    <d v="1899-12-30T10:47:14"/>
    <n v="1436"/>
    <n v="13002581"/>
    <n v="13"/>
    <n v="22589"/>
    <s v="Розничная реализация"/>
    <n v="18"/>
    <x v="304"/>
    <x v="304"/>
    <s v="ГРАНД КАПИТАЛ СМОЛЕНСК ООО ФК"/>
    <s v="КОНТРАКТ LTD"/>
    <n v="1"/>
    <n v="145.06"/>
    <n v="225"/>
    <n v="225"/>
    <n v="22"/>
    <n v="203"/>
    <n v="9"/>
    <n v="200010011842"/>
    <n v="29"/>
    <n v="1"/>
    <n v="1"/>
  </r>
  <r>
    <d v="2022-08-02T00:00:00"/>
    <d v="1899-12-30T14:11:28"/>
    <n v="1480"/>
    <n v="13002581"/>
    <n v="13"/>
    <n v="22589"/>
    <s v="Розничная реализация"/>
    <n v="18"/>
    <x v="304"/>
    <x v="304"/>
    <s v="ГРАНД КАПИТАЛ СМОЛЕНСК ООО ФК"/>
    <s v="КОНТРАКТ LTD"/>
    <n v="1"/>
    <n v="145.06"/>
    <n v="225"/>
    <n v="225"/>
    <n v="0"/>
    <n v="225"/>
    <s v="NULL"/>
    <s v="NULL"/>
    <n v="29"/>
    <n v="1"/>
    <n v="1"/>
  </r>
  <r>
    <d v="2022-08-02T00:00:00"/>
    <d v="1899-12-30T10:48:45"/>
    <n v="1437"/>
    <n v="13002581"/>
    <n v="13"/>
    <n v="22589"/>
    <s v="Розничная реализация"/>
    <n v="18"/>
    <x v="305"/>
    <x v="305"/>
    <s v="Здравсервис"/>
    <s v="ЛИХТЕНХЕЛД ГМБХ"/>
    <n v="1"/>
    <n v="338.92"/>
    <n v="448"/>
    <n v="448"/>
    <n v="0"/>
    <n v="448"/>
    <s v="NULL"/>
    <s v="NULL"/>
    <n v="29"/>
    <n v="1"/>
    <n v="1"/>
  </r>
  <r>
    <d v="2022-08-02T00:00:00"/>
    <d v="1899-12-30T10:52:35"/>
    <n v="1438"/>
    <n v="13002581"/>
    <n v="13"/>
    <n v="22589"/>
    <s v="Розничная реализация"/>
    <n v="15"/>
    <x v="124"/>
    <x v="124"/>
    <s v="Катрен г.Химки"/>
    <s v="ФАРМАПОЛ-ВОЛГА"/>
    <n v="1"/>
    <n v="44.59"/>
    <n v="55"/>
    <n v="55"/>
    <n v="2"/>
    <n v="53"/>
    <n v="9"/>
    <n v="200010001691"/>
    <n v="29"/>
    <n v="1"/>
    <n v="1"/>
  </r>
  <r>
    <d v="2022-08-02T00:00:00"/>
    <d v="1899-12-30T10:52:35"/>
    <n v="1438"/>
    <n v="13002581"/>
    <n v="13"/>
    <n v="22589"/>
    <s v="Розничная реализация"/>
    <n v="15"/>
    <x v="124"/>
    <x v="124"/>
    <s v="Катрен г.Химки"/>
    <s v="ФАРМАПОЛ-ВОЛГА"/>
    <n v="1"/>
    <n v="44.59"/>
    <n v="55"/>
    <n v="55"/>
    <n v="2"/>
    <n v="53"/>
    <n v="9"/>
    <n v="200010001691"/>
    <n v="29"/>
    <n v="1"/>
    <n v="2"/>
  </r>
  <r>
    <d v="2022-08-02T00:00:00"/>
    <d v="1899-12-30T11:15:24"/>
    <n v="1443"/>
    <n v="13002581"/>
    <n v="13"/>
    <n v="22589"/>
    <s v="Розничная реализация"/>
    <n v="18"/>
    <x v="124"/>
    <x v="124"/>
    <s v="Катрен г.Химки"/>
    <s v="ФАРМАПОЛ-ВОЛГА"/>
    <n v="1"/>
    <n v="44.59"/>
    <n v="55"/>
    <n v="55"/>
    <n v="2"/>
    <n v="53"/>
    <n v="9"/>
    <n v="200010022530"/>
    <n v="29"/>
    <n v="1"/>
    <n v="1"/>
  </r>
  <r>
    <d v="2022-08-02T00:00:00"/>
    <d v="1899-12-30T11:03:07"/>
    <n v="1439"/>
    <n v="13002581"/>
    <n v="13"/>
    <n v="22589"/>
    <s v="Розничная реализация"/>
    <n v="15"/>
    <x v="26"/>
    <x v="26"/>
    <s v="ВИТТА КОМПАНИ ООО"/>
    <s v="ДОКТОР РЕДДИ С ЛАБ / Dr. REDDY's )"/>
    <n v="1"/>
    <n v="148.28"/>
    <n v="174"/>
    <n v="174"/>
    <n v="8"/>
    <n v="166"/>
    <n v="9"/>
    <n v="200010022427"/>
    <n v="29"/>
    <n v="1"/>
    <n v="2"/>
  </r>
  <r>
    <d v="2022-08-02T00:00:00"/>
    <d v="1899-12-30T11:03:07"/>
    <n v="1439"/>
    <n v="13002581"/>
    <n v="13"/>
    <n v="22589"/>
    <s v="Розничная реализация"/>
    <n v="15"/>
    <x v="306"/>
    <x v="306"/>
    <s v="Пульс"/>
    <s v="BERLIN-CHEMIE"/>
    <n v="1"/>
    <n v="66.09"/>
    <n v="78"/>
    <n v="78"/>
    <n v="3"/>
    <n v="75"/>
    <n v="9"/>
    <n v="200010022427"/>
    <n v="29"/>
    <n v="1"/>
    <n v="1"/>
  </r>
  <r>
    <d v="2022-08-02T00:00:00"/>
    <d v="1899-12-30T11:05:41"/>
    <n v="1440"/>
    <n v="13002581"/>
    <n v="13"/>
    <n v="22589"/>
    <s v="Розничная реализация"/>
    <n v="18"/>
    <x v="307"/>
    <x v="307"/>
    <s v="Катрен г.Химки"/>
    <s v="Хималайя Драг Ко (HIMALAYA )"/>
    <n v="1"/>
    <n v="530.53"/>
    <n v="685"/>
    <n v="685"/>
    <n v="0"/>
    <n v="685"/>
    <s v="NULL"/>
    <s v="NULL"/>
    <n v="29"/>
    <n v="1"/>
    <n v="3"/>
  </r>
  <r>
    <d v="2022-08-02T00:00:00"/>
    <d v="1899-12-30T11:05:41"/>
    <n v="1440"/>
    <n v="13002581"/>
    <n v="13"/>
    <n v="22589"/>
    <s v="Розничная реализация"/>
    <n v="18"/>
    <x v="263"/>
    <x v="263"/>
    <s v="ГК Надежда Фарм"/>
    <s v="КАЗАНСКАЯ ФФ"/>
    <n v="1"/>
    <n v="18"/>
    <n v="30"/>
    <n v="30"/>
    <n v="0"/>
    <n v="30"/>
    <s v="NULL"/>
    <s v="NULL"/>
    <n v="29"/>
    <n v="1"/>
    <n v="2"/>
  </r>
  <r>
    <d v="2022-08-02T00:00:00"/>
    <d v="1899-12-30T11:05:41"/>
    <n v="1440"/>
    <n v="13002581"/>
    <n v="13"/>
    <n v="22589"/>
    <s v="Розничная реализация"/>
    <n v="18"/>
    <x v="70"/>
    <x v="70"/>
    <s v="Катрен г.Химки"/>
    <s v="ФАРМ-ПРО"/>
    <n v="2"/>
    <n v="10.01"/>
    <n v="17"/>
    <n v="34"/>
    <n v="0"/>
    <n v="34"/>
    <s v="NULL"/>
    <s v="NULL"/>
    <n v="29"/>
    <n v="1"/>
    <n v="1"/>
  </r>
  <r>
    <d v="2022-08-02T00:00:00"/>
    <d v="1899-12-30T17:46:28"/>
    <n v="1516"/>
    <n v="13002581"/>
    <n v="13"/>
    <n v="22589"/>
    <s v="Розничная реализация"/>
    <n v="15"/>
    <x v="70"/>
    <x v="70"/>
    <s v="Катрен г.Химки"/>
    <s v="ФАРМ-ПРО"/>
    <n v="1"/>
    <n v="10.01"/>
    <n v="17"/>
    <n v="17"/>
    <n v="1"/>
    <n v="16"/>
    <n v="9"/>
    <n v="200010018923"/>
    <n v="29"/>
    <n v="1"/>
    <n v="1"/>
  </r>
  <r>
    <d v="2022-08-02T00:00:00"/>
    <d v="1899-12-30T11:12:43"/>
    <n v="1441"/>
    <n v="13002581"/>
    <n v="13"/>
    <n v="22589"/>
    <s v="Розничная реализация"/>
    <n v="18"/>
    <x v="308"/>
    <x v="308"/>
    <s v="Катрен г.Химки"/>
    <s v="Балканфарма - Троян АД"/>
    <n v="1"/>
    <n v="308.89999999999998"/>
    <n v="371"/>
    <n v="371"/>
    <n v="25"/>
    <n v="346"/>
    <n v="9"/>
    <n v="200010022273"/>
    <n v="29"/>
    <n v="1"/>
    <n v="1"/>
  </r>
  <r>
    <d v="2022-08-02T00:00:00"/>
    <d v="1899-12-30T11:12:43"/>
    <n v="1441"/>
    <n v="13002581"/>
    <n v="13"/>
    <n v="22589"/>
    <s v="Розничная реализация"/>
    <n v="18"/>
    <x v="309"/>
    <x v="309"/>
    <s v="Здравсервис"/>
    <s v="Астра Зенека АБ"/>
    <n v="1"/>
    <n v="210.19"/>
    <n v="253"/>
    <n v="253"/>
    <n v="12"/>
    <n v="241"/>
    <n v="9"/>
    <n v="200010022273"/>
    <n v="29"/>
    <n v="1"/>
    <n v="2"/>
  </r>
  <r>
    <d v="2022-08-02T00:00:00"/>
    <d v="1899-12-30T11:15:24"/>
    <n v="1443"/>
    <n v="13002581"/>
    <n v="13"/>
    <n v="22589"/>
    <s v="Розничная реализация"/>
    <n v="18"/>
    <x v="227"/>
    <x v="227"/>
    <s v="Катрен г.Химки"/>
    <s v="ФАРМСТАНДАРТ ЛЕКСРЕДСТВА ОАО"/>
    <n v="1"/>
    <n v="30.25"/>
    <n v="35"/>
    <n v="35"/>
    <n v="2"/>
    <n v="33"/>
    <n v="9"/>
    <n v="200010022530"/>
    <n v="29"/>
    <n v="1"/>
    <n v="2"/>
  </r>
  <r>
    <d v="2022-08-02T00:00:00"/>
    <d v="1899-12-30T11:15:24"/>
    <n v="1443"/>
    <n v="13002581"/>
    <n v="13"/>
    <n v="22589"/>
    <s v="Розничная реализация"/>
    <n v="18"/>
    <x v="227"/>
    <x v="227"/>
    <s v="Катрен г.Химки"/>
    <s v="ФАРМСТАНДАРТ ЛЕКСРЕДСТВА ОАО"/>
    <n v="1"/>
    <n v="30.25"/>
    <n v="35"/>
    <n v="35"/>
    <n v="2"/>
    <n v="33"/>
    <n v="9"/>
    <n v="200010022530"/>
    <n v="29"/>
    <n v="1"/>
    <n v="3"/>
  </r>
  <r>
    <d v="2022-08-02T00:00:00"/>
    <d v="1899-12-30T11:15:24"/>
    <n v="1443"/>
    <n v="13002581"/>
    <n v="13"/>
    <n v="22589"/>
    <s v="Розничная реализация"/>
    <n v="18"/>
    <x v="227"/>
    <x v="227"/>
    <s v="Катрен г.Химки"/>
    <s v="ФАРМСТАНДАРТ ЛЕКСРЕДСТВА ОАО"/>
    <n v="1"/>
    <n v="30.25"/>
    <n v="35"/>
    <n v="35"/>
    <n v="2"/>
    <n v="33"/>
    <n v="9"/>
    <n v="200010022530"/>
    <n v="29"/>
    <n v="1"/>
    <n v="4"/>
  </r>
  <r>
    <d v="2022-08-02T00:00:00"/>
    <d v="1899-12-30T11:15:24"/>
    <n v="1443"/>
    <n v="13002581"/>
    <n v="13"/>
    <n v="22589"/>
    <s v="Розничная реализация"/>
    <n v="18"/>
    <x v="227"/>
    <x v="227"/>
    <s v="Катрен г.Химки"/>
    <s v="ФАРМСТАНДАРТ ЛЕКСРЕДСТВА ОАО"/>
    <n v="1"/>
    <n v="30.25"/>
    <n v="35"/>
    <n v="35"/>
    <n v="2"/>
    <n v="33"/>
    <n v="9"/>
    <n v="200010022530"/>
    <n v="29"/>
    <n v="1"/>
    <n v="5"/>
  </r>
  <r>
    <d v="2022-08-02T00:00:00"/>
    <d v="1899-12-30T12:34:51"/>
    <n v="1464"/>
    <n v="13002581"/>
    <n v="13"/>
    <n v="22589"/>
    <s v="Розничная реализация"/>
    <n v="15"/>
    <x v="227"/>
    <x v="227"/>
    <s v="Катрен г.Химки"/>
    <s v="ФАРМСТАНДАРТ ЛЕКСРЕДСТВА ОАО"/>
    <n v="1"/>
    <n v="30.25"/>
    <n v="35"/>
    <n v="35"/>
    <n v="2"/>
    <n v="33"/>
    <n v="9"/>
    <n v="200010009449"/>
    <n v="29"/>
    <n v="1"/>
    <n v="1"/>
  </r>
  <r>
    <d v="2022-08-02T00:00:00"/>
    <d v="1899-12-30T11:25:02"/>
    <n v="1444"/>
    <n v="13002581"/>
    <n v="13"/>
    <n v="22589"/>
    <s v="Розничная реализация"/>
    <n v="15"/>
    <x v="310"/>
    <x v="310"/>
    <s v="Катрен г.Химки"/>
    <s v="LITTLE DOCTOR INTERNATIONAL / ЛИТЛЛ"/>
    <n v="1"/>
    <n v="2552.4299999999998"/>
    <n v="3497"/>
    <n v="3497"/>
    <n v="349"/>
    <n v="3148"/>
    <n v="9"/>
    <n v="200010001691"/>
    <n v="29"/>
    <n v="1"/>
    <n v="1"/>
  </r>
  <r>
    <d v="2022-08-02T00:00:00"/>
    <d v="1899-12-30T11:25:44"/>
    <n v="1445"/>
    <n v="13002581"/>
    <n v="13"/>
    <n v="22589"/>
    <s v="Розничная реализация"/>
    <n v="18"/>
    <x v="26"/>
    <x v="26"/>
    <s v="ВИТТА КОМПАНИ ООО"/>
    <s v="ДОКТОР РЕДДИ С ЛАБ / Dr. REDDY's )"/>
    <n v="1"/>
    <n v="148.28"/>
    <n v="174"/>
    <n v="174"/>
    <n v="8"/>
    <n v="166"/>
    <n v="9"/>
    <n v="200010011842"/>
    <n v="29"/>
    <n v="1"/>
    <n v="1"/>
  </r>
  <r>
    <d v="2022-08-02T00:00:00"/>
    <d v="1899-12-30T11:26:34"/>
    <n v="1446"/>
    <n v="13002581"/>
    <n v="13"/>
    <n v="22589"/>
    <s v="Розничная реализация"/>
    <n v="18"/>
    <x v="62"/>
    <x v="62"/>
    <s v="Протек"/>
    <s v="RECKITT BENCKISER S.A."/>
    <n v="1"/>
    <n v="99.97"/>
    <n v="121.72"/>
    <n v="121.72"/>
    <n v="0"/>
    <n v="121.72"/>
    <s v="NULL"/>
    <s v="NULL"/>
    <n v="29"/>
    <n v="2"/>
    <n v="1"/>
  </r>
  <r>
    <d v="2022-08-02T00:00:00"/>
    <d v="1899-12-30T18:02:17"/>
    <n v="1521"/>
    <n v="13002581"/>
    <n v="13"/>
    <n v="22589"/>
    <s v="Розничная реализация"/>
    <n v="18"/>
    <x v="62"/>
    <x v="62"/>
    <s v="Протек"/>
    <s v="RECKITT BENCKISER S.A."/>
    <n v="1"/>
    <n v="99.97"/>
    <n v="121.72"/>
    <n v="121.72"/>
    <n v="0"/>
    <n v="121.72"/>
    <s v="NULL"/>
    <s v="NULL"/>
    <n v="29"/>
    <n v="2"/>
    <n v="2"/>
  </r>
  <r>
    <d v="2022-08-02T00:00:00"/>
    <d v="1899-12-30T11:34:06"/>
    <n v="1447"/>
    <n v="13002581"/>
    <n v="13"/>
    <n v="22589"/>
    <s v="Розничная реализация"/>
    <n v="18"/>
    <x v="311"/>
    <x v="311"/>
    <s v="ВИТТА КОМПАНИ ООО"/>
    <s v="Северная Звезда"/>
    <n v="1"/>
    <n v="559.67999999999995"/>
    <n v="722"/>
    <n v="722"/>
    <n v="50"/>
    <n v="672"/>
    <n v="9"/>
    <n v="200010016190"/>
    <n v="29"/>
    <n v="1"/>
    <n v="1"/>
  </r>
  <r>
    <d v="2022-08-02T00:00:00"/>
    <d v="1899-12-30T11:39:19"/>
    <n v="1448"/>
    <n v="13002581"/>
    <n v="13"/>
    <n v="22589"/>
    <s v="Розничная реализация"/>
    <n v="15"/>
    <x v="312"/>
    <x v="312"/>
    <s v="Пульс"/>
    <s v="РЕКИТТ БЕНКИЗЕР"/>
    <n v="1"/>
    <n v="127.49"/>
    <n v="153"/>
    <n v="153"/>
    <n v="7"/>
    <n v="146"/>
    <n v="9"/>
    <n v="200010014189"/>
    <n v="29"/>
    <n v="1"/>
    <n v="1"/>
  </r>
  <r>
    <d v="2022-08-02T00:00:00"/>
    <d v="1899-12-30T11:39:19"/>
    <n v="1448"/>
    <n v="13002581"/>
    <n v="13"/>
    <n v="22589"/>
    <s v="Розничная реализация"/>
    <n v="15"/>
    <x v="313"/>
    <x v="313"/>
    <s v="Протек"/>
    <s v="Фарматис/Терапликс"/>
    <n v="0.2"/>
    <n v="419.66"/>
    <n v="554"/>
    <n v="110.80000000000001"/>
    <n v="6.8"/>
    <n v="104.00000000000001"/>
    <n v="9"/>
    <n v="200010014189"/>
    <n v="29"/>
    <n v="1"/>
    <n v="2"/>
  </r>
  <r>
    <d v="2022-08-02T00:00:00"/>
    <d v="1899-12-30T11:41:29"/>
    <n v="1449"/>
    <n v="13002581"/>
    <n v="13"/>
    <n v="22589"/>
    <s v="Розничная реализация"/>
    <n v="15"/>
    <x v="314"/>
    <x v="314"/>
    <s v="Катрен г.Химки"/>
    <s v="Торг Лайнс ООО"/>
    <n v="1"/>
    <n v="77.22"/>
    <n v="122"/>
    <n v="122"/>
    <n v="0"/>
    <n v="122"/>
    <s v="NULL"/>
    <s v="NULL"/>
    <n v="29"/>
    <n v="1"/>
    <n v="1"/>
  </r>
  <r>
    <d v="2022-08-02T00:00:00"/>
    <d v="1899-12-30T11:50:09"/>
    <n v="1450"/>
    <n v="13002581"/>
    <n v="13"/>
    <n v="22589"/>
    <s v="Розничная реализация"/>
    <n v="15"/>
    <x v="315"/>
    <x v="315"/>
    <s v="Здравсервис"/>
    <s v="ВИЛАР ФАРМЦЕНТР ЗАО"/>
    <n v="1"/>
    <n v="559.91"/>
    <n v="624"/>
    <n v="624"/>
    <n v="18"/>
    <n v="606"/>
    <n v="9"/>
    <n v="200010019550"/>
    <n v="29"/>
    <n v="1"/>
    <n v="1"/>
  </r>
  <r>
    <d v="2022-08-02T00:00:00"/>
    <d v="1899-12-30T11:50:09"/>
    <n v="1450"/>
    <n v="13002581"/>
    <n v="13"/>
    <n v="22589"/>
    <s v="Розничная реализация"/>
    <n v="15"/>
    <x v="316"/>
    <x v="316"/>
    <s v="Здравсервис"/>
    <s v="ЭВАЛАР"/>
    <n v="1"/>
    <n v="174.32"/>
    <n v="231"/>
    <n v="231"/>
    <n v="23"/>
    <n v="208"/>
    <n v="9"/>
    <n v="200010019550"/>
    <n v="29"/>
    <n v="1"/>
    <n v="2"/>
  </r>
  <r>
    <d v="2022-08-02T00:00:00"/>
    <d v="1899-12-30T11:50:09"/>
    <n v="1450"/>
    <n v="13002581"/>
    <n v="13"/>
    <n v="22589"/>
    <s v="Розничная реализация"/>
    <n v="15"/>
    <x v="34"/>
    <x v="34"/>
    <s v="Пульс"/>
    <s v="ЭВТЕКС"/>
    <n v="2"/>
    <n v="30.62"/>
    <n v="50"/>
    <n v="100"/>
    <n v="10"/>
    <n v="90"/>
    <n v="9"/>
    <n v="200010019550"/>
    <n v="29"/>
    <n v="1"/>
    <n v="3"/>
  </r>
  <r>
    <d v="2022-08-02T00:00:00"/>
    <d v="1899-12-30T11:52:32"/>
    <n v="1451"/>
    <n v="13002581"/>
    <n v="13"/>
    <n v="22589"/>
    <s v="Розничная реализация"/>
    <n v="18"/>
    <x v="317"/>
    <x v="317"/>
    <s v="Авеста"/>
    <s v="ЭВАЛАР"/>
    <n v="1"/>
    <n v="107.38"/>
    <n v="167"/>
    <n v="167"/>
    <n v="0"/>
    <n v="167"/>
    <s v="NULL"/>
    <s v="NULL"/>
    <n v="29"/>
    <n v="1"/>
    <n v="1"/>
  </r>
  <r>
    <d v="2022-08-02T00:00:00"/>
    <d v="1899-12-30T11:52:32"/>
    <n v="1451"/>
    <n v="13002581"/>
    <n v="13"/>
    <n v="22589"/>
    <s v="Розничная реализация"/>
    <n v="18"/>
    <x v="318"/>
    <x v="318"/>
    <s v="Катрен г.Химки"/>
    <s v="МИРРОЛЛА ООО"/>
    <n v="1"/>
    <n v="35.049999999999997"/>
    <n v="57"/>
    <n v="57"/>
    <n v="0"/>
    <n v="57"/>
    <s v="NULL"/>
    <s v="NULL"/>
    <n v="29"/>
    <n v="1"/>
    <n v="2"/>
  </r>
  <r>
    <d v="2022-08-02T00:00:00"/>
    <d v="1899-12-30T11:53:47"/>
    <n v="1452"/>
    <n v="13002581"/>
    <n v="13"/>
    <n v="22589"/>
    <s v="Розничная реализация"/>
    <n v="15"/>
    <x v="205"/>
    <x v="205"/>
    <s v="Катрен г.Химки"/>
    <s v="ФАРМСТАНДАРТ ЛЕКСРЕДСТВА ОАО"/>
    <n v="1"/>
    <n v="15.18"/>
    <n v="19"/>
    <n v="19"/>
    <n v="0"/>
    <n v="19"/>
    <s v="NULL"/>
    <s v="NULL"/>
    <n v="29"/>
    <n v="1"/>
    <n v="1"/>
  </r>
  <r>
    <d v="2022-08-02T00:00:00"/>
    <d v="1899-12-30T11:53:47"/>
    <n v="1452"/>
    <n v="13002581"/>
    <n v="13"/>
    <n v="22589"/>
    <s v="Розничная реализация"/>
    <n v="15"/>
    <x v="319"/>
    <x v="319"/>
    <s v="Здравсервис"/>
    <s v="АВАНТА ОАО"/>
    <n v="1"/>
    <n v="31.28"/>
    <n v="54"/>
    <n v="54"/>
    <n v="0"/>
    <n v="54"/>
    <s v="NULL"/>
    <s v="NULL"/>
    <n v="29"/>
    <n v="1"/>
    <n v="2"/>
  </r>
  <r>
    <d v="2022-08-02T00:00:00"/>
    <d v="1899-12-30T11:54:24"/>
    <n v="1453"/>
    <n v="13002581"/>
    <n v="13"/>
    <n v="22589"/>
    <s v="Розничная реализация"/>
    <n v="18"/>
    <x v="320"/>
    <x v="320"/>
    <s v="ПрофитМед"/>
    <s v="ЭББОТ ХЕЛСКЕА САС ( ABBOT )"/>
    <n v="1"/>
    <n v="809"/>
    <n v="902"/>
    <n v="902"/>
    <n v="0"/>
    <n v="902"/>
    <s v="NULL"/>
    <s v="NULL"/>
    <n v="29"/>
    <n v="1"/>
    <n v="1"/>
  </r>
  <r>
    <d v="2022-08-02T00:00:00"/>
    <d v="1899-12-30T11:57:08"/>
    <n v="1454"/>
    <n v="13002581"/>
    <n v="13"/>
    <n v="22589"/>
    <s v="Розничная реализация"/>
    <n v="15"/>
    <x v="321"/>
    <x v="321"/>
    <s v="Протек"/>
    <s v="Бристол-Майерс Сквибб"/>
    <n v="1"/>
    <n v="316.54000000000002"/>
    <n v="418"/>
    <n v="418"/>
    <n v="29"/>
    <n v="389"/>
    <n v="9"/>
    <n v="200010000733"/>
    <n v="29"/>
    <n v="1"/>
    <n v="2"/>
  </r>
  <r>
    <d v="2022-08-02T00:00:00"/>
    <d v="1899-12-30T11:57:08"/>
    <n v="1454"/>
    <n v="13002581"/>
    <n v="13"/>
    <n v="22589"/>
    <s v="Розничная реализация"/>
    <n v="15"/>
    <x v="193"/>
    <x v="193"/>
    <s v="Пульс"/>
    <s v="ФАРМСТАНДАРТ ЛЕКСРЕДСТВА ОАО"/>
    <n v="1"/>
    <n v="39.47"/>
    <n v="60"/>
    <n v="60"/>
    <n v="4"/>
    <n v="56"/>
    <n v="9"/>
    <n v="200010000733"/>
    <n v="29"/>
    <n v="1"/>
    <n v="4"/>
  </r>
  <r>
    <d v="2022-08-02T00:00:00"/>
    <d v="1899-12-30T11:57:08"/>
    <n v="1454"/>
    <n v="13002581"/>
    <n v="13"/>
    <n v="22589"/>
    <s v="Розничная реализация"/>
    <n v="15"/>
    <x v="322"/>
    <x v="322"/>
    <s v="Протек"/>
    <s v="АЛЬПИНА ПЛАСТ ООО"/>
    <n v="2"/>
    <n v="37.49"/>
    <n v="61"/>
    <n v="122"/>
    <n v="12"/>
    <n v="110"/>
    <n v="9"/>
    <n v="200010000733"/>
    <n v="29"/>
    <n v="1"/>
    <n v="3"/>
  </r>
  <r>
    <d v="2022-08-02T00:00:00"/>
    <d v="1899-12-30T11:57:08"/>
    <n v="1454"/>
    <n v="13002581"/>
    <n v="13"/>
    <n v="22589"/>
    <s v="Розничная реализация"/>
    <n v="15"/>
    <x v="323"/>
    <x v="323"/>
    <s v="Пульс"/>
    <s v="НИЖФАРМ"/>
    <n v="1"/>
    <n v="454.23"/>
    <n v="668"/>
    <n v="668"/>
    <n v="66"/>
    <n v="602"/>
    <n v="9"/>
    <n v="200010000733"/>
    <n v="29"/>
    <n v="1"/>
    <n v="1"/>
  </r>
  <r>
    <d v="2022-08-02T00:00:00"/>
    <d v="1899-12-30T11:57:57"/>
    <n v="1455"/>
    <n v="13002581"/>
    <n v="13"/>
    <n v="22589"/>
    <s v="Розничная реализация"/>
    <n v="18"/>
    <x v="324"/>
    <x v="324"/>
    <s v="Катрен г.Химки"/>
    <s v="Фармстандарт-Уфимский витаминный завод"/>
    <n v="1"/>
    <n v="155.87"/>
    <n v="214"/>
    <n v="214"/>
    <n v="0"/>
    <n v="214"/>
    <s v="NULL"/>
    <s v="NULL"/>
    <n v="29"/>
    <n v="1"/>
    <n v="1"/>
  </r>
  <r>
    <d v="2022-08-02T00:00:00"/>
    <d v="1899-12-30T12:01:06"/>
    <n v="1456"/>
    <n v="13002581"/>
    <n v="13"/>
    <n v="22589"/>
    <s v="Розничная реализация"/>
    <n v="15"/>
    <x v="325"/>
    <x v="325"/>
    <s v="Здравсервис"/>
    <s v="ФАМАР ОРЛЕАН / FAMAR /"/>
    <n v="1"/>
    <n v="357.61"/>
    <n v="473"/>
    <n v="473"/>
    <n v="33"/>
    <n v="440"/>
    <n v="9"/>
    <n v="200010020256"/>
    <n v="29"/>
    <n v="1"/>
    <n v="2"/>
  </r>
  <r>
    <d v="2022-08-02T00:00:00"/>
    <d v="1899-12-30T12:01:06"/>
    <n v="1456"/>
    <n v="13002581"/>
    <n v="13"/>
    <n v="22589"/>
    <s v="Розничная реализация"/>
    <n v="15"/>
    <x v="326"/>
    <x v="326"/>
    <s v="Пульс"/>
    <s v="ВЕРТЕКС"/>
    <n v="1"/>
    <n v="81.400000000000006"/>
    <n v="100"/>
    <n v="100"/>
    <n v="5"/>
    <n v="95"/>
    <n v="9"/>
    <n v="200010020256"/>
    <n v="29"/>
    <n v="1"/>
    <n v="1"/>
  </r>
  <r>
    <d v="2022-08-02T00:00:00"/>
    <d v="1899-12-30T12:10:51"/>
    <n v="1457"/>
    <n v="13002581"/>
    <n v="13"/>
    <n v="22589"/>
    <s v="Розничная реализация"/>
    <n v="15"/>
    <x v="3"/>
    <x v="3"/>
    <s v="Пульс"/>
    <s v="ОТИСИФАРМ ПАО"/>
    <n v="1"/>
    <n v="443.5"/>
    <n v="539"/>
    <n v="539"/>
    <n v="53"/>
    <n v="486"/>
    <n v="30"/>
    <n v="200000000024"/>
    <n v="29"/>
    <n v="1"/>
    <n v="1"/>
  </r>
  <r>
    <d v="2022-08-02T00:00:00"/>
    <d v="1899-12-30T12:10:51"/>
    <n v="1457"/>
    <n v="13002581"/>
    <n v="13"/>
    <n v="22589"/>
    <s v="Розничная реализация"/>
    <n v="15"/>
    <x v="3"/>
    <x v="3"/>
    <s v="Пульс"/>
    <s v="ОТИСИФАРМ ПАО"/>
    <n v="1"/>
    <n v="443.5"/>
    <n v="539"/>
    <n v="539"/>
    <n v="53"/>
    <n v="486"/>
    <n v="30"/>
    <n v="200000000024"/>
    <n v="29"/>
    <n v="1"/>
    <n v="2"/>
  </r>
  <r>
    <d v="2022-08-02T00:00:00"/>
    <d v="1899-12-30T12:10:51"/>
    <n v="1457"/>
    <n v="13002581"/>
    <n v="13"/>
    <n v="22589"/>
    <s v="Розничная реализация"/>
    <n v="15"/>
    <x v="111"/>
    <x v="111"/>
    <s v="Здравсервис"/>
    <s v="Д-р Редди с Лабораторис Лтд / Dr.REDDY's"/>
    <n v="1"/>
    <n v="130.46"/>
    <n v="179"/>
    <n v="179"/>
    <n v="0"/>
    <n v="179"/>
    <s v="NULL"/>
    <s v="NULL"/>
    <n v="29"/>
    <n v="1"/>
    <n v="3"/>
  </r>
  <r>
    <d v="2022-08-02T00:00:00"/>
    <d v="1899-12-30T12:10:51"/>
    <n v="1457"/>
    <n v="13002581"/>
    <n v="13"/>
    <n v="22589"/>
    <s v="Розничная реализация"/>
    <n v="15"/>
    <x v="327"/>
    <x v="327"/>
    <s v="Протек"/>
    <s v="RECKITT BENCKISER Healthcare"/>
    <n v="1"/>
    <n v="225.28"/>
    <n v="282"/>
    <n v="282"/>
    <n v="0"/>
    <n v="282"/>
    <s v="NULL"/>
    <s v="NULL"/>
    <n v="29"/>
    <n v="1"/>
    <n v="5"/>
  </r>
  <r>
    <d v="2022-08-02T00:00:00"/>
    <d v="1899-12-30T12:10:51"/>
    <n v="1457"/>
    <n v="13002581"/>
    <n v="13"/>
    <n v="22589"/>
    <s v="Розничная реализация"/>
    <n v="15"/>
    <x v="57"/>
    <x v="57"/>
    <s v="ПрофитМед"/>
    <s v="ФОНТЕ-АКВА"/>
    <n v="1"/>
    <n v="23.04"/>
    <n v="38"/>
    <n v="38"/>
    <n v="0"/>
    <n v="38"/>
    <s v="NULL"/>
    <s v="NULL"/>
    <n v="29"/>
    <n v="1"/>
    <n v="4"/>
  </r>
  <r>
    <d v="2022-08-02T00:00:00"/>
    <d v="1899-12-30T12:12:23"/>
    <n v="1458"/>
    <n v="13002581"/>
    <n v="13"/>
    <n v="22589"/>
    <s v="Розничная реализация"/>
    <n v="15"/>
    <x v="328"/>
    <x v="328"/>
    <s v="Фармкомплект ООО"/>
    <s v="ОРГАНИК ФАРМАСЬЮТИКАЛС ООО"/>
    <n v="1"/>
    <n v="145.37"/>
    <n v="226"/>
    <n v="226"/>
    <n v="22"/>
    <n v="204"/>
    <n v="30"/>
    <n v="200000000024"/>
    <n v="29"/>
    <n v="1"/>
    <n v="1"/>
  </r>
  <r>
    <d v="2022-08-02T00:00:00"/>
    <d v="1899-12-30T12:17:19"/>
    <n v="1459"/>
    <n v="13002581"/>
    <n v="13"/>
    <n v="22589"/>
    <s v="Розничная реализация"/>
    <n v="15"/>
    <x v="146"/>
    <x v="146"/>
    <s v="ГРАНД КАПИТАЛ СМОЛЕНСК ООО ФК"/>
    <s v="SALUTAS PHARMA GMBH FOR ESPARM ( САЛЮТАС )"/>
    <n v="1"/>
    <n v="72.02"/>
    <n v="90"/>
    <n v="90"/>
    <n v="4"/>
    <n v="86"/>
    <n v="9"/>
    <n v="200010002982"/>
    <n v="29"/>
    <n v="1"/>
    <n v="2"/>
  </r>
  <r>
    <d v="2022-08-02T00:00:00"/>
    <d v="1899-12-30T12:17:19"/>
    <n v="1459"/>
    <n v="13002581"/>
    <n v="13"/>
    <n v="22589"/>
    <s v="Розничная реализация"/>
    <n v="15"/>
    <x v="329"/>
    <x v="329"/>
    <s v="Катрен г.Химки"/>
    <s v="Хемофарм А.Д. (HEMOFARM )"/>
    <n v="1"/>
    <n v="89.82"/>
    <n v="106"/>
    <n v="106"/>
    <n v="5"/>
    <n v="101"/>
    <n v="9"/>
    <n v="200010002982"/>
    <n v="29"/>
    <n v="1"/>
    <n v="3"/>
  </r>
  <r>
    <d v="2022-08-02T00:00:00"/>
    <d v="1899-12-30T12:17:19"/>
    <n v="1459"/>
    <n v="13002581"/>
    <n v="13"/>
    <n v="22589"/>
    <s v="Розничная реализация"/>
    <n v="15"/>
    <x v="7"/>
    <x v="7"/>
    <s v="Пульс"/>
    <s v="Северная Звезда"/>
    <n v="1"/>
    <n v="328.53"/>
    <n v="413"/>
    <n v="413"/>
    <n v="20"/>
    <n v="393"/>
    <n v="9"/>
    <n v="200010002982"/>
    <n v="29"/>
    <n v="1"/>
    <n v="1"/>
  </r>
  <r>
    <d v="2022-08-02T00:00:00"/>
    <d v="1899-12-30T12:17:19"/>
    <n v="1459"/>
    <n v="13002581"/>
    <n v="13"/>
    <n v="22589"/>
    <s v="Розничная реализация"/>
    <n v="15"/>
    <x v="2"/>
    <x v="2"/>
    <s v="ГРАНД КАПИТАЛ СМОЛЕНСК ООО ФК"/>
    <s v="Пфайзер"/>
    <n v="1"/>
    <n v="2320.9899999999998"/>
    <n v="2563"/>
    <n v="2563"/>
    <n v="76"/>
    <n v="2487"/>
    <n v="9"/>
    <n v="200010002982"/>
    <n v="29"/>
    <n v="1"/>
    <n v="4"/>
  </r>
  <r>
    <d v="2022-08-02T00:00:00"/>
    <d v="1899-12-30T12:18:45"/>
    <n v="1460"/>
    <n v="13002581"/>
    <n v="13"/>
    <n v="22589"/>
    <s v="Розничная реализация"/>
    <n v="15"/>
    <x v="330"/>
    <x v="330"/>
    <s v="Протек"/>
    <s v="KRKA"/>
    <n v="1"/>
    <n v="299.61"/>
    <n v="368"/>
    <n v="368"/>
    <n v="18"/>
    <n v="350"/>
    <n v="9"/>
    <n v="200010020276"/>
    <n v="29"/>
    <n v="1"/>
    <n v="1"/>
  </r>
  <r>
    <d v="2022-08-02T00:00:00"/>
    <d v="1899-12-30T12:20:02"/>
    <n v="1461"/>
    <n v="13002581"/>
    <n v="13"/>
    <n v="22589"/>
    <s v="Розничная реализация"/>
    <n v="15"/>
    <x v="331"/>
    <x v="331"/>
    <s v="Пульс"/>
    <s v="Северная Звезда"/>
    <n v="1"/>
    <n v="201.88"/>
    <n v="273"/>
    <n v="273"/>
    <n v="19"/>
    <n v="254"/>
    <n v="9"/>
    <n v="200010002982"/>
    <n v="29"/>
    <n v="1"/>
    <n v="1"/>
  </r>
  <r>
    <d v="2022-08-02T00:00:00"/>
    <d v="1899-12-30T12:29:14"/>
    <n v="1462"/>
    <n v="13002581"/>
    <n v="13"/>
    <n v="22589"/>
    <s v="Розничная реализация"/>
    <n v="15"/>
    <x v="332"/>
    <x v="332"/>
    <s v="ГРАНД КАПИТАЛ СМОЛЕНСК ООО ФК"/>
    <s v="SALUTAS PHARMA GMBH FOR ESPARM ( САЛЮТАС )"/>
    <n v="1"/>
    <n v="158.59"/>
    <n v="188"/>
    <n v="188"/>
    <n v="9"/>
    <n v="179"/>
    <n v="9"/>
    <n v="200010009449"/>
    <n v="29"/>
    <n v="1"/>
    <n v="4"/>
  </r>
  <r>
    <d v="2022-08-02T00:00:00"/>
    <d v="1899-12-30T12:29:14"/>
    <n v="1462"/>
    <n v="13002581"/>
    <n v="13"/>
    <n v="22589"/>
    <s v="Розничная реализация"/>
    <n v="15"/>
    <x v="332"/>
    <x v="332"/>
    <s v="ГРАНД КАПИТАЛ СМОЛЕНСК ООО ФК"/>
    <s v="SALUTAS PHARMA GMBH FOR ESPARM ( САЛЮТАС )"/>
    <n v="1"/>
    <n v="158.59"/>
    <n v="188"/>
    <n v="188"/>
    <n v="9"/>
    <n v="179"/>
    <n v="9"/>
    <n v="200010009449"/>
    <n v="29"/>
    <n v="1"/>
    <n v="5"/>
  </r>
  <r>
    <d v="2022-08-02T00:00:00"/>
    <d v="1899-12-30T12:29:14"/>
    <n v="1462"/>
    <n v="13002581"/>
    <n v="13"/>
    <n v="22589"/>
    <s v="Розничная реализация"/>
    <n v="15"/>
    <x v="333"/>
    <x v="333"/>
    <s v="Катрен г.Химки"/>
    <s v="ФАРМСТАНДАРТ ЛЕКСРЕДСТВА ОАО"/>
    <n v="1"/>
    <n v="42.56"/>
    <n v="65"/>
    <n v="65"/>
    <n v="4"/>
    <n v="61"/>
    <n v="9"/>
    <n v="200010009449"/>
    <n v="29"/>
    <n v="1"/>
    <n v="1"/>
  </r>
  <r>
    <d v="2022-08-02T00:00:00"/>
    <d v="1899-12-30T12:29:14"/>
    <n v="1462"/>
    <n v="13002581"/>
    <n v="13"/>
    <n v="22589"/>
    <s v="Розничная реализация"/>
    <n v="15"/>
    <x v="333"/>
    <x v="333"/>
    <s v="Катрен г.Химки"/>
    <s v="ФАРМСТАНДАРТ ЛЕКСРЕДСТВА ОАО"/>
    <n v="1"/>
    <n v="42.56"/>
    <n v="65"/>
    <n v="65"/>
    <n v="4"/>
    <n v="61"/>
    <n v="9"/>
    <n v="200010009449"/>
    <n v="29"/>
    <n v="1"/>
    <n v="2"/>
  </r>
  <r>
    <d v="2022-08-02T00:00:00"/>
    <d v="1899-12-30T12:29:14"/>
    <n v="1462"/>
    <n v="13002581"/>
    <n v="13"/>
    <n v="22589"/>
    <s v="Розничная реализация"/>
    <n v="15"/>
    <x v="334"/>
    <x v="334"/>
    <s v="Катрен г.Химки"/>
    <s v="ОРГАНИК ФАРМАСЬЮТИКАЛС ООО"/>
    <n v="1"/>
    <n v="152.06"/>
    <n v="236"/>
    <n v="236"/>
    <n v="23"/>
    <n v="213"/>
    <n v="9"/>
    <n v="200010009449"/>
    <n v="29"/>
    <n v="1"/>
    <n v="3"/>
  </r>
  <r>
    <d v="2022-08-02T00:00:00"/>
    <d v="1899-12-30T12:33:44"/>
    <n v="1463"/>
    <n v="13002581"/>
    <n v="13"/>
    <n v="22589"/>
    <s v="Розничная реализация"/>
    <n v="18"/>
    <x v="335"/>
    <x v="335"/>
    <s v="Фармкомплект ООО"/>
    <s v="Фармпрепарат ООО"/>
    <n v="1"/>
    <n v="401.19"/>
    <n v="530"/>
    <n v="530"/>
    <n v="37"/>
    <n v="493"/>
    <n v="9"/>
    <n v="200010000964"/>
    <n v="29"/>
    <n v="1"/>
    <n v="2"/>
  </r>
  <r>
    <d v="2022-08-02T00:00:00"/>
    <d v="1899-12-30T12:33:44"/>
    <n v="1463"/>
    <n v="13002581"/>
    <n v="13"/>
    <n v="22589"/>
    <s v="Розничная реализация"/>
    <n v="18"/>
    <x v="336"/>
    <x v="336"/>
    <s v="Катрен г.Химки"/>
    <s v="RECKITT BENCKISER Healthcare"/>
    <n v="1"/>
    <n v="239.36"/>
    <n v="286"/>
    <n v="286"/>
    <n v="14"/>
    <n v="272"/>
    <n v="9"/>
    <n v="200010000964"/>
    <n v="29"/>
    <n v="1"/>
    <n v="1"/>
  </r>
  <r>
    <d v="2022-08-02T00:00:00"/>
    <d v="1899-12-30T12:33:44"/>
    <n v="1463"/>
    <n v="13002581"/>
    <n v="13"/>
    <n v="22589"/>
    <s v="Розничная реализация"/>
    <n v="18"/>
    <x v="151"/>
    <x v="151"/>
    <s v="Пульс"/>
    <s v="Софарма АО / SOFARMA"/>
    <n v="1"/>
    <n v="61.61"/>
    <n v="74"/>
    <n v="74"/>
    <n v="5"/>
    <n v="69"/>
    <n v="9"/>
    <n v="200010000964"/>
    <n v="29"/>
    <n v="1"/>
    <n v="3"/>
  </r>
  <r>
    <d v="2022-08-02T00:00:00"/>
    <d v="1899-12-30T12:33:44"/>
    <n v="1463"/>
    <n v="13002581"/>
    <n v="13"/>
    <n v="22589"/>
    <s v="Розничная реализация"/>
    <n v="18"/>
    <x v="151"/>
    <x v="151"/>
    <s v="Пульс"/>
    <s v="Софарма АО / SOFARMA"/>
    <n v="1"/>
    <n v="61.61"/>
    <n v="74"/>
    <n v="74"/>
    <n v="5"/>
    <n v="69"/>
    <n v="9"/>
    <n v="200010000964"/>
    <n v="29"/>
    <n v="1"/>
    <n v="4"/>
  </r>
  <r>
    <d v="2022-08-02T00:00:00"/>
    <d v="1899-12-30T12:34:51"/>
    <n v="1464"/>
    <n v="13002581"/>
    <n v="13"/>
    <n v="22589"/>
    <s v="Розничная реализация"/>
    <n v="15"/>
    <x v="337"/>
    <x v="337"/>
    <s v="Норман"/>
    <s v="ТЭСТИ ООО"/>
    <n v="1"/>
    <n v="35.53"/>
    <n v="58"/>
    <n v="58"/>
    <n v="5"/>
    <n v="53"/>
    <n v="9"/>
    <n v="200010009449"/>
    <n v="29"/>
    <n v="1"/>
    <n v="2"/>
  </r>
  <r>
    <d v="2022-08-02T00:00:00"/>
    <d v="1899-12-30T12:39:41"/>
    <n v="1465"/>
    <n v="13002581"/>
    <n v="13"/>
    <n v="22589"/>
    <s v="Розничная реализация"/>
    <n v="15"/>
    <x v="338"/>
    <x v="338"/>
    <s v="Катрен г.Химки"/>
    <s v="Тюменский  ХФЗ ОАО"/>
    <n v="1"/>
    <n v="69.44"/>
    <n v="99"/>
    <n v="99"/>
    <n v="0"/>
    <n v="99"/>
    <s v="NULL"/>
    <s v="NULL"/>
    <n v="29"/>
    <n v="1"/>
    <n v="1"/>
  </r>
  <r>
    <d v="2022-08-02T00:00:00"/>
    <d v="1899-12-30T12:40:30"/>
    <n v="1466"/>
    <n v="13002581"/>
    <n v="13"/>
    <n v="22589"/>
    <s v="Розничная реализация"/>
    <n v="15"/>
    <x v="339"/>
    <x v="339"/>
    <s v="Катрен г.Химки"/>
    <s v="КАНОНФАРМА ПРОДАКШН"/>
    <n v="1"/>
    <n v="79.42"/>
    <n v="102"/>
    <n v="102"/>
    <n v="5"/>
    <n v="97"/>
    <n v="9"/>
    <n v="200010000719"/>
    <n v="29"/>
    <n v="1"/>
    <n v="1"/>
  </r>
  <r>
    <d v="2022-08-02T00:00:00"/>
    <d v="1899-12-30T12:41:27"/>
    <n v="1467"/>
    <n v="13002581"/>
    <n v="13"/>
    <n v="22589"/>
    <s v="Розничная реализация"/>
    <n v="18"/>
    <x v="340"/>
    <x v="340"/>
    <s v="Катрен г.Химки"/>
    <s v="Др.Каде фармацевтическая фабрика ГмбХ"/>
    <n v="1"/>
    <n v="432.5"/>
    <n v="571"/>
    <n v="571"/>
    <n v="39"/>
    <n v="532"/>
    <n v="9"/>
    <n v="200010026823"/>
    <n v="29"/>
    <n v="1"/>
    <n v="1"/>
  </r>
  <r>
    <d v="2022-08-02T00:00:00"/>
    <d v="1899-12-30T12:51:00"/>
    <n v="1468"/>
    <n v="13002581"/>
    <n v="13"/>
    <n v="22589"/>
    <s v="Розничная реализация"/>
    <n v="18"/>
    <x v="341"/>
    <x v="341"/>
    <s v="Здравсервис"/>
    <s v="ЭСКО-ФАРМ ООО"/>
    <n v="1"/>
    <n v="140.38"/>
    <n v="218"/>
    <n v="218"/>
    <n v="0"/>
    <n v="218"/>
    <s v="NULL"/>
    <s v="NULL"/>
    <n v="29"/>
    <n v="1"/>
    <n v="1"/>
  </r>
  <r>
    <d v="2022-08-02T00:00:00"/>
    <d v="1899-12-30T12:53:03"/>
    <n v="1469"/>
    <n v="13002581"/>
    <n v="13"/>
    <n v="22589"/>
    <s v="Розничная реализация"/>
    <n v="15"/>
    <x v="342"/>
    <x v="342"/>
    <s v="Протек"/>
    <s v="Синтез АКО ОАО"/>
    <n v="1"/>
    <n v="36.97"/>
    <n v="57"/>
    <n v="57"/>
    <n v="9.76"/>
    <n v="47.24"/>
    <n v="925"/>
    <n v="200000000492"/>
    <n v="29"/>
    <n v="1"/>
    <n v="1"/>
  </r>
  <r>
    <d v="2022-08-02T00:00:00"/>
    <d v="1899-12-30T12:58:10"/>
    <n v="1470"/>
    <n v="13002581"/>
    <n v="13"/>
    <n v="22589"/>
    <s v="Розничная реализация"/>
    <n v="18"/>
    <x v="343"/>
    <x v="343"/>
    <s v="Катрен г.Химки"/>
    <s v="Полярис ОАО"/>
    <n v="1"/>
    <n v="34.26"/>
    <n v="56"/>
    <n v="56"/>
    <n v="5"/>
    <n v="51"/>
    <n v="9"/>
    <n v="200010017048"/>
    <n v="29"/>
    <n v="1"/>
    <n v="1"/>
  </r>
  <r>
    <d v="2022-08-02T00:00:00"/>
    <d v="1899-12-30T12:58:10"/>
    <n v="1470"/>
    <n v="13002581"/>
    <n v="13"/>
    <n v="22589"/>
    <s v="Розничная реализация"/>
    <n v="18"/>
    <x v="344"/>
    <x v="344"/>
    <s v="ВИТТА КОМПАНИ ООО"/>
    <s v="САМАРСКАЯ ФАРМ. ФАБРИКА"/>
    <n v="2"/>
    <n v="8.58"/>
    <n v="14"/>
    <n v="28"/>
    <n v="2"/>
    <n v="26"/>
    <n v="9"/>
    <n v="200010017048"/>
    <n v="29"/>
    <n v="1"/>
    <n v="2"/>
  </r>
  <r>
    <d v="2022-08-02T00:00:00"/>
    <d v="1899-12-30T17:09:35"/>
    <n v="1502"/>
    <n v="13002581"/>
    <n v="13"/>
    <n v="22589"/>
    <s v="Розничная реализация"/>
    <n v="18"/>
    <x v="344"/>
    <x v="344"/>
    <s v="ВИТТА КОМПАНИ ООО"/>
    <s v="САМАРСКАЯ ФАРМ. ФАБРИКА"/>
    <n v="20"/>
    <n v="8.58"/>
    <n v="14"/>
    <n v="280"/>
    <n v="28"/>
    <n v="252"/>
    <n v="9"/>
    <n v="200010016761"/>
    <n v="29"/>
    <n v="1"/>
    <n v="1"/>
  </r>
  <r>
    <d v="2022-08-02T00:00:00"/>
    <d v="1899-12-30T12:58:10"/>
    <n v="1470"/>
    <n v="13002581"/>
    <n v="13"/>
    <n v="22589"/>
    <s v="Розничная реализация"/>
    <n v="18"/>
    <x v="345"/>
    <x v="345"/>
    <s v="Катрен г.Химки"/>
    <s v="ГлаксоСмитКляйн Фармасьютикалз С.А."/>
    <n v="1"/>
    <n v="566.32000000000005"/>
    <n v="731"/>
    <n v="731"/>
    <n v="51"/>
    <n v="680"/>
    <n v="9"/>
    <n v="200010017048"/>
    <n v="29"/>
    <n v="1"/>
    <n v="3"/>
  </r>
  <r>
    <d v="2022-08-02T00:00:00"/>
    <d v="1899-12-30T13:06:54"/>
    <n v="1471"/>
    <n v="13002581"/>
    <n v="13"/>
    <n v="22589"/>
    <s v="Розничная реализация"/>
    <n v="15"/>
    <x v="346"/>
    <x v="346"/>
    <s v="Пульс"/>
    <s v="МЕЛИГЕН"/>
    <n v="1"/>
    <n v="25.63"/>
    <n v="31"/>
    <n v="31"/>
    <n v="0"/>
    <n v="31"/>
    <s v="NULL"/>
    <s v="NULL"/>
    <n v="29"/>
    <n v="1"/>
    <n v="1"/>
  </r>
  <r>
    <d v="2022-08-02T00:00:00"/>
    <d v="1899-12-30T13:06:54"/>
    <n v="1471"/>
    <n v="13002581"/>
    <n v="13"/>
    <n v="22589"/>
    <s v="Розничная реализация"/>
    <n v="15"/>
    <x v="346"/>
    <x v="346"/>
    <s v="Пульс"/>
    <s v="МЕЛИГЕН"/>
    <n v="1"/>
    <n v="25.63"/>
    <n v="31"/>
    <n v="31"/>
    <n v="0"/>
    <n v="31"/>
    <s v="NULL"/>
    <s v="NULL"/>
    <n v="29"/>
    <n v="1"/>
    <n v="2"/>
  </r>
  <r>
    <d v="2022-08-02T00:00:00"/>
    <d v="1899-12-30T13:06:54"/>
    <n v="1471"/>
    <n v="13002581"/>
    <n v="13"/>
    <n v="22589"/>
    <s v="Розничная реализация"/>
    <n v="15"/>
    <x v="346"/>
    <x v="346"/>
    <s v="Пульс"/>
    <s v="МЕЛИГЕН"/>
    <n v="1"/>
    <n v="25.63"/>
    <n v="31"/>
    <n v="31"/>
    <n v="0"/>
    <n v="31"/>
    <s v="NULL"/>
    <s v="NULL"/>
    <n v="29"/>
    <n v="1"/>
    <n v="3"/>
  </r>
  <r>
    <d v="2022-08-02T00:00:00"/>
    <d v="1899-12-30T13:09:17"/>
    <n v="1472"/>
    <n v="13002581"/>
    <n v="13"/>
    <n v="22589"/>
    <s v="Розничная реализация"/>
    <n v="18"/>
    <x v="18"/>
    <x v="18"/>
    <s v="Пульс"/>
    <s v="ФАРМСТАНДАРТ УФАВИТА"/>
    <n v="1"/>
    <n v="687.83"/>
    <n v="791"/>
    <n v="791"/>
    <n v="55"/>
    <n v="736"/>
    <n v="9"/>
    <n v="200010020914"/>
    <n v="29"/>
    <n v="1"/>
    <n v="1"/>
  </r>
  <r>
    <d v="2022-08-02T00:00:00"/>
    <d v="1899-12-30T13:17:03"/>
    <n v="1473"/>
    <n v="13002581"/>
    <n v="13"/>
    <n v="22589"/>
    <s v="Розничная реализация"/>
    <n v="15"/>
    <x v="270"/>
    <x v="270"/>
    <s v="ГРАНД КАПИТАЛ СМОЛЕНСК ООО ФК"/>
    <s v="СЕРВЬЕ РУС"/>
    <n v="1"/>
    <n v="712.51"/>
    <n v="920"/>
    <n v="920"/>
    <n v="64"/>
    <n v="856"/>
    <n v="9"/>
    <n v="200010026827"/>
    <n v="29"/>
    <n v="1"/>
    <n v="2"/>
  </r>
  <r>
    <d v="2022-08-02T00:00:00"/>
    <d v="1899-12-30T13:17:03"/>
    <n v="1473"/>
    <n v="13002581"/>
    <n v="13"/>
    <n v="22589"/>
    <s v="Розничная реализация"/>
    <n v="15"/>
    <x v="347"/>
    <x v="347"/>
    <s v="Пульс"/>
    <s v="НИЖФАРМ"/>
    <n v="1"/>
    <n v="97.32"/>
    <n v="139"/>
    <n v="139"/>
    <n v="9"/>
    <n v="130"/>
    <n v="9"/>
    <n v="200010026827"/>
    <n v="29"/>
    <n v="1"/>
    <n v="1"/>
  </r>
  <r>
    <d v="2022-08-02T00:00:00"/>
    <d v="1899-12-30T13:17:03"/>
    <n v="1473"/>
    <n v="13002581"/>
    <n v="13"/>
    <n v="22589"/>
    <s v="Розничная реализация"/>
    <n v="15"/>
    <x v="348"/>
    <x v="348"/>
    <s v="Протек"/>
    <s v="ТУЛЬСКАЯ ФАРМ. ФАБРИКА"/>
    <n v="1"/>
    <n v="11.55"/>
    <n v="14"/>
    <n v="14"/>
    <n v="0"/>
    <n v="14"/>
    <s v="NULL"/>
    <s v="NULL"/>
    <n v="29"/>
    <n v="1"/>
    <n v="3"/>
  </r>
  <r>
    <d v="2022-08-02T00:00:00"/>
    <d v="1899-12-30T13:18:06"/>
    <n v="1474"/>
    <n v="13002581"/>
    <n v="13"/>
    <n v="22589"/>
    <s v="Розничная реализация"/>
    <n v="18"/>
    <x v="209"/>
    <x v="209"/>
    <s v="Катрен г.Химки"/>
    <s v="МЕДИСОРБ"/>
    <n v="1"/>
    <n v="30.64"/>
    <n v="37"/>
    <n v="37"/>
    <n v="1"/>
    <n v="36"/>
    <n v="9"/>
    <n v="200010019532"/>
    <n v="29"/>
    <n v="1"/>
    <n v="1"/>
  </r>
  <r>
    <d v="2022-08-02T00:00:00"/>
    <d v="1899-12-30T13:25:37"/>
    <n v="1475"/>
    <n v="13002581"/>
    <n v="13"/>
    <n v="22589"/>
    <s v="Розничная реализация"/>
    <n v="15"/>
    <x v="126"/>
    <x v="126"/>
    <s v="Катрен г.Химки"/>
    <s v="Северная Звезда"/>
    <n v="1"/>
    <n v="182.82"/>
    <n v="234"/>
    <n v="234"/>
    <n v="11"/>
    <n v="223"/>
    <n v="9"/>
    <n v="200010011850"/>
    <n v="29"/>
    <n v="1"/>
    <n v="1"/>
  </r>
  <r>
    <d v="2022-08-02T00:00:00"/>
    <d v="1899-12-30T13:40:16"/>
    <n v="1476"/>
    <n v="13002581"/>
    <n v="13"/>
    <n v="22589"/>
    <s v="Розничная реализация"/>
    <n v="18"/>
    <x v="349"/>
    <x v="349"/>
    <s v="ПрофитМед"/>
    <s v="Самарамедпром ОАО"/>
    <n v="5"/>
    <n v="10.02"/>
    <n v="17"/>
    <n v="85"/>
    <n v="8"/>
    <n v="77"/>
    <n v="9"/>
    <n v="200010022389"/>
    <n v="29"/>
    <n v="1"/>
    <n v="2"/>
  </r>
  <r>
    <d v="2022-08-02T00:00:00"/>
    <d v="1899-12-30T13:40:16"/>
    <n v="1476"/>
    <n v="13002581"/>
    <n v="13"/>
    <n v="22589"/>
    <s v="Розничная реализация"/>
    <n v="18"/>
    <x v="350"/>
    <x v="350"/>
    <s v="Катрен г.Химки"/>
    <s v="ЛЕКАРЬ ООО"/>
    <n v="1"/>
    <n v="19.989999999999998"/>
    <n v="24"/>
    <n v="24"/>
    <n v="1"/>
    <n v="23"/>
    <n v="9"/>
    <n v="200010022389"/>
    <n v="29"/>
    <n v="1"/>
    <n v="3"/>
  </r>
  <r>
    <d v="2022-08-02T00:00:00"/>
    <d v="1899-12-30T13:40:16"/>
    <n v="1476"/>
    <n v="13002581"/>
    <n v="13"/>
    <n v="22589"/>
    <s v="Розничная реализация"/>
    <n v="18"/>
    <x v="350"/>
    <x v="350"/>
    <s v="Катрен г.Химки"/>
    <s v="ЛЕКАРЬ ООО"/>
    <n v="1"/>
    <n v="19.989999999999998"/>
    <n v="24"/>
    <n v="24"/>
    <n v="1"/>
    <n v="23"/>
    <n v="9"/>
    <n v="200010022389"/>
    <n v="29"/>
    <n v="1"/>
    <n v="4"/>
  </r>
  <r>
    <d v="2022-08-02T00:00:00"/>
    <d v="1899-12-30T13:40:16"/>
    <n v="1476"/>
    <n v="13002581"/>
    <n v="13"/>
    <n v="22589"/>
    <s v="Розничная реализация"/>
    <n v="18"/>
    <x v="350"/>
    <x v="350"/>
    <s v="Катрен г.Химки"/>
    <s v="ЛЕКАРЬ ООО"/>
    <n v="1"/>
    <n v="19.989999999999998"/>
    <n v="24"/>
    <n v="24"/>
    <n v="1"/>
    <n v="23"/>
    <n v="9"/>
    <n v="200010022389"/>
    <n v="29"/>
    <n v="1"/>
    <n v="5"/>
  </r>
  <r>
    <d v="2022-08-02T00:00:00"/>
    <d v="1899-12-30T13:40:16"/>
    <n v="1476"/>
    <n v="13002581"/>
    <n v="13"/>
    <n v="22589"/>
    <s v="Розничная реализация"/>
    <n v="18"/>
    <x v="350"/>
    <x v="350"/>
    <s v="Катрен г.Химки"/>
    <s v="ЛЕКАРЬ ООО"/>
    <n v="1"/>
    <n v="19.989999999999998"/>
    <n v="24"/>
    <n v="24"/>
    <n v="1"/>
    <n v="23"/>
    <n v="9"/>
    <n v="200010022389"/>
    <n v="29"/>
    <n v="1"/>
    <n v="6"/>
  </r>
  <r>
    <d v="2022-08-02T00:00:00"/>
    <d v="1899-12-30T13:40:16"/>
    <n v="1476"/>
    <n v="13002581"/>
    <n v="13"/>
    <n v="22589"/>
    <s v="Розничная реализация"/>
    <n v="18"/>
    <x v="350"/>
    <x v="350"/>
    <s v="Катрен г.Химки"/>
    <s v="ЛЕКАРЬ ООО"/>
    <n v="1"/>
    <n v="19.989999999999998"/>
    <n v="24"/>
    <n v="24"/>
    <n v="1"/>
    <n v="23"/>
    <n v="9"/>
    <n v="200010022389"/>
    <n v="29"/>
    <n v="1"/>
    <n v="7"/>
  </r>
  <r>
    <d v="2022-08-02T00:00:00"/>
    <d v="1899-12-30T13:40:16"/>
    <n v="1476"/>
    <n v="13002581"/>
    <n v="13"/>
    <n v="22589"/>
    <s v="Розничная реализация"/>
    <n v="18"/>
    <x v="351"/>
    <x v="351"/>
    <s v="Катрен г.Химки"/>
    <s v="QUEISSER PHARMA / КВАЙССЕР"/>
    <n v="1"/>
    <n v="432.5"/>
    <n v="636"/>
    <n v="636"/>
    <n v="63"/>
    <n v="573"/>
    <n v="9"/>
    <n v="200010022389"/>
    <n v="29"/>
    <n v="1"/>
    <n v="1"/>
  </r>
  <r>
    <d v="2022-08-02T00:00:00"/>
    <d v="1899-12-30T13:40:16"/>
    <n v="1476"/>
    <n v="13002581"/>
    <n v="13"/>
    <n v="22589"/>
    <s v="Розничная реализация"/>
    <n v="18"/>
    <x v="352"/>
    <x v="352"/>
    <s v="Катрен г.Химки"/>
    <s v="ЭВАЛАР"/>
    <n v="1"/>
    <n v="201.02"/>
    <n v="306"/>
    <n v="306"/>
    <n v="30"/>
    <n v="276"/>
    <n v="9"/>
    <n v="200010022389"/>
    <n v="29"/>
    <n v="1"/>
    <n v="8"/>
  </r>
  <r>
    <d v="2022-08-02T00:00:00"/>
    <d v="1899-12-30T13:46:13"/>
    <n v="1477"/>
    <n v="13002581"/>
    <n v="13"/>
    <n v="22589"/>
    <s v="Розничная реализация"/>
    <n v="18"/>
    <x v="32"/>
    <x v="32"/>
    <s v="Индивидуальный предприниматель Кочанов Андрей Миха"/>
    <s v="ЭВАЛАР"/>
    <n v="1"/>
    <n v="1.1499999999999999"/>
    <n v="2"/>
    <n v="2"/>
    <n v="0"/>
    <n v="2"/>
    <s v="NULL"/>
    <s v="NULL"/>
    <n v="29"/>
    <n v="1"/>
    <n v="5"/>
  </r>
  <r>
    <d v="2022-08-02T00:00:00"/>
    <d v="1899-12-30T16:18:13"/>
    <n v="1495"/>
    <n v="13002581"/>
    <n v="13"/>
    <n v="22589"/>
    <s v="Розничная реализация"/>
    <n v="15"/>
    <x v="32"/>
    <x v="32"/>
    <s v="Индивидуальный предприниматель Кочанов Андрей Миха"/>
    <s v="ЭВАЛАР"/>
    <n v="1"/>
    <n v="1.1499999999999999"/>
    <n v="2"/>
    <n v="2"/>
    <n v="0"/>
    <n v="2"/>
    <s v="NULL"/>
    <s v="NULL"/>
    <n v="29"/>
    <n v="1"/>
    <n v="1"/>
  </r>
  <r>
    <d v="2022-08-02T00:00:00"/>
    <d v="1899-12-30T17:51:05"/>
    <n v="1517"/>
    <n v="13002581"/>
    <n v="13"/>
    <n v="22589"/>
    <s v="Розничная реализация"/>
    <n v="18"/>
    <x v="32"/>
    <x v="32"/>
    <s v="Индивидуальный предприниматель Кочанов Андрей Миха"/>
    <s v="ЭВАЛАР"/>
    <n v="1"/>
    <n v="1.1499999999999999"/>
    <n v="2"/>
    <n v="2"/>
    <n v="0"/>
    <n v="2"/>
    <s v="NULL"/>
    <s v="NULL"/>
    <n v="29"/>
    <n v="1"/>
    <n v="2"/>
  </r>
  <r>
    <d v="2022-08-02T00:00:00"/>
    <d v="1899-12-30T13:46:13"/>
    <n v="1477"/>
    <n v="13002581"/>
    <n v="13"/>
    <n v="22589"/>
    <s v="Розничная реализация"/>
    <n v="18"/>
    <x v="353"/>
    <x v="353"/>
    <s v="ПрофитМед"/>
    <s v="LEK D.D. (ЛЕК )"/>
    <n v="1"/>
    <n v="230.23"/>
    <n v="273"/>
    <n v="273"/>
    <n v="0"/>
    <n v="273"/>
    <s v="NULL"/>
    <s v="NULL"/>
    <n v="29"/>
    <n v="1"/>
    <n v="1"/>
  </r>
  <r>
    <d v="2022-08-02T00:00:00"/>
    <d v="1899-12-30T13:46:13"/>
    <n v="1477"/>
    <n v="13002581"/>
    <n v="13"/>
    <n v="22589"/>
    <s v="Розничная реализация"/>
    <n v="18"/>
    <x v="354"/>
    <x v="354"/>
    <s v="ГРАНД КАПИТАЛ СМОЛЕНСК ООО ФК"/>
    <s v="ВАЛЕНТА ФАРМ"/>
    <n v="1"/>
    <n v="330.01"/>
    <n v="436"/>
    <n v="436"/>
    <n v="0"/>
    <n v="436"/>
    <s v="NULL"/>
    <s v="NULL"/>
    <n v="29"/>
    <n v="1"/>
    <n v="2"/>
  </r>
  <r>
    <d v="2022-08-02T00:00:00"/>
    <d v="1899-12-30T13:46:13"/>
    <n v="1477"/>
    <n v="13002581"/>
    <n v="13"/>
    <n v="22589"/>
    <s v="Розничная реализация"/>
    <n v="18"/>
    <x v="355"/>
    <x v="355"/>
    <s v="Катрен г.Химки"/>
    <s v="ФАРМСТАНДАРТ ЛЕКСРЕДСТВА ОАО"/>
    <n v="1"/>
    <n v="185.89"/>
    <n v="255"/>
    <n v="255"/>
    <n v="0"/>
    <n v="255"/>
    <s v="NULL"/>
    <s v="NULL"/>
    <n v="29"/>
    <n v="1"/>
    <n v="7"/>
  </r>
  <r>
    <d v="2022-08-02T00:00:00"/>
    <d v="1899-12-30T13:46:13"/>
    <n v="1477"/>
    <n v="13002581"/>
    <n v="13"/>
    <n v="22589"/>
    <s v="Розничная реализация"/>
    <n v="18"/>
    <x v="356"/>
    <x v="356"/>
    <s v="ВИТТА КОМПАНИ ООО"/>
    <s v="MASTER PHARM POLSKA SP.ZO.O ( МАСТЕР ФАРМ )"/>
    <n v="1"/>
    <n v="513.24"/>
    <n v="719"/>
    <n v="719"/>
    <n v="0"/>
    <n v="719"/>
    <s v="NULL"/>
    <s v="NULL"/>
    <n v="29"/>
    <n v="1"/>
    <n v="4"/>
  </r>
  <r>
    <d v="2022-08-02T00:00:00"/>
    <d v="1899-12-30T13:46:13"/>
    <n v="1477"/>
    <n v="13002581"/>
    <n v="13"/>
    <n v="22589"/>
    <s v="Розничная реализация"/>
    <n v="18"/>
    <x v="357"/>
    <x v="357"/>
    <s v="ГРАНД КАПИТАЛ СМОЛЕНСК ООО ФК"/>
    <s v="Астра Зенека АБ"/>
    <n v="0.25"/>
    <n v="597.80999999999995"/>
    <n v="656"/>
    <n v="164"/>
    <n v="0"/>
    <n v="164"/>
    <s v="NULL"/>
    <s v="NULL"/>
    <n v="29"/>
    <n v="1"/>
    <n v="8"/>
  </r>
  <r>
    <d v="2022-08-02T00:00:00"/>
    <d v="1899-12-30T13:46:13"/>
    <n v="1477"/>
    <n v="13002581"/>
    <n v="13"/>
    <n v="22589"/>
    <s v="Розничная реализация"/>
    <n v="18"/>
    <x v="36"/>
    <x v="36"/>
    <s v="Пульс"/>
    <s v="ФАРМСТАНДАРТ ЛЕКСРЕДСТВА ОАО"/>
    <n v="1"/>
    <n v="187.36"/>
    <n v="220"/>
    <n v="220"/>
    <n v="0"/>
    <n v="220"/>
    <s v="NULL"/>
    <s v="NULL"/>
    <n v="29"/>
    <n v="1"/>
    <n v="6"/>
  </r>
  <r>
    <d v="2022-08-02T00:00:00"/>
    <d v="1899-12-30T13:46:13"/>
    <n v="1477"/>
    <n v="13002581"/>
    <n v="13"/>
    <n v="22589"/>
    <s v="Розничная реализация"/>
    <n v="18"/>
    <x v="358"/>
    <x v="358"/>
    <s v="Катрен г.Химки"/>
    <s v="ОПЕЛЛА ХЕЛСКЕА ВЕНГРИЯ ЛТД"/>
    <n v="1"/>
    <n v="647.25"/>
    <n v="835"/>
    <n v="835"/>
    <n v="0"/>
    <n v="835"/>
    <s v="NULL"/>
    <s v="NULL"/>
    <n v="29"/>
    <n v="1"/>
    <n v="3"/>
  </r>
  <r>
    <d v="2022-08-02T00:00:00"/>
    <d v="1899-12-30T13:55:30"/>
    <n v="1478"/>
    <n v="13002581"/>
    <n v="13"/>
    <n v="22589"/>
    <s v="Розничная реализация"/>
    <n v="15"/>
    <x v="359"/>
    <x v="359"/>
    <s v="Авеста"/>
    <s v="ОТИСИФАРМ ПАО"/>
    <n v="1"/>
    <n v="546.04"/>
    <n v="611"/>
    <n v="611"/>
    <n v="18"/>
    <n v="593"/>
    <n v="9"/>
    <n v="200010017757"/>
    <n v="29"/>
    <n v="1"/>
    <n v="1"/>
  </r>
  <r>
    <d v="2022-08-02T00:00:00"/>
    <d v="1899-12-30T13:55:30"/>
    <n v="1478"/>
    <n v="13002581"/>
    <n v="13"/>
    <n v="22589"/>
    <s v="Розничная реализация"/>
    <n v="15"/>
    <x v="360"/>
    <x v="360"/>
    <s v="ВИТТА КОМПАНИ ООО"/>
    <s v="ВАЛЕНТА"/>
    <n v="1"/>
    <n v="308.99"/>
    <n v="408"/>
    <n v="408"/>
    <n v="28"/>
    <n v="380"/>
    <n v="9"/>
    <n v="200010017757"/>
    <n v="29"/>
    <n v="1"/>
    <n v="3"/>
  </r>
  <r>
    <d v="2022-08-02T00:00:00"/>
    <d v="1899-12-30T13:55:30"/>
    <n v="1478"/>
    <n v="13002581"/>
    <n v="13"/>
    <n v="22589"/>
    <s v="Розничная реализация"/>
    <n v="15"/>
    <x v="361"/>
    <x v="361"/>
    <s v="Катрен г.Химки"/>
    <s v="Хемофарм А.Д. (HEMOFARM )"/>
    <n v="1"/>
    <n v="80.650000000000006"/>
    <n v="101"/>
    <n v="101"/>
    <n v="5"/>
    <n v="96"/>
    <n v="9"/>
    <n v="200010017757"/>
    <n v="29"/>
    <n v="1"/>
    <n v="2"/>
  </r>
  <r>
    <d v="2022-08-02T00:00:00"/>
    <d v="1899-12-30T14:00:57"/>
    <n v="1479"/>
    <n v="13002581"/>
    <n v="13"/>
    <n v="22589"/>
    <s v="Розничная реализация"/>
    <n v="18"/>
    <x v="362"/>
    <x v="362"/>
    <s v="Катрен г.Химки"/>
    <s v="Юник Фармасьютикал Лабораториз/Дж Б Кемикалс Фарма"/>
    <n v="1"/>
    <n v="214.43"/>
    <n v="269"/>
    <n v="269"/>
    <n v="0"/>
    <n v="269"/>
    <s v="NULL"/>
    <s v="NULL"/>
    <n v="29"/>
    <n v="1"/>
    <n v="1"/>
  </r>
  <r>
    <d v="2022-08-02T00:00:00"/>
    <d v="1899-12-30T14:00:57"/>
    <n v="1479"/>
    <n v="13002581"/>
    <n v="13"/>
    <n v="22589"/>
    <s v="Розничная реализация"/>
    <n v="18"/>
    <x v="363"/>
    <x v="363"/>
    <s v="Катрен г.Химки"/>
    <s v="ПЕРФЕТТИ ВАН МЕЛЛЕ"/>
    <n v="1"/>
    <n v="89.29"/>
    <n v="141"/>
    <n v="141"/>
    <n v="0"/>
    <n v="141"/>
    <s v="NULL"/>
    <s v="NULL"/>
    <n v="29"/>
    <n v="1"/>
    <n v="2"/>
  </r>
  <r>
    <d v="2022-08-02T00:00:00"/>
    <d v="1899-12-30T14:00:57"/>
    <n v="1479"/>
    <n v="13002581"/>
    <n v="13"/>
    <n v="22589"/>
    <s v="Розничная реализация"/>
    <n v="18"/>
    <x v="193"/>
    <x v="193"/>
    <s v="Пульс"/>
    <s v="ФАРМСТАНДАРТ ЛЕКСРЕДСТВА ОАО"/>
    <n v="1"/>
    <n v="39.47"/>
    <n v="60"/>
    <n v="60"/>
    <n v="0"/>
    <n v="60"/>
    <s v="NULL"/>
    <s v="NULL"/>
    <n v="29"/>
    <n v="1"/>
    <n v="3"/>
  </r>
  <r>
    <d v="2022-08-02T00:00:00"/>
    <d v="1899-12-30T14:00:57"/>
    <n v="1479"/>
    <n v="13002581"/>
    <n v="13"/>
    <n v="22589"/>
    <s v="Розничная реализация"/>
    <n v="18"/>
    <x v="262"/>
    <x v="262"/>
    <s v="Фармкомплект ООО"/>
    <s v="ФАРМСТАНДАРТ ЛЕКСРЕДСТВА ОАО"/>
    <n v="1"/>
    <n v="18.18"/>
    <n v="30"/>
    <n v="30"/>
    <n v="0"/>
    <n v="30"/>
    <s v="NULL"/>
    <s v="NULL"/>
    <n v="29"/>
    <n v="1"/>
    <n v="4"/>
  </r>
  <r>
    <d v="2022-08-02T00:00:00"/>
    <d v="1899-12-30T14:36:05"/>
    <n v="1481"/>
    <n v="13002581"/>
    <n v="13"/>
    <n v="22589"/>
    <s v="Розничная реализация"/>
    <n v="15"/>
    <x v="364"/>
    <x v="364"/>
    <s v="Катрен г.Химки"/>
    <s v="БИОСИНТЕЗ ОАО"/>
    <n v="1"/>
    <n v="25.77"/>
    <n v="32"/>
    <n v="32"/>
    <n v="0"/>
    <n v="32"/>
    <s v="NULL"/>
    <s v="NULL"/>
    <n v="29"/>
    <n v="1"/>
    <n v="6"/>
  </r>
  <r>
    <d v="2022-08-02T00:00:00"/>
    <d v="1899-12-30T14:36:05"/>
    <n v="1481"/>
    <n v="13002581"/>
    <n v="13"/>
    <n v="22589"/>
    <s v="Розничная реализация"/>
    <n v="15"/>
    <x v="364"/>
    <x v="364"/>
    <s v="Катрен г.Химки"/>
    <s v="БИОСИНТЕЗ ОАО"/>
    <n v="1"/>
    <n v="25.77"/>
    <n v="32"/>
    <n v="32"/>
    <n v="0"/>
    <n v="32"/>
    <s v="NULL"/>
    <s v="NULL"/>
    <n v="29"/>
    <n v="1"/>
    <n v="7"/>
  </r>
  <r>
    <d v="2022-08-02T00:00:00"/>
    <d v="1899-12-30T14:36:05"/>
    <n v="1481"/>
    <n v="1300258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2"/>
  </r>
  <r>
    <d v="2022-08-02T00:00:00"/>
    <d v="1899-12-30T14:36:05"/>
    <n v="1481"/>
    <n v="1300258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3"/>
  </r>
  <r>
    <d v="2022-08-02T00:00:00"/>
    <d v="1899-12-30T14:36:05"/>
    <n v="1481"/>
    <n v="1300258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4"/>
  </r>
  <r>
    <d v="2022-08-02T00:00:00"/>
    <d v="1899-12-30T14:36:05"/>
    <n v="1481"/>
    <n v="13002581"/>
    <n v="13"/>
    <n v="22589"/>
    <s v="Розничная реализация"/>
    <n v="15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5"/>
  </r>
  <r>
    <d v="2022-08-02T00:00:00"/>
    <d v="1899-12-30T19:44:28"/>
    <n v="1534"/>
    <n v="13002581"/>
    <n v="13"/>
    <n v="22589"/>
    <s v="Розничная реализация"/>
    <n v="18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1"/>
  </r>
  <r>
    <d v="2022-08-02T00:00:00"/>
    <d v="1899-12-30T19:44:28"/>
    <n v="1534"/>
    <n v="13002581"/>
    <n v="13"/>
    <n v="22589"/>
    <s v="Розничная реализация"/>
    <n v="18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2"/>
  </r>
  <r>
    <d v="2022-08-02T00:00:00"/>
    <d v="1899-12-30T14:36:05"/>
    <n v="1481"/>
    <n v="13002581"/>
    <n v="13"/>
    <n v="22589"/>
    <s v="Розничная реализация"/>
    <n v="15"/>
    <x v="365"/>
    <x v="365"/>
    <s v="Катрен г.Химки"/>
    <s v="МАК-ИВАНОВО"/>
    <n v="1"/>
    <n v="22.28"/>
    <n v="37"/>
    <n v="37"/>
    <n v="0"/>
    <n v="37"/>
    <s v="NULL"/>
    <s v="NULL"/>
    <n v="29"/>
    <n v="1"/>
    <n v="1"/>
  </r>
  <r>
    <d v="2022-08-02T00:00:00"/>
    <d v="1899-12-30T14:36:05"/>
    <n v="1481"/>
    <n v="13002581"/>
    <n v="13"/>
    <n v="22589"/>
    <s v="Розничная реализация"/>
    <n v="15"/>
    <x v="366"/>
    <x v="366"/>
    <s v="Протек"/>
    <s v="Синтез АКО ОАО"/>
    <n v="1"/>
    <n v="20.23"/>
    <n v="25"/>
    <n v="25"/>
    <n v="0"/>
    <n v="25"/>
    <s v="NULL"/>
    <s v="NULL"/>
    <n v="29"/>
    <n v="1"/>
    <n v="8"/>
  </r>
  <r>
    <d v="2022-08-02T00:00:00"/>
    <d v="1899-12-30T14:36:05"/>
    <n v="1481"/>
    <n v="13002581"/>
    <n v="13"/>
    <n v="22589"/>
    <s v="Розничная реализация"/>
    <n v="15"/>
    <x v="366"/>
    <x v="366"/>
    <s v="Протек"/>
    <s v="Синтез АКО ОАО"/>
    <n v="1"/>
    <n v="20.23"/>
    <n v="25"/>
    <n v="25"/>
    <n v="0"/>
    <n v="25"/>
    <s v="NULL"/>
    <s v="NULL"/>
    <n v="29"/>
    <n v="1"/>
    <n v="9"/>
  </r>
  <r>
    <d v="2022-08-02T00:00:00"/>
    <d v="1899-12-30T14:37:55"/>
    <n v="1482"/>
    <n v="13002581"/>
    <n v="13"/>
    <n v="22589"/>
    <s v="Розничная реализация"/>
    <n v="18"/>
    <x v="367"/>
    <x v="367"/>
    <s v="Протек"/>
    <s v="НИЖФАРМ"/>
    <n v="1"/>
    <n v="35.22"/>
    <n v="44"/>
    <n v="44"/>
    <n v="2"/>
    <n v="42"/>
    <n v="9"/>
    <n v="200010000717"/>
    <n v="29"/>
    <n v="1"/>
    <n v="1"/>
  </r>
  <r>
    <d v="2022-08-02T00:00:00"/>
    <d v="1899-12-30T14:37:55"/>
    <n v="1482"/>
    <n v="13002581"/>
    <n v="13"/>
    <n v="22589"/>
    <s v="Розничная реализация"/>
    <n v="18"/>
    <x v="367"/>
    <x v="367"/>
    <s v="Протек"/>
    <s v="НИЖФАРМ"/>
    <n v="1"/>
    <n v="35.22"/>
    <n v="44"/>
    <n v="44"/>
    <n v="2"/>
    <n v="42"/>
    <n v="9"/>
    <n v="200010000717"/>
    <n v="29"/>
    <n v="1"/>
    <n v="2"/>
  </r>
  <r>
    <d v="2022-08-02T00:00:00"/>
    <d v="1899-12-30T14:37:55"/>
    <n v="1482"/>
    <n v="13002581"/>
    <n v="13"/>
    <n v="22589"/>
    <s v="Розничная реализация"/>
    <n v="18"/>
    <x v="367"/>
    <x v="367"/>
    <s v="Протек"/>
    <s v="НИЖФАРМ"/>
    <n v="1"/>
    <n v="35.22"/>
    <n v="44"/>
    <n v="44"/>
    <n v="2"/>
    <n v="42"/>
    <n v="9"/>
    <n v="200010000717"/>
    <n v="29"/>
    <n v="1"/>
    <n v="3"/>
  </r>
  <r>
    <d v="2022-08-02T00:00:00"/>
    <d v="1899-12-30T14:37:55"/>
    <n v="1482"/>
    <n v="13002581"/>
    <n v="13"/>
    <n v="22589"/>
    <s v="Розничная реализация"/>
    <n v="18"/>
    <x v="320"/>
    <x v="320"/>
    <s v="ВИТТА КОМПАНИ ООО"/>
    <s v="ВЕРОФАРМ АО"/>
    <n v="1"/>
    <n v="815.21"/>
    <n v="908"/>
    <n v="908"/>
    <n v="27"/>
    <n v="881"/>
    <n v="9"/>
    <n v="200010000717"/>
    <n v="29"/>
    <n v="1"/>
    <n v="4"/>
  </r>
  <r>
    <d v="2022-08-02T00:00:00"/>
    <d v="1899-12-30T14:45:18"/>
    <n v="1483"/>
    <n v="13002581"/>
    <n v="13"/>
    <n v="22589"/>
    <s v="Розничная реализация"/>
    <n v="18"/>
    <x v="368"/>
    <x v="368"/>
    <s v="Протек"/>
    <s v="BIOCODEX Laboratoires ( БИОКОДЕКС )"/>
    <n v="1"/>
    <n v="1263.26"/>
    <n v="1316"/>
    <n v="1316"/>
    <n v="0"/>
    <n v="1316"/>
    <s v="NULL"/>
    <s v="NULL"/>
    <n v="29"/>
    <n v="2"/>
    <n v="1"/>
  </r>
  <r>
    <d v="2022-08-02T00:00:00"/>
    <d v="1899-12-30T14:55:55"/>
    <n v="1484"/>
    <n v="13002581"/>
    <n v="13"/>
    <n v="22589"/>
    <s v="Розничная реализация"/>
    <n v="15"/>
    <x v="28"/>
    <x v="28"/>
    <s v="ВИТТА КОМПАНИ ООО"/>
    <s v="АЛКОН Куврер н.в. (ALCON )"/>
    <n v="1"/>
    <n v="1042.25"/>
    <n v="1314"/>
    <n v="1314"/>
    <n v="91"/>
    <n v="1223"/>
    <n v="9"/>
    <n v="200010026887"/>
    <n v="29"/>
    <n v="1"/>
    <n v="1"/>
  </r>
  <r>
    <d v="2022-08-02T00:00:00"/>
    <d v="1899-12-30T14:55:55"/>
    <n v="1484"/>
    <n v="13002581"/>
    <n v="13"/>
    <n v="22589"/>
    <s v="Розничная реализация"/>
    <n v="15"/>
    <x v="369"/>
    <x v="369"/>
    <s v="Катрен г.Химки"/>
    <s v="АЛЛЕРГАН ФАРМАСЬЮТИКЭЛЗ АЙРЛЭНД"/>
    <n v="1"/>
    <n v="724.22"/>
    <n v="935"/>
    <n v="935"/>
    <n v="65"/>
    <n v="870"/>
    <n v="9"/>
    <n v="200010026887"/>
    <n v="29"/>
    <n v="1"/>
    <n v="2"/>
  </r>
  <r>
    <d v="2022-08-02T00:00:00"/>
    <d v="1899-12-30T15:04:34"/>
    <n v="1485"/>
    <n v="13002581"/>
    <n v="13"/>
    <n v="22589"/>
    <s v="Розничная реализация"/>
    <n v="18"/>
    <x v="370"/>
    <x v="370"/>
    <s v="Пульс"/>
    <s v="ДОКТОР РЕДДИ С ЛАБ / Dr. REDDY's )"/>
    <n v="1"/>
    <n v="40.14"/>
    <n v="50"/>
    <n v="50"/>
    <n v="0"/>
    <n v="50"/>
    <s v="NULL"/>
    <s v="NULL"/>
    <n v="29"/>
    <n v="1"/>
    <n v="1"/>
  </r>
  <r>
    <d v="2022-08-02T00:00:00"/>
    <d v="1899-12-30T15:04:34"/>
    <n v="1485"/>
    <n v="13002581"/>
    <n v="13"/>
    <n v="22589"/>
    <s v="Розничная реализация"/>
    <n v="18"/>
    <x v="371"/>
    <x v="371"/>
    <s v="Катрен г.Химки"/>
    <s v="ТАТХИМФАРМПРЕПАРАТЫ"/>
    <n v="1"/>
    <n v="58.12"/>
    <n v="83"/>
    <n v="83"/>
    <n v="0"/>
    <n v="83"/>
    <s v="NULL"/>
    <s v="NULL"/>
    <n v="29"/>
    <n v="1"/>
    <n v="2"/>
  </r>
  <r>
    <d v="2022-08-02T00:00:00"/>
    <d v="1899-12-30T15:09:58"/>
    <n v="1486"/>
    <n v="13002581"/>
    <n v="13"/>
    <n v="22589"/>
    <s v="Розничная реализация"/>
    <n v="18"/>
    <x v="372"/>
    <x v="372"/>
    <s v="Протек"/>
    <s v="БИОФАРМ ООО"/>
    <n v="2"/>
    <n v="303.32"/>
    <n v="327"/>
    <n v="654"/>
    <n v="0"/>
    <n v="654"/>
    <s v="NULL"/>
    <s v="NULL"/>
    <n v="29"/>
    <n v="2"/>
    <n v="1"/>
  </r>
  <r>
    <d v="2022-08-02T00:00:00"/>
    <d v="1899-12-30T15:19:00"/>
    <n v="1487"/>
    <n v="13002581"/>
    <n v="13"/>
    <n v="22589"/>
    <s v="Розничная реализация"/>
    <n v="18"/>
    <x v="373"/>
    <x v="373"/>
    <s v="Катрен г.Химки"/>
    <s v="ГИППОКРАТ ООО"/>
    <n v="1"/>
    <n v="28.73"/>
    <n v="36"/>
    <n v="36"/>
    <n v="2"/>
    <n v="34"/>
    <n v="9"/>
    <n v="200010000401"/>
    <n v="29"/>
    <n v="1"/>
    <n v="1"/>
  </r>
  <r>
    <d v="2022-08-02T00:00:00"/>
    <d v="1899-12-30T15:19:00"/>
    <n v="1487"/>
    <n v="13002581"/>
    <n v="13"/>
    <n v="22589"/>
    <s v="Розничная реализация"/>
    <n v="18"/>
    <x v="373"/>
    <x v="373"/>
    <s v="Катрен г.Химки"/>
    <s v="ГИППОКРАТ ООО"/>
    <n v="1"/>
    <n v="28.73"/>
    <n v="36"/>
    <n v="36"/>
    <n v="2"/>
    <n v="34"/>
    <n v="9"/>
    <n v="200010000401"/>
    <n v="29"/>
    <n v="1"/>
    <n v="2"/>
  </r>
  <r>
    <d v="2022-08-02T00:00:00"/>
    <d v="1899-12-30T15:28:10"/>
    <n v="1488"/>
    <n v="13002581"/>
    <n v="13"/>
    <n v="22589"/>
    <s v="Розничная реализация"/>
    <n v="15"/>
    <x v="374"/>
    <x v="374"/>
    <s v="ПрофитМед"/>
    <s v="ГСК ХЕЛКЕР"/>
    <n v="0.2"/>
    <n v="545.82000000000005"/>
    <n v="705"/>
    <n v="141"/>
    <n v="0"/>
    <n v="141"/>
    <s v="NULL"/>
    <s v="NULL"/>
    <n v="29"/>
    <n v="1"/>
    <n v="1"/>
  </r>
  <r>
    <d v="2022-08-02T00:00:00"/>
    <d v="1899-12-30T15:31:35"/>
    <n v="1489"/>
    <n v="13002581"/>
    <n v="13"/>
    <n v="22589"/>
    <s v="Розничная реализация"/>
    <n v="18"/>
    <x v="228"/>
    <x v="228"/>
    <s v="ПрофитМед"/>
    <s v="СЛАВЯНСКАЯ АПТЕКА ООО"/>
    <n v="10"/>
    <n v="5.83"/>
    <n v="8"/>
    <n v="80"/>
    <n v="0"/>
    <n v="80"/>
    <s v="NULL"/>
    <s v="NULL"/>
    <n v="29"/>
    <n v="1"/>
    <n v="1"/>
  </r>
  <r>
    <d v="2022-08-02T00:00:00"/>
    <d v="1899-12-30T15:32:49"/>
    <n v="1490"/>
    <n v="13002581"/>
    <n v="13"/>
    <n v="22589"/>
    <s v="Розничная реализация"/>
    <n v="18"/>
    <x v="375"/>
    <x v="375"/>
    <s v="Протек"/>
    <s v="BAYER SANTE FAMILIALE"/>
    <n v="1"/>
    <n v="337.84"/>
    <n v="446"/>
    <n v="446"/>
    <n v="25"/>
    <n v="421"/>
    <n v="925"/>
    <n v="200000000492"/>
    <n v="29"/>
    <n v="1"/>
    <n v="1"/>
  </r>
  <r>
    <d v="2022-08-02T00:00:00"/>
    <d v="1899-12-30T16:00:35"/>
    <n v="1491"/>
    <n v="13002581"/>
    <n v="13"/>
    <n v="22589"/>
    <s v="Розничная реализация"/>
    <n v="15"/>
    <x v="376"/>
    <x v="376"/>
    <s v="Пульс"/>
    <s v="Jelfa SA (ЕЛЬФА)"/>
    <n v="1"/>
    <n v="383.15"/>
    <n v="506"/>
    <n v="506"/>
    <n v="35"/>
    <n v="471"/>
    <n v="9"/>
    <n v="200010013439"/>
    <n v="29"/>
    <n v="1"/>
    <n v="1"/>
  </r>
  <r>
    <d v="2022-08-02T00:00:00"/>
    <d v="1899-12-30T16:06:25"/>
    <n v="1492"/>
    <n v="13002581"/>
    <n v="13"/>
    <n v="22589"/>
    <s v="Розничная реализация"/>
    <n v="18"/>
    <x v="377"/>
    <x v="377"/>
    <s v="ГРАНД КАПИТАЛ СМОЛЕНСК ООО ФК"/>
    <s v="Юник Фармасьютикал Лабораториз/Дж Б Кемикалс Фарма"/>
    <n v="1"/>
    <n v="147.79"/>
    <n v="203"/>
    <n v="203"/>
    <n v="14"/>
    <n v="189"/>
    <n v="9"/>
    <n v="200010026807"/>
    <n v="29"/>
    <n v="1"/>
    <n v="1"/>
  </r>
  <r>
    <d v="2022-08-02T00:00:00"/>
    <d v="1899-12-30T16:06:25"/>
    <n v="1492"/>
    <n v="13002581"/>
    <n v="13"/>
    <n v="22589"/>
    <s v="Розничная реализация"/>
    <n v="18"/>
    <x v="378"/>
    <x v="378"/>
    <s v="Катрен г.Химки"/>
    <s v="ОБНОВЛЕНИЕ ПФК"/>
    <n v="1"/>
    <n v="70.22"/>
    <n v="100"/>
    <n v="100"/>
    <n v="7"/>
    <n v="93"/>
    <n v="9"/>
    <n v="200010026807"/>
    <n v="29"/>
    <n v="1"/>
    <n v="2"/>
  </r>
  <r>
    <d v="2022-08-02T00:00:00"/>
    <d v="1899-12-30T16:06:25"/>
    <n v="1492"/>
    <n v="13002581"/>
    <n v="13"/>
    <n v="22589"/>
    <s v="Розничная реализация"/>
    <n v="18"/>
    <x v="379"/>
    <x v="379"/>
    <s v="Катрен г.Химки"/>
    <s v="ЛЕКАРЬ ООО"/>
    <n v="1"/>
    <n v="23.14"/>
    <n v="28"/>
    <n v="28"/>
    <n v="1"/>
    <n v="27"/>
    <n v="9"/>
    <n v="200010026807"/>
    <n v="29"/>
    <n v="1"/>
    <n v="3"/>
  </r>
  <r>
    <d v="2022-08-02T00:00:00"/>
    <d v="1899-12-30T16:14:28"/>
    <n v="1493"/>
    <n v="13002581"/>
    <n v="13"/>
    <n v="22589"/>
    <s v="Розничная реализация"/>
    <n v="18"/>
    <x v="380"/>
    <x v="380"/>
    <s v="Фармкомплект ООО"/>
    <s v="МЕДСЕРВИС ПЛЮС"/>
    <n v="1"/>
    <n v="5.94"/>
    <n v="10"/>
    <n v="10"/>
    <n v="0"/>
    <n v="10"/>
    <s v="NULL"/>
    <s v="NULL"/>
    <n v="29"/>
    <n v="1"/>
    <n v="1"/>
  </r>
  <r>
    <d v="2022-08-02T00:00:00"/>
    <d v="1899-12-30T16:16:05"/>
    <n v="1494"/>
    <n v="13002581"/>
    <n v="13"/>
    <n v="22589"/>
    <s v="Розничная реализация"/>
    <n v="15"/>
    <x v="381"/>
    <x v="381"/>
    <s v="ГК Надежда Фарм"/>
    <s v="Олайнфарм АО"/>
    <n v="1"/>
    <n v="227.89"/>
    <n v="308"/>
    <n v="308"/>
    <n v="21"/>
    <n v="287"/>
    <n v="9"/>
    <n v="200010003383"/>
    <n v="29"/>
    <n v="1"/>
    <n v="2"/>
  </r>
  <r>
    <d v="2022-08-02T00:00:00"/>
    <d v="1899-12-30T16:16:05"/>
    <n v="1494"/>
    <n v="13002581"/>
    <n v="13"/>
    <n v="22589"/>
    <s v="Розничная реализация"/>
    <n v="15"/>
    <x v="226"/>
    <x v="226"/>
    <s v="Авеста"/>
    <s v="А.Менарини Индустриэ Фармачеутикэ Риунитэ (Menarin"/>
    <n v="0.1"/>
    <n v="927.61"/>
    <n v="1197"/>
    <n v="119.7"/>
    <n v="7.7"/>
    <n v="112"/>
    <n v="9"/>
    <n v="200010003383"/>
    <n v="29"/>
    <n v="1"/>
    <n v="1"/>
  </r>
  <r>
    <d v="2022-08-02T00:00:00"/>
    <d v="1899-12-30T16:18:13"/>
    <n v="1495"/>
    <n v="13002581"/>
    <n v="13"/>
    <n v="22589"/>
    <s v="Розничная реализация"/>
    <n v="15"/>
    <x v="382"/>
    <x v="382"/>
    <s v="Здравсервис"/>
    <s v="НАВТЕКС ООО"/>
    <n v="1"/>
    <n v="37.270000000000003"/>
    <n v="61"/>
    <n v="61"/>
    <n v="0"/>
    <n v="61"/>
    <s v="NULL"/>
    <s v="NULL"/>
    <n v="29"/>
    <n v="1"/>
    <n v="2"/>
  </r>
  <r>
    <d v="2022-08-02T00:00:00"/>
    <d v="1899-12-30T16:18:13"/>
    <n v="1495"/>
    <n v="13002581"/>
    <n v="13"/>
    <n v="22589"/>
    <s v="Розничная реализация"/>
    <n v="15"/>
    <x v="382"/>
    <x v="382"/>
    <s v="Фармкомплект ООО"/>
    <s v="НАВТЕКС ООО"/>
    <n v="2"/>
    <n v="33.97"/>
    <n v="56"/>
    <n v="112"/>
    <n v="0"/>
    <n v="112"/>
    <s v="NULL"/>
    <s v="NULL"/>
    <n v="29"/>
    <n v="1"/>
    <n v="3"/>
  </r>
  <r>
    <d v="2022-08-02T00:00:00"/>
    <d v="1899-12-30T16:18:13"/>
    <n v="1495"/>
    <n v="13002581"/>
    <n v="13"/>
    <n v="22589"/>
    <s v="Розничная реализация"/>
    <n v="15"/>
    <x v="221"/>
    <x v="221"/>
    <s v="Авеста"/>
    <s v="ЭВТЕКС"/>
    <n v="1"/>
    <n v="14.4"/>
    <n v="24"/>
    <n v="24"/>
    <n v="0"/>
    <n v="24"/>
    <s v="NULL"/>
    <s v="NULL"/>
    <n v="29"/>
    <n v="1"/>
    <n v="4"/>
  </r>
  <r>
    <d v="2022-08-02T00:00:00"/>
    <d v="1899-12-30T16:28:01"/>
    <n v="1496"/>
    <n v="13002581"/>
    <n v="13"/>
    <n v="22589"/>
    <s v="Розничная реализация"/>
    <n v="15"/>
    <x v="383"/>
    <x v="383"/>
    <s v="ГК Надежда Фарм"/>
    <s v="Юник Фармасьютикал Лабораториз/Дж Б Кемикалс Фарма"/>
    <n v="1"/>
    <n v="283.52"/>
    <n v="383"/>
    <n v="383"/>
    <n v="38"/>
    <n v="345"/>
    <n v="30"/>
    <n v="200000000024"/>
    <n v="29"/>
    <n v="1"/>
    <n v="1"/>
  </r>
  <r>
    <d v="2022-08-02T00:00:00"/>
    <d v="1899-12-30T16:30:31"/>
    <n v="1497"/>
    <n v="13002581"/>
    <n v="13"/>
    <n v="22589"/>
    <s v="Розничная реализация"/>
    <n v="15"/>
    <x v="26"/>
    <x v="26"/>
    <s v="ВИТТА КОМПАНИ ООО"/>
    <s v="ДОКТОР РЕДДИ С ЛАБ / Dr. REDDY's )"/>
    <n v="1"/>
    <n v="148.28"/>
    <n v="174"/>
    <n v="174"/>
    <n v="8"/>
    <n v="166"/>
    <n v="9"/>
    <n v="200010014077"/>
    <n v="29"/>
    <n v="1"/>
    <n v="1"/>
  </r>
  <r>
    <d v="2022-08-02T00:00:00"/>
    <d v="1899-12-30T16:40:40"/>
    <n v="1498"/>
    <n v="13002581"/>
    <n v="13"/>
    <n v="22589"/>
    <s v="Розничная реализация"/>
    <n v="18"/>
    <x v="384"/>
    <x v="384"/>
    <s v="Здравсервис"/>
    <s v="МИРРОЛЛА ООО"/>
    <n v="1"/>
    <n v="55.06"/>
    <n v="87"/>
    <n v="87"/>
    <n v="8"/>
    <n v="79"/>
    <n v="9"/>
    <n v="200010012147"/>
    <n v="29"/>
    <n v="1"/>
    <n v="3"/>
  </r>
  <r>
    <d v="2022-08-02T00:00:00"/>
    <d v="1899-12-30T16:40:40"/>
    <n v="1498"/>
    <n v="13002581"/>
    <n v="13"/>
    <n v="22589"/>
    <s v="Розничная реализация"/>
    <n v="18"/>
    <x v="385"/>
    <x v="385"/>
    <s v="ПрофитМед"/>
    <s v="PFIZER"/>
    <n v="1"/>
    <n v="781.33"/>
    <n v="899"/>
    <n v="899"/>
    <n v="62"/>
    <n v="837"/>
    <n v="9"/>
    <n v="200010012147"/>
    <n v="29"/>
    <n v="1"/>
    <n v="2"/>
  </r>
  <r>
    <d v="2022-08-02T00:00:00"/>
    <d v="1899-12-30T16:40:40"/>
    <n v="1498"/>
    <n v="13002581"/>
    <n v="13"/>
    <n v="22589"/>
    <s v="Розничная реализация"/>
    <n v="18"/>
    <x v="386"/>
    <x v="386"/>
    <s v="Катрен г.Химки"/>
    <s v="Хемофарм А.Д. (HEMOFARM )"/>
    <n v="1"/>
    <n v="20.57"/>
    <n v="25"/>
    <n v="25"/>
    <n v="1"/>
    <n v="24"/>
    <n v="9"/>
    <n v="200010012147"/>
    <n v="29"/>
    <n v="1"/>
    <n v="1"/>
  </r>
  <r>
    <d v="2022-08-02T00:00:00"/>
    <d v="1899-12-30T16:48:05"/>
    <n v="1499"/>
    <n v="13002581"/>
    <n v="13"/>
    <n v="22589"/>
    <s v="Розничная реализация"/>
    <n v="18"/>
    <x v="14"/>
    <x v="14"/>
    <s v="ГРАНД КАПИТАЛ СМОЛЕНСК ООО ФК"/>
    <s v="ТЕВА ЧЕШСКОЕ ПРЕДПРИЯТИЕ"/>
    <n v="1"/>
    <n v="78.239999999999995"/>
    <n v="96"/>
    <n v="96"/>
    <n v="24.63"/>
    <n v="71.37"/>
    <n v="925"/>
    <n v="200000000492"/>
    <n v="29"/>
    <n v="1"/>
    <n v="2"/>
  </r>
  <r>
    <d v="2022-08-02T00:00:00"/>
    <d v="1899-12-30T16:48:05"/>
    <n v="1499"/>
    <n v="13002581"/>
    <n v="13"/>
    <n v="22589"/>
    <s v="Розничная реализация"/>
    <n v="18"/>
    <x v="387"/>
    <x v="387"/>
    <s v="Катрен г.Химки"/>
    <s v="ЭКОПОЛИС ЗАО"/>
    <n v="1"/>
    <n v="75.73"/>
    <n v="95"/>
    <n v="95"/>
    <n v="24.37"/>
    <n v="70.63"/>
    <n v="925"/>
    <n v="200000000492"/>
    <n v="29"/>
    <n v="1"/>
    <n v="1"/>
  </r>
  <r>
    <d v="2022-08-02T00:00:00"/>
    <d v="1899-12-30T16:54:48"/>
    <n v="1500"/>
    <n v="13002581"/>
    <n v="13"/>
    <n v="22589"/>
    <s v="Розничная реализация"/>
    <n v="15"/>
    <x v="388"/>
    <x v="388"/>
    <s v="Пульс"/>
    <s v="Хемофарм А.Д. (HEMOFARM )"/>
    <n v="1"/>
    <n v="299.16000000000003"/>
    <n v="404"/>
    <n v="404"/>
    <n v="28"/>
    <n v="376"/>
    <n v="9"/>
    <n v="200010021949"/>
    <n v="29"/>
    <n v="1"/>
    <n v="1"/>
  </r>
  <r>
    <d v="2022-08-02T00:00:00"/>
    <d v="1899-12-30T17:08:01"/>
    <n v="1501"/>
    <n v="13002581"/>
    <n v="13"/>
    <n v="22589"/>
    <s v="Розничная реализация"/>
    <n v="18"/>
    <x v="389"/>
    <x v="389"/>
    <s v="Катрен г.Химки"/>
    <s v="ВАЛЕНТА ФАРМ"/>
    <n v="1"/>
    <n v="1548.9"/>
    <n v="1937"/>
    <n v="1937"/>
    <n v="135"/>
    <n v="1802"/>
    <n v="9"/>
    <n v="200010026826"/>
    <n v="29"/>
    <n v="1"/>
    <n v="1"/>
  </r>
  <r>
    <d v="2022-08-02T00:00:00"/>
    <d v="1899-12-30T17:09:35"/>
    <n v="1502"/>
    <n v="13002581"/>
    <n v="13"/>
    <n v="22589"/>
    <s v="Розничная реализация"/>
    <n v="18"/>
    <x v="390"/>
    <x v="390"/>
    <s v="ГРАНД КАПИТАЛ СМОЛЕНСК ООО ФК"/>
    <s v="ЛЕККЕР ООО"/>
    <n v="1"/>
    <n v="66.08"/>
    <n v="104"/>
    <n v="104"/>
    <n v="10"/>
    <n v="94"/>
    <n v="9"/>
    <n v="200010016761"/>
    <n v="29"/>
    <n v="1"/>
    <n v="2"/>
  </r>
  <r>
    <d v="2022-08-02T00:00:00"/>
    <d v="1899-12-30T17:10:47"/>
    <n v="1503"/>
    <n v="13002581"/>
    <n v="13"/>
    <n v="22589"/>
    <s v="Розничная реализация"/>
    <n v="18"/>
    <x v="391"/>
    <x v="391"/>
    <s v="Пульс"/>
    <s v="Новосибхимфарм ОАО НЗБХ"/>
    <n v="0.1"/>
    <n v="503.01"/>
    <n v="649"/>
    <n v="64.900000000000006"/>
    <n v="3.9"/>
    <n v="61.000000000000007"/>
    <n v="9"/>
    <n v="200010023010"/>
    <n v="29"/>
    <n v="1"/>
    <n v="1"/>
  </r>
  <r>
    <d v="2022-08-02T00:00:00"/>
    <d v="1899-12-30T17:12:21"/>
    <n v="1504"/>
    <n v="13002581"/>
    <n v="13"/>
    <n v="22589"/>
    <s v="Розничная реализация"/>
    <n v="18"/>
    <x v="392"/>
    <x v="392"/>
    <s v="Здравсервис"/>
    <s v="НАРЗАН"/>
    <n v="1"/>
    <n v="39.65"/>
    <n v="65"/>
    <n v="65"/>
    <n v="6"/>
    <n v="59"/>
    <n v="9"/>
    <n v="200010020718"/>
    <n v="29"/>
    <n v="1"/>
    <n v="1"/>
  </r>
  <r>
    <d v="2022-08-02T00:00:00"/>
    <d v="1899-12-30T17:12:21"/>
    <n v="1504"/>
    <n v="13002581"/>
    <n v="13"/>
    <n v="22589"/>
    <s v="Розничная реализация"/>
    <n v="18"/>
    <x v="301"/>
    <x v="301"/>
    <s v="Магнит Фарма ООО"/>
    <s v="ОПЕЛЛА ХЕЛСКЕА ВЕНГРИЯ ЛТД"/>
    <n v="1"/>
    <n v="98.01"/>
    <n v="121"/>
    <n v="121"/>
    <n v="6"/>
    <n v="115"/>
    <n v="9"/>
    <n v="200010020718"/>
    <n v="29"/>
    <n v="1"/>
    <n v="2"/>
  </r>
  <r>
    <d v="2022-08-02T00:00:00"/>
    <d v="1899-12-30T17:14:23"/>
    <n v="1505"/>
    <n v="13002581"/>
    <n v="13"/>
    <n v="22589"/>
    <s v="Розничная реализация"/>
    <n v="18"/>
    <x v="393"/>
    <x v="393"/>
    <s v="Протек"/>
    <s v="КВАЙССЕР ФАРМА Гмбх и Ко / QUEISSER"/>
    <n v="1"/>
    <n v="279.07"/>
    <n v="425"/>
    <n v="425"/>
    <n v="42"/>
    <n v="383"/>
    <n v="9"/>
    <n v="200010020875"/>
    <n v="29"/>
    <n v="1"/>
    <n v="1"/>
  </r>
  <r>
    <d v="2022-08-02T00:00:00"/>
    <d v="1899-12-30T17:14:23"/>
    <n v="1505"/>
    <n v="13002581"/>
    <n v="13"/>
    <n v="22589"/>
    <s v="Розничная реализация"/>
    <n v="18"/>
    <x v="394"/>
    <x v="394"/>
    <s v="ВИТТА КОМПАНИ ООО"/>
    <s v="ФАМАР ОРЛЕАН / FAMAR /"/>
    <n v="0.16666666999999999"/>
    <n v="859.76"/>
    <n v="1110"/>
    <n v="185.00000369999998"/>
    <n v="12"/>
    <n v="173.00000369999998"/>
    <n v="9"/>
    <n v="200010020875"/>
    <n v="29"/>
    <n v="1"/>
    <n v="3"/>
  </r>
  <r>
    <d v="2022-08-02T00:00:00"/>
    <d v="1899-12-30T17:14:23"/>
    <n v="1505"/>
    <n v="13002581"/>
    <n v="13"/>
    <n v="22589"/>
    <s v="Розничная реализация"/>
    <n v="18"/>
    <x v="395"/>
    <x v="395"/>
    <s v="Катрен г.Химки"/>
    <s v="ПЕРФЕТТИ ВАН МЕЛЛЕ"/>
    <n v="1"/>
    <n v="89.29"/>
    <n v="141"/>
    <n v="141"/>
    <n v="14"/>
    <n v="127"/>
    <n v="9"/>
    <n v="200010020875"/>
    <n v="29"/>
    <n v="1"/>
    <n v="2"/>
  </r>
  <r>
    <d v="2022-08-02T00:00:00"/>
    <d v="1899-12-30T17:17:41"/>
    <n v="1506"/>
    <n v="13002581"/>
    <n v="13"/>
    <n v="22589"/>
    <s v="Розничная реализация"/>
    <n v="18"/>
    <x v="396"/>
    <x v="396"/>
    <s v="Катрен г.Химки"/>
    <s v="Акрихин ХФК ОАО"/>
    <n v="1"/>
    <n v="49.57"/>
    <n v="62"/>
    <n v="62"/>
    <n v="0"/>
    <n v="62"/>
    <s v="NULL"/>
    <s v="NULL"/>
    <n v="29"/>
    <n v="1"/>
    <n v="2"/>
  </r>
  <r>
    <d v="2022-08-02T00:00:00"/>
    <d v="1899-12-30T17:27:07"/>
    <n v="1510"/>
    <n v="13002581"/>
    <n v="13"/>
    <n v="22589"/>
    <s v="Розничная реализация"/>
    <n v="18"/>
    <x v="396"/>
    <x v="396"/>
    <s v="Катрен г.Химки"/>
    <s v="Акрихин ХФК ОАО"/>
    <n v="1"/>
    <n v="49.57"/>
    <n v="62"/>
    <n v="62"/>
    <n v="0"/>
    <n v="62"/>
    <s v="NULL"/>
    <s v="NULL"/>
    <n v="29"/>
    <n v="1"/>
    <n v="1"/>
  </r>
  <r>
    <d v="2022-08-02T00:00:00"/>
    <d v="1899-12-30T17:17:41"/>
    <n v="1506"/>
    <n v="13002581"/>
    <n v="13"/>
    <n v="22589"/>
    <s v="Розничная реализация"/>
    <n v="18"/>
    <x v="185"/>
    <x v="185"/>
    <s v="Катрен г.Химки"/>
    <s v="ФАРМ-ПРО"/>
    <n v="1"/>
    <n v="9.66"/>
    <n v="16"/>
    <n v="16"/>
    <n v="0"/>
    <n v="16"/>
    <s v="NULL"/>
    <s v="NULL"/>
    <n v="29"/>
    <n v="1"/>
    <n v="1"/>
  </r>
  <r>
    <d v="2022-08-02T00:00:00"/>
    <d v="1899-12-30T17:21:43"/>
    <n v="1507"/>
    <n v="13002581"/>
    <n v="13"/>
    <n v="22589"/>
    <s v="Розничная реализация"/>
    <n v="18"/>
    <x v="397"/>
    <x v="397"/>
    <s v="Катрен г.Химки"/>
    <s v="ВЕРОФАРМ АО"/>
    <n v="1"/>
    <n v="944.78"/>
    <n v="1219"/>
    <n v="1219"/>
    <n v="134.63999999999999"/>
    <n v="1084.3600000000001"/>
    <n v="925"/>
    <n v="200000000492"/>
    <n v="29"/>
    <n v="1"/>
    <n v="1"/>
  </r>
  <r>
    <d v="2022-08-02T00:00:00"/>
    <d v="1899-12-30T17:21:43"/>
    <n v="1507"/>
    <n v="13002581"/>
    <n v="13"/>
    <n v="22589"/>
    <s v="Розничная реализация"/>
    <n v="18"/>
    <x v="19"/>
    <x v="19"/>
    <s v="Пульс"/>
    <s v="Берлин-Хеми АГ/Менарини Групп (Menarini )"/>
    <n v="1"/>
    <n v="248.34"/>
    <n v="302"/>
    <n v="302"/>
    <n v="33.36"/>
    <n v="268.64"/>
    <n v="925"/>
    <n v="200000000492"/>
    <n v="29"/>
    <n v="1"/>
    <n v="2"/>
  </r>
  <r>
    <d v="2022-08-02T00:00:00"/>
    <d v="1899-12-30T17:24:59"/>
    <n v="1508"/>
    <n v="13002581"/>
    <n v="13"/>
    <n v="22589"/>
    <s v="Розничная реализация"/>
    <n v="18"/>
    <x v="176"/>
    <x v="176"/>
    <s v="Пульс"/>
    <s v="Др.Герхард Манн,Химико-фармацевтическое предприяти"/>
    <n v="1"/>
    <n v="671.51"/>
    <n v="867"/>
    <n v="867"/>
    <n v="60"/>
    <n v="807"/>
    <n v="9"/>
    <n v="200010000485"/>
    <n v="29"/>
    <n v="1"/>
    <n v="1"/>
  </r>
  <r>
    <d v="2022-08-02T00:00:00"/>
    <d v="1899-12-30T17:26:05"/>
    <n v="1509"/>
    <n v="13002581"/>
    <n v="13"/>
    <n v="22589"/>
    <s v="Розничная реализация"/>
    <n v="18"/>
    <x v="398"/>
    <x v="398"/>
    <s v="Пульс"/>
    <s v="BAYER AG"/>
    <n v="1"/>
    <n v="788.43"/>
    <n v="1018"/>
    <n v="1018"/>
    <n v="0"/>
    <n v="1018"/>
    <s v="NULL"/>
    <s v="NULL"/>
    <n v="29"/>
    <n v="1"/>
    <n v="1"/>
  </r>
  <r>
    <d v="2022-08-02T00:00:00"/>
    <d v="1899-12-30T17:32:47"/>
    <n v="1512"/>
    <n v="13002581"/>
    <n v="13"/>
    <n v="22589"/>
    <s v="Розничная реализация"/>
    <n v="18"/>
    <x v="56"/>
    <x v="56"/>
    <s v="ВИТТА КОМПАНИ ООО"/>
    <s v="ВЕЛФАРМ ООО"/>
    <n v="1"/>
    <n v="115.28"/>
    <n v="158"/>
    <n v="158"/>
    <n v="8"/>
    <n v="150"/>
    <n v="925"/>
    <n v="200000000492"/>
    <n v="29"/>
    <n v="1"/>
    <n v="1"/>
  </r>
  <r>
    <d v="2022-08-02T00:00:00"/>
    <d v="1899-12-30T17:34:59"/>
    <n v="1513"/>
    <n v="13002581"/>
    <n v="13"/>
    <n v="22589"/>
    <s v="Розничная реализация"/>
    <n v="18"/>
    <x v="399"/>
    <x v="399"/>
    <s v="Арал плюс"/>
    <s v="SSL HELALTHCARE MANUFACTURING SA"/>
    <n v="1"/>
    <n v="417.62"/>
    <n v="614"/>
    <n v="614"/>
    <n v="0"/>
    <n v="614"/>
    <s v="NULL"/>
    <s v="NULL"/>
    <n v="29"/>
    <n v="1"/>
    <n v="1"/>
  </r>
  <r>
    <d v="2022-08-02T00:00:00"/>
    <d v="1899-12-30T17:39:52"/>
    <n v="1514"/>
    <n v="13002581"/>
    <n v="13"/>
    <n v="22589"/>
    <s v="Розничная реализация"/>
    <n v="18"/>
    <x v="400"/>
    <x v="400"/>
    <s v="Катрен г.Химки"/>
    <s v="МОСФАРМ ОАО"/>
    <n v="7.1428400000000003E-2"/>
    <n v="657.93"/>
    <n v="724"/>
    <n v="51.714161600000004"/>
    <n v="0"/>
    <n v="51.714161600000004"/>
    <s v="NULL"/>
    <s v="NULL"/>
    <n v="29"/>
    <n v="1"/>
    <n v="1"/>
  </r>
  <r>
    <d v="2022-08-02T00:00:00"/>
    <d v="1899-12-30T17:39:52"/>
    <n v="1514"/>
    <n v="13002581"/>
    <n v="13"/>
    <n v="22589"/>
    <s v="Розничная реализация"/>
    <n v="18"/>
    <x v="401"/>
    <x v="401"/>
    <s v="Катрен г.Химки"/>
    <s v="SFM HOSPITAL PRODUCTS GMBH"/>
    <n v="1"/>
    <n v="28.82"/>
    <n v="47"/>
    <n v="47"/>
    <n v="0"/>
    <n v="47"/>
    <s v="NULL"/>
    <s v="NULL"/>
    <n v="29"/>
    <n v="1"/>
    <n v="3"/>
  </r>
  <r>
    <d v="2022-08-02T00:00:00"/>
    <d v="1899-12-30T17:39:52"/>
    <n v="1514"/>
    <n v="13002581"/>
    <n v="13"/>
    <n v="22589"/>
    <s v="Розничная реализация"/>
    <n v="18"/>
    <x v="119"/>
    <x v="119"/>
    <s v="Катрен г.Химки"/>
    <s v="Акрихин ХФК ОАО"/>
    <n v="1"/>
    <n v="42.05"/>
    <n v="53"/>
    <n v="53"/>
    <n v="0"/>
    <n v="53"/>
    <s v="NULL"/>
    <s v="NULL"/>
    <n v="29"/>
    <n v="1"/>
    <n v="2"/>
  </r>
  <r>
    <d v="2022-08-02T00:00:00"/>
    <d v="1899-12-30T17:40:52"/>
    <n v="1515"/>
    <n v="13002581"/>
    <n v="13"/>
    <n v="22589"/>
    <s v="Розничная реализация"/>
    <n v="15"/>
    <x v="118"/>
    <x v="118"/>
    <s v="Норман"/>
    <s v="ВИО-ФАРМ"/>
    <n v="1"/>
    <n v="141.97"/>
    <n v="221"/>
    <n v="221"/>
    <n v="22"/>
    <n v="199"/>
    <n v="30"/>
    <n v="200000000024"/>
    <n v="29"/>
    <n v="1"/>
    <n v="1"/>
  </r>
  <r>
    <d v="2022-08-02T00:00:00"/>
    <d v="1899-12-30T19:56:24"/>
    <n v="1535"/>
    <n v="13002581"/>
    <n v="13"/>
    <n v="22589"/>
    <s v="Розничная реализация"/>
    <n v="18"/>
    <x v="118"/>
    <x v="118"/>
    <s v="Норман"/>
    <s v="ВИО-ФАРМ"/>
    <n v="1"/>
    <n v="141.97"/>
    <n v="221"/>
    <n v="221"/>
    <n v="22"/>
    <n v="199"/>
    <n v="9"/>
    <n v="200010000847"/>
    <n v="29"/>
    <n v="1"/>
    <n v="3"/>
  </r>
  <r>
    <d v="2022-08-02T00:00:00"/>
    <d v="1899-12-30T17:46:28"/>
    <n v="1516"/>
    <n v="13002581"/>
    <n v="13"/>
    <n v="22589"/>
    <s v="Розничная реализация"/>
    <n v="15"/>
    <x v="297"/>
    <x v="297"/>
    <s v="Катрен г.Химки"/>
    <s v="ФАРМСТАНДАРТ УФАВИТА"/>
    <n v="1"/>
    <n v="109.1"/>
    <n v="123"/>
    <n v="123"/>
    <n v="8"/>
    <n v="115"/>
    <n v="9"/>
    <n v="200010018923"/>
    <n v="29"/>
    <n v="1"/>
    <n v="2"/>
  </r>
  <r>
    <d v="2022-08-02T00:00:00"/>
    <d v="1899-12-30T17:51:05"/>
    <n v="1517"/>
    <n v="13002581"/>
    <n v="13"/>
    <n v="22589"/>
    <s v="Розничная реализация"/>
    <n v="18"/>
    <x v="169"/>
    <x v="169"/>
    <s v="Арал плюс"/>
    <s v="ЭСКОМ НПК ОАО"/>
    <n v="0.1071429"/>
    <n v="622.16"/>
    <n v="685"/>
    <n v="73.392886500000003"/>
    <n v="1.39"/>
    <n v="72.002886500000002"/>
    <n v="9"/>
    <n v="200010026851"/>
    <n v="29"/>
    <n v="1"/>
    <n v="1"/>
  </r>
  <r>
    <d v="2022-08-02T00:00:00"/>
    <d v="1899-12-30T17:54:04"/>
    <n v="1518"/>
    <n v="13002581"/>
    <n v="13"/>
    <n v="22589"/>
    <s v="Розничная реализация"/>
    <n v="15"/>
    <x v="206"/>
    <x v="206"/>
    <s v="ЕАПТЕКА ООО"/>
    <s v="Д-р Редди с Лабораторис Лтд / Dr.REDDY's"/>
    <n v="1"/>
    <n v="288.31"/>
    <n v="302"/>
    <n v="302"/>
    <n v="0"/>
    <n v="302"/>
    <s v="NULL"/>
    <s v="NULL"/>
    <n v="29"/>
    <n v="2"/>
    <n v="10"/>
  </r>
  <r>
    <d v="2022-08-02T00:00:00"/>
    <d v="1899-12-30T17:54:04"/>
    <n v="1518"/>
    <n v="13002581"/>
    <n v="13"/>
    <n v="22589"/>
    <s v="Розничная реализация"/>
    <n v="15"/>
    <x v="402"/>
    <x v="402"/>
    <s v="ЕАПТЕКА ООО"/>
    <s v="ОЗОН ООО"/>
    <n v="1"/>
    <n v="102.08"/>
    <n v="122"/>
    <n v="122"/>
    <n v="0"/>
    <n v="122"/>
    <s v="NULL"/>
    <s v="NULL"/>
    <n v="29"/>
    <n v="2"/>
    <n v="9"/>
  </r>
  <r>
    <d v="2022-08-02T00:00:00"/>
    <d v="1899-12-30T17:54:04"/>
    <n v="1518"/>
    <n v="13002581"/>
    <n v="13"/>
    <n v="22589"/>
    <s v="Розничная реализация"/>
    <n v="15"/>
    <x v="403"/>
    <x v="403"/>
    <s v="ЕАПТЕКА ООО"/>
    <s v="ТАТХИМФАРМПРЕПАРАТЫ"/>
    <n v="1"/>
    <n v="43.89"/>
    <n v="46"/>
    <n v="46"/>
    <n v="0"/>
    <n v="46"/>
    <s v="NULL"/>
    <s v="NULL"/>
    <n v="29"/>
    <n v="2"/>
    <n v="2"/>
  </r>
  <r>
    <d v="2022-08-02T00:00:00"/>
    <d v="1899-12-30T17:54:04"/>
    <n v="1518"/>
    <n v="13002581"/>
    <n v="13"/>
    <n v="22589"/>
    <s v="Розничная реализация"/>
    <n v="15"/>
    <x v="403"/>
    <x v="403"/>
    <s v="ЕАПТЕКА ООО"/>
    <s v="ТАТХИМФАРМПРЕПАРАТЫ"/>
    <n v="1"/>
    <n v="43.89"/>
    <n v="46"/>
    <n v="46"/>
    <n v="0"/>
    <n v="46"/>
    <s v="NULL"/>
    <s v="NULL"/>
    <n v="29"/>
    <n v="2"/>
    <n v="3"/>
  </r>
  <r>
    <d v="2022-08-02T00:00:00"/>
    <d v="1899-12-30T17:54:04"/>
    <n v="1518"/>
    <n v="13002581"/>
    <n v="13"/>
    <n v="22589"/>
    <s v="Розничная реализация"/>
    <n v="15"/>
    <x v="403"/>
    <x v="403"/>
    <s v="ЕАПТЕКА ООО"/>
    <s v="ТАТХИМФАРМПРЕПАРАТЫ"/>
    <n v="1"/>
    <n v="43.89"/>
    <n v="46"/>
    <n v="46"/>
    <n v="0"/>
    <n v="46"/>
    <s v="NULL"/>
    <s v="NULL"/>
    <n v="29"/>
    <n v="2"/>
    <n v="4"/>
  </r>
  <r>
    <d v="2022-08-02T00:00:00"/>
    <d v="1899-12-30T17:54:04"/>
    <n v="1518"/>
    <n v="13002581"/>
    <n v="13"/>
    <n v="22589"/>
    <s v="Розничная реализация"/>
    <n v="15"/>
    <x v="403"/>
    <x v="403"/>
    <s v="ЕАПТЕКА ООО"/>
    <s v="ТАТХИМФАРМПРЕПАРАТЫ"/>
    <n v="1"/>
    <n v="43.89"/>
    <n v="46"/>
    <n v="46"/>
    <n v="0"/>
    <n v="46"/>
    <s v="NULL"/>
    <s v="NULL"/>
    <n v="29"/>
    <n v="2"/>
    <n v="5"/>
  </r>
  <r>
    <d v="2022-08-02T00:00:00"/>
    <d v="1899-12-30T17:54:04"/>
    <n v="1518"/>
    <n v="13002581"/>
    <n v="13"/>
    <n v="22589"/>
    <s v="Розничная реализация"/>
    <n v="15"/>
    <x v="403"/>
    <x v="403"/>
    <s v="ЕАПТЕКА ООО"/>
    <s v="ТАТХИМФАРМПРЕПАРАТЫ"/>
    <n v="1"/>
    <n v="43.89"/>
    <n v="46"/>
    <n v="46"/>
    <n v="0"/>
    <n v="46"/>
    <s v="NULL"/>
    <s v="NULL"/>
    <n v="29"/>
    <n v="2"/>
    <n v="6"/>
  </r>
  <r>
    <d v="2022-08-02T00:00:00"/>
    <d v="1899-12-30T17:54:04"/>
    <n v="1518"/>
    <n v="13002581"/>
    <n v="13"/>
    <n v="22589"/>
    <s v="Розничная реализация"/>
    <n v="15"/>
    <x v="404"/>
    <x v="404"/>
    <s v="ЕАПТЕКА ООО"/>
    <s v="КВАДРАТ-С ООО"/>
    <n v="1"/>
    <n v="132.72"/>
    <n v="139"/>
    <n v="139"/>
    <n v="0"/>
    <n v="139"/>
    <s v="NULL"/>
    <s v="NULL"/>
    <n v="29"/>
    <n v="2"/>
    <n v="7"/>
  </r>
  <r>
    <d v="2022-08-02T00:00:00"/>
    <d v="1899-12-30T17:54:04"/>
    <n v="1518"/>
    <n v="13002581"/>
    <n v="13"/>
    <n v="22589"/>
    <s v="Розничная реализация"/>
    <n v="15"/>
    <x v="320"/>
    <x v="320"/>
    <s v="ЕАПТЕКА ООО"/>
    <s v="Abbott Japan Co ( ЭББОТТ )"/>
    <n v="1"/>
    <n v="853.6"/>
    <n v="893.89"/>
    <n v="893.89"/>
    <n v="0"/>
    <n v="893.89"/>
    <s v="NULL"/>
    <s v="NULL"/>
    <n v="29"/>
    <n v="2"/>
    <n v="8"/>
  </r>
  <r>
    <d v="2022-08-02T00:00:00"/>
    <d v="1899-12-30T17:54:04"/>
    <n v="1518"/>
    <n v="13002581"/>
    <n v="13"/>
    <n v="22589"/>
    <s v="Розничная реализация"/>
    <n v="15"/>
    <x v="87"/>
    <x v="87"/>
    <s v="ЕАПТЕКА ООО"/>
    <s v="ФАРМСТАНДАРТ ЛЕКСРЕДСТВА ОАО"/>
    <n v="1"/>
    <n v="402.27"/>
    <n v="421.31"/>
    <n v="421.31"/>
    <n v="0"/>
    <n v="421.31"/>
    <s v="NULL"/>
    <s v="NULL"/>
    <n v="29"/>
    <n v="2"/>
    <n v="1"/>
  </r>
  <r>
    <d v="2022-08-02T00:00:00"/>
    <d v="1899-12-30T17:55:45"/>
    <n v="1519"/>
    <n v="13002581"/>
    <n v="13"/>
    <n v="22589"/>
    <s v="Розничная реализация"/>
    <n v="18"/>
    <x v="405"/>
    <x v="405"/>
    <s v="Здравсервис"/>
    <s v="ТУЛЬСКАЯ ФАРМ. ФАБРИКА"/>
    <n v="1"/>
    <n v="26.39"/>
    <n v="41"/>
    <n v="41"/>
    <n v="0"/>
    <n v="41"/>
    <s v="NULL"/>
    <s v="NULL"/>
    <n v="29"/>
    <n v="1"/>
    <n v="2"/>
  </r>
  <r>
    <d v="2022-08-02T00:00:00"/>
    <d v="1899-12-30T17:55:45"/>
    <n v="1519"/>
    <n v="13002581"/>
    <n v="13"/>
    <n v="22589"/>
    <s v="Розничная реализация"/>
    <n v="18"/>
    <x v="406"/>
    <x v="406"/>
    <s v="Катрен г.Химки"/>
    <s v="Самарамедпром ОАО"/>
    <n v="1"/>
    <n v="16.3"/>
    <n v="25"/>
    <n v="25"/>
    <n v="0"/>
    <n v="25"/>
    <s v="NULL"/>
    <s v="NULL"/>
    <n v="29"/>
    <n v="1"/>
    <n v="1"/>
  </r>
  <r>
    <d v="2022-08-02T00:00:00"/>
    <d v="1899-12-30T17:57:19"/>
    <n v="1520"/>
    <n v="13002581"/>
    <n v="13"/>
    <n v="22589"/>
    <s v="Розничная реализация"/>
    <n v="15"/>
    <x v="407"/>
    <x v="407"/>
    <s v="Катрен г.Химки"/>
    <s v="ВЕРОФАРМ АО"/>
    <n v="1"/>
    <n v="16.78"/>
    <n v="28"/>
    <n v="28"/>
    <n v="0"/>
    <n v="28"/>
    <s v="NULL"/>
    <s v="NULL"/>
    <n v="29"/>
    <n v="1"/>
    <n v="1"/>
  </r>
  <r>
    <d v="2022-08-02T00:00:00"/>
    <d v="1899-12-30T17:57:19"/>
    <n v="1520"/>
    <n v="13002581"/>
    <n v="13"/>
    <n v="22589"/>
    <s v="Розничная реализация"/>
    <n v="15"/>
    <x v="408"/>
    <x v="408"/>
    <s v="Катрен г.Химки"/>
    <s v="ОТИСИФАРМ ПАО"/>
    <n v="1"/>
    <n v="25.81"/>
    <n v="32"/>
    <n v="32"/>
    <n v="0"/>
    <n v="32"/>
    <s v="NULL"/>
    <s v="NULL"/>
    <n v="29"/>
    <n v="1"/>
    <n v="2"/>
  </r>
  <r>
    <d v="2022-08-02T00:00:00"/>
    <d v="1899-12-30T18:02:17"/>
    <n v="1521"/>
    <n v="13002581"/>
    <n v="13"/>
    <n v="22589"/>
    <s v="Розничная реализация"/>
    <n v="18"/>
    <x v="409"/>
    <x v="409"/>
    <s v="Катрен г.Химки"/>
    <s v="Хемофарм А.Д. (HEMOFARM )"/>
    <n v="1"/>
    <n v="82.51"/>
    <n v="102"/>
    <n v="102"/>
    <n v="0"/>
    <n v="102"/>
    <s v="NULL"/>
    <s v="NULL"/>
    <n v="29"/>
    <n v="1"/>
    <n v="1"/>
  </r>
  <r>
    <d v="2022-08-02T00:00:00"/>
    <d v="1899-12-30T18:08:47"/>
    <n v="1522"/>
    <n v="13002581"/>
    <n v="13"/>
    <n v="22589"/>
    <s v="Розничная реализация"/>
    <n v="18"/>
    <x v="410"/>
    <x v="410"/>
    <s v="ЕАПТЕКА ООО"/>
    <s v="Альфа-Вассерман С.п.А. ALFA"/>
    <n v="1"/>
    <n v="1629.21"/>
    <n v="1706"/>
    <n v="1706"/>
    <n v="0"/>
    <n v="1706"/>
    <s v="NULL"/>
    <s v="NULL"/>
    <n v="29"/>
    <n v="2"/>
    <n v="1"/>
  </r>
  <r>
    <d v="2022-08-02T00:00:00"/>
    <d v="1899-12-30T18:08:47"/>
    <n v="1522"/>
    <n v="13002581"/>
    <n v="13"/>
    <n v="22589"/>
    <s v="Розничная реализация"/>
    <n v="18"/>
    <x v="411"/>
    <x v="411"/>
    <s v="ЕАПТЕКА ООО"/>
    <s v="Синтез АКО ОАО"/>
    <n v="1"/>
    <n v="323.73"/>
    <n v="339"/>
    <n v="339"/>
    <n v="0"/>
    <n v="339"/>
    <s v="NULL"/>
    <s v="NULL"/>
    <n v="29"/>
    <n v="2"/>
    <n v="2"/>
  </r>
  <r>
    <d v="2022-08-02T00:00:00"/>
    <d v="1899-12-30T18:13:53"/>
    <n v="1523"/>
    <n v="13002581"/>
    <n v="13"/>
    <n v="22589"/>
    <s v="Розничная реализация"/>
    <n v="15"/>
    <x v="412"/>
    <x v="412"/>
    <s v="Пульс"/>
    <s v="Северная Звезда"/>
    <n v="1"/>
    <n v="205.99"/>
    <n v="279"/>
    <n v="279"/>
    <n v="0"/>
    <n v="279"/>
    <s v="NULL"/>
    <s v="NULL"/>
    <n v="29"/>
    <n v="1"/>
    <n v="1"/>
  </r>
  <r>
    <d v="2022-08-02T00:00:00"/>
    <d v="1899-12-30T18:18:52"/>
    <n v="1524"/>
    <n v="13002581"/>
    <n v="13"/>
    <n v="22589"/>
    <s v="Розничная реализация"/>
    <n v="18"/>
    <x v="11"/>
    <x v="11"/>
    <s v="Авеста"/>
    <s v="ГИППОКРАТ ООО"/>
    <n v="2"/>
    <n v="35.520000000000003"/>
    <n v="58"/>
    <n v="116"/>
    <n v="0"/>
    <n v="116"/>
    <s v="NULL"/>
    <s v="NULL"/>
    <n v="29"/>
    <n v="1"/>
    <n v="1"/>
  </r>
  <r>
    <d v="2022-08-02T00:00:00"/>
    <d v="1899-12-30T18:40:01"/>
    <n v="1525"/>
    <n v="13002581"/>
    <n v="13"/>
    <n v="22589"/>
    <s v="Розничная реализация"/>
    <n v="18"/>
    <x v="413"/>
    <x v="413"/>
    <s v="Катрен г.Химки"/>
    <s v="PFIZER"/>
    <n v="0.33333332999999998"/>
    <n v="1209.3"/>
    <n v="1512"/>
    <n v="503.99999495999998"/>
    <n v="0"/>
    <n v="503.99999495999998"/>
    <s v="NULL"/>
    <s v="NULL"/>
    <n v="29"/>
    <n v="1"/>
    <n v="2"/>
  </r>
  <r>
    <d v="2022-08-02T00:00:00"/>
    <d v="1899-12-30T18:40:01"/>
    <n v="1525"/>
    <n v="13002581"/>
    <n v="13"/>
    <n v="22589"/>
    <s v="Розничная реализация"/>
    <n v="18"/>
    <x v="58"/>
    <x v="58"/>
    <s v="ООО &quot;Континент&quot;"/>
    <s v="PFIZER"/>
    <n v="1"/>
    <n v="0.01"/>
    <n v="0.01"/>
    <n v="0.01"/>
    <n v="0"/>
    <n v="0.01"/>
    <s v="NULL"/>
    <s v="NULL"/>
    <n v="29"/>
    <n v="1"/>
    <n v="1"/>
  </r>
  <r>
    <d v="2022-08-02T00:00:00"/>
    <d v="1899-12-30T18:43:11"/>
    <n v="1526"/>
    <n v="13002581"/>
    <n v="13"/>
    <n v="22589"/>
    <s v="Розничная реализация"/>
    <n v="15"/>
    <x v="129"/>
    <x v="129"/>
    <s v="Катрен г.Химки"/>
    <s v="ВЕРОФАРМ АО"/>
    <n v="1"/>
    <n v="29.11"/>
    <n v="48"/>
    <n v="48"/>
    <n v="4"/>
    <n v="44"/>
    <n v="9"/>
    <n v="200010003645"/>
    <n v="29"/>
    <n v="1"/>
    <n v="1"/>
  </r>
  <r>
    <d v="2022-08-02T00:00:00"/>
    <d v="1899-12-30T18:43:11"/>
    <n v="1526"/>
    <n v="13002581"/>
    <n v="13"/>
    <n v="22589"/>
    <s v="Розничная реализация"/>
    <n v="15"/>
    <x v="414"/>
    <x v="414"/>
    <s v="Фармкомплект ООО"/>
    <s v="PFIZER"/>
    <n v="1"/>
    <n v="188.96"/>
    <n v="224"/>
    <n v="224"/>
    <n v="11"/>
    <n v="213"/>
    <n v="9"/>
    <n v="200010003645"/>
    <n v="29"/>
    <n v="1"/>
    <n v="2"/>
  </r>
  <r>
    <d v="2022-08-02T00:00:00"/>
    <d v="1899-12-30T18:54:19"/>
    <n v="1527"/>
    <n v="13002581"/>
    <n v="13"/>
    <n v="22589"/>
    <s v="Розничная реализация"/>
    <n v="18"/>
    <x v="415"/>
    <x v="415"/>
    <s v="Арал плюс"/>
    <s v="ATLANTIC DROGA KOLINSKA D.O.O."/>
    <n v="1"/>
    <n v="145.5"/>
    <n v="226"/>
    <n v="226"/>
    <n v="22"/>
    <n v="204"/>
    <n v="9"/>
    <n v="200010020455"/>
    <n v="29"/>
    <n v="1"/>
    <n v="4"/>
  </r>
  <r>
    <d v="2022-08-02T00:00:00"/>
    <d v="1899-12-30T18:54:19"/>
    <n v="1527"/>
    <n v="13002581"/>
    <n v="13"/>
    <n v="22589"/>
    <s v="Розничная реализация"/>
    <n v="18"/>
    <x v="416"/>
    <x v="416"/>
    <s v="Катрен г.Химки"/>
    <s v="ГЕ ХЕЛСКЕА АС"/>
    <n v="1"/>
    <n v="798.64"/>
    <n v="935"/>
    <n v="935"/>
    <n v="93"/>
    <n v="842"/>
    <n v="9"/>
    <n v="200010020455"/>
    <n v="29"/>
    <n v="1"/>
    <n v="3"/>
  </r>
  <r>
    <d v="2022-08-02T00:00:00"/>
    <d v="1899-12-30T18:54:19"/>
    <n v="1527"/>
    <n v="13002581"/>
    <n v="13"/>
    <n v="22589"/>
    <s v="Розничная реализация"/>
    <n v="18"/>
    <x v="417"/>
    <x v="417"/>
    <s v="Здравсервис"/>
    <s v="Берингер Ингельхайм Эллас А.Е"/>
    <n v="1"/>
    <n v="633.61"/>
    <n v="818"/>
    <n v="818"/>
    <n v="57"/>
    <n v="761"/>
    <n v="9"/>
    <n v="200010020455"/>
    <n v="29"/>
    <n v="1"/>
    <n v="10"/>
  </r>
  <r>
    <d v="2022-08-02T00:00:00"/>
    <d v="1899-12-30T18:54:19"/>
    <n v="1527"/>
    <n v="13002581"/>
    <n v="13"/>
    <n v="22589"/>
    <s v="Розничная реализация"/>
    <n v="18"/>
    <x v="26"/>
    <x v="26"/>
    <s v="ВИТТА КОМПАНИ ООО"/>
    <s v="ДОКТОР РЕДДИ С ЛАБ / Dr. REDDY's )"/>
    <n v="1"/>
    <n v="148.28"/>
    <n v="174"/>
    <n v="174"/>
    <n v="8"/>
    <n v="166"/>
    <n v="9"/>
    <n v="200010020455"/>
    <n v="29"/>
    <n v="1"/>
    <n v="11"/>
  </r>
  <r>
    <d v="2022-08-02T00:00:00"/>
    <d v="1899-12-30T18:54:19"/>
    <n v="1527"/>
    <n v="13002581"/>
    <n v="13"/>
    <n v="22589"/>
    <s v="Розничная реализация"/>
    <n v="18"/>
    <x v="154"/>
    <x v="154"/>
    <s v="Катрен г.Химки"/>
    <s v="ФАРМСТАНДАРТ ЛЕКСРЕДСТВА ОАО"/>
    <n v="1"/>
    <n v="361.09"/>
    <n v="443"/>
    <n v="443"/>
    <n v="22"/>
    <n v="421"/>
    <n v="9"/>
    <n v="200010020455"/>
    <n v="29"/>
    <n v="1"/>
    <n v="7"/>
  </r>
  <r>
    <d v="2022-08-02T00:00:00"/>
    <d v="1899-12-30T18:54:19"/>
    <n v="1527"/>
    <n v="13002581"/>
    <n v="13"/>
    <n v="22589"/>
    <s v="Розничная реализация"/>
    <n v="18"/>
    <x v="154"/>
    <x v="154"/>
    <s v="Катрен г.Химки"/>
    <s v="ФАРМСТАНДАРТ ЛЕКСРЕДСТВА ОАО"/>
    <n v="1"/>
    <n v="361.09"/>
    <n v="443"/>
    <n v="443"/>
    <n v="22"/>
    <n v="421"/>
    <n v="9"/>
    <n v="200010020455"/>
    <n v="29"/>
    <n v="1"/>
    <n v="8"/>
  </r>
  <r>
    <d v="2022-08-02T00:00:00"/>
    <d v="1899-12-30T18:54:19"/>
    <n v="1527"/>
    <n v="13002581"/>
    <n v="13"/>
    <n v="22589"/>
    <s v="Розничная реализация"/>
    <n v="18"/>
    <x v="418"/>
    <x v="418"/>
    <s v="Катрен г.Химки"/>
    <s v="Сандоз Гмбх /SANDOZ/"/>
    <n v="1"/>
    <n v="142.12"/>
    <n v="172.5"/>
    <n v="172.5"/>
    <n v="8.5"/>
    <n v="164"/>
    <n v="9"/>
    <n v="200010020455"/>
    <n v="29"/>
    <n v="1"/>
    <n v="1"/>
  </r>
  <r>
    <d v="2022-08-02T00:00:00"/>
    <d v="1899-12-30T18:54:19"/>
    <n v="1527"/>
    <n v="13002581"/>
    <n v="13"/>
    <n v="22589"/>
    <s v="Розничная реализация"/>
    <n v="18"/>
    <x v="418"/>
    <x v="418"/>
    <s v="Пульс"/>
    <s v="SANDOZ"/>
    <n v="1"/>
    <n v="136.27000000000001"/>
    <n v="167.08"/>
    <n v="167.08"/>
    <n v="8.08"/>
    <n v="159"/>
    <n v="9"/>
    <n v="200010020455"/>
    <n v="29"/>
    <n v="1"/>
    <n v="2"/>
  </r>
  <r>
    <d v="2022-08-02T00:00:00"/>
    <d v="1899-12-30T18:54:19"/>
    <n v="1527"/>
    <n v="13002581"/>
    <n v="13"/>
    <n v="22589"/>
    <s v="Розничная реализация"/>
    <n v="18"/>
    <x v="419"/>
    <x v="419"/>
    <s v="ГРАНД КАПИТАЛ СМОЛЕНСК ООО ФК"/>
    <s v="ВЕРТЕКС"/>
    <n v="1"/>
    <n v="419.1"/>
    <n v="499"/>
    <n v="499"/>
    <n v="24"/>
    <n v="475"/>
    <n v="9"/>
    <n v="200010020455"/>
    <n v="29"/>
    <n v="1"/>
    <n v="5"/>
  </r>
  <r>
    <d v="2022-08-02T00:00:00"/>
    <d v="1899-12-30T18:54:19"/>
    <n v="1527"/>
    <n v="13002581"/>
    <n v="13"/>
    <n v="22589"/>
    <s v="Розничная реализация"/>
    <n v="18"/>
    <x v="419"/>
    <x v="419"/>
    <s v="ГРАНД КАПИТАЛ СМОЛЕНСК ООО ФК"/>
    <s v="ВЕРТЕКС"/>
    <n v="1"/>
    <n v="419.1"/>
    <n v="499"/>
    <n v="499"/>
    <n v="24"/>
    <n v="475"/>
    <n v="9"/>
    <n v="200010020455"/>
    <n v="29"/>
    <n v="1"/>
    <n v="6"/>
  </r>
  <r>
    <d v="2022-08-02T00:00:00"/>
    <d v="1899-12-30T18:54:19"/>
    <n v="1527"/>
    <n v="13002581"/>
    <n v="13"/>
    <n v="22589"/>
    <s v="Розничная реализация"/>
    <n v="18"/>
    <x v="420"/>
    <x v="420"/>
    <s v="Пульс"/>
    <s v="DANISCO France SAS"/>
    <n v="1"/>
    <n v="474.59"/>
    <n v="698"/>
    <n v="698"/>
    <n v="69"/>
    <n v="629"/>
    <n v="9"/>
    <n v="200010020455"/>
    <n v="29"/>
    <n v="1"/>
    <n v="9"/>
  </r>
  <r>
    <d v="2022-08-02T00:00:00"/>
    <d v="1899-12-30T18:55:29"/>
    <n v="1528"/>
    <n v="13002581"/>
    <n v="13"/>
    <n v="22589"/>
    <s v="Розничная реализация"/>
    <n v="15"/>
    <x v="421"/>
    <x v="421"/>
    <s v="Катрен г.Химки"/>
    <s v="Юник Фармасьютикал Лабораториз/Дж Б Кемикалс Фарма"/>
    <n v="1"/>
    <n v="284.52999999999997"/>
    <n v="385"/>
    <n v="385"/>
    <n v="26"/>
    <n v="359"/>
    <n v="9"/>
    <n v="200010023916"/>
    <n v="29"/>
    <n v="1"/>
    <n v="1"/>
  </r>
  <r>
    <d v="2022-08-02T00:00:00"/>
    <d v="1899-12-30T19:02:37"/>
    <n v="1529"/>
    <n v="13002581"/>
    <n v="13"/>
    <n v="22589"/>
    <s v="Розничная реализация"/>
    <n v="15"/>
    <x v="422"/>
    <x v="422"/>
    <s v="Пульс"/>
    <s v="Menarini A.Industria (МЕНАРИНИ )"/>
    <n v="1"/>
    <n v="860.76"/>
    <n v="1111"/>
    <n v="1111"/>
    <n v="77"/>
    <n v="1034"/>
    <n v="9"/>
    <n v="200010022022"/>
    <n v="29"/>
    <n v="1"/>
    <n v="3"/>
  </r>
  <r>
    <d v="2022-08-02T00:00:00"/>
    <d v="1899-12-30T19:02:37"/>
    <n v="1529"/>
    <n v="13002581"/>
    <n v="13"/>
    <n v="22589"/>
    <s v="Розничная реализация"/>
    <n v="15"/>
    <x v="23"/>
    <x v="23"/>
    <s v="Катрен г.Химки"/>
    <s v="ФАРМСТАНДАРТ ЛЕКСРЕДСТВА ОАО"/>
    <n v="1"/>
    <n v="16.21"/>
    <n v="25"/>
    <n v="25"/>
    <n v="1"/>
    <n v="24"/>
    <n v="9"/>
    <n v="200010022022"/>
    <n v="29"/>
    <n v="1"/>
    <n v="4"/>
  </r>
  <r>
    <d v="2022-08-02T00:00:00"/>
    <d v="1899-12-30T19:02:37"/>
    <n v="1529"/>
    <n v="13002581"/>
    <n v="13"/>
    <n v="22589"/>
    <s v="Розничная реализация"/>
    <n v="15"/>
    <x v="242"/>
    <x v="242"/>
    <s v="ГРАНД КАПИТАЛ СМОЛЕНСК ООО ФК"/>
    <s v="PLASTI LAB"/>
    <n v="1"/>
    <n v="7.88"/>
    <n v="14"/>
    <n v="14"/>
    <n v="1"/>
    <n v="13"/>
    <n v="9"/>
    <n v="200010022022"/>
    <n v="29"/>
    <n v="1"/>
    <n v="2"/>
  </r>
  <r>
    <d v="2022-08-02T00:00:00"/>
    <d v="1899-12-30T19:02:37"/>
    <n v="1529"/>
    <n v="13002581"/>
    <n v="13"/>
    <n v="22589"/>
    <s v="Розничная реализация"/>
    <n v="15"/>
    <x v="101"/>
    <x v="101"/>
    <s v="Катрен г.Химки"/>
    <s v="АЛЬПИНА ПЛАСТ ООО"/>
    <n v="2"/>
    <n v="8.08"/>
    <n v="14"/>
    <n v="28"/>
    <n v="2"/>
    <n v="26"/>
    <n v="9"/>
    <n v="200010022022"/>
    <n v="29"/>
    <n v="1"/>
    <n v="1"/>
  </r>
  <r>
    <d v="2022-08-02T00:00:00"/>
    <d v="1899-12-30T19:06:00"/>
    <n v="1530"/>
    <n v="13002581"/>
    <n v="13"/>
    <n v="22589"/>
    <s v="Розничная реализация"/>
    <n v="15"/>
    <x v="423"/>
    <x v="423"/>
    <s v="Пульс"/>
    <s v="НИЖФАРМ"/>
    <n v="1"/>
    <n v="569.76"/>
    <n v="781"/>
    <n v="781"/>
    <n v="78"/>
    <n v="703"/>
    <n v="939"/>
    <n v="200000000042"/>
    <n v="29"/>
    <n v="1"/>
    <n v="1"/>
  </r>
  <r>
    <d v="2022-08-02T00:00:00"/>
    <d v="1899-12-30T19:17:38"/>
    <n v="1531"/>
    <n v="13002581"/>
    <n v="13"/>
    <n v="22589"/>
    <s v="Розничная реализация"/>
    <n v="18"/>
    <x v="424"/>
    <x v="424"/>
    <s v="Пульс"/>
    <s v="АДАМЕД ФАРМА / ADAMED"/>
    <n v="1"/>
    <n v="78.44"/>
    <n v="98"/>
    <n v="98"/>
    <n v="4"/>
    <n v="94"/>
    <n v="9"/>
    <n v="200010022526"/>
    <n v="29"/>
    <n v="1"/>
    <n v="1"/>
  </r>
  <r>
    <d v="2022-08-02T00:00:00"/>
    <d v="1899-12-30T19:22:19"/>
    <n v="1532"/>
    <n v="13002581"/>
    <n v="13"/>
    <n v="22589"/>
    <s v="Розничная реализация"/>
    <n v="15"/>
    <x v="425"/>
    <x v="425"/>
    <s v="ГРАНД КАПИТАЛ СМОЛЕНСК ООО ФК"/>
    <s v="Дальхимфарм ОАО"/>
    <n v="1"/>
    <n v="63.94"/>
    <n v="79"/>
    <n v="79"/>
    <n v="0"/>
    <n v="79"/>
    <s v="NULL"/>
    <s v="NULL"/>
    <n v="29"/>
    <n v="1"/>
    <n v="1"/>
  </r>
  <r>
    <d v="2022-08-02T00:00:00"/>
    <d v="1899-12-30T19:37:19"/>
    <n v="1533"/>
    <n v="13002581"/>
    <n v="13"/>
    <n v="22589"/>
    <s v="Розничная реализация"/>
    <n v="18"/>
    <x v="5"/>
    <x v="5"/>
    <s v="Пульс"/>
    <s v="Северная Звезда"/>
    <n v="1"/>
    <n v="383.7"/>
    <n v="475"/>
    <n v="475"/>
    <n v="23"/>
    <n v="452"/>
    <n v="9"/>
    <n v="200010009896"/>
    <n v="29"/>
    <n v="1"/>
    <n v="2"/>
  </r>
  <r>
    <d v="2022-08-02T00:00:00"/>
    <d v="1899-12-30T19:37:19"/>
    <n v="1533"/>
    <n v="13002581"/>
    <n v="13"/>
    <n v="22589"/>
    <s v="Розничная реализация"/>
    <n v="18"/>
    <x v="426"/>
    <x v="426"/>
    <s v="Пульс"/>
    <s v="Биоком ЗАО"/>
    <n v="1"/>
    <n v="261"/>
    <n v="353"/>
    <n v="353"/>
    <n v="24"/>
    <n v="329"/>
    <n v="9"/>
    <n v="200010009896"/>
    <n v="29"/>
    <n v="1"/>
    <n v="4"/>
  </r>
  <r>
    <d v="2022-08-02T00:00:00"/>
    <d v="1899-12-30T19:37:19"/>
    <n v="1533"/>
    <n v="13002581"/>
    <n v="13"/>
    <n v="22589"/>
    <s v="Розничная реализация"/>
    <n v="18"/>
    <x v="427"/>
    <x v="427"/>
    <s v="Пульс"/>
    <s v="Северная Звезда"/>
    <n v="1"/>
    <n v="217.69"/>
    <n v="270"/>
    <n v="270"/>
    <n v="13"/>
    <n v="257"/>
    <n v="9"/>
    <n v="200010009896"/>
    <n v="29"/>
    <n v="1"/>
    <n v="1"/>
  </r>
  <r>
    <d v="2022-08-02T00:00:00"/>
    <d v="1899-12-30T19:37:19"/>
    <n v="1533"/>
    <n v="13002581"/>
    <n v="13"/>
    <n v="22589"/>
    <s v="Розничная реализация"/>
    <n v="18"/>
    <x v="428"/>
    <x v="428"/>
    <s v="Протек"/>
    <s v="КРКА-Рус ООО (KRKA )"/>
    <n v="1"/>
    <n v="203.75"/>
    <n v="250"/>
    <n v="250"/>
    <n v="12"/>
    <n v="238"/>
    <n v="9"/>
    <n v="200010009896"/>
    <n v="29"/>
    <n v="1"/>
    <n v="3"/>
  </r>
  <r>
    <d v="2022-08-02T00:00:00"/>
    <d v="1899-12-30T19:56:24"/>
    <n v="1535"/>
    <n v="13002581"/>
    <n v="13"/>
    <n v="22589"/>
    <s v="Розничная реализация"/>
    <n v="18"/>
    <x v="429"/>
    <x v="429"/>
    <s v="Катрен г.Химки"/>
    <s v="ФАРМСТАНДАРТ ЛЕКСРЕДСТВА ОАО"/>
    <n v="1"/>
    <n v="1025.05"/>
    <n v="1135"/>
    <n v="1135"/>
    <n v="34"/>
    <n v="1101"/>
    <n v="9"/>
    <n v="200010000847"/>
    <n v="29"/>
    <n v="1"/>
    <n v="2"/>
  </r>
  <r>
    <d v="2022-08-02T00:00:00"/>
    <d v="1899-12-30T19:56:24"/>
    <n v="1535"/>
    <n v="13002581"/>
    <n v="13"/>
    <n v="22589"/>
    <s v="Розничная реализация"/>
    <n v="18"/>
    <x v="313"/>
    <x v="313"/>
    <s v="Протек"/>
    <s v="Фарматис/Терапликс"/>
    <n v="0.1"/>
    <n v="419.66"/>
    <n v="554"/>
    <n v="55.400000000000006"/>
    <n v="3.4"/>
    <n v="52.000000000000007"/>
    <n v="9"/>
    <n v="200010000847"/>
    <n v="29"/>
    <n v="1"/>
    <n v="1"/>
  </r>
  <r>
    <d v="2022-08-03T00:00:00"/>
    <d v="1899-12-30T08:11:09"/>
    <n v="1539"/>
    <n v="13002595"/>
    <n v="13"/>
    <n v="22589"/>
    <s v="Розничная реализация"/>
    <n v="15"/>
    <x v="430"/>
    <x v="430"/>
    <s v="СТЭЛМАС-Д ООО"/>
    <s v="ВОДЫ ЗДОРОВЬЯ"/>
    <n v="1"/>
    <n v="26.4"/>
    <n v="43"/>
    <n v="43"/>
    <n v="0"/>
    <n v="43"/>
    <s v="NULL"/>
    <s v="NULL"/>
    <n v="29"/>
    <n v="1"/>
    <n v="1"/>
  </r>
  <r>
    <d v="2022-08-03T00:00:00"/>
    <d v="1899-12-30T08:11:09"/>
    <n v="1539"/>
    <n v="13002595"/>
    <n v="13"/>
    <n v="22589"/>
    <s v="Розничная реализация"/>
    <n v="15"/>
    <x v="117"/>
    <x v="117"/>
    <s v="Катрен г.Химки"/>
    <s v="ГИППОКРАТ ООО"/>
    <n v="1"/>
    <n v="19.61"/>
    <n v="25"/>
    <n v="25"/>
    <n v="0"/>
    <n v="25"/>
    <s v="NULL"/>
    <s v="NULL"/>
    <n v="29"/>
    <n v="1"/>
    <n v="3"/>
  </r>
  <r>
    <d v="2022-08-03T00:00:00"/>
    <d v="1899-12-30T08:11:09"/>
    <n v="1539"/>
    <n v="13002595"/>
    <n v="13"/>
    <n v="22589"/>
    <s v="Розничная реализация"/>
    <n v="15"/>
    <x v="373"/>
    <x v="373"/>
    <s v="Катрен г.Химки"/>
    <s v="ГИППОКРАТ ООО"/>
    <n v="1"/>
    <n v="28.73"/>
    <n v="36"/>
    <n v="36"/>
    <n v="0"/>
    <n v="36"/>
    <s v="NULL"/>
    <s v="NULL"/>
    <n v="29"/>
    <n v="1"/>
    <n v="2"/>
  </r>
  <r>
    <d v="2022-08-03T00:00:00"/>
    <d v="1899-12-30T08:29:16"/>
    <n v="1540"/>
    <n v="13002595"/>
    <n v="13"/>
    <n v="22589"/>
    <s v="Розничная реализация"/>
    <n v="18"/>
    <x v="431"/>
    <x v="431"/>
    <s v="Пульс"/>
    <s v="ЭББОТ ХЕЛСКЕА САС ( ABBOT )"/>
    <n v="1"/>
    <n v="531.74"/>
    <n v="589"/>
    <n v="589"/>
    <n v="17"/>
    <n v="572"/>
    <n v="9"/>
    <n v="200010000452"/>
    <n v="29"/>
    <n v="1"/>
    <n v="1"/>
  </r>
  <r>
    <d v="2022-08-03T00:00:00"/>
    <d v="1899-12-30T08:29:16"/>
    <n v="1540"/>
    <n v="13002595"/>
    <n v="13"/>
    <n v="22589"/>
    <s v="Розничная реализация"/>
    <n v="18"/>
    <x v="19"/>
    <x v="19"/>
    <s v="ГРАНД КАПИТАЛ СМОЛЕНСК ООО ФК"/>
    <s v="Берлин-Хеми АГ/Менарини Групп (Menarini )"/>
    <n v="1"/>
    <n v="247.35"/>
    <n v="301"/>
    <n v="301"/>
    <n v="15"/>
    <n v="286"/>
    <n v="9"/>
    <n v="200010000452"/>
    <n v="29"/>
    <n v="1"/>
    <n v="2"/>
  </r>
  <r>
    <d v="2022-08-03T00:00:00"/>
    <d v="1899-12-30T08:46:18"/>
    <n v="1541"/>
    <n v="13002595"/>
    <n v="13"/>
    <n v="22589"/>
    <s v="Розничная реализация"/>
    <n v="18"/>
    <x v="432"/>
    <x v="432"/>
    <s v="Протек"/>
    <s v="KRKA"/>
    <n v="1"/>
    <n v="929.01"/>
    <n v="1036"/>
    <n v="1036"/>
    <n v="31"/>
    <n v="1005"/>
    <n v="9"/>
    <n v="200010000486"/>
    <n v="29"/>
    <n v="1"/>
    <n v="1"/>
  </r>
  <r>
    <d v="2022-08-03T00:00:00"/>
    <d v="1899-12-30T08:49:42"/>
    <n v="1542"/>
    <n v="13002595"/>
    <n v="13"/>
    <n v="22589"/>
    <s v="Розничная реализация"/>
    <n v="18"/>
    <x v="357"/>
    <x v="357"/>
    <s v="ГРАНД КАПИТАЛ СМОЛЕНСК ООО ФК"/>
    <s v="Астра Зенека АБ"/>
    <n v="0.25"/>
    <n v="597.80999999999995"/>
    <n v="656"/>
    <n v="164"/>
    <n v="4"/>
    <n v="160"/>
    <n v="9"/>
    <n v="200010015470"/>
    <n v="29"/>
    <n v="1"/>
    <n v="1"/>
  </r>
  <r>
    <d v="2022-08-03T00:00:00"/>
    <d v="1899-12-30T08:52:17"/>
    <n v="1543"/>
    <n v="13002595"/>
    <n v="13"/>
    <n v="22589"/>
    <s v="Розничная реализация"/>
    <n v="18"/>
    <x v="433"/>
    <x v="433"/>
    <s v="Протек"/>
    <s v="Дальхимфарм ОАО"/>
    <n v="1"/>
    <n v="33.549999999999997"/>
    <n v="43.5"/>
    <n v="43.5"/>
    <n v="0"/>
    <n v="43.5"/>
    <s v="NULL"/>
    <s v="NULL"/>
    <n v="29"/>
    <n v="1"/>
    <n v="3"/>
  </r>
  <r>
    <d v="2022-08-03T00:00:00"/>
    <d v="1899-12-30T10:38:42"/>
    <n v="1557"/>
    <n v="13002595"/>
    <n v="13"/>
    <n v="22589"/>
    <s v="Розничная реализация"/>
    <n v="15"/>
    <x v="433"/>
    <x v="433"/>
    <s v="Протек"/>
    <s v="Дальхимфарм ОАО"/>
    <n v="1"/>
    <n v="33.549999999999997"/>
    <n v="43.5"/>
    <n v="43.5"/>
    <n v="1.5"/>
    <n v="42"/>
    <n v="9"/>
    <n v="200010020276"/>
    <n v="29"/>
    <n v="1"/>
    <n v="2"/>
  </r>
  <r>
    <d v="2022-08-03T00:00:00"/>
    <d v="1899-12-30T08:52:17"/>
    <n v="1543"/>
    <n v="13002595"/>
    <n v="13"/>
    <n v="22589"/>
    <s v="Розничная реализация"/>
    <n v="18"/>
    <x v="434"/>
    <x v="434"/>
    <s v="Катрен г.Химки"/>
    <s v="Новосибхимфарм ОАО НЗБХ"/>
    <n v="1"/>
    <n v="35.65"/>
    <n v="43"/>
    <n v="43"/>
    <n v="0"/>
    <n v="43"/>
    <s v="NULL"/>
    <s v="NULL"/>
    <n v="29"/>
    <n v="1"/>
    <n v="2"/>
  </r>
  <r>
    <d v="2022-08-03T00:00:00"/>
    <d v="1899-12-30T08:52:17"/>
    <n v="1543"/>
    <n v="13002595"/>
    <n v="13"/>
    <n v="22589"/>
    <s v="Розничная реализация"/>
    <n v="18"/>
    <x v="435"/>
    <x v="435"/>
    <s v="Катрен г.Химки"/>
    <s v="SFM HOSPITAL PRODUCTS GMBH"/>
    <n v="0.03"/>
    <n v="766.81"/>
    <n v="1089"/>
    <n v="32.67"/>
    <n v="0"/>
    <n v="32.67"/>
    <s v="NULL"/>
    <s v="NULL"/>
    <n v="29"/>
    <n v="1"/>
    <n v="5"/>
  </r>
  <r>
    <d v="2022-08-03T00:00:00"/>
    <d v="1899-12-30T08:52:17"/>
    <n v="1543"/>
    <n v="13002595"/>
    <n v="13"/>
    <n v="22589"/>
    <s v="Розничная реализация"/>
    <n v="18"/>
    <x v="46"/>
    <x v="46"/>
    <s v="Здравсервис"/>
    <s v="АСЕПТИКА ООО"/>
    <n v="1"/>
    <n v="35.770000000000003"/>
    <n v="58"/>
    <n v="58"/>
    <n v="0"/>
    <n v="58"/>
    <s v="NULL"/>
    <s v="NULL"/>
    <n v="29"/>
    <n v="1"/>
    <n v="1"/>
  </r>
  <r>
    <d v="2022-08-03T00:00:00"/>
    <d v="1899-12-30T14:33:35"/>
    <n v="1609"/>
    <n v="13002595"/>
    <n v="13"/>
    <n v="22589"/>
    <s v="Розничная реализация"/>
    <n v="18"/>
    <x v="46"/>
    <x v="46"/>
    <s v="Здравсервис"/>
    <s v="АСЕПТИКА ООО"/>
    <n v="1"/>
    <n v="35.770000000000003"/>
    <n v="58"/>
    <n v="58"/>
    <n v="0"/>
    <n v="58"/>
    <s v="NULL"/>
    <s v="NULL"/>
    <n v="29"/>
    <n v="1"/>
    <n v="1"/>
  </r>
  <r>
    <d v="2022-08-03T00:00:00"/>
    <d v="1899-12-30T15:50:10"/>
    <n v="1621"/>
    <n v="13002595"/>
    <n v="13"/>
    <n v="22589"/>
    <s v="Розничная реализация"/>
    <n v="18"/>
    <x v="46"/>
    <x v="46"/>
    <s v="Здравсервис"/>
    <s v="АСЕПТИКА ООО"/>
    <n v="1"/>
    <n v="35.770000000000003"/>
    <n v="58"/>
    <n v="58"/>
    <n v="0"/>
    <n v="58"/>
    <s v="NULL"/>
    <s v="NULL"/>
    <n v="29"/>
    <n v="1"/>
    <n v="1"/>
  </r>
  <r>
    <d v="2022-08-03T00:00:00"/>
    <d v="1899-12-30T16:34:52"/>
    <n v="1627"/>
    <n v="13002595"/>
    <n v="13"/>
    <n v="22589"/>
    <s v="Розничная реализация"/>
    <n v="18"/>
    <x v="46"/>
    <x v="46"/>
    <s v="Здравсервис"/>
    <s v="АСЕПТИКА ООО"/>
    <n v="1"/>
    <n v="35.770000000000003"/>
    <n v="58"/>
    <n v="58"/>
    <n v="5"/>
    <n v="53"/>
    <n v="9"/>
    <n v="200010006183"/>
    <n v="29"/>
    <n v="1"/>
    <n v="1"/>
  </r>
  <r>
    <d v="2022-08-03T00:00:00"/>
    <d v="1899-12-30T19:09:34"/>
    <n v="1652"/>
    <n v="13002595"/>
    <n v="13"/>
    <n v="22589"/>
    <s v="Розничная реализация"/>
    <n v="15"/>
    <x v="46"/>
    <x v="46"/>
    <s v="Здравсервис"/>
    <s v="АСЕПТИКА ООО"/>
    <n v="1"/>
    <n v="35.770000000000003"/>
    <n v="58"/>
    <n v="58"/>
    <n v="0"/>
    <n v="58"/>
    <s v="NULL"/>
    <s v="NULL"/>
    <n v="29"/>
    <n v="1"/>
    <n v="1"/>
  </r>
  <r>
    <d v="2022-08-03T00:00:00"/>
    <d v="1899-12-30T08:52:17"/>
    <n v="1543"/>
    <n v="13002595"/>
    <n v="13"/>
    <n v="22589"/>
    <s v="Розничная реализация"/>
    <n v="18"/>
    <x v="436"/>
    <x v="436"/>
    <s v="Катрен г.Химки"/>
    <s v="БИОСИНТЕЗ ОАО"/>
    <n v="1"/>
    <n v="28.01"/>
    <n v="39"/>
    <n v="39"/>
    <n v="0"/>
    <n v="39"/>
    <s v="NULL"/>
    <s v="NULL"/>
    <n v="29"/>
    <n v="1"/>
    <n v="6"/>
  </r>
  <r>
    <d v="2022-08-03T00:00:00"/>
    <d v="1899-12-30T08:52:17"/>
    <n v="1543"/>
    <n v="13002595"/>
    <n v="13"/>
    <n v="22589"/>
    <s v="Розничная реализация"/>
    <n v="18"/>
    <x v="436"/>
    <x v="436"/>
    <s v="Катрен г.Химки"/>
    <s v="БИОСИНТЕЗ ОАО"/>
    <n v="1"/>
    <n v="28.01"/>
    <n v="39"/>
    <n v="39"/>
    <n v="0"/>
    <n v="39"/>
    <s v="NULL"/>
    <s v="NULL"/>
    <n v="29"/>
    <n v="1"/>
    <n v="7"/>
  </r>
  <r>
    <d v="2022-08-03T00:00:00"/>
    <d v="1899-12-30T08:52:17"/>
    <n v="1543"/>
    <n v="13002595"/>
    <n v="13"/>
    <n v="22589"/>
    <s v="Розничная реализация"/>
    <n v="18"/>
    <x v="436"/>
    <x v="436"/>
    <s v="Катрен г.Химки"/>
    <s v="БИОСИНТЕЗ ОАО"/>
    <n v="1"/>
    <n v="28.01"/>
    <n v="39"/>
    <n v="39"/>
    <n v="0"/>
    <n v="39"/>
    <s v="NULL"/>
    <s v="NULL"/>
    <n v="29"/>
    <n v="1"/>
    <n v="8"/>
  </r>
  <r>
    <d v="2022-08-03T00:00:00"/>
    <d v="1899-12-30T08:52:17"/>
    <n v="1543"/>
    <n v="13002595"/>
    <n v="13"/>
    <n v="22589"/>
    <s v="Розничная реализация"/>
    <n v="18"/>
    <x v="32"/>
    <x v="32"/>
    <s v="Индивидуальный предприниматель Кочанов Андрей Миха"/>
    <s v="БИОСИНТЕЗ ОАО"/>
    <n v="1"/>
    <n v="1.1499999999999999"/>
    <n v="2"/>
    <n v="2"/>
    <n v="0"/>
    <n v="2"/>
    <s v="NULL"/>
    <s v="NULL"/>
    <n v="29"/>
    <n v="1"/>
    <n v="4"/>
  </r>
  <r>
    <d v="2022-08-03T00:00:00"/>
    <d v="1899-12-30T11:42:27"/>
    <n v="1570"/>
    <n v="13002595"/>
    <n v="13"/>
    <n v="22589"/>
    <s v="Розничная реализация"/>
    <n v="18"/>
    <x v="32"/>
    <x v="32"/>
    <s v="Индивидуальный предприниматель Кочанов Андрей Миха"/>
    <s v="БИОСИНТЕЗ ОАО"/>
    <n v="1"/>
    <n v="1.1499999999999999"/>
    <n v="2"/>
    <n v="2"/>
    <n v="0"/>
    <n v="2"/>
    <s v="NULL"/>
    <s v="NULL"/>
    <n v="29"/>
    <n v="1"/>
    <n v="6"/>
  </r>
  <r>
    <d v="2022-08-03T00:00:00"/>
    <d v="1899-12-30T19:09:34"/>
    <n v="1652"/>
    <n v="13002595"/>
    <n v="13"/>
    <n v="22589"/>
    <s v="Розничная реализация"/>
    <n v="15"/>
    <x v="32"/>
    <x v="32"/>
    <s v="Индивидуальный предприниматель Кочанов Андрей Миха"/>
    <s v="БИОСИНТЕЗ ОАО"/>
    <n v="1"/>
    <n v="1.1499999999999999"/>
    <n v="2"/>
    <n v="2"/>
    <n v="0"/>
    <n v="2"/>
    <s v="NULL"/>
    <s v="NULL"/>
    <n v="29"/>
    <n v="1"/>
    <n v="4"/>
  </r>
  <r>
    <d v="2022-08-03T00:00:00"/>
    <d v="1899-12-30T09:06:20"/>
    <n v="1544"/>
    <n v="13002595"/>
    <n v="13"/>
    <n v="22589"/>
    <s v="Розничная реализация"/>
    <n v="15"/>
    <x v="437"/>
    <x v="437"/>
    <s v="Протек"/>
    <s v="Гедеон Рихтер А.О"/>
    <n v="1"/>
    <n v="413.47"/>
    <n v="538"/>
    <n v="538"/>
    <n v="0"/>
    <n v="538"/>
    <s v="NULL"/>
    <s v="NULL"/>
    <n v="29"/>
    <n v="1"/>
    <n v="2"/>
  </r>
  <r>
    <d v="2022-08-03T00:00:00"/>
    <d v="1899-12-30T09:06:20"/>
    <n v="1544"/>
    <n v="13002595"/>
    <n v="13"/>
    <n v="22589"/>
    <s v="Розничная реализация"/>
    <n v="15"/>
    <x v="438"/>
    <x v="438"/>
    <s v="Катрен г.Химки"/>
    <s v="Гедеон Рихтер А.О"/>
    <n v="0.16666666999999999"/>
    <n v="918.14"/>
    <n v="1185"/>
    <n v="197.50000394999998"/>
    <n v="0"/>
    <n v="197.50000394999998"/>
    <s v="NULL"/>
    <s v="NULL"/>
    <n v="29"/>
    <n v="1"/>
    <n v="1"/>
  </r>
  <r>
    <d v="2022-08-03T00:00:00"/>
    <d v="1899-12-30T09:06:20"/>
    <n v="1544"/>
    <n v="13002595"/>
    <n v="13"/>
    <n v="22589"/>
    <s v="Розничная реализация"/>
    <n v="15"/>
    <x v="439"/>
    <x v="439"/>
    <s v="Пульс"/>
    <s v="МАЙЕРМАНН-АРКНАИМИТТЕЛ"/>
    <n v="0.5"/>
    <n v="1418.27"/>
    <n v="1773"/>
    <n v="886.5"/>
    <n v="0"/>
    <n v="886.5"/>
    <s v="NULL"/>
    <s v="NULL"/>
    <n v="29"/>
    <n v="1"/>
    <n v="3"/>
  </r>
  <r>
    <d v="2022-08-03T00:00:00"/>
    <d v="1899-12-30T09:26:38"/>
    <n v="1545"/>
    <n v="13002595"/>
    <n v="13"/>
    <n v="22589"/>
    <s v="Розничная реализация"/>
    <n v="18"/>
    <x v="440"/>
    <x v="440"/>
    <s v="Протек"/>
    <s v="Д-р Редди с Лабораторис Лтд / Dr.REDDY's"/>
    <n v="1"/>
    <n v="134.07"/>
    <n v="161"/>
    <n v="161"/>
    <n v="8"/>
    <n v="153"/>
    <n v="9"/>
    <n v="200010020285"/>
    <n v="29"/>
    <n v="1"/>
    <n v="2"/>
  </r>
  <r>
    <d v="2022-08-03T00:00:00"/>
    <d v="1899-12-30T09:26:38"/>
    <n v="1545"/>
    <n v="13002595"/>
    <n v="13"/>
    <n v="22589"/>
    <s v="Розничная реализация"/>
    <n v="18"/>
    <x v="441"/>
    <x v="441"/>
    <s v="Протек"/>
    <s v="БЕЛУПО-ХОРВАТИЯ (BELUPO Ltd.)"/>
    <n v="1"/>
    <n v="60.39"/>
    <n v="74"/>
    <n v="74"/>
    <n v="3"/>
    <n v="71"/>
    <n v="9"/>
    <n v="200010020285"/>
    <n v="29"/>
    <n v="1"/>
    <n v="1"/>
  </r>
  <r>
    <d v="2022-08-03T00:00:00"/>
    <d v="1899-12-30T18:57:18"/>
    <n v="1651"/>
    <n v="13002595"/>
    <n v="13"/>
    <n v="22589"/>
    <s v="Розничная реализация"/>
    <n v="15"/>
    <x v="441"/>
    <x v="441"/>
    <s v="Протек"/>
    <s v="БЕЛУПО-ХОРВАТИЯ (BELUPO Ltd.)"/>
    <n v="1"/>
    <n v="60.39"/>
    <n v="74"/>
    <n v="74"/>
    <n v="3"/>
    <n v="71"/>
    <n v="9"/>
    <n v="200010006181"/>
    <n v="29"/>
    <n v="1"/>
    <n v="1"/>
  </r>
  <r>
    <d v="2022-08-03T00:00:00"/>
    <d v="1899-12-30T09:30:56"/>
    <n v="1546"/>
    <n v="13002595"/>
    <n v="13"/>
    <n v="22589"/>
    <s v="Розничная реализация"/>
    <n v="15"/>
    <x v="442"/>
    <x v="442"/>
    <s v="Катрен г.Химки"/>
    <s v="ЮЖФАРМ ООО"/>
    <n v="1"/>
    <n v="106.4"/>
    <n v="146"/>
    <n v="146"/>
    <n v="0"/>
    <n v="146"/>
    <s v="NULL"/>
    <s v="NULL"/>
    <n v="29"/>
    <n v="1"/>
    <n v="1"/>
  </r>
  <r>
    <d v="2022-08-03T00:00:00"/>
    <d v="1899-12-30T09:30:56"/>
    <n v="1546"/>
    <n v="13002595"/>
    <n v="13"/>
    <n v="22589"/>
    <s v="Розничная реализация"/>
    <n v="15"/>
    <x v="435"/>
    <x v="435"/>
    <s v="Катрен г.Химки"/>
    <s v="SFM HOSPITAL PRODUCTS GMBH"/>
    <n v="0.02"/>
    <n v="766.81"/>
    <n v="1089"/>
    <n v="21.78"/>
    <n v="0"/>
    <n v="21.78"/>
    <s v="NULL"/>
    <s v="NULL"/>
    <n v="29"/>
    <n v="1"/>
    <n v="2"/>
  </r>
  <r>
    <d v="2022-08-03T00:00:00"/>
    <d v="1899-12-30T09:55:48"/>
    <n v="1547"/>
    <n v="13002595"/>
    <n v="13"/>
    <n v="22589"/>
    <s v="Розничная реализация"/>
    <n v="15"/>
    <x v="443"/>
    <x v="443"/>
    <s v="ПрофитМед"/>
    <s v="ГРИНДЕКС / GRINDEX /"/>
    <n v="1"/>
    <n v="477.29"/>
    <n v="631"/>
    <n v="631"/>
    <n v="44"/>
    <n v="587"/>
    <n v="9"/>
    <n v="200010001578"/>
    <n v="29"/>
    <n v="1"/>
    <n v="1"/>
  </r>
  <r>
    <d v="2022-08-03T00:00:00"/>
    <d v="1899-12-30T09:57:57"/>
    <n v="1548"/>
    <n v="13002595"/>
    <n v="13"/>
    <n v="22589"/>
    <s v="Розничная реализация"/>
    <n v="15"/>
    <x v="444"/>
    <x v="444"/>
    <s v="Катрен г.Химки"/>
    <s v="КАТАЛЕНТ ( CATALENT )"/>
    <n v="1"/>
    <n v="236.27"/>
    <n v="319"/>
    <n v="319"/>
    <n v="0"/>
    <n v="319"/>
    <s v="NULL"/>
    <s v="NULL"/>
    <n v="29"/>
    <n v="1"/>
    <n v="1"/>
  </r>
  <r>
    <d v="2022-08-03T00:00:00"/>
    <d v="1899-12-30T10:07:44"/>
    <n v="1549"/>
    <n v="13002595"/>
    <n v="13"/>
    <n v="22589"/>
    <s v="Розничная реализация"/>
    <n v="15"/>
    <x v="445"/>
    <x v="445"/>
    <s v="ПрофитМед"/>
    <s v="ТЕВА ФАРМАЦЕВТИЧЕСКИЕ ПРЕДПРИЯТИЯ ЛТД"/>
    <n v="1"/>
    <n v="126.06"/>
    <n v="148"/>
    <n v="148"/>
    <n v="7"/>
    <n v="141"/>
    <n v="9"/>
    <n v="200010023966"/>
    <n v="29"/>
    <n v="1"/>
    <n v="1"/>
  </r>
  <r>
    <d v="2022-08-03T00:00:00"/>
    <d v="1899-12-30T10:07:44"/>
    <n v="1549"/>
    <n v="13002595"/>
    <n v="13"/>
    <n v="22589"/>
    <s v="Розничная реализация"/>
    <n v="15"/>
    <x v="291"/>
    <x v="291"/>
    <s v="Катрен г.Химки"/>
    <s v="АСКОПРОМ"/>
    <n v="1"/>
    <n v="6.87"/>
    <n v="12"/>
    <n v="12"/>
    <n v="1"/>
    <n v="11"/>
    <n v="9"/>
    <n v="200010023966"/>
    <n v="29"/>
    <n v="1"/>
    <n v="2"/>
  </r>
  <r>
    <d v="2022-08-03T00:00:00"/>
    <d v="1899-12-30T10:10:48"/>
    <n v="1550"/>
    <n v="13002595"/>
    <n v="13"/>
    <n v="22589"/>
    <s v="Розничная реализация"/>
    <n v="18"/>
    <x v="446"/>
    <x v="446"/>
    <s v="ГРАНД КАПИТАЛ СМОЛЕНСК ООО ФК"/>
    <s v="КРАСНОГОРСКЛЕКСРЕДСТВА ОАО"/>
    <n v="1"/>
    <n v="68.13"/>
    <n v="97"/>
    <n v="97"/>
    <n v="6"/>
    <n v="91"/>
    <n v="9"/>
    <n v="200010003369"/>
    <n v="29"/>
    <n v="1"/>
    <n v="1"/>
  </r>
  <r>
    <d v="2022-08-03T00:00:00"/>
    <d v="1899-12-30T10:15:49"/>
    <n v="1551"/>
    <n v="13002595"/>
    <n v="13"/>
    <n v="22589"/>
    <s v="Розничная реализация"/>
    <n v="18"/>
    <x v="447"/>
    <x v="447"/>
    <s v="Пульс"/>
    <s v="EGIS"/>
    <n v="1"/>
    <n v="266.05"/>
    <n v="322"/>
    <n v="322"/>
    <n v="16"/>
    <n v="306"/>
    <n v="9"/>
    <n v="200010001798"/>
    <n v="29"/>
    <n v="1"/>
    <n v="1"/>
  </r>
  <r>
    <d v="2022-08-03T00:00:00"/>
    <d v="1899-12-30T10:21:20"/>
    <n v="1552"/>
    <n v="13002595"/>
    <n v="13"/>
    <n v="22589"/>
    <s v="Розничная реализация"/>
    <n v="15"/>
    <x v="337"/>
    <x v="337"/>
    <s v="Норман"/>
    <s v="ТЭСТИ ООО"/>
    <n v="2"/>
    <n v="35.53"/>
    <n v="58"/>
    <n v="116"/>
    <n v="11"/>
    <n v="105"/>
    <n v="9"/>
    <n v="200010019189"/>
    <n v="29"/>
    <n v="1"/>
    <n v="1"/>
  </r>
  <r>
    <d v="2022-08-03T00:00:00"/>
    <d v="1899-12-30T10:25:16"/>
    <n v="1553"/>
    <n v="13002595"/>
    <n v="13"/>
    <n v="22589"/>
    <s v="Розничная реализация"/>
    <n v="18"/>
    <x v="448"/>
    <x v="448"/>
    <s v="Пульс"/>
    <s v="ЗиО ЗДОРОВЬЕ ЗАО"/>
    <n v="1"/>
    <n v="304.82"/>
    <n v="364"/>
    <n v="364"/>
    <n v="0"/>
    <n v="364"/>
    <s v="NULL"/>
    <s v="NULL"/>
    <n v="29"/>
    <n v="1"/>
    <n v="1"/>
  </r>
  <r>
    <d v="2022-08-03T00:00:00"/>
    <d v="1899-12-30T10:31:47"/>
    <n v="1554"/>
    <n v="13002595"/>
    <n v="13"/>
    <n v="22589"/>
    <s v="Розничная реализация"/>
    <n v="15"/>
    <x v="200"/>
    <x v="200"/>
    <s v="ГРАНД КАПИТАЛ СМОЛЕНСК ООО ФК"/>
    <s v="ВЕРОФАРМ АО"/>
    <n v="4"/>
    <n v="2.08"/>
    <n v="4"/>
    <n v="16"/>
    <n v="1"/>
    <n v="15"/>
    <n v="9"/>
    <n v="200010001632"/>
    <n v="29"/>
    <n v="1"/>
    <n v="3"/>
  </r>
  <r>
    <d v="2022-08-03T00:00:00"/>
    <d v="1899-12-30T10:31:47"/>
    <n v="1554"/>
    <n v="13002595"/>
    <n v="13"/>
    <n v="22589"/>
    <s v="Розничная реализация"/>
    <n v="15"/>
    <x v="449"/>
    <x v="449"/>
    <s v="Протек"/>
    <s v="ВЕРОФАРМ/ЛЭНС"/>
    <n v="1"/>
    <n v="49.94"/>
    <n v="81"/>
    <n v="81"/>
    <n v="8"/>
    <n v="73"/>
    <n v="9"/>
    <n v="200010001632"/>
    <n v="29"/>
    <n v="1"/>
    <n v="2"/>
  </r>
  <r>
    <d v="2022-08-03T00:00:00"/>
    <d v="1899-12-30T10:31:47"/>
    <n v="1554"/>
    <n v="13002595"/>
    <n v="13"/>
    <n v="22589"/>
    <s v="Розничная реализация"/>
    <n v="15"/>
    <x v="450"/>
    <x v="450"/>
    <s v="Катрен г.Химки"/>
    <s v="Коттон Клаб ООО ( COTTON CLUB )"/>
    <n v="1"/>
    <n v="42.24"/>
    <n v="69"/>
    <n v="69"/>
    <n v="6"/>
    <n v="63"/>
    <n v="9"/>
    <n v="200010001632"/>
    <n v="29"/>
    <n v="1"/>
    <n v="1"/>
  </r>
  <r>
    <d v="2022-08-03T00:00:00"/>
    <d v="1899-12-30T10:31:47"/>
    <n v="1554"/>
    <n v="13002595"/>
    <n v="13"/>
    <n v="22589"/>
    <s v="Розничная реализация"/>
    <n v="15"/>
    <x v="349"/>
    <x v="349"/>
    <s v="ПрофитМед"/>
    <s v="Самарамедпром ОАО"/>
    <n v="2"/>
    <n v="10.02"/>
    <n v="17"/>
    <n v="34"/>
    <n v="3"/>
    <n v="31"/>
    <n v="9"/>
    <n v="200010001632"/>
    <n v="29"/>
    <n v="1"/>
    <n v="5"/>
  </r>
  <r>
    <d v="2022-08-03T00:00:00"/>
    <d v="1899-12-30T10:31:47"/>
    <n v="1554"/>
    <n v="13002595"/>
    <n v="13"/>
    <n v="22589"/>
    <s v="Розничная реализация"/>
    <n v="15"/>
    <x v="451"/>
    <x v="451"/>
    <s v="Катрен г.Химки"/>
    <s v="МЕДИКОМЕД НПФ"/>
    <n v="2"/>
    <n v="90.95"/>
    <n v="143"/>
    <n v="286"/>
    <n v="28"/>
    <n v="258"/>
    <n v="9"/>
    <n v="200010001632"/>
    <n v="29"/>
    <n v="1"/>
    <n v="4"/>
  </r>
  <r>
    <d v="2022-08-03T00:00:00"/>
    <d v="1899-12-30T10:32:47"/>
    <n v="1555"/>
    <n v="13002595"/>
    <n v="13"/>
    <n v="22589"/>
    <s v="Розничная реализация"/>
    <n v="15"/>
    <x v="452"/>
    <x v="452"/>
    <s v="Пульс"/>
    <s v="ОЗОН ООО"/>
    <n v="1"/>
    <n v="52.01"/>
    <n v="64"/>
    <n v="64"/>
    <n v="3"/>
    <n v="61"/>
    <n v="9"/>
    <n v="200010013453"/>
    <n v="29"/>
    <n v="1"/>
    <n v="1"/>
  </r>
  <r>
    <d v="2022-08-03T00:00:00"/>
    <d v="1899-12-30T10:32:47"/>
    <n v="1555"/>
    <n v="13002595"/>
    <n v="13"/>
    <n v="22589"/>
    <s v="Розничная реализация"/>
    <n v="15"/>
    <x v="26"/>
    <x v="26"/>
    <s v="ВИТТА КОМПАНИ ООО"/>
    <s v="ДОКТОР РЕДДИ С ЛАБ / Dr. REDDY's )"/>
    <n v="1"/>
    <n v="148.28"/>
    <n v="174"/>
    <n v="174"/>
    <n v="8"/>
    <n v="166"/>
    <n v="9"/>
    <n v="200010013453"/>
    <n v="29"/>
    <n v="1"/>
    <n v="2"/>
  </r>
  <r>
    <d v="2022-08-03T00:00:00"/>
    <d v="1899-12-30T10:35:15"/>
    <n v="1556"/>
    <n v="13002595"/>
    <n v="13"/>
    <n v="22589"/>
    <s v="Розничная реализация"/>
    <n v="15"/>
    <x v="453"/>
    <x v="453"/>
    <s v="Катрен г.Химки"/>
    <s v="Кадила Фармасьютикалз Лтд  ( CADILA )"/>
    <n v="1"/>
    <n v="35.78"/>
    <n v="45"/>
    <n v="45"/>
    <n v="2"/>
    <n v="43"/>
    <n v="9"/>
    <n v="200010004807"/>
    <n v="29"/>
    <n v="1"/>
    <n v="2"/>
  </r>
  <r>
    <d v="2022-08-03T00:00:00"/>
    <d v="1899-12-30T10:35:15"/>
    <n v="1556"/>
    <n v="13002595"/>
    <n v="13"/>
    <n v="22589"/>
    <s v="Розничная реализация"/>
    <n v="15"/>
    <x v="226"/>
    <x v="226"/>
    <s v="ГРАНД КАПИТАЛ СМОЛЕНСК ООО ФК"/>
    <s v="ФАЙН ФУДС&amp;ФАРМАСЬЮТИКАЛЗ Н.Т.М.С.П.А."/>
    <n v="1"/>
    <n v="914.38"/>
    <n v="1180"/>
    <n v="1180"/>
    <n v="82"/>
    <n v="1098"/>
    <n v="9"/>
    <n v="200010004807"/>
    <n v="29"/>
    <n v="1"/>
    <n v="1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3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4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5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6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7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8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9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10"/>
  </r>
  <r>
    <d v="2022-08-03T00:00:00"/>
    <d v="1899-12-30T10:38:42"/>
    <n v="1557"/>
    <n v="13002595"/>
    <n v="13"/>
    <n v="22589"/>
    <s v="Розничная реализация"/>
    <n v="15"/>
    <x v="454"/>
    <x v="454"/>
    <s v="Катрен г.Химки"/>
    <s v="БИОСИНТЕЗ ОАО"/>
    <n v="1"/>
    <n v="29.93"/>
    <n v="38"/>
    <n v="38"/>
    <n v="1"/>
    <n v="37"/>
    <n v="9"/>
    <n v="200010020276"/>
    <n v="29"/>
    <n v="1"/>
    <n v="11"/>
  </r>
  <r>
    <d v="2022-08-03T00:00:00"/>
    <d v="1899-12-30T10:38:42"/>
    <n v="1557"/>
    <n v="13002595"/>
    <n v="13"/>
    <n v="22589"/>
    <s v="Розничная реализация"/>
    <n v="15"/>
    <x v="455"/>
    <x v="455"/>
    <s v="ГК Надежда Фарм"/>
    <s v="ФАРМАСИЕРРА МАНУФЭКЧУРИНГ"/>
    <n v="1"/>
    <n v="40.880000000000003"/>
    <n v="66"/>
    <n v="66"/>
    <n v="3"/>
    <n v="63"/>
    <n v="9"/>
    <n v="200010020276"/>
    <n v="29"/>
    <n v="1"/>
    <n v="1"/>
  </r>
  <r>
    <d v="2022-08-03T00:00:00"/>
    <d v="1899-12-30T11:42:27"/>
    <n v="1570"/>
    <n v="13002595"/>
    <n v="13"/>
    <n v="22589"/>
    <s v="Розничная реализация"/>
    <n v="18"/>
    <x v="455"/>
    <x v="455"/>
    <s v="ГК Надежда Фарм"/>
    <s v="ФАРМАСИЕРРА МАНУФЭКЧУРИНГ"/>
    <n v="1"/>
    <n v="40.880000000000003"/>
    <n v="66"/>
    <n v="66"/>
    <n v="3"/>
    <n v="63"/>
    <n v="9"/>
    <n v="200010026823"/>
    <n v="29"/>
    <n v="1"/>
    <n v="2"/>
  </r>
  <r>
    <d v="2022-08-03T00:00:00"/>
    <d v="1899-12-30T11:42:27"/>
    <n v="1570"/>
    <n v="13002595"/>
    <n v="13"/>
    <n v="22589"/>
    <s v="Розничная реализация"/>
    <n v="18"/>
    <x v="455"/>
    <x v="455"/>
    <s v="ГК Надежда Фарм"/>
    <s v="ФАРМАСИЕРРА МАНУФЭКЧУРИНГ"/>
    <n v="1"/>
    <n v="40.880000000000003"/>
    <n v="66"/>
    <n v="66"/>
    <n v="3"/>
    <n v="63"/>
    <n v="9"/>
    <n v="200010026823"/>
    <n v="29"/>
    <n v="1"/>
    <n v="3"/>
  </r>
  <r>
    <d v="2022-08-03T00:00:00"/>
    <d v="1899-12-30T14:33:35"/>
    <n v="1609"/>
    <n v="13002595"/>
    <n v="13"/>
    <n v="22589"/>
    <s v="Розничная реализация"/>
    <n v="18"/>
    <x v="455"/>
    <x v="455"/>
    <s v="ГК Надежда Фарм"/>
    <s v="ФАРМАСИЕРРА МАНУФЭКЧУРИНГ"/>
    <n v="1"/>
    <n v="40.880000000000003"/>
    <n v="66"/>
    <n v="66"/>
    <n v="0"/>
    <n v="66"/>
    <s v="NULL"/>
    <s v="NULL"/>
    <n v="29"/>
    <n v="1"/>
    <n v="2"/>
  </r>
  <r>
    <d v="2022-08-03T00:00:00"/>
    <d v="1899-12-30T10:41:21"/>
    <n v="1558"/>
    <n v="13002595"/>
    <n v="13"/>
    <n v="22589"/>
    <s v="Розничная реализация"/>
    <n v="18"/>
    <x v="456"/>
    <x v="456"/>
    <s v="Катрен г.Химки"/>
    <s v="Хималайя Драг Ко (HIMALAYA )"/>
    <n v="1"/>
    <n v="357.99"/>
    <n v="473"/>
    <n v="473"/>
    <n v="33"/>
    <n v="440"/>
    <n v="9"/>
    <n v="200010007499"/>
    <n v="29"/>
    <n v="1"/>
    <n v="1"/>
  </r>
  <r>
    <d v="2022-08-03T00:00:00"/>
    <d v="1899-12-30T10:44:18"/>
    <n v="1559"/>
    <n v="13002595"/>
    <n v="13"/>
    <n v="22589"/>
    <s v="Розничная реализация"/>
    <n v="15"/>
    <x v="457"/>
    <x v="457"/>
    <s v="Катрен г.Химки"/>
    <s v="НИЖФАРМ"/>
    <n v="1"/>
    <n v="31.24"/>
    <n v="39"/>
    <n v="39"/>
    <n v="0"/>
    <n v="39"/>
    <s v="NULL"/>
    <s v="NULL"/>
    <n v="29"/>
    <n v="1"/>
    <n v="1"/>
  </r>
  <r>
    <d v="2022-08-03T00:00:00"/>
    <d v="1899-12-30T10:44:18"/>
    <n v="1559"/>
    <n v="13002595"/>
    <n v="13"/>
    <n v="22589"/>
    <s v="Розничная реализация"/>
    <n v="15"/>
    <x v="458"/>
    <x v="458"/>
    <s v="ГРАНД КАПИТАЛ СМОЛЕНСК ООО ФК"/>
    <s v="СИНТЕЗ ОАО"/>
    <n v="1"/>
    <n v="190.49"/>
    <n v="261"/>
    <n v="261"/>
    <n v="0"/>
    <n v="261"/>
    <s v="NULL"/>
    <s v="NULL"/>
    <n v="29"/>
    <n v="1"/>
    <n v="2"/>
  </r>
  <r>
    <d v="2022-08-03T00:00:00"/>
    <d v="1899-12-30T10:55:42"/>
    <n v="1560"/>
    <n v="13002595"/>
    <n v="13"/>
    <n v="22589"/>
    <s v="Розничная реализация"/>
    <n v="15"/>
    <x v="227"/>
    <x v="227"/>
    <s v="Катрен г.Химки"/>
    <s v="ФАРМСТАНДАРТ ЛЕКСРЕДСТВА ОАО"/>
    <n v="1"/>
    <n v="30.25"/>
    <n v="35"/>
    <n v="35"/>
    <n v="2"/>
    <n v="33"/>
    <n v="9"/>
    <n v="200010006106"/>
    <n v="29"/>
    <n v="1"/>
    <n v="1"/>
  </r>
  <r>
    <d v="2022-08-03T00:00:00"/>
    <d v="1899-12-30T10:55:42"/>
    <n v="1560"/>
    <n v="13002595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106"/>
    <n v="29"/>
    <n v="1"/>
    <n v="2"/>
  </r>
  <r>
    <d v="2022-08-03T00:00:00"/>
    <d v="1899-12-30T12:35:53"/>
    <n v="1584"/>
    <n v="13002595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10278"/>
    <n v="29"/>
    <n v="1"/>
    <n v="1"/>
  </r>
  <r>
    <d v="2022-08-03T00:00:00"/>
    <d v="1899-12-30T15:38:47"/>
    <n v="1618"/>
    <n v="13002595"/>
    <n v="13"/>
    <n v="22589"/>
    <s v="Розничная реализация"/>
    <n v="18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4049"/>
    <n v="29"/>
    <n v="1"/>
    <n v="3"/>
  </r>
  <r>
    <d v="2022-08-03T00:00:00"/>
    <d v="1899-12-30T10:55:42"/>
    <n v="1560"/>
    <n v="13002595"/>
    <n v="13"/>
    <n v="22589"/>
    <s v="Розничная реализация"/>
    <n v="15"/>
    <x v="459"/>
    <x v="459"/>
    <s v="ГК Надежда Фарм"/>
    <s v="ЦЕНТР КОМПРЕСС ООО"/>
    <n v="1"/>
    <n v="343.33"/>
    <n v="505"/>
    <n v="505"/>
    <n v="50"/>
    <n v="455"/>
    <n v="9"/>
    <n v="200010006106"/>
    <n v="29"/>
    <n v="1"/>
    <n v="3"/>
  </r>
  <r>
    <d v="2022-08-03T00:00:00"/>
    <d v="1899-12-30T10:57:49"/>
    <n v="1561"/>
    <n v="13002595"/>
    <n v="13"/>
    <n v="22589"/>
    <s v="Розничная реализация"/>
    <n v="18"/>
    <x v="460"/>
    <x v="460"/>
    <s v="Катрен г.Химки"/>
    <s v="РОССИЯ"/>
    <n v="1"/>
    <n v="284.35000000000002"/>
    <n v="353"/>
    <n v="353"/>
    <n v="45.26"/>
    <n v="307.74"/>
    <n v="925"/>
    <n v="200000000492"/>
    <n v="29"/>
    <n v="1"/>
    <n v="1"/>
  </r>
  <r>
    <d v="2022-08-03T00:00:00"/>
    <d v="1899-12-30T10:57:49"/>
    <n v="1561"/>
    <n v="13002595"/>
    <n v="13"/>
    <n v="22589"/>
    <s v="Розничная реализация"/>
    <n v="18"/>
    <x v="75"/>
    <x v="75"/>
    <s v="Арал плюс"/>
    <s v="ЭДЕЛЬВЕЙС ООО"/>
    <n v="1"/>
    <n v="22.43"/>
    <n v="37"/>
    <n v="37"/>
    <n v="4.74"/>
    <n v="32.26"/>
    <n v="925"/>
    <n v="200000000492"/>
    <n v="29"/>
    <n v="1"/>
    <n v="2"/>
  </r>
  <r>
    <d v="2022-08-03T00:00:00"/>
    <d v="1899-12-30T13:40:27"/>
    <n v="1601"/>
    <n v="13002595"/>
    <n v="13"/>
    <n v="22589"/>
    <s v="Розничная реализация"/>
    <n v="15"/>
    <x v="75"/>
    <x v="75"/>
    <s v="Арал плюс"/>
    <s v="ЭДЕЛЬВЕЙС ООО"/>
    <n v="1"/>
    <n v="22.43"/>
    <n v="37"/>
    <n v="37"/>
    <n v="0"/>
    <n v="37"/>
    <s v="NULL"/>
    <s v="NULL"/>
    <n v="29"/>
    <n v="1"/>
    <n v="2"/>
  </r>
  <r>
    <d v="2022-08-03T00:00:00"/>
    <d v="1899-12-30T19:47:48"/>
    <n v="1659"/>
    <n v="13002595"/>
    <n v="13"/>
    <n v="22589"/>
    <s v="Розничная реализация"/>
    <n v="15"/>
    <x v="75"/>
    <x v="75"/>
    <s v="Арал плюс"/>
    <s v="ЭДЕЛЬВЕЙС ООО"/>
    <n v="1"/>
    <n v="22.43"/>
    <n v="37"/>
    <n v="37"/>
    <n v="0"/>
    <n v="37"/>
    <s v="NULL"/>
    <s v="NULL"/>
    <n v="29"/>
    <n v="1"/>
    <n v="2"/>
  </r>
  <r>
    <d v="2022-08-03T00:00:00"/>
    <d v="1899-12-30T11:00:32"/>
    <n v="1562"/>
    <n v="13002595"/>
    <n v="13"/>
    <n v="22589"/>
    <s v="Розничная реализация"/>
    <n v="15"/>
    <x v="461"/>
    <x v="461"/>
    <s v="Катрен г.Химки"/>
    <s v="Эгис АО фармацевтический завод /EGIS"/>
    <n v="1"/>
    <n v="107.44"/>
    <n v="127"/>
    <n v="127"/>
    <n v="6"/>
    <n v="121"/>
    <n v="9"/>
    <n v="200010009864"/>
    <n v="29"/>
    <n v="1"/>
    <n v="2"/>
  </r>
  <r>
    <d v="2022-08-03T00:00:00"/>
    <d v="1899-12-30T11:00:32"/>
    <n v="1562"/>
    <n v="13002595"/>
    <n v="13"/>
    <n v="22589"/>
    <s v="Розничная реализация"/>
    <n v="15"/>
    <x v="51"/>
    <x v="51"/>
    <s v="Катрен г.Химки"/>
    <s v="ВАЛЕНТА ФАРМ"/>
    <n v="1"/>
    <n v="666.45"/>
    <n v="739"/>
    <n v="739"/>
    <n v="22"/>
    <n v="717"/>
    <n v="9"/>
    <n v="200010009864"/>
    <n v="29"/>
    <n v="1"/>
    <n v="1"/>
  </r>
  <r>
    <d v="2022-08-03T00:00:00"/>
    <d v="1899-12-30T11:06:01"/>
    <n v="1563"/>
    <n v="13002595"/>
    <n v="13"/>
    <n v="22589"/>
    <s v="Розничная реализация"/>
    <n v="18"/>
    <x v="462"/>
    <x v="462"/>
    <s v="Авеста"/>
    <s v="КРКА д.д. (KRKA )"/>
    <n v="1"/>
    <n v="871.09"/>
    <n v="1124"/>
    <n v="1124"/>
    <n v="78"/>
    <n v="1046"/>
    <n v="9"/>
    <n v="200010012606"/>
    <n v="29"/>
    <n v="1"/>
    <n v="1"/>
  </r>
  <r>
    <d v="2022-08-03T00:00:00"/>
    <d v="1899-12-30T11:14:06"/>
    <n v="1564"/>
    <n v="13002595"/>
    <n v="13"/>
    <n v="22589"/>
    <s v="Розничная реализация"/>
    <n v="18"/>
    <x v="463"/>
    <x v="463"/>
    <s v="Протек"/>
    <s v="ЛИТОМЕД ООО"/>
    <n v="1"/>
    <n v="215.39"/>
    <n v="328"/>
    <n v="328"/>
    <n v="32"/>
    <n v="296"/>
    <n v="9"/>
    <n v="200010013081"/>
    <n v="29"/>
    <n v="1"/>
    <n v="1"/>
  </r>
  <r>
    <d v="2022-08-03T00:00:00"/>
    <d v="1899-12-30T11:14:06"/>
    <n v="1564"/>
    <n v="13002595"/>
    <n v="13"/>
    <n v="22589"/>
    <s v="Розничная реализация"/>
    <n v="18"/>
    <x v="464"/>
    <x v="464"/>
    <s v="ГРАНД КАПИТАЛ СМОЛЕНСК ООО ФК"/>
    <s v="ФИТОФАРМ КЛЕНКА АО"/>
    <n v="1"/>
    <n v="337.91"/>
    <n v="447"/>
    <n v="447"/>
    <n v="31"/>
    <n v="416"/>
    <n v="9"/>
    <n v="200010013081"/>
    <n v="29"/>
    <n v="1"/>
    <n v="3"/>
  </r>
  <r>
    <d v="2022-08-03T00:00:00"/>
    <d v="1899-12-30T11:14:06"/>
    <n v="1564"/>
    <n v="13002595"/>
    <n v="13"/>
    <n v="22589"/>
    <s v="Розничная реализация"/>
    <n v="18"/>
    <x v="465"/>
    <x v="465"/>
    <s v="ВИТТА КОМПАНИ ООО"/>
    <s v="СЕРДИКС ООО"/>
    <n v="1"/>
    <n v="2609.1999999999998"/>
    <n v="3053"/>
    <n v="3053"/>
    <n v="305"/>
    <n v="2748"/>
    <n v="9"/>
    <n v="200010013081"/>
    <n v="29"/>
    <n v="1"/>
    <n v="2"/>
  </r>
  <r>
    <d v="2022-08-03T00:00:00"/>
    <d v="1899-12-30T11:22:51"/>
    <n v="1565"/>
    <n v="13002595"/>
    <n v="13"/>
    <n v="22589"/>
    <s v="Розничная реализация"/>
    <n v="18"/>
    <x v="466"/>
    <x v="466"/>
    <s v="Протек"/>
    <s v="Гедеон Рихтер А.О."/>
    <n v="0.66666667000000002"/>
    <n v="877.54"/>
    <n v="1133"/>
    <n v="755.33333711"/>
    <n v="0"/>
    <n v="755.33333711"/>
    <s v="NULL"/>
    <s v="NULL"/>
    <n v="29"/>
    <n v="1"/>
    <n v="3"/>
  </r>
  <r>
    <d v="2022-08-03T00:00:00"/>
    <d v="1899-12-30T11:22:51"/>
    <n v="1565"/>
    <n v="13002595"/>
    <n v="13"/>
    <n v="22589"/>
    <s v="Розничная реализация"/>
    <n v="18"/>
    <x v="109"/>
    <x v="109"/>
    <s v="Пульс"/>
    <s v="Самарамедпром ОАО"/>
    <n v="1"/>
    <n v="23.38"/>
    <n v="36"/>
    <n v="36"/>
    <n v="0"/>
    <n v="36"/>
    <s v="NULL"/>
    <s v="NULL"/>
    <n v="29"/>
    <n v="1"/>
    <n v="2"/>
  </r>
  <r>
    <d v="2022-08-03T00:00:00"/>
    <d v="1899-12-30T11:45:33"/>
    <n v="1571"/>
    <n v="13002595"/>
    <n v="13"/>
    <n v="22589"/>
    <s v="Розничная реализация"/>
    <n v="18"/>
    <x v="109"/>
    <x v="109"/>
    <s v="Пульс"/>
    <s v="Самарамедпром ОАО"/>
    <n v="1"/>
    <n v="23.38"/>
    <n v="36"/>
    <n v="36"/>
    <n v="3"/>
    <n v="33"/>
    <n v="941"/>
    <n v="200000000044"/>
    <n v="29"/>
    <n v="1"/>
    <n v="4"/>
  </r>
  <r>
    <d v="2022-08-03T00:00:00"/>
    <d v="1899-12-30T11:45:33"/>
    <n v="1571"/>
    <n v="13002595"/>
    <n v="13"/>
    <n v="22589"/>
    <s v="Розничная реализация"/>
    <n v="18"/>
    <x v="109"/>
    <x v="109"/>
    <s v="Пульс"/>
    <s v="Самарамедпром ОАО"/>
    <n v="1"/>
    <n v="23.38"/>
    <n v="36"/>
    <n v="36"/>
    <n v="3"/>
    <n v="33"/>
    <n v="941"/>
    <n v="200000000044"/>
    <n v="29"/>
    <n v="1"/>
    <n v="5"/>
  </r>
  <r>
    <d v="2022-08-03T00:00:00"/>
    <d v="1899-12-30T11:22:51"/>
    <n v="1565"/>
    <n v="13002595"/>
    <n v="13"/>
    <n v="22589"/>
    <s v="Розничная реализация"/>
    <n v="18"/>
    <x v="58"/>
    <x v="58"/>
    <s v="ООО &quot;Континент&quot;"/>
    <s v="Самарамедпром ОАО"/>
    <n v="1"/>
    <n v="0.01"/>
    <n v="0.01"/>
    <n v="0.01"/>
    <n v="0"/>
    <n v="0.01"/>
    <s v="NULL"/>
    <s v="NULL"/>
    <n v="29"/>
    <n v="1"/>
    <n v="1"/>
  </r>
  <r>
    <d v="2022-08-03T00:00:00"/>
    <d v="1899-12-30T11:29:04"/>
    <n v="1567"/>
    <n v="13002595"/>
    <n v="13"/>
    <n v="22589"/>
    <s v="Розничная реализация"/>
    <n v="18"/>
    <x v="58"/>
    <x v="58"/>
    <s v="ООО &quot;Континент&quot;"/>
    <s v="Самарамедпром ОАО"/>
    <n v="1"/>
    <n v="0.01"/>
    <n v="0.01"/>
    <n v="0.01"/>
    <n v="0"/>
    <n v="0.01"/>
    <s v="NULL"/>
    <s v="NULL"/>
    <n v="29"/>
    <n v="1"/>
    <n v="2"/>
  </r>
  <r>
    <d v="2022-08-03T00:00:00"/>
    <d v="1899-12-30T12:11:08"/>
    <n v="1577"/>
    <n v="13002595"/>
    <n v="13"/>
    <n v="22589"/>
    <s v="Розничная реализация"/>
    <n v="18"/>
    <x v="58"/>
    <x v="58"/>
    <s v="ООО &quot;Континент&quot;"/>
    <s v="Самарамедпром ОАО"/>
    <n v="1"/>
    <n v="0.01"/>
    <n v="0.01"/>
    <n v="0.01"/>
    <n v="0"/>
    <n v="0.01"/>
    <s v="NULL"/>
    <s v="NULL"/>
    <n v="29"/>
    <n v="1"/>
    <n v="2"/>
  </r>
  <r>
    <d v="2022-08-03T00:00:00"/>
    <d v="1899-12-30T11:26:41"/>
    <n v="1566"/>
    <n v="13002595"/>
    <n v="13"/>
    <n v="22589"/>
    <s v="Розничная реализация"/>
    <n v="15"/>
    <x v="467"/>
    <x v="467"/>
    <s v="Протек"/>
    <s v="ФЕРОН"/>
    <n v="1"/>
    <n v="170.87"/>
    <n v="206"/>
    <n v="206"/>
    <n v="0"/>
    <n v="206"/>
    <s v="NULL"/>
    <s v="NULL"/>
    <n v="29"/>
    <n v="1"/>
    <n v="1"/>
  </r>
  <r>
    <d v="2022-08-03T00:00:00"/>
    <d v="1899-12-30T11:29:04"/>
    <n v="1567"/>
    <n v="13002595"/>
    <n v="13"/>
    <n v="22589"/>
    <s v="Розничная реализация"/>
    <n v="18"/>
    <x v="468"/>
    <x v="468"/>
    <s v="Здравсервис"/>
    <s v="Аджио Фармацевтикалз Лтд (AGIO )"/>
    <n v="1"/>
    <n v="155.28"/>
    <n v="213"/>
    <n v="213"/>
    <n v="0"/>
    <n v="213"/>
    <s v="NULL"/>
    <s v="NULL"/>
    <n v="29"/>
    <n v="1"/>
    <n v="1"/>
  </r>
  <r>
    <d v="2022-08-03T00:00:00"/>
    <d v="1899-12-30T11:29:04"/>
    <n v="1567"/>
    <n v="13002595"/>
    <n v="13"/>
    <n v="22589"/>
    <s v="Розничная реализация"/>
    <n v="18"/>
    <x v="469"/>
    <x v="469"/>
    <s v="Норман"/>
    <s v="ФАКЕЛ-ДИЗАЙН ООО"/>
    <n v="1"/>
    <n v="20.3"/>
    <n v="33"/>
    <n v="33"/>
    <n v="0"/>
    <n v="33"/>
    <s v="NULL"/>
    <s v="NULL"/>
    <n v="29"/>
    <n v="1"/>
    <n v="3"/>
  </r>
  <r>
    <d v="2022-08-03T00:00:00"/>
    <d v="1899-12-30T12:48:48"/>
    <n v="1587"/>
    <n v="13002595"/>
    <n v="13"/>
    <n v="22589"/>
    <s v="Розничная реализация"/>
    <n v="15"/>
    <x v="469"/>
    <x v="469"/>
    <s v="Норман"/>
    <s v="ФАКЕЛ-ДИЗАЙН ООО"/>
    <n v="1"/>
    <n v="20.3"/>
    <n v="33"/>
    <n v="33"/>
    <n v="0"/>
    <n v="33"/>
    <s v="NULL"/>
    <s v="NULL"/>
    <n v="29"/>
    <n v="1"/>
    <n v="6"/>
  </r>
  <r>
    <d v="2022-08-03T00:00:00"/>
    <d v="1899-12-30T11:34:00"/>
    <n v="1568"/>
    <n v="13002595"/>
    <n v="13"/>
    <n v="22589"/>
    <s v="Розничная реализация"/>
    <n v="18"/>
    <x v="67"/>
    <x v="67"/>
    <s v="Катрен г.Химки"/>
    <s v="ХЕМОМОНТ"/>
    <n v="1"/>
    <n v="103.5"/>
    <n v="122"/>
    <n v="122"/>
    <n v="0"/>
    <n v="122"/>
    <s v="NULL"/>
    <s v="NULL"/>
    <n v="29"/>
    <n v="1"/>
    <n v="1"/>
  </r>
  <r>
    <d v="2022-08-03T00:00:00"/>
    <d v="1899-12-30T17:27:29"/>
    <n v="1633"/>
    <n v="13002595"/>
    <n v="13"/>
    <n v="22589"/>
    <s v="Розничная реализация"/>
    <n v="18"/>
    <x v="67"/>
    <x v="67"/>
    <s v="Катрен г.Химки"/>
    <s v="ХЕМОМОНТ"/>
    <n v="1"/>
    <n v="103.5"/>
    <n v="122"/>
    <n v="122"/>
    <n v="0"/>
    <n v="122"/>
    <s v="NULL"/>
    <s v="NULL"/>
    <n v="29"/>
    <n v="1"/>
    <n v="1"/>
  </r>
  <r>
    <d v="2022-08-03T00:00:00"/>
    <d v="1899-12-30T11:37:02"/>
    <n v="1569"/>
    <n v="13002595"/>
    <n v="13"/>
    <n v="22589"/>
    <s v="Розничная реализация"/>
    <n v="18"/>
    <x v="438"/>
    <x v="438"/>
    <s v="Катрен г.Химки"/>
    <s v="Гедеон Рихтер А.О"/>
    <n v="0.49999999000000001"/>
    <n v="918.14"/>
    <n v="1185"/>
    <n v="592.49998815000004"/>
    <n v="40.5"/>
    <n v="551.99998815000004"/>
    <n v="9"/>
    <n v="200010017048"/>
    <n v="29"/>
    <n v="1"/>
    <n v="1"/>
  </r>
  <r>
    <d v="2022-08-03T00:00:00"/>
    <d v="1899-12-30T11:37:02"/>
    <n v="1569"/>
    <n v="13002595"/>
    <n v="13"/>
    <n v="22589"/>
    <s v="Розничная реализация"/>
    <n v="18"/>
    <x v="461"/>
    <x v="461"/>
    <s v="Катрен г.Химки"/>
    <s v="Эгис АО фармацевтический завод /EGIS"/>
    <n v="1"/>
    <n v="107.44"/>
    <n v="127"/>
    <n v="127"/>
    <n v="6"/>
    <n v="121"/>
    <n v="9"/>
    <n v="200010017048"/>
    <n v="29"/>
    <n v="1"/>
    <n v="3"/>
  </r>
  <r>
    <d v="2022-08-03T00:00:00"/>
    <d v="1899-12-30T11:37:02"/>
    <n v="1569"/>
    <n v="13002595"/>
    <n v="13"/>
    <n v="22589"/>
    <s v="Розничная реализация"/>
    <n v="18"/>
    <x v="145"/>
    <x v="145"/>
    <s v="Здравсервис"/>
    <s v="ОЗОН ООО"/>
    <n v="1"/>
    <n v="32.74"/>
    <n v="41"/>
    <n v="41"/>
    <n v="2"/>
    <n v="39"/>
    <n v="9"/>
    <n v="200010017048"/>
    <n v="29"/>
    <n v="1"/>
    <n v="2"/>
  </r>
  <r>
    <d v="2022-08-03T00:00:00"/>
    <d v="1899-12-30T11:42:27"/>
    <n v="1570"/>
    <n v="13002595"/>
    <n v="13"/>
    <n v="22589"/>
    <s v="Розничная реализация"/>
    <n v="18"/>
    <x v="233"/>
    <x v="233"/>
    <s v="Катрен г.Химки"/>
    <s v="ГЕДЕОН РИХТЕР РУС"/>
    <n v="1"/>
    <n v="458.63"/>
    <n v="588"/>
    <n v="588"/>
    <n v="41"/>
    <n v="547"/>
    <n v="9"/>
    <n v="200010026823"/>
    <n v="29"/>
    <n v="1"/>
    <n v="4"/>
  </r>
  <r>
    <d v="2022-08-03T00:00:00"/>
    <d v="1899-12-30T11:42:27"/>
    <n v="1570"/>
    <n v="13002595"/>
    <n v="13"/>
    <n v="22589"/>
    <s v="Розничная реализация"/>
    <n v="18"/>
    <x v="470"/>
    <x v="470"/>
    <s v="Протек"/>
    <s v="СОЛЮФАРМ (SOLUPHARM)"/>
    <n v="1"/>
    <n v="667.13"/>
    <n v="861"/>
    <n v="861"/>
    <n v="60"/>
    <n v="801"/>
    <n v="9"/>
    <n v="200010026823"/>
    <n v="29"/>
    <n v="1"/>
    <n v="5"/>
  </r>
  <r>
    <d v="2022-08-03T00:00:00"/>
    <d v="1899-12-30T11:42:27"/>
    <n v="1570"/>
    <n v="13002595"/>
    <n v="13"/>
    <n v="22589"/>
    <s v="Розничная реализация"/>
    <n v="18"/>
    <x v="471"/>
    <x v="471"/>
    <s v="Пульс"/>
    <s v="АРМАВИРСКАЯ БИОФАБРИКА"/>
    <n v="1"/>
    <n v="1399.32"/>
    <n v="1750"/>
    <n v="1750"/>
    <n v="122"/>
    <n v="1628"/>
    <n v="9"/>
    <n v="200010026823"/>
    <n v="29"/>
    <n v="1"/>
    <n v="1"/>
  </r>
  <r>
    <d v="2022-08-03T00:00:00"/>
    <d v="1899-12-30T11:42:27"/>
    <n v="1570"/>
    <n v="13002595"/>
    <n v="13"/>
    <n v="22589"/>
    <s v="Розничная реализация"/>
    <n v="18"/>
    <x v="44"/>
    <x v="44"/>
    <s v="Катрен г.Химки"/>
    <s v="ПАСКАЛЬ МЕДИКАЛ"/>
    <n v="2"/>
    <n v="56.55"/>
    <n v="89"/>
    <n v="178"/>
    <n v="17.34"/>
    <n v="160.66"/>
    <n v="9"/>
    <n v="200010026823"/>
    <n v="29"/>
    <n v="1"/>
    <n v="7"/>
  </r>
  <r>
    <d v="2022-08-03T00:00:00"/>
    <d v="1899-12-30T11:42:27"/>
    <n v="1570"/>
    <n v="13002595"/>
    <n v="13"/>
    <n v="22589"/>
    <s v="Розничная реализация"/>
    <n v="18"/>
    <x v="44"/>
    <x v="44"/>
    <s v="Катрен г.Химки"/>
    <s v="ПАСКАЛЬ МЕДИКАЛ"/>
    <n v="1"/>
    <n v="56.55"/>
    <n v="89"/>
    <n v="89"/>
    <n v="8.66"/>
    <n v="80.34"/>
    <n v="9"/>
    <n v="200010026823"/>
    <n v="29"/>
    <n v="1"/>
    <n v="8"/>
  </r>
  <r>
    <d v="2022-08-03T00:00:00"/>
    <d v="1899-12-30T11:45:33"/>
    <n v="1571"/>
    <n v="13002595"/>
    <n v="13"/>
    <n v="22589"/>
    <s v="Розничная реализация"/>
    <n v="18"/>
    <x v="472"/>
    <x v="472"/>
    <s v="Здравсервис"/>
    <s v="КИЕВГУМА"/>
    <n v="1"/>
    <n v="282.94"/>
    <n v="431"/>
    <n v="431"/>
    <n v="43"/>
    <n v="388"/>
    <n v="941"/>
    <n v="200000000044"/>
    <n v="29"/>
    <n v="1"/>
    <n v="3"/>
  </r>
  <r>
    <d v="2022-08-03T00:00:00"/>
    <d v="1899-12-30T11:45:33"/>
    <n v="1571"/>
    <n v="13002595"/>
    <n v="13"/>
    <n v="22589"/>
    <s v="Розничная реализация"/>
    <n v="18"/>
    <x v="473"/>
    <x v="473"/>
    <s v="Протек"/>
    <s v="Гедеон Рихтер Румыния А.О."/>
    <n v="1"/>
    <n v="66.739999999999995"/>
    <n v="83"/>
    <n v="83"/>
    <n v="4"/>
    <n v="79"/>
    <n v="941"/>
    <n v="200000000044"/>
    <n v="29"/>
    <n v="1"/>
    <n v="1"/>
  </r>
  <r>
    <d v="2022-08-03T00:00:00"/>
    <d v="1899-12-30T11:45:33"/>
    <n v="1571"/>
    <n v="13002595"/>
    <n v="13"/>
    <n v="22589"/>
    <s v="Розничная реализация"/>
    <n v="18"/>
    <x v="474"/>
    <x v="474"/>
    <s v="Протек"/>
    <s v="Гедеон Рихтер Румыния А.О."/>
    <n v="1"/>
    <n v="61.75"/>
    <n v="77"/>
    <n v="77"/>
    <n v="3"/>
    <n v="74"/>
    <n v="941"/>
    <n v="200000000044"/>
    <n v="29"/>
    <n v="1"/>
    <n v="2"/>
  </r>
  <r>
    <d v="2022-08-03T00:00:00"/>
    <d v="1899-12-30T11:54:06"/>
    <n v="1572"/>
    <n v="13002595"/>
    <n v="13"/>
    <n v="22589"/>
    <s v="Розничная реализация"/>
    <n v="15"/>
    <x v="297"/>
    <x v="297"/>
    <s v="Катрен г.Химки"/>
    <s v="ФАРМСТАНДАРТ УФАВИТА"/>
    <n v="1"/>
    <n v="109.1"/>
    <n v="123"/>
    <n v="123"/>
    <n v="8"/>
    <n v="115"/>
    <n v="9"/>
    <n v="200010015452"/>
    <n v="29"/>
    <n v="1"/>
    <n v="2"/>
  </r>
  <r>
    <d v="2022-08-03T00:00:00"/>
    <d v="1899-12-30T13:02:41"/>
    <n v="1592"/>
    <n v="13002595"/>
    <n v="13"/>
    <n v="22589"/>
    <s v="Розничная реализация"/>
    <n v="15"/>
    <x v="297"/>
    <x v="297"/>
    <s v="Катрен г.Химки"/>
    <s v="ФАРМСТАНДАРТ УФАВИТА"/>
    <n v="1"/>
    <n v="109.1"/>
    <n v="123"/>
    <n v="123"/>
    <n v="14.82"/>
    <n v="108.18"/>
    <n v="925"/>
    <n v="200000000492"/>
    <n v="29"/>
    <n v="1"/>
    <n v="1"/>
  </r>
  <r>
    <d v="2022-08-03T00:00:00"/>
    <d v="1899-12-30T11:54:06"/>
    <n v="1572"/>
    <n v="13002595"/>
    <n v="13"/>
    <n v="22589"/>
    <s v="Розничная реализация"/>
    <n v="15"/>
    <x v="475"/>
    <x v="475"/>
    <s v="Норман"/>
    <s v="МАК-ИВАНОВО"/>
    <n v="1"/>
    <n v="21.29"/>
    <n v="35"/>
    <n v="35"/>
    <n v="3"/>
    <n v="32"/>
    <n v="9"/>
    <n v="200010015452"/>
    <n v="29"/>
    <n v="1"/>
    <n v="1"/>
  </r>
  <r>
    <d v="2022-08-03T00:00:00"/>
    <d v="1899-12-30T11:59:18"/>
    <n v="1573"/>
    <n v="13002595"/>
    <n v="13"/>
    <n v="22589"/>
    <s v="Розничная реализация"/>
    <n v="18"/>
    <x v="476"/>
    <x v="476"/>
    <s v="ГРАНД КАПИТАЛ СМОЛЕНСК ООО ФК"/>
    <s v="КОНТРАКТ ФАРМАКАЛ КОРПОРЕЙШН / CONTRACT"/>
    <n v="1"/>
    <n v="1005.41"/>
    <n v="1257"/>
    <n v="1257"/>
    <n v="87"/>
    <n v="1170"/>
    <n v="9"/>
    <n v="200010000795"/>
    <n v="29"/>
    <n v="1"/>
    <n v="1"/>
  </r>
  <r>
    <d v="2022-08-03T00:00:00"/>
    <d v="1899-12-30T12:05:32"/>
    <n v="1574"/>
    <n v="13002595"/>
    <n v="13"/>
    <n v="22589"/>
    <s v="Розничная реализация"/>
    <n v="18"/>
    <x v="477"/>
    <x v="477"/>
    <s v="Катрен г.Химки"/>
    <s v="НИЖФАРМ"/>
    <n v="1"/>
    <n v="94.92"/>
    <n v="120"/>
    <n v="120"/>
    <n v="6"/>
    <n v="114"/>
    <n v="9"/>
    <n v="200010010562"/>
    <n v="29"/>
    <n v="1"/>
    <n v="1"/>
  </r>
  <r>
    <d v="2022-08-03T00:00:00"/>
    <d v="1899-12-30T12:08:42"/>
    <n v="1575"/>
    <n v="13002595"/>
    <n v="13"/>
    <n v="22589"/>
    <s v="Розничная реализация"/>
    <n v="18"/>
    <x v="65"/>
    <x v="65"/>
    <s v="ЕАПТЕКА ООО"/>
    <s v="Мерк КГаА"/>
    <n v="1"/>
    <n v="145.63999999999999"/>
    <n v="160"/>
    <n v="160"/>
    <n v="0"/>
    <n v="160"/>
    <s v="NULL"/>
    <s v="NULL"/>
    <n v="29"/>
    <n v="2"/>
    <n v="10"/>
  </r>
  <r>
    <d v="2022-08-03T00:00:00"/>
    <d v="1899-12-30T12:08:42"/>
    <n v="1575"/>
    <n v="13002595"/>
    <n v="13"/>
    <n v="22589"/>
    <s v="Розничная реализация"/>
    <n v="18"/>
    <x v="65"/>
    <x v="65"/>
    <s v="ЕАПТЕКА ООО"/>
    <s v="Мерк КГаА"/>
    <n v="1"/>
    <n v="145.63999999999999"/>
    <n v="160"/>
    <n v="160"/>
    <n v="0"/>
    <n v="160"/>
    <s v="NULL"/>
    <s v="NULL"/>
    <n v="29"/>
    <n v="2"/>
    <n v="11"/>
  </r>
  <r>
    <d v="2022-08-03T00:00:00"/>
    <d v="1899-12-30T12:08:42"/>
    <n v="1575"/>
    <n v="13002595"/>
    <n v="13"/>
    <n v="22589"/>
    <s v="Розничная реализация"/>
    <n v="18"/>
    <x v="478"/>
    <x v="478"/>
    <s v="ЕАПТЕКА ООО"/>
    <s v="Акрихин ХФК ОАО"/>
    <n v="1"/>
    <n v="167.09"/>
    <n v="175"/>
    <n v="175"/>
    <n v="0"/>
    <n v="175"/>
    <s v="NULL"/>
    <s v="NULL"/>
    <n v="29"/>
    <n v="2"/>
    <n v="9"/>
  </r>
  <r>
    <d v="2022-08-03T00:00:00"/>
    <d v="1899-12-30T12:08:42"/>
    <n v="1575"/>
    <n v="13002595"/>
    <n v="13"/>
    <n v="22589"/>
    <s v="Розничная реализация"/>
    <n v="18"/>
    <x v="103"/>
    <x v="103"/>
    <s v="ЕАПТЕКА ООО"/>
    <s v="ТАТХИМФАРМПРЕПАРАТЫ"/>
    <n v="1"/>
    <n v="64.680000000000007"/>
    <n v="69"/>
    <n v="69"/>
    <n v="0"/>
    <n v="69"/>
    <s v="NULL"/>
    <s v="NULL"/>
    <n v="29"/>
    <n v="2"/>
    <n v="15"/>
  </r>
  <r>
    <d v="2022-08-03T00:00:00"/>
    <d v="1899-12-30T12:08:42"/>
    <n v="1575"/>
    <n v="13002595"/>
    <n v="13"/>
    <n v="22589"/>
    <s v="Розничная реализация"/>
    <n v="18"/>
    <x v="103"/>
    <x v="103"/>
    <s v="ЕАПТЕКА ООО"/>
    <s v="ТАТХИМФАРМПРЕПАРАТЫ"/>
    <n v="1"/>
    <n v="64.680000000000007"/>
    <n v="69"/>
    <n v="69"/>
    <n v="0"/>
    <n v="69"/>
    <s v="NULL"/>
    <s v="NULL"/>
    <n v="29"/>
    <n v="2"/>
    <n v="16"/>
  </r>
  <r>
    <d v="2022-08-03T00:00:00"/>
    <d v="1899-12-30T12:08:42"/>
    <n v="1575"/>
    <n v="13002595"/>
    <n v="13"/>
    <n v="22589"/>
    <s v="Розничная реализация"/>
    <n v="18"/>
    <x v="479"/>
    <x v="479"/>
    <s v="ЕАПТЕКА ООО"/>
    <s v="ЗЕЛЕНАЯ ДУБРАВА"/>
    <n v="1"/>
    <n v="67.760000000000005"/>
    <n v="71"/>
    <n v="71"/>
    <n v="0"/>
    <n v="71"/>
    <s v="NULL"/>
    <s v="NULL"/>
    <n v="29"/>
    <n v="2"/>
    <n v="4"/>
  </r>
  <r>
    <d v="2022-08-03T00:00:00"/>
    <d v="1899-12-30T12:08:42"/>
    <n v="1575"/>
    <n v="13002595"/>
    <n v="13"/>
    <n v="22589"/>
    <s v="Розничная реализация"/>
    <n v="18"/>
    <x v="479"/>
    <x v="479"/>
    <s v="ЕАПТЕКА ООО"/>
    <s v="ЗЕЛЕНАЯ ДУБРАВА"/>
    <n v="1"/>
    <n v="67.760000000000005"/>
    <n v="71"/>
    <n v="71"/>
    <n v="0"/>
    <n v="71"/>
    <s v="NULL"/>
    <s v="NULL"/>
    <n v="29"/>
    <n v="2"/>
    <n v="5"/>
  </r>
  <r>
    <d v="2022-08-03T00:00:00"/>
    <d v="1899-12-30T12:08:42"/>
    <n v="1575"/>
    <n v="13002595"/>
    <n v="13"/>
    <n v="22589"/>
    <s v="Розничная реализация"/>
    <n v="18"/>
    <x v="479"/>
    <x v="479"/>
    <s v="ЕАПТЕКА ООО"/>
    <s v="ЗЕЛЕНАЯ ДУБРАВА"/>
    <n v="1"/>
    <n v="67.760000000000005"/>
    <n v="71"/>
    <n v="71"/>
    <n v="0"/>
    <n v="71"/>
    <s v="NULL"/>
    <s v="NULL"/>
    <n v="29"/>
    <n v="2"/>
    <n v="6"/>
  </r>
  <r>
    <d v="2022-08-03T00:00:00"/>
    <d v="1899-12-30T12:08:42"/>
    <n v="1575"/>
    <n v="13002595"/>
    <n v="13"/>
    <n v="22589"/>
    <s v="Розничная реализация"/>
    <n v="18"/>
    <x v="465"/>
    <x v="465"/>
    <s v="ЕАПТЕКА ООО"/>
    <s v="СЕРДИКС ООО"/>
    <n v="1"/>
    <n v="2814.35"/>
    <n v="2947"/>
    <n v="2947"/>
    <n v="0"/>
    <n v="2947"/>
    <s v="NULL"/>
    <s v="NULL"/>
    <n v="29"/>
    <n v="2"/>
    <n v="7"/>
  </r>
  <r>
    <d v="2022-08-03T00:00:00"/>
    <d v="1899-12-30T12:08:42"/>
    <n v="1575"/>
    <n v="13002595"/>
    <n v="13"/>
    <n v="22589"/>
    <s v="Розничная реализация"/>
    <n v="18"/>
    <x v="465"/>
    <x v="465"/>
    <s v="ЕАПТЕКА ООО"/>
    <s v="СЕРДИКС ООО"/>
    <n v="1"/>
    <n v="2814.35"/>
    <n v="2947"/>
    <n v="2947"/>
    <n v="0"/>
    <n v="2947"/>
    <s v="NULL"/>
    <s v="NULL"/>
    <n v="29"/>
    <n v="2"/>
    <n v="8"/>
  </r>
  <r>
    <d v="2022-08-03T00:00:00"/>
    <d v="1899-12-30T12:08:42"/>
    <n v="1575"/>
    <n v="13002595"/>
    <n v="13"/>
    <n v="22589"/>
    <s v="Розничная реализация"/>
    <n v="18"/>
    <x v="480"/>
    <x v="480"/>
    <s v="ЕАПТЕКА ООО"/>
    <s v="СЕРДИКС ООО"/>
    <n v="1"/>
    <n v="643.61"/>
    <n v="674"/>
    <n v="674"/>
    <n v="0"/>
    <n v="674"/>
    <s v="NULL"/>
    <s v="NULL"/>
    <n v="29"/>
    <n v="2"/>
    <n v="13"/>
  </r>
  <r>
    <d v="2022-08-03T00:00:00"/>
    <d v="1899-12-30T12:08:42"/>
    <n v="1575"/>
    <n v="13002595"/>
    <n v="13"/>
    <n v="22589"/>
    <s v="Розничная реализация"/>
    <n v="18"/>
    <x v="481"/>
    <x v="481"/>
    <s v="ЕАПТЕКА ООО"/>
    <s v="СЕРДИКС ООО"/>
    <n v="1"/>
    <n v="886.16"/>
    <n v="928"/>
    <n v="928"/>
    <n v="0"/>
    <n v="928"/>
    <s v="NULL"/>
    <s v="NULL"/>
    <n v="29"/>
    <n v="2"/>
    <n v="12"/>
  </r>
  <r>
    <d v="2022-08-03T00:00:00"/>
    <d v="1899-12-30T12:08:42"/>
    <n v="1575"/>
    <n v="13002595"/>
    <n v="13"/>
    <n v="22589"/>
    <s v="Розничная реализация"/>
    <n v="18"/>
    <x v="482"/>
    <x v="482"/>
    <s v="ЕАПТЕКА ООО"/>
    <s v="КРКА-Рус ООО (KRKA )"/>
    <n v="1"/>
    <n v="1032.3499999999999"/>
    <n v="1081"/>
    <n v="1081"/>
    <n v="0"/>
    <n v="1081"/>
    <s v="NULL"/>
    <s v="NULL"/>
    <n v="29"/>
    <n v="2"/>
    <n v="2"/>
  </r>
  <r>
    <d v="2022-08-03T00:00:00"/>
    <d v="1899-12-30T12:08:42"/>
    <n v="1575"/>
    <n v="13002595"/>
    <n v="13"/>
    <n v="22589"/>
    <s v="Розничная реализация"/>
    <n v="18"/>
    <x v="483"/>
    <x v="483"/>
    <s v="ЕАПТЕКА ООО"/>
    <s v="Северная Звезда"/>
    <n v="1"/>
    <n v="286.44"/>
    <n v="300"/>
    <n v="300"/>
    <n v="0"/>
    <n v="300"/>
    <s v="NULL"/>
    <s v="NULL"/>
    <n v="29"/>
    <n v="2"/>
    <n v="1"/>
  </r>
  <r>
    <d v="2022-08-03T00:00:00"/>
    <d v="1899-12-30T12:08:42"/>
    <n v="1575"/>
    <n v="13002595"/>
    <n v="13"/>
    <n v="22589"/>
    <s v="Розничная реализация"/>
    <n v="18"/>
    <x v="484"/>
    <x v="484"/>
    <s v="ЕАПТЕКА ООО"/>
    <s v="CATALENT PHARMA SOLUTIONS ( КАТАЛЕНТ )"/>
    <n v="1"/>
    <n v="3325.3"/>
    <n v="3482"/>
    <n v="3482"/>
    <n v="0"/>
    <n v="3482"/>
    <s v="NULL"/>
    <s v="NULL"/>
    <n v="29"/>
    <n v="2"/>
    <n v="3"/>
  </r>
  <r>
    <d v="2022-08-03T00:00:00"/>
    <d v="1899-12-30T12:08:42"/>
    <n v="1575"/>
    <n v="13002595"/>
    <n v="13"/>
    <n v="22589"/>
    <s v="Розничная реализация"/>
    <n v="18"/>
    <x v="485"/>
    <x v="485"/>
    <s v="ЕАПТЕКА ООО"/>
    <s v="WOCKHARD LTD"/>
    <n v="1"/>
    <n v="446.93"/>
    <n v="468"/>
    <n v="468"/>
    <n v="0"/>
    <n v="468"/>
    <s v="NULL"/>
    <s v="NULL"/>
    <n v="29"/>
    <n v="2"/>
    <n v="14"/>
  </r>
  <r>
    <d v="2022-08-03T00:00:00"/>
    <d v="1899-12-30T12:09:40"/>
    <n v="1576"/>
    <n v="13002595"/>
    <n v="13"/>
    <n v="22589"/>
    <s v="Розничная реализация"/>
    <n v="18"/>
    <x v="215"/>
    <x v="215"/>
    <s v="Фармкомплект ООО"/>
    <s v="НЕКСТ ФАРМА САС"/>
    <n v="1"/>
    <n v="86.27"/>
    <n v="105"/>
    <n v="105"/>
    <n v="0"/>
    <n v="105"/>
    <s v="NULL"/>
    <s v="NULL"/>
    <n v="29"/>
    <n v="1"/>
    <n v="1"/>
  </r>
  <r>
    <d v="2022-08-03T00:00:00"/>
    <d v="1899-12-30T12:11:08"/>
    <n v="1577"/>
    <n v="13002595"/>
    <n v="13"/>
    <n v="22589"/>
    <s v="Розничная реализация"/>
    <n v="18"/>
    <x v="486"/>
    <x v="486"/>
    <s v="ПрофитМед"/>
    <s v="ВЕКТОР ГНЦ ВБ"/>
    <n v="1"/>
    <n v="15.62"/>
    <n v="26"/>
    <n v="26"/>
    <n v="0"/>
    <n v="26"/>
    <s v="NULL"/>
    <s v="NULL"/>
    <n v="29"/>
    <n v="1"/>
    <n v="1"/>
  </r>
  <r>
    <d v="2022-08-03T00:00:00"/>
    <d v="1899-12-30T12:17:02"/>
    <n v="1578"/>
    <n v="13002595"/>
    <n v="13"/>
    <n v="22589"/>
    <s v="Розничная реализация"/>
    <n v="15"/>
    <x v="487"/>
    <x v="487"/>
    <s v="ГРАНД КАПИТАЛ СМОЛЕНСК ООО ФК"/>
    <s v="ГЕЛЬТЕК-МЕДИКА ООО"/>
    <n v="2"/>
    <n v="157.02000000000001"/>
    <n v="244"/>
    <n v="488"/>
    <n v="48"/>
    <n v="440"/>
    <n v="9"/>
    <n v="200010001782"/>
    <n v="29"/>
    <n v="1"/>
    <n v="1"/>
  </r>
  <r>
    <d v="2022-08-03T00:00:00"/>
    <d v="1899-12-30T12:17:02"/>
    <n v="1578"/>
    <n v="13002595"/>
    <n v="13"/>
    <n v="22589"/>
    <s v="Розничная реализация"/>
    <n v="15"/>
    <x v="488"/>
    <x v="488"/>
    <s v="Пульс"/>
    <s v="DELPHARM REIMS ( ДЕЛЬФАРМ )"/>
    <n v="1"/>
    <n v="510.74"/>
    <n v="659"/>
    <n v="659"/>
    <n v="46"/>
    <n v="613"/>
    <n v="9"/>
    <n v="200010001782"/>
    <n v="29"/>
    <n v="1"/>
    <n v="2"/>
  </r>
  <r>
    <d v="2022-08-03T00:00:00"/>
    <d v="1899-12-30T12:17:02"/>
    <n v="1578"/>
    <n v="13002595"/>
    <n v="13"/>
    <n v="22589"/>
    <s v="Розничная реализация"/>
    <n v="15"/>
    <x v="489"/>
    <x v="489"/>
    <s v="ГРАНД КАПИТАЛ СМОЛЕНСК ООО ФК"/>
    <s v="БОФУР ИПСЕН ИНДАСТРИ"/>
    <n v="1"/>
    <n v="152.22"/>
    <n v="183"/>
    <n v="183"/>
    <n v="9"/>
    <n v="174"/>
    <n v="9"/>
    <n v="200010001782"/>
    <n v="29"/>
    <n v="1"/>
    <n v="3"/>
  </r>
  <r>
    <d v="2022-08-03T00:00:00"/>
    <d v="1899-12-30T12:18:08"/>
    <n v="1579"/>
    <n v="13002595"/>
    <n v="13"/>
    <n v="22589"/>
    <s v="Розничная реализация"/>
    <n v="15"/>
    <x v="490"/>
    <x v="490"/>
    <s v="ПрофитМед"/>
    <s v="МЕДИСОРБ"/>
    <n v="1"/>
    <n v="36.4"/>
    <n v="56"/>
    <n v="56"/>
    <n v="3"/>
    <n v="53"/>
    <n v="9"/>
    <n v="200010022009"/>
    <n v="29"/>
    <n v="1"/>
    <n v="1"/>
  </r>
  <r>
    <d v="2022-08-03T00:00:00"/>
    <d v="1899-12-30T12:18:08"/>
    <n v="1579"/>
    <n v="13002595"/>
    <n v="13"/>
    <n v="22589"/>
    <s v="Розничная реализация"/>
    <n v="15"/>
    <x v="490"/>
    <x v="490"/>
    <s v="Фармкомплект ООО"/>
    <s v="МЕДИСОРБ"/>
    <n v="1"/>
    <n v="32.82"/>
    <n v="50"/>
    <n v="50"/>
    <n v="3"/>
    <n v="47"/>
    <n v="9"/>
    <n v="200010022009"/>
    <n v="29"/>
    <n v="1"/>
    <n v="2"/>
  </r>
  <r>
    <d v="2022-08-03T00:00:00"/>
    <d v="1899-12-30T12:18:40"/>
    <n v="1580"/>
    <n v="13002595"/>
    <n v="13"/>
    <n v="22589"/>
    <s v="Розничная реализация"/>
    <n v="15"/>
    <x v="491"/>
    <x v="491"/>
    <s v="Фармкомплект ООО"/>
    <s v="ВИФИТЕХ ЗАО"/>
    <n v="1"/>
    <n v="279.62"/>
    <n v="378"/>
    <n v="378"/>
    <n v="26"/>
    <n v="352"/>
    <n v="9"/>
    <n v="200010001758"/>
    <n v="29"/>
    <n v="1"/>
    <n v="1"/>
  </r>
  <r>
    <d v="2022-08-03T00:00:00"/>
    <d v="1899-12-30T12:28:19"/>
    <n v="1581"/>
    <n v="13002595"/>
    <n v="13"/>
    <n v="22589"/>
    <s v="Розничная реализация"/>
    <n v="18"/>
    <x v="118"/>
    <x v="118"/>
    <s v="Норман"/>
    <s v="ВИО-ФАРМ"/>
    <n v="1"/>
    <n v="140.97"/>
    <n v="219"/>
    <n v="219"/>
    <n v="21"/>
    <n v="198"/>
    <n v="30"/>
    <n v="200000000024"/>
    <n v="29"/>
    <n v="1"/>
    <n v="1"/>
  </r>
  <r>
    <d v="2022-08-03T00:00:00"/>
    <d v="1899-12-30T12:44:07"/>
    <n v="1586"/>
    <n v="13002595"/>
    <n v="13"/>
    <n v="22589"/>
    <s v="Розничная реализация"/>
    <n v="15"/>
    <x v="118"/>
    <x v="118"/>
    <s v="Норман"/>
    <s v="ВИО-ФАРМ"/>
    <n v="1"/>
    <n v="140.97"/>
    <n v="219"/>
    <n v="219"/>
    <n v="21"/>
    <n v="198"/>
    <n v="30"/>
    <n v="200000000024"/>
    <n v="29"/>
    <n v="1"/>
    <n v="3"/>
  </r>
  <r>
    <d v="2022-08-03T00:00:00"/>
    <d v="1899-12-30T12:29:53"/>
    <n v="1582"/>
    <n v="13002595"/>
    <n v="13"/>
    <n v="22589"/>
    <s v="Розничная реализация"/>
    <n v="18"/>
    <x v="492"/>
    <x v="492"/>
    <s v="Катрен г.Химки"/>
    <s v="SFM HOSPITAL PRODUCTS GMBH"/>
    <n v="0.01"/>
    <n v="645.79"/>
    <n v="918"/>
    <n v="9.18"/>
    <n v="0.18"/>
    <n v="9"/>
    <n v="9"/>
    <n v="200010022554"/>
    <n v="29"/>
    <n v="1"/>
    <n v="2"/>
  </r>
  <r>
    <d v="2022-08-03T00:00:00"/>
    <d v="1899-12-30T12:29:53"/>
    <n v="1582"/>
    <n v="13002595"/>
    <n v="13"/>
    <n v="22589"/>
    <s v="Розничная реализация"/>
    <n v="18"/>
    <x v="493"/>
    <x v="493"/>
    <s v="ВИТТА КОМПАНИ ООО"/>
    <s v="SANOFI"/>
    <n v="0.1"/>
    <n v="911.57"/>
    <n v="1176"/>
    <n v="117.60000000000001"/>
    <n v="7.6"/>
    <n v="110.00000000000001"/>
    <n v="9"/>
    <n v="200010022554"/>
    <n v="29"/>
    <n v="1"/>
    <n v="1"/>
  </r>
  <r>
    <d v="2022-08-03T00:00:00"/>
    <d v="1899-12-30T12:31:53"/>
    <n v="1583"/>
    <n v="13002595"/>
    <n v="13"/>
    <n v="22589"/>
    <s v="Розничная реализация"/>
    <n v="18"/>
    <x v="494"/>
    <x v="494"/>
    <s v="Катрен г.Химки"/>
    <s v="АВАНТА ОАО"/>
    <n v="1"/>
    <n v="157.66"/>
    <n v="245"/>
    <n v="245"/>
    <n v="0"/>
    <n v="245"/>
    <s v="NULL"/>
    <s v="NULL"/>
    <n v="29"/>
    <n v="1"/>
    <n v="1"/>
  </r>
  <r>
    <d v="2022-08-03T00:00:00"/>
    <d v="1899-12-30T12:35:53"/>
    <n v="1584"/>
    <n v="13002595"/>
    <n v="13"/>
    <n v="22589"/>
    <s v="Розничная реализация"/>
    <n v="15"/>
    <x v="495"/>
    <x v="495"/>
    <s v="Пульс"/>
    <s v="Северная Звезда"/>
    <n v="1"/>
    <n v="226.01"/>
    <n v="281"/>
    <n v="281"/>
    <n v="14"/>
    <n v="267"/>
    <n v="9"/>
    <n v="200010010278"/>
    <n v="29"/>
    <n v="1"/>
    <n v="3"/>
  </r>
  <r>
    <d v="2022-08-03T00:00:00"/>
    <d v="1899-12-30T12:35:53"/>
    <n v="1584"/>
    <n v="13002595"/>
    <n v="13"/>
    <n v="22589"/>
    <s v="Розничная реализация"/>
    <n v="15"/>
    <x v="496"/>
    <x v="496"/>
    <s v="ВИТТА КОМПАНИ ООО"/>
    <s v="БИОТИКИ"/>
    <n v="1"/>
    <n v="29.48"/>
    <n v="33"/>
    <n v="33"/>
    <n v="1"/>
    <n v="32"/>
    <n v="9"/>
    <n v="200010010278"/>
    <n v="29"/>
    <n v="1"/>
    <n v="2"/>
  </r>
  <r>
    <d v="2022-08-03T00:00:00"/>
    <d v="1899-12-30T13:15:26"/>
    <n v="1595"/>
    <n v="13002595"/>
    <n v="13"/>
    <n v="22589"/>
    <s v="Розничная реализация"/>
    <n v="18"/>
    <x v="496"/>
    <x v="496"/>
    <s v="ВИТТА КОМПАНИ ООО"/>
    <s v="БИОТИКИ"/>
    <n v="1"/>
    <n v="29.48"/>
    <n v="33"/>
    <n v="33"/>
    <n v="0"/>
    <n v="33"/>
    <s v="NULL"/>
    <s v="NULL"/>
    <n v="29"/>
    <n v="1"/>
    <n v="1"/>
  </r>
  <r>
    <d v="2022-08-03T00:00:00"/>
    <d v="1899-12-30T12:38:06"/>
    <n v="1585"/>
    <n v="13002595"/>
    <n v="13"/>
    <n v="22589"/>
    <s v="Розничная реализация"/>
    <n v="18"/>
    <x v="497"/>
    <x v="497"/>
    <s v="Магнит Фарма ООО"/>
    <s v="Abbott Japan Co ( ЭББОТТ )"/>
    <n v="1"/>
    <n v="534.92999999999995"/>
    <n v="592"/>
    <n v="592"/>
    <n v="0"/>
    <n v="592"/>
    <s v="NULL"/>
    <s v="NULL"/>
    <n v="29"/>
    <n v="1"/>
    <n v="1"/>
  </r>
  <r>
    <d v="2022-08-03T00:00:00"/>
    <d v="1899-12-30T12:44:07"/>
    <n v="1586"/>
    <n v="13002595"/>
    <n v="13"/>
    <n v="22589"/>
    <s v="Розничная реализация"/>
    <n v="15"/>
    <x v="498"/>
    <x v="498"/>
    <s v="Здравсервис"/>
    <s v="ПАУЛЬ ХАРТМАНН"/>
    <n v="0.12"/>
    <n v="364.98"/>
    <n v="537"/>
    <n v="64.44"/>
    <n v="0"/>
    <n v="64.44"/>
    <s v="NULL"/>
    <s v="NULL"/>
    <n v="29"/>
    <n v="1"/>
    <n v="2"/>
  </r>
  <r>
    <d v="2022-08-03T00:00:00"/>
    <d v="1899-12-30T12:44:07"/>
    <n v="1586"/>
    <n v="13002595"/>
    <n v="13"/>
    <n v="22589"/>
    <s v="Розничная реализация"/>
    <n v="15"/>
    <x v="80"/>
    <x v="80"/>
    <s v="Протек"/>
    <s v="АСПЕРА ООО"/>
    <n v="1"/>
    <n v="50.74"/>
    <n v="83"/>
    <n v="83"/>
    <n v="0"/>
    <n v="83"/>
    <s v="NULL"/>
    <s v="NULL"/>
    <n v="29"/>
    <n v="1"/>
    <n v="1"/>
  </r>
  <r>
    <d v="2022-08-03T00:00:00"/>
    <d v="1899-12-30T12:48:48"/>
    <n v="1587"/>
    <n v="13002595"/>
    <n v="13"/>
    <n v="22589"/>
    <s v="Розничная реализация"/>
    <n v="15"/>
    <x v="19"/>
    <x v="19"/>
    <s v="ГРАНД КАПИТАЛ СМОЛЕНСК ООО ФК"/>
    <s v="Берлин-Хеми АГ/Менарини Групп (Menarini )"/>
    <n v="1"/>
    <n v="247.35"/>
    <n v="301"/>
    <n v="301"/>
    <n v="0"/>
    <n v="301"/>
    <s v="NULL"/>
    <s v="NULL"/>
    <n v="29"/>
    <n v="1"/>
    <n v="2"/>
  </r>
  <r>
    <d v="2022-08-03T00:00:00"/>
    <d v="1899-12-30T12:48:48"/>
    <n v="1587"/>
    <n v="13002595"/>
    <n v="13"/>
    <n v="22589"/>
    <s v="Розничная реализация"/>
    <n v="15"/>
    <x v="294"/>
    <x v="294"/>
    <s v="Пульс"/>
    <s v="НИЖФАРМ"/>
    <n v="1"/>
    <n v="187.98"/>
    <n v="258"/>
    <n v="258"/>
    <n v="0"/>
    <n v="258"/>
    <s v="NULL"/>
    <s v="NULL"/>
    <n v="29"/>
    <n v="1"/>
    <n v="1"/>
  </r>
  <r>
    <d v="2022-08-03T00:00:00"/>
    <d v="1899-12-30T12:48:48"/>
    <n v="1587"/>
    <n v="13002595"/>
    <n v="13"/>
    <n v="22589"/>
    <s v="Розничная реализация"/>
    <n v="15"/>
    <x v="499"/>
    <x v="499"/>
    <s v="Катрен г.Химки"/>
    <s v="ФЛОРЕСАН ООО"/>
    <n v="1"/>
    <n v="132.28"/>
    <n v="206"/>
    <n v="206"/>
    <n v="0"/>
    <n v="206"/>
    <s v="NULL"/>
    <s v="NULL"/>
    <n v="29"/>
    <n v="1"/>
    <n v="7"/>
  </r>
  <r>
    <d v="2022-08-03T00:00:00"/>
    <d v="1899-12-30T12:48:48"/>
    <n v="1587"/>
    <n v="13002595"/>
    <n v="13"/>
    <n v="22589"/>
    <s v="Розничная реализация"/>
    <n v="15"/>
    <x v="500"/>
    <x v="500"/>
    <s v="Протек"/>
    <s v="АВАНТА ОАО"/>
    <n v="1"/>
    <n v="152.04"/>
    <n v="236"/>
    <n v="236"/>
    <n v="0"/>
    <n v="236"/>
    <s v="NULL"/>
    <s v="NULL"/>
    <n v="29"/>
    <n v="1"/>
    <n v="3"/>
  </r>
  <r>
    <d v="2022-08-03T00:00:00"/>
    <d v="1899-12-30T12:48:48"/>
    <n v="1587"/>
    <n v="13002595"/>
    <n v="13"/>
    <n v="22589"/>
    <s v="Розничная реализация"/>
    <n v="15"/>
    <x v="501"/>
    <x v="501"/>
    <s v="Катрен г.Химки"/>
    <s v="АВАНТА ОАО"/>
    <n v="1"/>
    <n v="66.2"/>
    <n v="104"/>
    <n v="104"/>
    <n v="0"/>
    <n v="104"/>
    <s v="NULL"/>
    <s v="NULL"/>
    <n v="29"/>
    <n v="1"/>
    <n v="5"/>
  </r>
  <r>
    <d v="2022-08-03T00:00:00"/>
    <d v="1899-12-30T12:48:48"/>
    <n v="1587"/>
    <n v="13002595"/>
    <n v="13"/>
    <n v="22589"/>
    <s v="Розничная реализация"/>
    <n v="15"/>
    <x v="502"/>
    <x v="502"/>
    <s v="ГК Надежда Фарм"/>
    <s v="АВАНТА ОАО"/>
    <n v="1"/>
    <n v="61.96"/>
    <n v="98"/>
    <n v="98"/>
    <n v="0"/>
    <n v="98"/>
    <s v="NULL"/>
    <s v="NULL"/>
    <n v="29"/>
    <n v="1"/>
    <n v="4"/>
  </r>
  <r>
    <d v="2022-08-03T00:00:00"/>
    <d v="1899-12-30T12:50:42"/>
    <n v="1588"/>
    <n v="13002595"/>
    <n v="13"/>
    <n v="22589"/>
    <s v="Розничная реализация"/>
    <n v="18"/>
    <x v="503"/>
    <x v="503"/>
    <s v="Фармкомплект ООО"/>
    <s v="Северная Звезда"/>
    <n v="1"/>
    <n v="309.10000000000002"/>
    <n v="409"/>
    <n v="409"/>
    <n v="0"/>
    <n v="409"/>
    <s v="NULL"/>
    <s v="NULL"/>
    <n v="29"/>
    <n v="1"/>
    <n v="1"/>
  </r>
  <r>
    <d v="2022-08-03T00:00:00"/>
    <d v="1899-12-30T12:51:31"/>
    <n v="1589"/>
    <n v="13002595"/>
    <n v="13"/>
    <n v="22589"/>
    <s v="Розничная реализация"/>
    <n v="15"/>
    <x v="504"/>
    <x v="504"/>
    <s v="ГРАНД КАПИТАЛ СМОЛЕНСК ООО ФК"/>
    <s v="Фармстандарт-Уфимский витаминный завод"/>
    <n v="1"/>
    <n v="31.26"/>
    <n v="48"/>
    <n v="48"/>
    <n v="0"/>
    <n v="48"/>
    <s v="NULL"/>
    <s v="NULL"/>
    <n v="29"/>
    <n v="1"/>
    <n v="1"/>
  </r>
  <r>
    <d v="2022-08-03T00:00:00"/>
    <d v="1899-12-30T12:51:31"/>
    <n v="1589"/>
    <n v="13002595"/>
    <n v="13"/>
    <n v="22589"/>
    <s v="Розничная реализация"/>
    <n v="15"/>
    <x v="504"/>
    <x v="504"/>
    <s v="ГРАНД КАПИТАЛ СМОЛЕНСК ООО ФК"/>
    <s v="Фармстандарт-Уфимский витаминный завод"/>
    <n v="1"/>
    <n v="31.26"/>
    <n v="48"/>
    <n v="48"/>
    <n v="0"/>
    <n v="48"/>
    <s v="NULL"/>
    <s v="NULL"/>
    <n v="29"/>
    <n v="1"/>
    <n v="2"/>
  </r>
  <r>
    <d v="2022-08-03T00:00:00"/>
    <d v="1899-12-30T12:55:58"/>
    <n v="1590"/>
    <n v="13002595"/>
    <n v="13"/>
    <n v="22589"/>
    <s v="Розничная реализация"/>
    <n v="18"/>
    <x v="505"/>
    <x v="505"/>
    <s v="Пульс"/>
    <s v="ЗЕЛЕНАЯ ДУБРАВА"/>
    <n v="1"/>
    <n v="38.97"/>
    <n v="47"/>
    <n v="47"/>
    <n v="3"/>
    <n v="44"/>
    <n v="9"/>
    <n v="200010022559"/>
    <n v="29"/>
    <n v="1"/>
    <n v="2"/>
  </r>
  <r>
    <d v="2022-08-03T00:00:00"/>
    <d v="1899-12-30T12:55:58"/>
    <n v="1590"/>
    <n v="13002595"/>
    <n v="13"/>
    <n v="22589"/>
    <s v="Розничная реализация"/>
    <n v="18"/>
    <x v="151"/>
    <x v="151"/>
    <s v="Пульс"/>
    <s v="Софарма АО / SOFARMA"/>
    <n v="1"/>
    <n v="61.61"/>
    <n v="74"/>
    <n v="74"/>
    <n v="5"/>
    <n v="69"/>
    <n v="9"/>
    <n v="200010022559"/>
    <n v="29"/>
    <n v="1"/>
    <n v="3"/>
  </r>
  <r>
    <d v="2022-08-03T00:00:00"/>
    <d v="1899-12-30T12:55:58"/>
    <n v="1590"/>
    <n v="13002595"/>
    <n v="13"/>
    <n v="22589"/>
    <s v="Розничная реализация"/>
    <n v="18"/>
    <x v="506"/>
    <x v="506"/>
    <s v="Катрен г.Химки"/>
    <s v="ТУЛЬСКАЯ ФАРМ. ФАБРИКА"/>
    <n v="1"/>
    <n v="27.03"/>
    <n v="42"/>
    <n v="42"/>
    <n v="2"/>
    <n v="40"/>
    <n v="9"/>
    <n v="200010022559"/>
    <n v="29"/>
    <n v="1"/>
    <n v="1"/>
  </r>
  <r>
    <d v="2022-08-03T00:00:00"/>
    <d v="1899-12-30T12:56:53"/>
    <n v="1591"/>
    <n v="13002595"/>
    <n v="13"/>
    <n v="22589"/>
    <s v="Розничная реализация"/>
    <n v="18"/>
    <x v="507"/>
    <x v="507"/>
    <s v="Пульс"/>
    <s v="Софарма АО / SOFARMA"/>
    <n v="1"/>
    <n v="412.55"/>
    <n v="545"/>
    <n v="545"/>
    <n v="38"/>
    <n v="507"/>
    <n v="9"/>
    <n v="200010022559"/>
    <n v="29"/>
    <n v="1"/>
    <n v="1"/>
  </r>
  <r>
    <d v="2022-08-03T00:00:00"/>
    <d v="1899-12-30T13:02:41"/>
    <n v="1592"/>
    <n v="13002595"/>
    <n v="13"/>
    <n v="22589"/>
    <s v="Розничная реализация"/>
    <n v="15"/>
    <x v="508"/>
    <x v="508"/>
    <s v="Катрен г.Химки"/>
    <s v="ФЕРМЕНТ  ООО"/>
    <n v="1"/>
    <n v="216.04"/>
    <n v="292"/>
    <n v="292"/>
    <n v="35.18"/>
    <n v="256.82"/>
    <n v="925"/>
    <n v="200000000492"/>
    <n v="29"/>
    <n v="1"/>
    <n v="2"/>
  </r>
  <r>
    <d v="2022-08-03T00:00:00"/>
    <d v="1899-12-30T13:07:35"/>
    <n v="1593"/>
    <n v="13002595"/>
    <n v="13"/>
    <n v="22589"/>
    <s v="Розничная реализация"/>
    <n v="18"/>
    <x v="509"/>
    <x v="509"/>
    <s v="Пульс"/>
    <s v="СЕНТИСС ФАРМА / SENTIS"/>
    <n v="1"/>
    <n v="739.82"/>
    <n v="955"/>
    <n v="955"/>
    <n v="66"/>
    <n v="889"/>
    <n v="9"/>
    <n v="200010000782"/>
    <n v="29"/>
    <n v="1"/>
    <n v="1"/>
  </r>
  <r>
    <d v="2022-08-03T00:00:00"/>
    <d v="1899-12-30T13:12:35"/>
    <n v="1594"/>
    <n v="13002595"/>
    <n v="13"/>
    <n v="22589"/>
    <s v="Розничная реализация"/>
    <n v="15"/>
    <x v="510"/>
    <x v="510"/>
    <s v="Здравсервис"/>
    <s v="РЕККИТ БЕНКИЗЕР ХЕЛС"/>
    <n v="1"/>
    <n v="275"/>
    <n v="372"/>
    <n v="372"/>
    <n v="26"/>
    <n v="346"/>
    <n v="9"/>
    <n v="200010020300"/>
    <n v="29"/>
    <n v="1"/>
    <n v="1"/>
  </r>
  <r>
    <d v="2022-08-03T00:00:00"/>
    <d v="1899-12-30T13:12:35"/>
    <n v="1594"/>
    <n v="13002595"/>
    <n v="13"/>
    <n v="22589"/>
    <s v="Розничная реализация"/>
    <n v="15"/>
    <x v="70"/>
    <x v="70"/>
    <s v="Катрен г.Химки"/>
    <s v="ФАРМ-ПРО"/>
    <n v="4"/>
    <n v="10.01"/>
    <n v="17"/>
    <n v="68"/>
    <n v="6.68"/>
    <n v="61.32"/>
    <n v="9"/>
    <n v="200010020300"/>
    <n v="29"/>
    <n v="1"/>
    <n v="2"/>
  </r>
  <r>
    <d v="2022-08-03T00:00:00"/>
    <d v="1899-12-30T13:12:35"/>
    <n v="1594"/>
    <n v="13002595"/>
    <n v="13"/>
    <n v="22589"/>
    <s v="Розничная реализация"/>
    <n v="15"/>
    <x v="70"/>
    <x v="70"/>
    <s v="Катрен г.Химки"/>
    <s v="ФАРМ-ПРО"/>
    <n v="2"/>
    <n v="10.01"/>
    <n v="17"/>
    <n v="34"/>
    <n v="3.32"/>
    <n v="30.68"/>
    <n v="9"/>
    <n v="200010020300"/>
    <n v="29"/>
    <n v="1"/>
    <n v="3"/>
  </r>
  <r>
    <d v="2022-08-03T00:00:00"/>
    <d v="1899-12-30T13:12:35"/>
    <n v="1594"/>
    <n v="13002595"/>
    <n v="13"/>
    <n v="22589"/>
    <s v="Розничная реализация"/>
    <n v="15"/>
    <x v="435"/>
    <x v="435"/>
    <s v="Катрен г.Химки"/>
    <s v="SFM HOSPITAL PRODUCTS GMBH"/>
    <n v="0.01"/>
    <n v="766.81"/>
    <n v="1089"/>
    <n v="10.89"/>
    <n v="0.89"/>
    <n v="10"/>
    <n v="9"/>
    <n v="200010020300"/>
    <n v="29"/>
    <n v="1"/>
    <n v="4"/>
  </r>
  <r>
    <d v="2022-08-03T00:00:00"/>
    <d v="1899-12-30T13:27:09"/>
    <n v="1596"/>
    <n v="13002595"/>
    <n v="13"/>
    <n v="22589"/>
    <s v="Розничная реализация"/>
    <n v="18"/>
    <x v="239"/>
    <x v="239"/>
    <s v="ГРАНД КАПИТАЛ СМОЛЕНСК ООО ФК"/>
    <s v="СЕРВЬЕ РУС"/>
    <n v="1"/>
    <n v="724.63"/>
    <n v="892"/>
    <n v="892"/>
    <n v="24"/>
    <n v="868"/>
    <n v="925"/>
    <n v="200000000492"/>
    <n v="29"/>
    <n v="1"/>
    <n v="1"/>
  </r>
  <r>
    <d v="2022-08-03T00:00:00"/>
    <d v="1899-12-30T13:28:27"/>
    <n v="1597"/>
    <n v="13002595"/>
    <n v="13"/>
    <n v="22589"/>
    <s v="Розничная реализация"/>
    <n v="18"/>
    <x v="511"/>
    <x v="511"/>
    <s v="Здравсервис"/>
    <s v="ПАУЛЬ ХАРТМАНН"/>
    <n v="0.24"/>
    <n v="1085.72"/>
    <n v="1488"/>
    <n v="357.12"/>
    <n v="35.119999999999997"/>
    <n v="322"/>
    <n v="9"/>
    <n v="200010018142"/>
    <n v="29"/>
    <n v="1"/>
    <n v="1"/>
  </r>
  <r>
    <d v="2022-08-03T00:00:00"/>
    <d v="1899-12-30T13:31:49"/>
    <n v="1598"/>
    <n v="13002595"/>
    <n v="13"/>
    <n v="22589"/>
    <s v="Розничная реализация"/>
    <n v="15"/>
    <x v="512"/>
    <x v="512"/>
    <s v="Пульс"/>
    <s v="EGIS"/>
    <n v="1"/>
    <n v="110.23"/>
    <n v="133"/>
    <n v="133"/>
    <n v="6"/>
    <n v="127"/>
    <n v="9"/>
    <n v="200010001803"/>
    <n v="29"/>
    <n v="1"/>
    <n v="7"/>
  </r>
  <r>
    <d v="2022-08-03T00:00:00"/>
    <d v="1899-12-30T13:31:49"/>
    <n v="1598"/>
    <n v="13002595"/>
    <n v="13"/>
    <n v="22589"/>
    <s v="Розничная реализация"/>
    <n v="15"/>
    <x v="513"/>
    <x v="513"/>
    <s v="Пульс"/>
    <s v="ФАРМСТАНДАРТ ЛЕКСРЕДСТВА ОАО"/>
    <n v="1"/>
    <n v="87.66"/>
    <n v="125"/>
    <n v="125"/>
    <n v="8"/>
    <n v="117"/>
    <n v="9"/>
    <n v="200010001803"/>
    <n v="29"/>
    <n v="1"/>
    <n v="5"/>
  </r>
  <r>
    <d v="2022-08-03T00:00:00"/>
    <d v="1899-12-30T13:31:49"/>
    <n v="1598"/>
    <n v="13002595"/>
    <n v="13"/>
    <n v="22589"/>
    <s v="Розничная реализация"/>
    <n v="15"/>
    <x v="513"/>
    <x v="513"/>
    <s v="ГРАНД КАПИТАЛ СМОЛЕНСК ООО ФК"/>
    <s v="Фармстандарт-Томскхимфарм,ОАО"/>
    <n v="1"/>
    <n v="85.97"/>
    <n v="123"/>
    <n v="123"/>
    <n v="8"/>
    <n v="115"/>
    <n v="9"/>
    <n v="200010001803"/>
    <n v="29"/>
    <n v="1"/>
    <n v="6"/>
  </r>
  <r>
    <d v="2022-08-03T00:00:00"/>
    <d v="1899-12-30T13:31:49"/>
    <n v="1598"/>
    <n v="13002595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1803"/>
    <n v="29"/>
    <n v="1"/>
    <n v="2"/>
  </r>
  <r>
    <d v="2022-08-03T00:00:00"/>
    <d v="1899-12-30T13:31:49"/>
    <n v="1598"/>
    <n v="13002595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1803"/>
    <n v="29"/>
    <n v="1"/>
    <n v="3"/>
  </r>
  <r>
    <d v="2022-08-03T00:00:00"/>
    <d v="1899-12-30T13:31:49"/>
    <n v="1598"/>
    <n v="13002595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1803"/>
    <n v="29"/>
    <n v="1"/>
    <n v="4"/>
  </r>
  <r>
    <d v="2022-08-03T00:00:00"/>
    <d v="1899-12-30T13:45:45"/>
    <n v="1604"/>
    <n v="13002595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1680"/>
    <n v="29"/>
    <n v="1"/>
    <n v="1"/>
  </r>
  <r>
    <d v="2022-08-03T00:00:00"/>
    <d v="1899-12-30T13:45:45"/>
    <n v="1604"/>
    <n v="13002595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1680"/>
    <n v="29"/>
    <n v="1"/>
    <n v="2"/>
  </r>
  <r>
    <d v="2022-08-03T00:00:00"/>
    <d v="1899-12-30T15:38:47"/>
    <n v="1618"/>
    <n v="13002595"/>
    <n v="13"/>
    <n v="22589"/>
    <s v="Розничная реализация"/>
    <n v="18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4049"/>
    <n v="29"/>
    <n v="1"/>
    <n v="4"/>
  </r>
  <r>
    <d v="2022-08-03T00:00:00"/>
    <d v="1899-12-30T13:31:49"/>
    <n v="1598"/>
    <n v="13002595"/>
    <n v="13"/>
    <n v="22589"/>
    <s v="Розничная реализация"/>
    <n v="15"/>
    <x v="123"/>
    <x v="123"/>
    <s v="ГРАНД КАПИТАЛ СМОЛЕНСК ООО ФК"/>
    <s v="БИОТИКИ"/>
    <n v="1"/>
    <n v="56.03"/>
    <n v="70"/>
    <n v="70"/>
    <n v="3"/>
    <n v="67"/>
    <n v="9"/>
    <n v="200010001803"/>
    <n v="29"/>
    <n v="1"/>
    <n v="1"/>
  </r>
  <r>
    <d v="2022-08-03T00:00:00"/>
    <d v="1899-12-30T13:37:32"/>
    <n v="1599"/>
    <n v="13002595"/>
    <n v="13"/>
    <n v="22589"/>
    <s v="Розничная реализация"/>
    <n v="18"/>
    <x v="148"/>
    <x v="148"/>
    <s v="Катрен г.Химки"/>
    <s v="Польфарма Фармацевтический завод С.А."/>
    <n v="1"/>
    <n v="373.44"/>
    <n v="493"/>
    <n v="493"/>
    <n v="0"/>
    <n v="493"/>
    <s v="NULL"/>
    <s v="NULL"/>
    <n v="29"/>
    <n v="1"/>
    <n v="1"/>
  </r>
  <r>
    <d v="2022-08-03T00:00:00"/>
    <d v="1899-12-30T13:37:32"/>
    <n v="1599"/>
    <n v="13002595"/>
    <n v="13"/>
    <n v="22589"/>
    <s v="Розничная реализация"/>
    <n v="18"/>
    <x v="514"/>
    <x v="514"/>
    <s v="Пульс"/>
    <s v="ФАРМАСОФТ"/>
    <n v="1"/>
    <n v="406.85"/>
    <n v="490"/>
    <n v="490"/>
    <n v="0"/>
    <n v="490"/>
    <s v="NULL"/>
    <s v="NULL"/>
    <n v="29"/>
    <n v="1"/>
    <n v="3"/>
  </r>
  <r>
    <d v="2022-08-03T00:00:00"/>
    <d v="1899-12-30T13:37:32"/>
    <n v="1599"/>
    <n v="13002595"/>
    <n v="13"/>
    <n v="22589"/>
    <s v="Розничная реализация"/>
    <n v="18"/>
    <x v="514"/>
    <x v="514"/>
    <s v="Пульс"/>
    <s v="ФАРМАСОФТ"/>
    <n v="1"/>
    <n v="406.85"/>
    <n v="490"/>
    <n v="490"/>
    <n v="0"/>
    <n v="490"/>
    <s v="NULL"/>
    <s v="NULL"/>
    <n v="29"/>
    <n v="1"/>
    <n v="4"/>
  </r>
  <r>
    <d v="2022-08-03T00:00:00"/>
    <d v="1899-12-30T13:37:32"/>
    <n v="1599"/>
    <n v="13002595"/>
    <n v="13"/>
    <n v="22589"/>
    <s v="Розничная реализация"/>
    <n v="18"/>
    <x v="515"/>
    <x v="515"/>
    <s v="Протек"/>
    <s v="KLOSTERFRAU (КЛОСТЕРФРАУ )"/>
    <n v="1"/>
    <n v="149.37"/>
    <n v="217"/>
    <n v="217"/>
    <n v="0"/>
    <n v="217"/>
    <s v="NULL"/>
    <s v="NULL"/>
    <n v="29"/>
    <n v="1"/>
    <n v="5"/>
  </r>
  <r>
    <d v="2022-08-03T00:00:00"/>
    <d v="1899-12-30T13:37:32"/>
    <n v="1599"/>
    <n v="13002595"/>
    <n v="13"/>
    <n v="22589"/>
    <s v="Розничная реализация"/>
    <n v="18"/>
    <x v="516"/>
    <x v="516"/>
    <s v="Протек"/>
    <s v="Др. Тайсс Натурварен ГмбХ (THEISS )"/>
    <n v="1"/>
    <n v="161.84"/>
    <n v="222"/>
    <n v="222"/>
    <n v="0"/>
    <n v="222"/>
    <s v="NULL"/>
    <s v="NULL"/>
    <n v="29"/>
    <n v="1"/>
    <n v="2"/>
  </r>
  <r>
    <d v="2022-08-03T00:00:00"/>
    <d v="1899-12-30T13:39:38"/>
    <n v="1600"/>
    <n v="13002595"/>
    <n v="13"/>
    <n v="22589"/>
    <s v="Розничная реализация"/>
    <n v="15"/>
    <x v="262"/>
    <x v="262"/>
    <s v="Фармкомплект ООО"/>
    <s v="ФАРМСТАНДАРТ ЛЕКСРЕДСТВА ОАО"/>
    <n v="2"/>
    <n v="18.18"/>
    <n v="30"/>
    <n v="60"/>
    <n v="6"/>
    <n v="54"/>
    <n v="939"/>
    <n v="200000000042"/>
    <n v="29"/>
    <n v="1"/>
    <n v="4"/>
  </r>
  <r>
    <d v="2022-08-03T00:00:00"/>
    <d v="1899-12-30T17:40:22"/>
    <n v="1638"/>
    <n v="13002595"/>
    <n v="13"/>
    <n v="22589"/>
    <s v="Розничная реализация"/>
    <n v="18"/>
    <x v="262"/>
    <x v="262"/>
    <s v="Фармкомплект ООО"/>
    <s v="ФАРМСТАНДАРТ ЛЕКСРЕДСТВА ОАО"/>
    <n v="1"/>
    <n v="18.18"/>
    <n v="30"/>
    <n v="30"/>
    <n v="3"/>
    <n v="27"/>
    <n v="939"/>
    <n v="200000000042"/>
    <n v="29"/>
    <n v="1"/>
    <n v="4"/>
  </r>
  <r>
    <d v="2022-08-03T00:00:00"/>
    <d v="1899-12-30T13:39:38"/>
    <n v="1600"/>
    <n v="13002595"/>
    <n v="13"/>
    <n v="22589"/>
    <s v="Розничная реализация"/>
    <n v="15"/>
    <x v="185"/>
    <x v="185"/>
    <s v="Катрен г.Химки"/>
    <s v="ФАРМ-ПРО"/>
    <n v="1"/>
    <n v="9.66"/>
    <n v="16"/>
    <n v="16"/>
    <n v="0"/>
    <n v="16"/>
    <s v="NULL"/>
    <s v="NULL"/>
    <n v="29"/>
    <n v="1"/>
    <n v="2"/>
  </r>
  <r>
    <d v="2022-08-03T00:00:00"/>
    <d v="1899-12-30T13:39:38"/>
    <n v="1600"/>
    <n v="13002595"/>
    <n v="13"/>
    <n v="22589"/>
    <s v="Розничная реализация"/>
    <n v="15"/>
    <x v="517"/>
    <x v="517"/>
    <s v="ГК Надежда Фарм"/>
    <s v="АСКОПРОМ"/>
    <n v="1"/>
    <n v="6.44"/>
    <n v="11"/>
    <n v="11"/>
    <n v="0"/>
    <n v="11"/>
    <s v="NULL"/>
    <s v="NULL"/>
    <n v="29"/>
    <n v="1"/>
    <n v="3"/>
  </r>
  <r>
    <d v="2022-08-03T00:00:00"/>
    <d v="1899-12-30T13:39:38"/>
    <n v="1600"/>
    <n v="13002595"/>
    <n v="13"/>
    <n v="22589"/>
    <s v="Розничная реализация"/>
    <n v="15"/>
    <x v="518"/>
    <x v="518"/>
    <s v="Катрен г.Химки"/>
    <s v="БИОВИД"/>
    <n v="1"/>
    <n v="74.8"/>
    <n v="118"/>
    <n v="118"/>
    <n v="0"/>
    <n v="118"/>
    <s v="NULL"/>
    <s v="NULL"/>
    <n v="29"/>
    <n v="1"/>
    <n v="1"/>
  </r>
  <r>
    <d v="2022-08-03T00:00:00"/>
    <d v="1899-12-30T13:40:27"/>
    <n v="1601"/>
    <n v="13002595"/>
    <n v="13"/>
    <n v="22589"/>
    <s v="Розничная реализация"/>
    <n v="15"/>
    <x v="223"/>
    <x v="223"/>
    <s v="Катрен г.Химки"/>
    <s v="Д-р Редди с Лабораторис Лтд / Dr.REDDY's"/>
    <n v="1"/>
    <n v="47.5"/>
    <n v="73"/>
    <n v="73"/>
    <n v="0"/>
    <n v="73"/>
    <s v="NULL"/>
    <s v="NULL"/>
    <n v="29"/>
    <n v="1"/>
    <n v="1"/>
  </r>
  <r>
    <d v="2022-08-03T00:00:00"/>
    <d v="1899-12-30T17:40:22"/>
    <n v="1638"/>
    <n v="13002595"/>
    <n v="13"/>
    <n v="22589"/>
    <s v="Розничная реализация"/>
    <n v="18"/>
    <x v="223"/>
    <x v="223"/>
    <s v="Катрен г.Химки"/>
    <s v="Д-р Редди с Лабораторис Лтд / Dr.REDDY's"/>
    <n v="1"/>
    <n v="47.5"/>
    <n v="73"/>
    <n v="73"/>
    <n v="0"/>
    <n v="73"/>
    <s v="NULL"/>
    <s v="NULL"/>
    <n v="29"/>
    <n v="1"/>
    <n v="2"/>
  </r>
  <r>
    <d v="2022-08-03T00:00:00"/>
    <d v="1899-12-30T13:41:42"/>
    <n v="1602"/>
    <n v="13002595"/>
    <n v="13"/>
    <n v="22589"/>
    <s v="Розничная реализация"/>
    <n v="18"/>
    <x v="426"/>
    <x v="426"/>
    <s v="Пульс"/>
    <s v="Биоком ЗАО"/>
    <n v="1"/>
    <n v="257.92"/>
    <n v="349"/>
    <n v="349"/>
    <n v="24"/>
    <n v="325"/>
    <n v="9"/>
    <n v="200010023583"/>
    <n v="29"/>
    <n v="1"/>
    <n v="2"/>
  </r>
  <r>
    <d v="2022-08-03T00:00:00"/>
    <d v="1899-12-30T13:41:42"/>
    <n v="1602"/>
    <n v="13002595"/>
    <n v="13"/>
    <n v="22589"/>
    <s v="Розничная реализация"/>
    <n v="18"/>
    <x v="206"/>
    <x v="206"/>
    <s v="ГРАНД КАПИТАЛ СМОЛЕНСК ООО ФК"/>
    <s v="Д-р Редди с Лабораторис Лтд / Dr.REDDY's"/>
    <n v="1"/>
    <n v="256.69"/>
    <n v="347"/>
    <n v="347"/>
    <n v="24"/>
    <n v="323"/>
    <n v="9"/>
    <n v="200010023583"/>
    <n v="29"/>
    <n v="1"/>
    <n v="1"/>
  </r>
  <r>
    <d v="2022-08-03T00:00:00"/>
    <d v="1899-12-30T13:43:47"/>
    <n v="1603"/>
    <n v="13002595"/>
    <n v="13"/>
    <n v="22589"/>
    <s v="Розничная реализация"/>
    <n v="18"/>
    <x v="519"/>
    <x v="519"/>
    <s v="Катрен г.Химки"/>
    <s v="АВАНТА ОАО"/>
    <n v="1"/>
    <n v="351.42"/>
    <n v="517"/>
    <n v="517"/>
    <n v="51"/>
    <n v="466"/>
    <n v="9"/>
    <n v="200010001680"/>
    <n v="29"/>
    <n v="1"/>
    <n v="1"/>
  </r>
  <r>
    <d v="2022-08-03T00:00:00"/>
    <d v="1899-12-30T13:43:47"/>
    <n v="1603"/>
    <n v="13002595"/>
    <n v="13"/>
    <n v="22589"/>
    <s v="Розничная реализация"/>
    <n v="18"/>
    <x v="520"/>
    <x v="520"/>
    <s v="Катрен г.Химки"/>
    <s v="АВАНТА ОАО"/>
    <n v="1"/>
    <n v="319.07"/>
    <n v="470"/>
    <n v="470"/>
    <n v="47"/>
    <n v="423"/>
    <n v="9"/>
    <n v="200010001680"/>
    <n v="29"/>
    <n v="1"/>
    <n v="2"/>
  </r>
  <r>
    <d v="2022-08-03T00:00:00"/>
    <d v="1899-12-30T13:51:11"/>
    <n v="1605"/>
    <n v="13002595"/>
    <n v="13"/>
    <n v="22589"/>
    <s v="Розничная реализация"/>
    <n v="18"/>
    <x v="521"/>
    <x v="521"/>
    <s v="Катрен г.Химки"/>
    <s v="Д-р Фальк Фарма ГмбХ / Dr.FALK PHARMA"/>
    <n v="1"/>
    <n v="1095.5999999999999"/>
    <n v="1206"/>
    <n v="1206"/>
    <n v="0"/>
    <n v="1206"/>
    <s v="NULL"/>
    <s v="NULL"/>
    <n v="29"/>
    <n v="1"/>
    <n v="6"/>
  </r>
  <r>
    <d v="2022-08-03T00:00:00"/>
    <d v="1899-12-30T13:51:11"/>
    <n v="1605"/>
    <n v="13002595"/>
    <n v="13"/>
    <n v="22589"/>
    <s v="Розничная реализация"/>
    <n v="18"/>
    <x v="522"/>
    <x v="522"/>
    <s v="Протек"/>
    <s v="Индастриас Фармасьютикас Алмирал Продесфарма С.Л."/>
    <n v="1"/>
    <n v="562.03"/>
    <n v="726"/>
    <n v="726"/>
    <n v="0"/>
    <n v="726"/>
    <s v="NULL"/>
    <s v="NULL"/>
    <n v="29"/>
    <n v="1"/>
    <n v="1"/>
  </r>
  <r>
    <d v="2022-08-03T00:00:00"/>
    <d v="1899-12-30T13:51:11"/>
    <n v="1605"/>
    <n v="13002595"/>
    <n v="13"/>
    <n v="22589"/>
    <s v="Розничная реализация"/>
    <n v="18"/>
    <x v="523"/>
    <x v="523"/>
    <s v="Пульс"/>
    <s v="Реплекфарм/Березовский ( REPLEKPHARM AD )"/>
    <n v="1"/>
    <n v="255.76"/>
    <n v="313"/>
    <n v="313"/>
    <n v="0"/>
    <n v="313"/>
    <s v="NULL"/>
    <s v="NULL"/>
    <n v="29"/>
    <n v="1"/>
    <n v="2"/>
  </r>
  <r>
    <d v="2022-08-03T00:00:00"/>
    <d v="1899-12-30T13:51:11"/>
    <n v="1605"/>
    <n v="13002595"/>
    <n v="13"/>
    <n v="22589"/>
    <s v="Розничная реализация"/>
    <n v="18"/>
    <x v="31"/>
    <x v="31"/>
    <s v="Катрен г.Химки"/>
    <s v="ПРОИЗВОДСТВО МЕДИКАМЕНТОВ ООО"/>
    <n v="1"/>
    <n v="25.71"/>
    <n v="31"/>
    <n v="31"/>
    <n v="0"/>
    <n v="31"/>
    <s v="NULL"/>
    <s v="NULL"/>
    <n v="29"/>
    <n v="1"/>
    <n v="3"/>
  </r>
  <r>
    <d v="2022-08-03T00:00:00"/>
    <d v="1899-12-30T13:51:11"/>
    <n v="1605"/>
    <n v="13002595"/>
    <n v="13"/>
    <n v="22589"/>
    <s v="Розничная реализация"/>
    <n v="18"/>
    <x v="524"/>
    <x v="524"/>
    <s v="Катрен г.Химки"/>
    <s v="Эгис АО фармацевтический завод /EGIS"/>
    <n v="1"/>
    <n v="557.91999999999996"/>
    <n v="720"/>
    <n v="720"/>
    <n v="0"/>
    <n v="720"/>
    <s v="NULL"/>
    <s v="NULL"/>
    <n v="29"/>
    <n v="1"/>
    <n v="4"/>
  </r>
  <r>
    <d v="2022-08-03T00:00:00"/>
    <d v="1899-12-30T13:51:11"/>
    <n v="1605"/>
    <n v="13002595"/>
    <n v="13"/>
    <n v="22589"/>
    <s v="Розничная реализация"/>
    <n v="18"/>
    <x v="525"/>
    <x v="525"/>
    <s v="Катрен г.Химки"/>
    <s v="Польфарма Фармацевтический завод С.А."/>
    <n v="1"/>
    <n v="67.510000000000005"/>
    <n v="84"/>
    <n v="84"/>
    <n v="0"/>
    <n v="84"/>
    <s v="NULL"/>
    <s v="NULL"/>
    <n v="29"/>
    <n v="1"/>
    <n v="5"/>
  </r>
  <r>
    <d v="2022-08-03T00:00:00"/>
    <d v="1899-12-30T13:58:28"/>
    <n v="1606"/>
    <n v="13002595"/>
    <n v="13"/>
    <n v="22589"/>
    <s v="Розничная реализация"/>
    <n v="18"/>
    <x v="526"/>
    <x v="526"/>
    <s v="Арал плюс"/>
    <s v="ПРОИЗВОДСТВО МЕДИКАМЕНТОВ ООО"/>
    <n v="1"/>
    <n v="65.2"/>
    <n v="84"/>
    <n v="84"/>
    <n v="4"/>
    <n v="80"/>
    <n v="9"/>
    <n v="200010020729"/>
    <n v="29"/>
    <n v="1"/>
    <n v="1"/>
  </r>
  <r>
    <d v="2022-08-03T00:00:00"/>
    <d v="1899-12-30T13:58:28"/>
    <n v="1606"/>
    <n v="13002595"/>
    <n v="13"/>
    <n v="22589"/>
    <s v="Розничная реализация"/>
    <n v="18"/>
    <x v="526"/>
    <x v="526"/>
    <s v="Арал плюс"/>
    <s v="ПРОИЗВОДСТВО МЕДИКАМЕНТОВ ООО"/>
    <n v="1"/>
    <n v="65.2"/>
    <n v="84"/>
    <n v="84"/>
    <n v="4"/>
    <n v="80"/>
    <n v="9"/>
    <n v="200010020729"/>
    <n v="29"/>
    <n v="1"/>
    <n v="2"/>
  </r>
  <r>
    <d v="2022-08-03T00:00:00"/>
    <d v="1899-12-30T13:58:28"/>
    <n v="1606"/>
    <n v="13002595"/>
    <n v="13"/>
    <n v="22589"/>
    <s v="Розничная реализация"/>
    <n v="18"/>
    <x v="527"/>
    <x v="527"/>
    <s v="Катрен г.Химки"/>
    <s v="ГРОКАМ ГБЛ / GROKAM GBL"/>
    <n v="1"/>
    <n v="488.41"/>
    <n v="562"/>
    <n v="562"/>
    <n v="56"/>
    <n v="506"/>
    <n v="9"/>
    <n v="200010020729"/>
    <n v="29"/>
    <n v="1"/>
    <n v="3"/>
  </r>
  <r>
    <d v="2022-08-03T00:00:00"/>
    <d v="1899-12-30T14:01:44"/>
    <n v="1607"/>
    <n v="13002595"/>
    <n v="13"/>
    <n v="22589"/>
    <s v="Розничная реализация"/>
    <n v="15"/>
    <x v="528"/>
    <x v="528"/>
    <s v="Катрен г.Химки"/>
    <s v="Польфарма Фармацевтический завод С.А."/>
    <n v="1"/>
    <n v="267.45"/>
    <n v="362"/>
    <n v="362"/>
    <n v="25"/>
    <n v="337"/>
    <n v="9"/>
    <n v="200010016178"/>
    <n v="29"/>
    <n v="1"/>
    <n v="1"/>
  </r>
  <r>
    <d v="2022-08-03T00:00:00"/>
    <d v="1899-12-30T14:15:45"/>
    <n v="1608"/>
    <n v="13002595"/>
    <n v="13"/>
    <n v="22589"/>
    <s v="Розничная реализация"/>
    <n v="18"/>
    <x v="529"/>
    <x v="529"/>
    <s v="Пульс"/>
    <s v="SOFARIMEX"/>
    <n v="1"/>
    <n v="155.83000000000001"/>
    <n v="214"/>
    <n v="214"/>
    <n v="14"/>
    <n v="200"/>
    <n v="9"/>
    <n v="200010020930"/>
    <n v="29"/>
    <n v="1"/>
    <n v="2"/>
  </r>
  <r>
    <d v="2022-08-03T00:00:00"/>
    <d v="1899-12-30T14:15:45"/>
    <n v="1608"/>
    <n v="13002595"/>
    <n v="13"/>
    <n v="22589"/>
    <s v="Розничная реализация"/>
    <n v="18"/>
    <x v="205"/>
    <x v="205"/>
    <s v="Катрен г.Химки"/>
    <s v="ФАРМСТАНДАРТ ЛЕКСРЕДСТВА ОАО"/>
    <n v="1"/>
    <n v="15.18"/>
    <n v="19"/>
    <n v="19"/>
    <n v="0"/>
    <n v="19"/>
    <s v="NULL"/>
    <s v="NULL"/>
    <n v="29"/>
    <n v="1"/>
    <n v="1"/>
  </r>
  <r>
    <d v="2022-08-03T00:00:00"/>
    <d v="1899-12-30T14:33:35"/>
    <n v="1609"/>
    <n v="13002595"/>
    <n v="13"/>
    <n v="22589"/>
    <s v="Розничная реализация"/>
    <n v="18"/>
    <x v="282"/>
    <x v="282"/>
    <s v="Катрен г.Химки"/>
    <s v="ПАСКАЛЬ МЕДИКАЛ"/>
    <n v="1"/>
    <n v="69.83"/>
    <n v="110"/>
    <n v="110"/>
    <n v="0"/>
    <n v="110"/>
    <s v="NULL"/>
    <s v="NULL"/>
    <n v="29"/>
    <n v="1"/>
    <n v="4"/>
  </r>
  <r>
    <d v="2022-08-03T00:00:00"/>
    <d v="1899-12-30T16:34:52"/>
    <n v="1627"/>
    <n v="13002595"/>
    <n v="13"/>
    <n v="22589"/>
    <s v="Розничная реализация"/>
    <n v="18"/>
    <x v="282"/>
    <x v="282"/>
    <s v="Катрен г.Химки"/>
    <s v="ПАСКАЛЬ МЕДИКАЛ"/>
    <n v="1"/>
    <n v="69.83"/>
    <n v="110"/>
    <n v="110"/>
    <n v="11"/>
    <n v="99"/>
    <n v="9"/>
    <n v="200010006183"/>
    <n v="29"/>
    <n v="1"/>
    <n v="3"/>
  </r>
  <r>
    <d v="2022-08-03T00:00:00"/>
    <d v="1899-12-30T14:33:35"/>
    <n v="1609"/>
    <n v="13002595"/>
    <n v="13"/>
    <n v="22589"/>
    <s v="Розничная реализация"/>
    <n v="18"/>
    <x v="530"/>
    <x v="530"/>
    <s v="Авеста"/>
    <s v="СЛАВЯНСКАЯ АПТЕКА ООО"/>
    <n v="1"/>
    <n v="27.41"/>
    <n v="35"/>
    <n v="35"/>
    <n v="0"/>
    <n v="35"/>
    <s v="NULL"/>
    <s v="NULL"/>
    <n v="29"/>
    <n v="1"/>
    <n v="3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5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6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7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8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9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10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11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12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13"/>
  </r>
  <r>
    <d v="2022-08-03T00:00:00"/>
    <d v="1899-12-30T14:33:35"/>
    <n v="1609"/>
    <n v="13002595"/>
    <n v="13"/>
    <n v="22589"/>
    <s v="Розничная реализация"/>
    <n v="18"/>
    <x v="531"/>
    <x v="531"/>
    <s v="Протек"/>
    <s v="БИОХИМИК"/>
    <n v="1"/>
    <n v="28.17"/>
    <n v="37"/>
    <n v="37"/>
    <n v="0"/>
    <n v="37"/>
    <s v="NULL"/>
    <s v="NULL"/>
    <n v="29"/>
    <n v="1"/>
    <n v="14"/>
  </r>
  <r>
    <d v="2022-08-03T00:00:00"/>
    <d v="1899-12-30T14:38:06"/>
    <n v="1610"/>
    <n v="13002595"/>
    <n v="13"/>
    <n v="22589"/>
    <s v="Розничная реализация"/>
    <n v="18"/>
    <x v="532"/>
    <x v="532"/>
    <s v="ООО &quot;Акцентмед&quot;"/>
    <s v="РОМФАРМ КОМПАНИ ( ROMPHARM )"/>
    <n v="1"/>
    <n v="321.66000000000003"/>
    <n v="425"/>
    <n v="425"/>
    <n v="42"/>
    <n v="383"/>
    <n v="941"/>
    <n v="200000000044"/>
    <n v="29"/>
    <n v="1"/>
    <n v="1"/>
  </r>
  <r>
    <d v="2022-08-03T00:00:00"/>
    <d v="1899-12-30T14:40:26"/>
    <n v="1611"/>
    <n v="13002595"/>
    <n v="13"/>
    <n v="22589"/>
    <s v="Розничная реализация"/>
    <n v="18"/>
    <x v="533"/>
    <x v="533"/>
    <s v="Протек"/>
    <s v="Роттендорф Фарма / ROTTENDORF /"/>
    <n v="1"/>
    <n v="555.70000000000005"/>
    <n v="640"/>
    <n v="640"/>
    <n v="44"/>
    <n v="596"/>
    <n v="9"/>
    <n v="200010026815"/>
    <n v="29"/>
    <n v="1"/>
    <n v="1"/>
  </r>
  <r>
    <d v="2022-08-03T00:00:00"/>
    <d v="1899-12-30T14:40:26"/>
    <n v="1611"/>
    <n v="13002595"/>
    <n v="13"/>
    <n v="22589"/>
    <s v="Розничная реализация"/>
    <n v="18"/>
    <x v="534"/>
    <x v="534"/>
    <s v="Катрен г.Химки"/>
    <s v="Олайнфарм АО"/>
    <n v="1"/>
    <n v="1006.07"/>
    <n v="1258"/>
    <n v="1258"/>
    <n v="88"/>
    <n v="1170"/>
    <n v="9"/>
    <n v="200010026815"/>
    <n v="29"/>
    <n v="1"/>
    <n v="3"/>
  </r>
  <r>
    <d v="2022-08-03T00:00:00"/>
    <d v="1899-12-30T14:40:26"/>
    <n v="1611"/>
    <n v="13002595"/>
    <n v="13"/>
    <n v="22589"/>
    <s v="Розничная реализация"/>
    <n v="18"/>
    <x v="478"/>
    <x v="478"/>
    <s v="Пульс"/>
    <s v="Акрихин ХФК ОАО"/>
    <n v="1"/>
    <n v="148.46"/>
    <n v="180"/>
    <n v="180"/>
    <n v="9"/>
    <n v="171"/>
    <n v="9"/>
    <n v="200010026815"/>
    <n v="29"/>
    <n v="1"/>
    <n v="2"/>
  </r>
  <r>
    <d v="2022-08-03T00:00:00"/>
    <d v="1899-12-30T14:48:56"/>
    <n v="1612"/>
    <n v="13002595"/>
    <n v="13"/>
    <n v="22589"/>
    <s v="Розничная реализация"/>
    <n v="15"/>
    <x v="277"/>
    <x v="277"/>
    <s v="Катрен г.Химки"/>
    <s v="МЕДИСОРБ"/>
    <n v="1"/>
    <n v="174.59"/>
    <n v="240"/>
    <n v="240"/>
    <n v="0"/>
    <n v="240"/>
    <s v="NULL"/>
    <s v="NULL"/>
    <n v="29"/>
    <n v="1"/>
    <n v="2"/>
  </r>
  <r>
    <d v="2022-08-03T00:00:00"/>
    <d v="1899-12-30T14:48:56"/>
    <n v="1612"/>
    <n v="13002595"/>
    <n v="13"/>
    <n v="22589"/>
    <s v="Розничная реализация"/>
    <n v="15"/>
    <x v="535"/>
    <x v="535"/>
    <s v="Катрен г.Химки"/>
    <s v="АВАНТА ОАО"/>
    <n v="1"/>
    <n v="26.97"/>
    <n v="44"/>
    <n v="44"/>
    <n v="0"/>
    <n v="44"/>
    <s v="NULL"/>
    <s v="NULL"/>
    <n v="29"/>
    <n v="1"/>
    <n v="1"/>
  </r>
  <r>
    <d v="2022-08-03T00:00:00"/>
    <d v="1899-12-30T14:52:22"/>
    <n v="1613"/>
    <n v="13002595"/>
    <n v="13"/>
    <n v="22589"/>
    <s v="Розничная реализация"/>
    <n v="15"/>
    <x v="480"/>
    <x v="480"/>
    <s v="Пульс"/>
    <s v="СЕРДИКС ООО"/>
    <n v="1"/>
    <n v="611.12"/>
    <n v="789"/>
    <n v="789"/>
    <n v="55"/>
    <n v="734"/>
    <n v="9"/>
    <n v="200010015892"/>
    <n v="29"/>
    <n v="1"/>
    <n v="1"/>
  </r>
  <r>
    <d v="2022-08-03T00:00:00"/>
    <d v="1899-12-30T14:52:22"/>
    <n v="1613"/>
    <n v="13002595"/>
    <n v="13"/>
    <n v="22589"/>
    <s v="Розничная реализация"/>
    <n v="15"/>
    <x v="536"/>
    <x v="536"/>
    <s v="ВИТТА КОМПАНИ ООО"/>
    <s v="ВЕРТЕКС"/>
    <n v="1"/>
    <n v="278.41000000000003"/>
    <n v="376"/>
    <n v="376"/>
    <n v="26"/>
    <n v="350"/>
    <n v="9"/>
    <n v="200010015892"/>
    <n v="29"/>
    <n v="1"/>
    <n v="2"/>
  </r>
  <r>
    <d v="2022-08-03T00:00:00"/>
    <d v="1899-12-30T15:01:16"/>
    <n v="1614"/>
    <n v="13002595"/>
    <n v="13"/>
    <n v="22589"/>
    <s v="Розничная реализация"/>
    <n v="18"/>
    <x v="537"/>
    <x v="537"/>
    <s v="Катрен г.Химки"/>
    <s v="ALKALOIDA (АЛКАЛОИД )"/>
    <n v="1"/>
    <n v="147.82"/>
    <n v="203"/>
    <n v="203"/>
    <n v="14"/>
    <n v="189"/>
    <n v="9"/>
    <n v="200010022358"/>
    <n v="29"/>
    <n v="1"/>
    <n v="1"/>
  </r>
  <r>
    <d v="2022-08-03T00:00:00"/>
    <d v="1899-12-30T15:01:16"/>
    <n v="1614"/>
    <n v="13002595"/>
    <n v="13"/>
    <n v="22589"/>
    <s v="Розничная реализация"/>
    <n v="18"/>
    <x v="537"/>
    <x v="537"/>
    <s v="ГРАНД КАПИТАЛ СМОЛЕНСК ООО ФК"/>
    <s v="ALKALOIDA (АЛКАЛОИД )"/>
    <n v="1"/>
    <n v="148.19"/>
    <n v="204"/>
    <n v="204"/>
    <n v="14"/>
    <n v="190"/>
    <n v="9"/>
    <n v="200010022358"/>
    <n v="29"/>
    <n v="1"/>
    <n v="2"/>
  </r>
  <r>
    <d v="2022-08-03T00:00:00"/>
    <d v="1899-12-30T15:09:15"/>
    <n v="1615"/>
    <n v="13002595"/>
    <n v="13"/>
    <n v="22589"/>
    <s v="Розничная реализация"/>
    <n v="15"/>
    <x v="169"/>
    <x v="169"/>
    <s v="Арал плюс"/>
    <s v="ЭСКОМ НПК ОАО"/>
    <n v="0.32142860000000001"/>
    <n v="622.16"/>
    <n v="685"/>
    <n v="220.17859100000001"/>
    <n v="0"/>
    <n v="220.17859100000001"/>
    <s v="NULL"/>
    <s v="NULL"/>
    <n v="29"/>
    <n v="1"/>
    <n v="1"/>
  </r>
  <r>
    <d v="2022-08-03T00:00:00"/>
    <d v="1899-12-30T15:18:16"/>
    <n v="1616"/>
    <n v="13002595"/>
    <n v="13"/>
    <n v="22589"/>
    <s v="Розничная реализация"/>
    <n v="18"/>
    <x v="538"/>
    <x v="538"/>
    <s v="ВИТТА КОМПАНИ ООО"/>
    <s v="Пальма ООО"/>
    <n v="1"/>
    <n v="60.72"/>
    <n v="96"/>
    <n v="96"/>
    <n v="0"/>
    <n v="96"/>
    <s v="NULL"/>
    <s v="NULL"/>
    <n v="29"/>
    <n v="1"/>
    <n v="1"/>
  </r>
  <r>
    <d v="2022-08-03T00:00:00"/>
    <d v="1899-12-30T15:20:13"/>
    <n v="1617"/>
    <n v="13002595"/>
    <n v="13"/>
    <n v="22589"/>
    <s v="Розничная реализация"/>
    <n v="15"/>
    <x v="36"/>
    <x v="36"/>
    <s v="Пульс"/>
    <s v="ФАРМСТАНДАРТ ЛЕКСРЕДСТВА ОАО"/>
    <n v="1"/>
    <n v="187.36"/>
    <n v="220"/>
    <n v="220"/>
    <n v="15"/>
    <n v="205"/>
    <n v="9"/>
    <n v="200010001084"/>
    <n v="29"/>
    <n v="1"/>
    <n v="3"/>
  </r>
  <r>
    <d v="2022-08-03T00:00:00"/>
    <d v="1899-12-30T15:20:13"/>
    <n v="1617"/>
    <n v="13002595"/>
    <n v="13"/>
    <n v="22589"/>
    <s v="Розничная реализация"/>
    <n v="15"/>
    <x v="228"/>
    <x v="228"/>
    <s v="ПрофитМед"/>
    <s v="СЛАВЯНСКАЯ АПТЕКА ООО"/>
    <n v="1"/>
    <n v="5.83"/>
    <n v="8"/>
    <n v="8"/>
    <n v="0"/>
    <n v="8"/>
    <s v="NULL"/>
    <s v="NULL"/>
    <n v="29"/>
    <n v="1"/>
    <n v="2"/>
  </r>
  <r>
    <d v="2022-08-03T00:00:00"/>
    <d v="1899-12-30T16:38:19"/>
    <n v="1628"/>
    <n v="13002595"/>
    <n v="13"/>
    <n v="22589"/>
    <s v="Розничная реализация"/>
    <n v="18"/>
    <x v="228"/>
    <x v="228"/>
    <s v="ПрофитМед"/>
    <s v="СЛАВЯНСКАЯ АПТЕКА ООО"/>
    <n v="4"/>
    <n v="5.83"/>
    <n v="8"/>
    <n v="32"/>
    <n v="0"/>
    <n v="32"/>
    <s v="NULL"/>
    <s v="NULL"/>
    <n v="29"/>
    <n v="1"/>
    <n v="1"/>
  </r>
  <r>
    <d v="2022-08-03T00:00:00"/>
    <d v="1899-12-30T15:20:13"/>
    <n v="1617"/>
    <n v="13002595"/>
    <n v="13"/>
    <n v="22589"/>
    <s v="Розничная реализация"/>
    <n v="15"/>
    <x v="539"/>
    <x v="539"/>
    <s v="Катрен г.Химки"/>
    <s v="КОРОЛЕВФАРМ ООО"/>
    <n v="1"/>
    <n v="92.3"/>
    <n v="145"/>
    <n v="145"/>
    <n v="14"/>
    <n v="131"/>
    <n v="9"/>
    <n v="200010001084"/>
    <n v="29"/>
    <n v="1"/>
    <n v="1"/>
  </r>
  <r>
    <d v="2022-08-03T00:00:00"/>
    <d v="1899-12-30T15:38:47"/>
    <n v="1618"/>
    <n v="13002595"/>
    <n v="13"/>
    <n v="22589"/>
    <s v="Розничная реализация"/>
    <n v="18"/>
    <x v="540"/>
    <x v="540"/>
    <s v="Пульс"/>
    <s v="МУРОМСКИЙ ПРИБОРОСТРОИТЕЛЬНЫЙ З-Д"/>
    <n v="1"/>
    <n v="34.32"/>
    <n v="53"/>
    <n v="53"/>
    <n v="3"/>
    <n v="50"/>
    <n v="9"/>
    <n v="200010004049"/>
    <n v="29"/>
    <n v="1"/>
    <n v="8"/>
  </r>
  <r>
    <d v="2022-08-03T00:00:00"/>
    <d v="1899-12-30T15:38:47"/>
    <n v="1618"/>
    <n v="13002595"/>
    <n v="13"/>
    <n v="22589"/>
    <s v="Розничная реализация"/>
    <n v="18"/>
    <x v="540"/>
    <x v="540"/>
    <s v="Катрен г.Химки"/>
    <s v="МУРОМСКИЙ ПРИБОРОСТРОИТЕЛЬНЫЙ З-Д"/>
    <n v="1"/>
    <n v="34.4"/>
    <n v="53"/>
    <n v="53"/>
    <n v="3"/>
    <n v="50"/>
    <n v="9"/>
    <n v="200010004049"/>
    <n v="29"/>
    <n v="1"/>
    <n v="9"/>
  </r>
  <r>
    <d v="2022-08-03T00:00:00"/>
    <d v="1899-12-30T15:38:47"/>
    <n v="1618"/>
    <n v="13002595"/>
    <n v="13"/>
    <n v="22589"/>
    <s v="Розничная реализация"/>
    <n v="18"/>
    <x v="540"/>
    <x v="540"/>
    <s v="Катрен г.Химки"/>
    <s v="МУРОМСКИЙ ПРИБОРОСТРОИТЕЛЬНЫЙ З-Д"/>
    <n v="1"/>
    <n v="34.4"/>
    <n v="53"/>
    <n v="53"/>
    <n v="3"/>
    <n v="50"/>
    <n v="9"/>
    <n v="200010004049"/>
    <n v="29"/>
    <n v="1"/>
    <n v="10"/>
  </r>
  <r>
    <d v="2022-08-03T00:00:00"/>
    <d v="1899-12-30T15:38:47"/>
    <n v="1618"/>
    <n v="13002595"/>
    <n v="13"/>
    <n v="22589"/>
    <s v="Розничная реализация"/>
    <n v="18"/>
    <x v="541"/>
    <x v="541"/>
    <s v="Пульс"/>
    <s v="Акрихин ХФК ОАО"/>
    <n v="1"/>
    <n v="105.59"/>
    <n v="128"/>
    <n v="128"/>
    <n v="6"/>
    <n v="122"/>
    <n v="9"/>
    <n v="200010004049"/>
    <n v="29"/>
    <n v="1"/>
    <n v="2"/>
  </r>
  <r>
    <d v="2022-08-03T00:00:00"/>
    <d v="1899-12-30T15:38:47"/>
    <n v="1618"/>
    <n v="13002595"/>
    <n v="13"/>
    <n v="22589"/>
    <s v="Розничная реализация"/>
    <n v="18"/>
    <x v="129"/>
    <x v="129"/>
    <s v="Катрен г.Химки"/>
    <s v="ВЕРОФАРМ АО"/>
    <n v="1"/>
    <n v="29.11"/>
    <n v="48"/>
    <n v="48"/>
    <n v="4"/>
    <n v="44"/>
    <n v="9"/>
    <n v="200010004049"/>
    <n v="29"/>
    <n v="1"/>
    <n v="6"/>
  </r>
  <r>
    <d v="2022-08-03T00:00:00"/>
    <d v="1899-12-30T15:38:47"/>
    <n v="1618"/>
    <n v="13002595"/>
    <n v="13"/>
    <n v="22589"/>
    <s v="Розничная реализация"/>
    <n v="18"/>
    <x v="322"/>
    <x v="322"/>
    <s v="Протек"/>
    <s v="АЛЬПИНА ПЛАСТ ООО"/>
    <n v="3"/>
    <n v="37.49"/>
    <n v="61"/>
    <n v="183"/>
    <n v="18"/>
    <n v="165"/>
    <n v="9"/>
    <n v="200010004049"/>
    <n v="29"/>
    <n v="1"/>
    <n v="7"/>
  </r>
  <r>
    <d v="2022-08-03T00:00:00"/>
    <d v="1899-12-30T15:38:47"/>
    <n v="1618"/>
    <n v="13002595"/>
    <n v="13"/>
    <n v="22589"/>
    <s v="Розничная реализация"/>
    <n v="18"/>
    <x v="165"/>
    <x v="165"/>
    <s v="Катрен г.Химки"/>
    <s v="АВАНТА ОАО"/>
    <n v="1"/>
    <n v="38.14"/>
    <n v="62"/>
    <n v="62"/>
    <n v="6"/>
    <n v="56"/>
    <n v="9"/>
    <n v="200010004049"/>
    <n v="29"/>
    <n v="1"/>
    <n v="5"/>
  </r>
  <r>
    <d v="2022-08-03T00:00:00"/>
    <d v="1899-12-30T15:38:47"/>
    <n v="1618"/>
    <n v="13002595"/>
    <n v="13"/>
    <n v="22589"/>
    <s v="Розничная реализация"/>
    <n v="18"/>
    <x v="542"/>
    <x v="542"/>
    <s v="ГРАНД КАПИТАЛ СМОЛЕНСК ООО ФК"/>
    <s v="РОШ ДИАБЕТС КЕА ГМБХ"/>
    <n v="0.5"/>
    <n v="2550.1"/>
    <n v="3061"/>
    <n v="1530.5"/>
    <n v="152.5"/>
    <n v="1378"/>
    <n v="9"/>
    <n v="200010004049"/>
    <n v="29"/>
    <n v="1"/>
    <n v="1"/>
  </r>
  <r>
    <d v="2022-08-03T00:00:00"/>
    <d v="1899-12-30T15:40:11"/>
    <n v="1619"/>
    <n v="13002595"/>
    <n v="13"/>
    <n v="22589"/>
    <s v="Розничная реализация"/>
    <n v="15"/>
    <x v="543"/>
    <x v="543"/>
    <s v="Здравсервис"/>
    <s v="ТВИНС ТЭК"/>
    <n v="1"/>
    <n v="77.3"/>
    <n v="122"/>
    <n v="122"/>
    <n v="12"/>
    <n v="110"/>
    <n v="9"/>
    <n v="200010001007"/>
    <n v="29"/>
    <n v="1"/>
    <n v="1"/>
  </r>
  <r>
    <d v="2022-08-03T00:00:00"/>
    <d v="1899-12-30T15:40:11"/>
    <n v="1619"/>
    <n v="13002595"/>
    <n v="13"/>
    <n v="22589"/>
    <s v="Розничная реализация"/>
    <n v="15"/>
    <x v="544"/>
    <x v="544"/>
    <s v="Пульс"/>
    <s v="МЕЛИГЕН"/>
    <n v="1"/>
    <n v="29.75"/>
    <n v="49"/>
    <n v="49"/>
    <n v="4"/>
    <n v="45"/>
    <n v="9"/>
    <n v="200010001007"/>
    <n v="29"/>
    <n v="1"/>
    <n v="2"/>
  </r>
  <r>
    <d v="2022-08-03T00:00:00"/>
    <d v="1899-12-30T15:42:33"/>
    <n v="1620"/>
    <n v="13002595"/>
    <n v="13"/>
    <n v="22589"/>
    <s v="Розничная реализация"/>
    <n v="15"/>
    <x v="545"/>
    <x v="545"/>
    <s v="Здравсервис"/>
    <s v="РОМФАРМ КОМПАНИ ( ROMPHARM )"/>
    <n v="1"/>
    <n v="129.74"/>
    <n v="178"/>
    <n v="178"/>
    <n v="12"/>
    <n v="166"/>
    <n v="9"/>
    <n v="200010001659"/>
    <n v="29"/>
    <n v="1"/>
    <n v="1"/>
  </r>
  <r>
    <d v="2022-08-03T00:00:00"/>
    <d v="1899-12-30T15:50:10"/>
    <n v="1621"/>
    <n v="13002595"/>
    <n v="13"/>
    <n v="22589"/>
    <s v="Розничная реализация"/>
    <n v="18"/>
    <x v="546"/>
    <x v="546"/>
    <s v="Катрен г.Химки"/>
    <s v="СТАФФОРД МИЛЛЕР ( STAFFORD )"/>
    <n v="1"/>
    <n v="261.47000000000003"/>
    <n v="398"/>
    <n v="398"/>
    <n v="0"/>
    <n v="398"/>
    <s v="NULL"/>
    <s v="NULL"/>
    <n v="29"/>
    <n v="1"/>
    <n v="3"/>
  </r>
  <r>
    <d v="2022-08-03T00:00:00"/>
    <d v="1899-12-30T15:50:10"/>
    <n v="1621"/>
    <n v="13002595"/>
    <n v="13"/>
    <n v="22589"/>
    <s v="Розничная реализация"/>
    <n v="18"/>
    <x v="321"/>
    <x v="321"/>
    <s v="Протек"/>
    <s v="Бристол-Майерс Сквибб"/>
    <n v="1"/>
    <n v="316.54000000000002"/>
    <n v="418"/>
    <n v="418"/>
    <n v="0"/>
    <n v="418"/>
    <s v="NULL"/>
    <s v="NULL"/>
    <n v="29"/>
    <n v="1"/>
    <n v="2"/>
  </r>
  <r>
    <d v="2022-08-03T00:00:00"/>
    <d v="1899-12-30T15:50:10"/>
    <n v="1621"/>
    <n v="13002595"/>
    <n v="13"/>
    <n v="22589"/>
    <s v="Розничная реализация"/>
    <n v="18"/>
    <x v="383"/>
    <x v="383"/>
    <s v="ГК Надежда Фарм"/>
    <s v="Юник Фармасьютикал Лабораториз/Дж Б Кемикалс Фарма"/>
    <n v="1"/>
    <n v="283.52"/>
    <n v="383"/>
    <n v="383"/>
    <n v="38"/>
    <n v="345"/>
    <n v="30"/>
    <n v="200000000024"/>
    <n v="29"/>
    <n v="1"/>
    <n v="4"/>
  </r>
  <r>
    <d v="2022-08-03T00:00:00"/>
    <d v="1899-12-30T15:54:02"/>
    <n v="1622"/>
    <n v="13002595"/>
    <n v="13"/>
    <n v="22589"/>
    <s v="Розничная реализация"/>
    <n v="18"/>
    <x v="547"/>
    <x v="547"/>
    <s v="ГРАНД КАПИТАЛ СМОЛЕНСК ООО ФК"/>
    <s v="КРКА д.д. (KRKA )"/>
    <n v="1"/>
    <n v="269.87"/>
    <n v="365"/>
    <n v="365"/>
    <n v="3.26"/>
    <n v="361.74"/>
    <n v="925"/>
    <n v="200000000492"/>
    <n v="29"/>
    <n v="1"/>
    <n v="1"/>
  </r>
  <r>
    <d v="2022-08-03T00:00:00"/>
    <d v="1899-12-30T15:54:02"/>
    <n v="1622"/>
    <n v="13002595"/>
    <n v="13"/>
    <n v="22589"/>
    <s v="Розничная реализация"/>
    <n v="18"/>
    <x v="335"/>
    <x v="335"/>
    <s v="Фармкомплект ООО"/>
    <s v="Фармпрепарат ООО"/>
    <n v="1"/>
    <n v="401.19"/>
    <n v="530"/>
    <n v="530"/>
    <n v="4.74"/>
    <n v="525.26"/>
    <n v="925"/>
    <n v="200000000492"/>
    <n v="29"/>
    <n v="1"/>
    <n v="2"/>
  </r>
  <r>
    <d v="2022-08-03T00:00:00"/>
    <d v="1899-12-30T16:07:02"/>
    <n v="1623"/>
    <n v="13002595"/>
    <n v="13"/>
    <n v="22589"/>
    <s v="Розничная реализация"/>
    <n v="18"/>
    <x v="548"/>
    <x v="548"/>
    <s v="Протек"/>
    <s v="КРКА-Рус ООО (KRKA )"/>
    <n v="1"/>
    <n v="43.81"/>
    <n v="55"/>
    <n v="55"/>
    <n v="2"/>
    <n v="53"/>
    <n v="9"/>
    <n v="200010023600"/>
    <n v="29"/>
    <n v="1"/>
    <n v="3"/>
  </r>
  <r>
    <d v="2022-08-03T00:00:00"/>
    <d v="1899-12-30T16:07:02"/>
    <n v="1623"/>
    <n v="13002595"/>
    <n v="13"/>
    <n v="22589"/>
    <s v="Розничная реализация"/>
    <n v="18"/>
    <x v="65"/>
    <x v="65"/>
    <s v="ГРАНД КАПИТАЛ СМОЛЕНСК ООО ФК"/>
    <s v="НАНОЛЕК"/>
    <n v="1"/>
    <n v="130.83000000000001"/>
    <n v="158"/>
    <n v="158"/>
    <n v="7"/>
    <n v="151"/>
    <n v="9"/>
    <n v="200010023600"/>
    <n v="29"/>
    <n v="1"/>
    <n v="2"/>
  </r>
  <r>
    <d v="2022-08-03T00:00:00"/>
    <d v="1899-12-30T16:07:02"/>
    <n v="1623"/>
    <n v="13002595"/>
    <n v="13"/>
    <n v="22589"/>
    <s v="Розничная реализация"/>
    <n v="18"/>
    <x v="549"/>
    <x v="549"/>
    <s v="Протек"/>
    <s v="ЗиО ЗДОРОВЬЕ ЗАО"/>
    <n v="1"/>
    <n v="87.93"/>
    <n v="109"/>
    <n v="109"/>
    <n v="5"/>
    <n v="104"/>
    <n v="9"/>
    <n v="200010023600"/>
    <n v="29"/>
    <n v="1"/>
    <n v="1"/>
  </r>
  <r>
    <d v="2022-08-03T00:00:00"/>
    <d v="1899-12-30T16:07:57"/>
    <n v="1624"/>
    <n v="13002595"/>
    <n v="13"/>
    <n v="22589"/>
    <s v="Розничная реализация"/>
    <n v="15"/>
    <x v="550"/>
    <x v="550"/>
    <s v="Пульс"/>
    <s v="Синтез АКО ОАО"/>
    <n v="1"/>
    <n v="82.24"/>
    <n v="101"/>
    <n v="101"/>
    <n v="0"/>
    <n v="101"/>
    <s v="NULL"/>
    <s v="NULL"/>
    <n v="29"/>
    <n v="1"/>
    <n v="1"/>
  </r>
  <r>
    <d v="2022-08-03T00:00:00"/>
    <d v="1899-12-30T16:14:06"/>
    <n v="1625"/>
    <n v="13002595"/>
    <n v="13"/>
    <n v="22589"/>
    <s v="Розничная реализация"/>
    <n v="15"/>
    <x v="307"/>
    <x v="307"/>
    <s v="Пульс"/>
    <s v="Хималайя Драг Ко (HIMALAYA )"/>
    <n v="1"/>
    <n v="576.44000000000005"/>
    <n v="744"/>
    <n v="744"/>
    <n v="52"/>
    <n v="692"/>
    <n v="9"/>
    <n v="200010026807"/>
    <n v="29"/>
    <n v="1"/>
    <n v="1"/>
  </r>
  <r>
    <d v="2022-08-03T00:00:00"/>
    <d v="1899-12-30T16:22:24"/>
    <n v="1626"/>
    <n v="13002595"/>
    <n v="13"/>
    <n v="22589"/>
    <s v="Розничная реализация"/>
    <n v="18"/>
    <x v="551"/>
    <x v="551"/>
    <s v="Пульс"/>
    <s v="Орион Корпорейшн/Сотекс ФармФирма"/>
    <n v="0.1"/>
    <n v="689.28"/>
    <n v="759"/>
    <n v="75.900000000000006"/>
    <n v="0"/>
    <n v="75.900000000000006"/>
    <s v="NULL"/>
    <s v="NULL"/>
    <n v="29"/>
    <n v="1"/>
    <n v="1"/>
  </r>
  <r>
    <d v="2022-08-03T00:00:00"/>
    <d v="1899-12-30T16:34:52"/>
    <n v="1627"/>
    <n v="13002595"/>
    <n v="13"/>
    <n v="22589"/>
    <s v="Розничная реализация"/>
    <n v="18"/>
    <x v="552"/>
    <x v="552"/>
    <s v="ГК Надежда Фарм"/>
    <s v="САНТОНИКА"/>
    <n v="1"/>
    <n v="296.8"/>
    <n v="366"/>
    <n v="366"/>
    <n v="18"/>
    <n v="348"/>
    <n v="9"/>
    <n v="200010006183"/>
    <n v="29"/>
    <n v="1"/>
    <n v="2"/>
  </r>
  <r>
    <d v="2022-08-03T00:00:00"/>
    <d v="1899-12-30T16:45:41"/>
    <n v="1629"/>
    <n v="13002595"/>
    <n v="13"/>
    <n v="22589"/>
    <s v="Розничная реализация"/>
    <n v="18"/>
    <x v="553"/>
    <x v="553"/>
    <s v="Арал плюс"/>
    <s v="ИДС БОРЖОМИ"/>
    <n v="1"/>
    <n v="87.3"/>
    <n v="138"/>
    <n v="138"/>
    <n v="0"/>
    <n v="138"/>
    <s v="NULL"/>
    <s v="NULL"/>
    <n v="29"/>
    <n v="1"/>
    <n v="1"/>
  </r>
  <r>
    <d v="2022-08-03T00:00:00"/>
    <d v="1899-12-30T16:54:49"/>
    <n v="1630"/>
    <n v="13002595"/>
    <n v="13"/>
    <n v="22589"/>
    <s v="Розничная реализация"/>
    <n v="15"/>
    <x v="554"/>
    <x v="554"/>
    <s v="ВИТТА КОМПАНИ ООО"/>
    <s v="МОСКОВСКАЯ ФАРМ.ФАБРИКА"/>
    <n v="1"/>
    <n v="73.040000000000006"/>
    <n v="88"/>
    <n v="88"/>
    <n v="6"/>
    <n v="82"/>
    <n v="9"/>
    <n v="200010027867"/>
    <n v="29"/>
    <n v="1"/>
    <n v="1"/>
  </r>
  <r>
    <d v="2022-08-03T00:00:00"/>
    <d v="1899-12-30T17:11:52"/>
    <n v="1631"/>
    <n v="13002595"/>
    <n v="13"/>
    <n v="22589"/>
    <s v="Розничная реализация"/>
    <n v="15"/>
    <x v="101"/>
    <x v="101"/>
    <s v="Катрен г.Химки"/>
    <s v="АЛЬПИНА ПЛАСТ ООО"/>
    <n v="2"/>
    <n v="8.08"/>
    <n v="14"/>
    <n v="28"/>
    <n v="0"/>
    <n v="28"/>
    <s v="NULL"/>
    <s v="NULL"/>
    <n v="29"/>
    <n v="1"/>
    <n v="2"/>
  </r>
  <r>
    <d v="2022-08-03T00:00:00"/>
    <d v="1899-12-30T17:11:52"/>
    <n v="1631"/>
    <n v="13002595"/>
    <n v="13"/>
    <n v="22589"/>
    <s v="Розничная реализация"/>
    <n v="15"/>
    <x v="555"/>
    <x v="555"/>
    <s v="ПрофитМед"/>
    <s v="ГИГРОВАТА ЗАО"/>
    <n v="1"/>
    <n v="23.87"/>
    <n v="39"/>
    <n v="39"/>
    <n v="0"/>
    <n v="39"/>
    <s v="NULL"/>
    <s v="NULL"/>
    <n v="29"/>
    <n v="1"/>
    <n v="1"/>
  </r>
  <r>
    <d v="2022-08-03T00:00:00"/>
    <d v="1899-12-30T17:21:05"/>
    <n v="1632"/>
    <n v="13002595"/>
    <n v="13"/>
    <n v="22589"/>
    <s v="Розничная реализация"/>
    <n v="15"/>
    <x v="556"/>
    <x v="556"/>
    <s v="Протек"/>
    <s v="ДИОД МОСКОВСКИЙ З-Д ЭКОПИТАНИЯ"/>
    <n v="1"/>
    <n v="580.17999999999995"/>
    <n v="824"/>
    <n v="824"/>
    <n v="82"/>
    <n v="742"/>
    <n v="9"/>
    <n v="200010001144"/>
    <n v="29"/>
    <n v="1"/>
    <n v="1"/>
  </r>
  <r>
    <d v="2022-08-03T00:00:00"/>
    <d v="1899-12-30T17:27:29"/>
    <n v="1633"/>
    <n v="13002595"/>
    <n v="13"/>
    <n v="22589"/>
    <s v="Розничная реализация"/>
    <n v="18"/>
    <x v="557"/>
    <x v="557"/>
    <s v="ГК Надежда Фарм"/>
    <s v="Эгис АО фармацевтический завод /EGIS"/>
    <n v="1"/>
    <n v="267"/>
    <n v="361"/>
    <n v="361"/>
    <n v="0"/>
    <n v="361"/>
    <s v="NULL"/>
    <s v="NULL"/>
    <n v="29"/>
    <n v="1"/>
    <n v="2"/>
  </r>
  <r>
    <d v="2022-08-03T00:00:00"/>
    <d v="1899-12-30T17:28:37"/>
    <n v="1634"/>
    <n v="13002595"/>
    <n v="13"/>
    <n v="22589"/>
    <s v="Розничная реализация"/>
    <n v="18"/>
    <x v="193"/>
    <x v="193"/>
    <s v="ГРАНД КАПИТАЛ СМОЛЕНСК ООО ФК"/>
    <s v="Фармстандарт-Томскхимфарм,ОАО"/>
    <n v="1"/>
    <n v="39.369999999999997"/>
    <n v="60"/>
    <n v="60"/>
    <n v="0"/>
    <n v="60"/>
    <s v="NULL"/>
    <s v="NULL"/>
    <n v="29"/>
    <n v="1"/>
    <n v="1"/>
  </r>
  <r>
    <d v="2022-08-03T00:00:00"/>
    <d v="1899-12-30T17:35:16"/>
    <n v="1635"/>
    <n v="13002595"/>
    <n v="13"/>
    <n v="22589"/>
    <s v="Розничная реализация"/>
    <n v="15"/>
    <x v="558"/>
    <x v="558"/>
    <s v="Здравсервис"/>
    <s v="ИНСТИТУТО ДЕ АНДЖЕЛИ ( ANGELI )"/>
    <n v="1"/>
    <n v="498.08"/>
    <n v="658"/>
    <n v="658"/>
    <n v="0"/>
    <n v="658"/>
    <s v="NULL"/>
    <s v="NULL"/>
    <n v="29"/>
    <n v="1"/>
    <n v="3"/>
  </r>
  <r>
    <d v="2022-08-03T00:00:00"/>
    <d v="1899-12-30T17:35:16"/>
    <n v="1635"/>
    <n v="13002595"/>
    <n v="13"/>
    <n v="22589"/>
    <s v="Розничная реализация"/>
    <n v="15"/>
    <x v="559"/>
    <x v="559"/>
    <s v="Фармкомплект ООО"/>
    <s v="GEDEON RICHTER"/>
    <n v="0.33333332999999998"/>
    <n v="1150.58"/>
    <n v="1531"/>
    <n v="510.33332822999995"/>
    <n v="0"/>
    <n v="510.33332822999995"/>
    <s v="NULL"/>
    <s v="NULL"/>
    <n v="29"/>
    <n v="1"/>
    <n v="1"/>
  </r>
  <r>
    <d v="2022-08-03T00:00:00"/>
    <d v="1899-12-30T17:35:16"/>
    <n v="1635"/>
    <n v="13002595"/>
    <n v="13"/>
    <n v="22589"/>
    <s v="Розничная реализация"/>
    <n v="15"/>
    <x v="47"/>
    <x v="47"/>
    <s v="Катрен г.Химки"/>
    <s v="ФАРМСТАНДАРТ ЛЕКСРЕДСТВА ОАО"/>
    <n v="1"/>
    <n v="20.68"/>
    <n v="25"/>
    <n v="25"/>
    <n v="0"/>
    <n v="25"/>
    <s v="NULL"/>
    <s v="NULL"/>
    <n v="29"/>
    <n v="1"/>
    <n v="2"/>
  </r>
  <r>
    <d v="2022-08-03T00:00:00"/>
    <d v="1899-12-30T17:37:32"/>
    <n v="1636"/>
    <n v="13002595"/>
    <n v="13"/>
    <n v="22589"/>
    <s v="Розничная реализация"/>
    <n v="15"/>
    <x v="560"/>
    <x v="560"/>
    <s v="Пульс"/>
    <s v="TEVA Pharvaceutical Industries Ltd"/>
    <n v="1"/>
    <n v="75.2"/>
    <n v="93"/>
    <n v="93"/>
    <n v="0"/>
    <n v="93"/>
    <s v="NULL"/>
    <s v="NULL"/>
    <n v="29"/>
    <n v="1"/>
    <n v="2"/>
  </r>
  <r>
    <d v="2022-08-03T00:00:00"/>
    <d v="1899-12-30T17:37:32"/>
    <n v="1636"/>
    <n v="13002595"/>
    <n v="13"/>
    <n v="22589"/>
    <s v="Розничная реализация"/>
    <n v="15"/>
    <x v="561"/>
    <x v="561"/>
    <s v="Пульс"/>
    <s v="ВЕРТЕКС"/>
    <n v="1"/>
    <n v="694.8"/>
    <n v="987"/>
    <n v="987"/>
    <n v="0"/>
    <n v="987"/>
    <s v="NULL"/>
    <s v="NULL"/>
    <n v="29"/>
    <n v="1"/>
    <n v="1"/>
  </r>
  <r>
    <d v="2022-08-03T00:00:00"/>
    <d v="1899-12-30T17:38:41"/>
    <n v="1637"/>
    <n v="13002595"/>
    <n v="13"/>
    <n v="22589"/>
    <s v="Розничная реализация"/>
    <n v="18"/>
    <x v="68"/>
    <x v="68"/>
    <s v="Здравсервис"/>
    <s v="LABORATORIES DU DOCTEUR EMILE BOUCHARA"/>
    <n v="1"/>
    <n v="525"/>
    <n v="678"/>
    <n v="678"/>
    <n v="0"/>
    <n v="678"/>
    <s v="NULL"/>
    <s v="NULL"/>
    <n v="29"/>
    <n v="1"/>
    <n v="1"/>
  </r>
  <r>
    <d v="2022-08-03T00:00:00"/>
    <d v="1899-12-30T17:40:22"/>
    <n v="1638"/>
    <n v="13002595"/>
    <n v="13"/>
    <n v="22589"/>
    <s v="Розничная реализация"/>
    <n v="18"/>
    <x v="170"/>
    <x v="170"/>
    <s v="Здравсервис"/>
    <s v="БОРИСОВСКИЙ ЗАВОД МЕДПРЕПАРАТОВ"/>
    <n v="1"/>
    <n v="27.91"/>
    <n v="34"/>
    <n v="34"/>
    <n v="0"/>
    <n v="34"/>
    <s v="NULL"/>
    <s v="NULL"/>
    <n v="29"/>
    <n v="1"/>
    <n v="1"/>
  </r>
  <r>
    <d v="2022-08-03T00:00:00"/>
    <d v="1899-12-30T17:41:39"/>
    <n v="1638"/>
    <n v="13002595"/>
    <n v="13"/>
    <n v="22589"/>
    <s v="Розничная реализация"/>
    <n v="18"/>
    <x v="562"/>
    <x v="562"/>
    <s v="ГРАНД КАПИТАЛ СМОЛЕНСК ООО ФК"/>
    <s v="QUEISSER PHARMA / КВАЙССЕР"/>
    <n v="1"/>
    <n v="424.78"/>
    <n v="625"/>
    <n v="625"/>
    <n v="62"/>
    <n v="563"/>
    <n v="9"/>
    <n v="200010023527"/>
    <n v="29"/>
    <n v="1"/>
    <n v="3"/>
  </r>
  <r>
    <d v="2022-08-03T00:00:00"/>
    <d v="1899-12-30T17:46:29"/>
    <n v="1640"/>
    <n v="13002595"/>
    <n v="13"/>
    <n v="22589"/>
    <s v="Розничная реализация"/>
    <n v="18"/>
    <x v="563"/>
    <x v="563"/>
    <s v="Катрен г.Химки"/>
    <s v="АМТ Трейд ООО"/>
    <n v="2"/>
    <n v="10.17"/>
    <n v="17"/>
    <n v="34"/>
    <n v="0"/>
    <n v="34"/>
    <s v="NULL"/>
    <s v="NULL"/>
    <n v="29"/>
    <n v="1"/>
    <n v="1"/>
  </r>
  <r>
    <d v="2022-08-03T00:00:00"/>
    <d v="1899-12-30T18:06:24"/>
    <n v="1641"/>
    <n v="13002595"/>
    <n v="13"/>
    <n v="22589"/>
    <s v="Розничная реализация"/>
    <n v="15"/>
    <x v="564"/>
    <x v="564"/>
    <s v="Катрен г.Химки"/>
    <s v="Д-р Редди с Лабораторис Лтд / Dr.REDDY's"/>
    <n v="1"/>
    <n v="432.72"/>
    <n v="572"/>
    <n v="572"/>
    <n v="40"/>
    <n v="532"/>
    <n v="9"/>
    <n v="200010009870"/>
    <n v="29"/>
    <n v="1"/>
    <n v="1"/>
  </r>
  <r>
    <d v="2022-08-03T00:00:00"/>
    <d v="1899-12-30T18:07:08"/>
    <n v="1642"/>
    <n v="13002595"/>
    <n v="13"/>
    <n v="22589"/>
    <s v="Розничная реализация"/>
    <n v="18"/>
    <x v="565"/>
    <x v="565"/>
    <s v="Фармкомплект ООО"/>
    <s v="Лаборатории Бушара-Рекордати ( RECORDATI )"/>
    <n v="1"/>
    <n v="317.60000000000002"/>
    <n v="420"/>
    <n v="420"/>
    <n v="0"/>
    <n v="420"/>
    <s v="NULL"/>
    <s v="NULL"/>
    <n v="29"/>
    <n v="1"/>
    <n v="1"/>
  </r>
  <r>
    <d v="2022-08-03T00:00:00"/>
    <d v="1899-12-30T18:10:40"/>
    <n v="1643"/>
    <n v="13002595"/>
    <n v="13"/>
    <n v="22589"/>
    <s v="Розничная реализация"/>
    <n v="15"/>
    <x v="132"/>
    <x v="132"/>
    <s v="Пульс"/>
    <s v="МЕДИСОРБ"/>
    <n v="1"/>
    <n v="25.78"/>
    <n v="40"/>
    <n v="40"/>
    <n v="0"/>
    <n v="40"/>
    <s v="NULL"/>
    <s v="NULL"/>
    <n v="29"/>
    <n v="1"/>
    <n v="2"/>
  </r>
  <r>
    <d v="2022-08-03T00:00:00"/>
    <d v="1899-12-30T18:10:40"/>
    <n v="1643"/>
    <n v="13002595"/>
    <n v="13"/>
    <n v="22589"/>
    <s v="Розничная реализация"/>
    <n v="15"/>
    <x v="566"/>
    <x v="566"/>
    <s v="Здравсервис"/>
    <s v="ТАТХИМФАРМПРЕПАРАТЫ"/>
    <n v="2"/>
    <n v="29.87"/>
    <n v="46"/>
    <n v="92"/>
    <n v="32"/>
    <n v="60"/>
    <n v="939"/>
    <n v="200000000042"/>
    <n v="29"/>
    <n v="1"/>
    <n v="1"/>
  </r>
  <r>
    <d v="2022-08-03T00:00:00"/>
    <d v="1899-12-30T18:21:43"/>
    <n v="1644"/>
    <n v="13002595"/>
    <n v="13"/>
    <n v="22589"/>
    <s v="Розничная реализация"/>
    <n v="18"/>
    <x v="567"/>
    <x v="567"/>
    <s v="Катрен г.Химки"/>
    <s v="ОНТЕКС"/>
    <n v="1"/>
    <n v="228.16"/>
    <n v="347"/>
    <n v="347"/>
    <n v="0"/>
    <n v="347"/>
    <s v="NULL"/>
    <s v="NULL"/>
    <n v="29"/>
    <n v="1"/>
    <n v="1"/>
  </r>
  <r>
    <d v="2022-08-03T00:00:00"/>
    <d v="1899-12-30T18:33:23"/>
    <n v="1645"/>
    <n v="13002595"/>
    <n v="13"/>
    <n v="22589"/>
    <s v="Розничная реализация"/>
    <n v="18"/>
    <x v="347"/>
    <x v="347"/>
    <s v="Пульс"/>
    <s v="НИЖФАРМ"/>
    <n v="1"/>
    <n v="97.32"/>
    <n v="139"/>
    <n v="139"/>
    <n v="0"/>
    <n v="139"/>
    <s v="NULL"/>
    <s v="NULL"/>
    <n v="29"/>
    <n v="1"/>
    <n v="2"/>
  </r>
  <r>
    <d v="2022-08-03T00:00:00"/>
    <d v="1899-12-30T18:33:23"/>
    <n v="1645"/>
    <n v="13002595"/>
    <n v="13"/>
    <n v="22589"/>
    <s v="Розничная реализация"/>
    <n v="18"/>
    <x v="568"/>
    <x v="568"/>
    <s v="Катрен г.Химки"/>
    <s v="Д-р Редди с Лабораторис Лтд / Dr.REDDY's"/>
    <n v="1"/>
    <n v="227.13"/>
    <n v="307"/>
    <n v="307"/>
    <n v="0"/>
    <n v="307"/>
    <s v="NULL"/>
    <s v="NULL"/>
    <n v="29"/>
    <n v="1"/>
    <n v="1"/>
  </r>
  <r>
    <d v="2022-08-03T00:00:00"/>
    <d v="1899-12-30T18:33:23"/>
    <n v="1645"/>
    <n v="13002595"/>
    <n v="13"/>
    <n v="22589"/>
    <s v="Розничная реализация"/>
    <n v="18"/>
    <x v="569"/>
    <x v="569"/>
    <s v="ГРАНД КАПИТАЛ СМОЛЕНСК ООО ФК"/>
    <s v="ГЕ ХЕЛСКЕА АС"/>
    <n v="1"/>
    <n v="372.97"/>
    <n v="448"/>
    <n v="448"/>
    <n v="0"/>
    <n v="448"/>
    <s v="NULL"/>
    <s v="NULL"/>
    <n v="29"/>
    <n v="1"/>
    <n v="3"/>
  </r>
  <r>
    <d v="2022-08-03T00:00:00"/>
    <d v="1899-12-30T18:35:08"/>
    <n v="1646"/>
    <n v="13002595"/>
    <n v="13"/>
    <n v="22589"/>
    <s v="Розничная реализация"/>
    <n v="15"/>
    <x v="570"/>
    <x v="570"/>
    <s v="ГРАНД КАПИТАЛ СМОЛЕНСК ООО ФК"/>
    <s v="АВВА РУС ОАО"/>
    <n v="1"/>
    <n v="340.03"/>
    <n v="449"/>
    <n v="449"/>
    <n v="31"/>
    <n v="418"/>
    <n v="9"/>
    <n v="200010013101"/>
    <n v="29"/>
    <n v="1"/>
    <n v="1"/>
  </r>
  <r>
    <d v="2022-08-03T00:00:00"/>
    <d v="1899-12-30T18:39:26"/>
    <n v="1647"/>
    <n v="13002595"/>
    <n v="13"/>
    <n v="22589"/>
    <s v="Розничная реализация"/>
    <n v="18"/>
    <x v="571"/>
    <x v="571"/>
    <s v="Фармкомплект ООО"/>
    <s v="GEDEON RICHTER"/>
    <n v="1"/>
    <n v="574.48"/>
    <n v="742"/>
    <n v="742"/>
    <n v="0"/>
    <n v="742"/>
    <s v="NULL"/>
    <s v="NULL"/>
    <n v="29"/>
    <n v="1"/>
    <n v="1"/>
  </r>
  <r>
    <d v="2022-08-03T00:00:00"/>
    <d v="1899-12-30T18:50:25"/>
    <n v="1648"/>
    <n v="13002595"/>
    <n v="13"/>
    <n v="22589"/>
    <s v="Розничная реализация"/>
    <n v="15"/>
    <x v="237"/>
    <x v="237"/>
    <s v="Пульс"/>
    <s v="ВЕРТЕКС"/>
    <n v="1"/>
    <n v="198"/>
    <n v="236"/>
    <n v="236"/>
    <n v="0"/>
    <n v="236"/>
    <s v="NULL"/>
    <s v="NULL"/>
    <n v="29"/>
    <n v="1"/>
    <n v="1"/>
  </r>
  <r>
    <d v="2022-08-03T00:00:00"/>
    <d v="1899-12-30T18:50:25"/>
    <n v="1648"/>
    <n v="13002595"/>
    <n v="13"/>
    <n v="22589"/>
    <s v="Розничная реализация"/>
    <n v="15"/>
    <x v="572"/>
    <x v="572"/>
    <s v="Катрен г.Химки"/>
    <s v="Реплекфарм/Березовский ( REPLEKPHARM AD )"/>
    <n v="1"/>
    <n v="57.82"/>
    <n v="83"/>
    <n v="83"/>
    <n v="0"/>
    <n v="83"/>
    <s v="NULL"/>
    <s v="NULL"/>
    <n v="29"/>
    <n v="1"/>
    <n v="2"/>
  </r>
  <r>
    <d v="2022-08-03T00:00:00"/>
    <d v="1899-12-30T18:53:47"/>
    <n v="1649"/>
    <n v="13002595"/>
    <n v="13"/>
    <n v="22589"/>
    <s v="Розничная реализация"/>
    <n v="18"/>
    <x v="573"/>
    <x v="573"/>
    <s v="Здравсервис"/>
    <s v="ХИСУНИТ / HISUNIT"/>
    <n v="1"/>
    <n v="339.63"/>
    <n v="524"/>
    <n v="524"/>
    <n v="0"/>
    <n v="524"/>
    <s v="NULL"/>
    <s v="NULL"/>
    <n v="29"/>
    <n v="1"/>
    <n v="1"/>
  </r>
  <r>
    <d v="2022-08-03T00:00:00"/>
    <d v="1899-12-30T18:55:36"/>
    <n v="1650"/>
    <n v="13002595"/>
    <n v="13"/>
    <n v="22589"/>
    <s v="Розничная реализация"/>
    <n v="18"/>
    <x v="574"/>
    <x v="574"/>
    <s v="Здравсервис"/>
    <s v="АЛЬФАПЛАСТИК ОБЪЕДИНЕНИЕ"/>
    <n v="1"/>
    <n v="60.12"/>
    <n v="98"/>
    <n v="98"/>
    <n v="0"/>
    <n v="98"/>
    <s v="NULL"/>
    <s v="NULL"/>
    <n v="29"/>
    <n v="1"/>
    <n v="1"/>
  </r>
  <r>
    <d v="2022-08-03T00:00:00"/>
    <d v="1899-12-30T18:57:18"/>
    <n v="1651"/>
    <n v="13002595"/>
    <n v="13"/>
    <n v="22589"/>
    <s v="Розничная реализация"/>
    <n v="15"/>
    <x v="575"/>
    <x v="575"/>
    <s v="Протек"/>
    <s v="АВВА РУС ОАО"/>
    <n v="0.2"/>
    <n v="336.24"/>
    <n v="444"/>
    <n v="88.800000000000011"/>
    <n v="5.8"/>
    <n v="83.000000000000014"/>
    <n v="9"/>
    <n v="200010006181"/>
    <n v="29"/>
    <n v="1"/>
    <n v="2"/>
  </r>
  <r>
    <d v="2022-08-03T00:00:00"/>
    <d v="1899-12-30T19:09:34"/>
    <n v="1652"/>
    <n v="13002595"/>
    <n v="13"/>
    <n v="22589"/>
    <s v="Розничная реализация"/>
    <n v="15"/>
    <x v="576"/>
    <x v="576"/>
    <s v="Катрен г.Химки"/>
    <s v="Плива Хрватска д.о.о."/>
    <n v="1"/>
    <n v="97.54"/>
    <n v="122"/>
    <n v="122"/>
    <n v="0"/>
    <n v="122"/>
    <s v="NULL"/>
    <s v="NULL"/>
    <n v="29"/>
    <n v="1"/>
    <n v="6"/>
  </r>
  <r>
    <d v="2022-08-03T00:00:00"/>
    <d v="1899-12-30T19:09:34"/>
    <n v="1652"/>
    <n v="13002595"/>
    <n v="13"/>
    <n v="22589"/>
    <s v="Розничная реализация"/>
    <n v="15"/>
    <x v="577"/>
    <x v="577"/>
    <s v="ГРАНД КАПИТАЛ СМОЛЕНСК ООО ФК"/>
    <s v="Дальхимфарм ОАО"/>
    <n v="1"/>
    <n v="29.85"/>
    <n v="36"/>
    <n v="36"/>
    <n v="0"/>
    <n v="36"/>
    <s v="NULL"/>
    <s v="NULL"/>
    <n v="29"/>
    <n v="1"/>
    <n v="2"/>
  </r>
  <r>
    <d v="2022-08-03T00:00:00"/>
    <d v="1899-12-30T19:09:34"/>
    <n v="1652"/>
    <n v="13002595"/>
    <n v="13"/>
    <n v="22589"/>
    <s v="Розничная реализация"/>
    <n v="15"/>
    <x v="578"/>
    <x v="578"/>
    <s v="ГРАНД КАПИТАЛ СМОЛЕНСК ООО ФК"/>
    <s v="Дальхимфарм ОАО"/>
    <n v="1"/>
    <n v="40.21"/>
    <n v="51.66"/>
    <n v="51.66"/>
    <n v="0"/>
    <n v="51.66"/>
    <s v="NULL"/>
    <s v="NULL"/>
    <n v="29"/>
    <n v="1"/>
    <n v="3"/>
  </r>
  <r>
    <d v="2022-08-03T00:00:00"/>
    <d v="1899-12-30T19:09:34"/>
    <n v="1652"/>
    <n v="13002595"/>
    <n v="13"/>
    <n v="22589"/>
    <s v="Розничная реализация"/>
    <n v="15"/>
    <x v="579"/>
    <x v="579"/>
    <s v="Катрен г.Химки"/>
    <s v="ПАСКАЛЬ МЕДИКАЛ"/>
    <n v="2"/>
    <n v="47.16"/>
    <n v="77"/>
    <n v="154"/>
    <n v="0"/>
    <n v="154"/>
    <s v="NULL"/>
    <s v="NULL"/>
    <n v="29"/>
    <n v="1"/>
    <n v="5"/>
  </r>
  <r>
    <d v="2022-08-03T00:00:00"/>
    <d v="1899-12-30T19:11:01"/>
    <n v="1653"/>
    <n v="13002595"/>
    <n v="13"/>
    <n v="22589"/>
    <s v="Розничная реализация"/>
    <n v="15"/>
    <x v="580"/>
    <x v="580"/>
    <s v="Арал плюс"/>
    <s v="ТЗМО (TZMO S.A.)"/>
    <n v="0.33333332999999998"/>
    <n v="2346.54"/>
    <n v="3215"/>
    <n v="1071.6666559499999"/>
    <n v="106.67"/>
    <n v="964.99665594999999"/>
    <n v="9"/>
    <n v="200010023008"/>
    <n v="29"/>
    <n v="1"/>
    <n v="1"/>
  </r>
  <r>
    <d v="2022-08-03T00:00:00"/>
    <d v="1899-12-30T19:12:40"/>
    <n v="1654"/>
    <n v="13002595"/>
    <n v="13"/>
    <n v="22589"/>
    <s v="Розничная реализация"/>
    <n v="15"/>
    <x v="581"/>
    <x v="581"/>
    <s v="Здравсервис"/>
    <s v="СЛАВЯНСКАЯ АПТЕКА ООО"/>
    <n v="1"/>
    <n v="18.82"/>
    <n v="23"/>
    <n v="23"/>
    <n v="1"/>
    <n v="22"/>
    <n v="9"/>
    <n v="200010001832"/>
    <n v="29"/>
    <n v="1"/>
    <n v="1"/>
  </r>
  <r>
    <d v="2022-08-03T00:00:00"/>
    <d v="1899-12-30T19:12:40"/>
    <n v="1654"/>
    <n v="13002595"/>
    <n v="13"/>
    <n v="22589"/>
    <s v="Розничная реализация"/>
    <n v="15"/>
    <x v="581"/>
    <x v="581"/>
    <s v="Арал плюс"/>
    <s v="СЛАВЯНСКАЯ АПТЕКА ООО"/>
    <n v="1"/>
    <n v="19.5"/>
    <n v="23"/>
    <n v="23"/>
    <n v="1"/>
    <n v="22"/>
    <n v="9"/>
    <n v="200010001832"/>
    <n v="29"/>
    <n v="1"/>
    <n v="2"/>
  </r>
  <r>
    <d v="2022-08-03T00:00:00"/>
    <d v="1899-12-30T19:14:46"/>
    <n v="1655"/>
    <n v="13002595"/>
    <n v="13"/>
    <n v="22589"/>
    <s v="Розничная реализация"/>
    <n v="18"/>
    <x v="306"/>
    <x v="306"/>
    <s v="Пульс"/>
    <s v="BERLIN-CHEMIE"/>
    <n v="1"/>
    <n v="66.09"/>
    <n v="78"/>
    <n v="78"/>
    <n v="3"/>
    <n v="75"/>
    <n v="9"/>
    <n v="200010013119"/>
    <n v="29"/>
    <n v="1"/>
    <n v="1"/>
  </r>
  <r>
    <d v="2022-08-03T00:00:00"/>
    <d v="1899-12-30T19:28:53"/>
    <n v="1656"/>
    <n v="13002595"/>
    <n v="13"/>
    <n v="22589"/>
    <s v="Розничная реализация"/>
    <n v="15"/>
    <x v="406"/>
    <x v="406"/>
    <s v="Катрен г.Химки"/>
    <s v="Самарамедпром ОАО"/>
    <n v="1"/>
    <n v="16.3"/>
    <n v="25"/>
    <n v="25"/>
    <n v="0"/>
    <n v="25"/>
    <s v="NULL"/>
    <s v="NULL"/>
    <n v="29"/>
    <n v="1"/>
    <n v="1"/>
  </r>
  <r>
    <d v="2022-08-03T00:00:00"/>
    <d v="1899-12-30T19:28:53"/>
    <n v="1656"/>
    <n v="13002595"/>
    <n v="13"/>
    <n v="22589"/>
    <s v="Розничная реализация"/>
    <n v="15"/>
    <x v="406"/>
    <x v="406"/>
    <s v="Катрен г.Химки"/>
    <s v="Самарамедпром ОАО"/>
    <n v="1"/>
    <n v="16.3"/>
    <n v="25"/>
    <n v="25"/>
    <n v="0"/>
    <n v="25"/>
    <s v="NULL"/>
    <s v="NULL"/>
    <n v="29"/>
    <n v="1"/>
    <n v="2"/>
  </r>
  <r>
    <d v="2022-08-03T00:00:00"/>
    <d v="1899-12-30T19:28:53"/>
    <n v="1656"/>
    <n v="13002595"/>
    <n v="13"/>
    <n v="22589"/>
    <s v="Розничная реализация"/>
    <n v="15"/>
    <x v="405"/>
    <x v="405"/>
    <s v="Здравсервис"/>
    <s v="ТУЛЬСКАЯ ФАРМ. ФАБРИКА"/>
    <n v="1"/>
    <n v="26.39"/>
    <n v="41"/>
    <n v="41"/>
    <n v="0"/>
    <n v="41"/>
    <s v="NULL"/>
    <s v="NULL"/>
    <n v="29"/>
    <n v="1"/>
    <n v="3"/>
  </r>
  <r>
    <d v="2022-08-03T00:00:00"/>
    <d v="1899-12-30T19:41:57"/>
    <n v="1657"/>
    <n v="13002595"/>
    <n v="13"/>
    <n v="22589"/>
    <s v="Розничная реализация"/>
    <n v="18"/>
    <x v="408"/>
    <x v="408"/>
    <s v="Катрен г.Химки"/>
    <s v="ОТИСИФАРМ ПАО"/>
    <n v="1"/>
    <n v="25.81"/>
    <n v="32"/>
    <n v="32"/>
    <n v="4.22"/>
    <n v="27.78"/>
    <n v="925"/>
    <n v="200000000492"/>
    <n v="29"/>
    <n v="1"/>
    <n v="2"/>
  </r>
  <r>
    <d v="2022-08-03T00:00:00"/>
    <d v="1899-12-30T19:41:57"/>
    <n v="1657"/>
    <n v="13002595"/>
    <n v="13"/>
    <n v="22589"/>
    <s v="Розничная реализация"/>
    <n v="18"/>
    <x v="408"/>
    <x v="408"/>
    <s v="Катрен г.Химки"/>
    <s v="ОТИСИФАРМ ПАО"/>
    <n v="1"/>
    <n v="25.81"/>
    <n v="32"/>
    <n v="32"/>
    <n v="4.22"/>
    <n v="27.78"/>
    <n v="925"/>
    <n v="200000000492"/>
    <n v="29"/>
    <n v="1"/>
    <n v="3"/>
  </r>
  <r>
    <d v="2022-08-03T00:00:00"/>
    <d v="1899-12-30T19:41:57"/>
    <n v="1657"/>
    <n v="13002595"/>
    <n v="13"/>
    <n v="22589"/>
    <s v="Розничная реализация"/>
    <n v="18"/>
    <x v="582"/>
    <x v="582"/>
    <s v="Пульс"/>
    <s v="ФАРМСТАНДАРТ УФАВИТА"/>
    <n v="1"/>
    <n v="197.01"/>
    <n v="247"/>
    <n v="247"/>
    <n v="32.56"/>
    <n v="214.44"/>
    <n v="925"/>
    <n v="200000000492"/>
    <n v="29"/>
    <n v="1"/>
    <n v="1"/>
  </r>
  <r>
    <d v="2022-08-03T00:00:00"/>
    <d v="1899-12-30T19:43:35"/>
    <n v="1658"/>
    <n v="13002595"/>
    <n v="13"/>
    <n v="22589"/>
    <s v="Розничная реализация"/>
    <n v="15"/>
    <x v="583"/>
    <x v="583"/>
    <s v="Пульс"/>
    <s v="Панацея Биотек Лтд"/>
    <n v="1"/>
    <n v="370.22"/>
    <n v="489"/>
    <n v="489"/>
    <n v="34"/>
    <n v="455"/>
    <n v="9"/>
    <n v="200010019519"/>
    <n v="29"/>
    <n v="1"/>
    <n v="1"/>
  </r>
  <r>
    <d v="2022-08-03T00:00:00"/>
    <d v="1899-12-30T19:47:48"/>
    <n v="1659"/>
    <n v="13002595"/>
    <n v="13"/>
    <n v="22589"/>
    <s v="Розничная реализация"/>
    <n v="15"/>
    <x v="442"/>
    <x v="442"/>
    <s v="Катрен г.Химки"/>
    <s v="ЮЖФАРМ ООО"/>
    <n v="1"/>
    <n v="106.4"/>
    <n v="146"/>
    <n v="146"/>
    <n v="0"/>
    <n v="146"/>
    <s v="NULL"/>
    <s v="NULL"/>
    <n v="29"/>
    <n v="1"/>
    <n v="1"/>
  </r>
  <r>
    <d v="2022-08-04T00:00:00"/>
    <d v="1899-12-30T08:16:15"/>
    <n v="1663"/>
    <n v="13002606"/>
    <n v="13"/>
    <n v="22589"/>
    <s v="Розничная реализация"/>
    <n v="18"/>
    <x v="584"/>
    <x v="584"/>
    <s v="ГРАНД КАПИТАЛ СМОЛЕНСК ООО ФК"/>
    <s v="AXIOM GmbH /АКСИОМ"/>
    <n v="1"/>
    <n v="336.35"/>
    <n v="512"/>
    <n v="512"/>
    <n v="51"/>
    <n v="461"/>
    <n v="9"/>
    <n v="200010020474"/>
    <n v="50"/>
    <n v="1"/>
    <n v="1"/>
  </r>
  <r>
    <d v="2022-08-04T00:00:00"/>
    <d v="1899-12-30T08:19:37"/>
    <n v="1664"/>
    <n v="13002606"/>
    <n v="13"/>
    <n v="22589"/>
    <s v="Розничная реализация"/>
    <n v="15"/>
    <x v="585"/>
    <x v="585"/>
    <s v="ВИТТА КОМПАНИ ООО"/>
    <s v="НИАРМЕДИК ПЛЮС ООО"/>
    <n v="1"/>
    <n v="219.78"/>
    <n v="275"/>
    <n v="275"/>
    <n v="13"/>
    <n v="262"/>
    <n v="9"/>
    <n v="200010023916"/>
    <n v="50"/>
    <n v="1"/>
    <n v="1"/>
  </r>
  <r>
    <d v="2022-08-04T00:00:00"/>
    <d v="1899-12-30T08:45:30"/>
    <n v="1665"/>
    <n v="13002606"/>
    <n v="13"/>
    <n v="22589"/>
    <s v="Розничная реализация"/>
    <n v="18"/>
    <x v="146"/>
    <x v="146"/>
    <s v="ГРАНД КАПИТАЛ СМОЛЕНСК ООО ФК"/>
    <s v="SALUTAS PHARMA GMBH FOR ESPARM ( САЛЮТАС )"/>
    <n v="1"/>
    <n v="72.02"/>
    <n v="90"/>
    <n v="90"/>
    <n v="0"/>
    <n v="90"/>
    <s v="NULL"/>
    <s v="NULL"/>
    <n v="50"/>
    <n v="1"/>
    <n v="1"/>
  </r>
  <r>
    <d v="2022-08-04T00:00:00"/>
    <d v="1899-12-30T08:46:58"/>
    <n v="1666"/>
    <n v="13002606"/>
    <n v="13"/>
    <n v="22589"/>
    <s v="Розничная реализация"/>
    <n v="15"/>
    <x v="111"/>
    <x v="111"/>
    <s v="Здравсервис"/>
    <s v="Д-р Редди с Лабораторис Лтд / Dr.REDDY's"/>
    <n v="1"/>
    <n v="130.46"/>
    <n v="179"/>
    <n v="179"/>
    <n v="0"/>
    <n v="179"/>
    <s v="NULL"/>
    <s v="NULL"/>
    <n v="50"/>
    <n v="1"/>
    <n v="1"/>
  </r>
  <r>
    <d v="2022-08-04T00:00:00"/>
    <d v="1899-12-30T08:46:58"/>
    <n v="1666"/>
    <n v="13002606"/>
    <n v="13"/>
    <n v="22589"/>
    <s v="Розничная реализация"/>
    <n v="15"/>
    <x v="112"/>
    <x v="112"/>
    <s v="ГРАНД КАПИТАЛ СМОЛЕНСК ООО ФК"/>
    <s v="Д-р Редди с Лабораторис Лтд / Dr.REDDY's"/>
    <n v="1"/>
    <n v="223.96"/>
    <n v="303"/>
    <n v="303"/>
    <n v="0"/>
    <n v="303"/>
    <s v="NULL"/>
    <s v="NULL"/>
    <n v="50"/>
    <n v="1"/>
    <n v="2"/>
  </r>
  <r>
    <d v="2022-08-04T00:00:00"/>
    <d v="1899-12-30T09:07:11"/>
    <n v="1667"/>
    <n v="13002606"/>
    <n v="13"/>
    <n v="22589"/>
    <s v="Розничная реализация"/>
    <n v="15"/>
    <x v="586"/>
    <x v="586"/>
    <s v="Норман"/>
    <s v="САНОФИ ЗАО"/>
    <n v="1"/>
    <n v="866.26"/>
    <n v="1083"/>
    <n v="1083"/>
    <n v="75"/>
    <n v="1008"/>
    <n v="9"/>
    <n v="200010006097"/>
    <n v="50"/>
    <n v="1"/>
    <n v="6"/>
  </r>
  <r>
    <d v="2022-08-04T00:00:00"/>
    <d v="1899-12-30T09:07:11"/>
    <n v="1667"/>
    <n v="13002606"/>
    <n v="13"/>
    <n v="22589"/>
    <s v="Розничная реализация"/>
    <n v="15"/>
    <x v="87"/>
    <x v="87"/>
    <s v="Катрен г.Химки"/>
    <s v="ФАРМСТАНДАРТ ЛЕКСРЕДСТВА ОАО"/>
    <n v="1"/>
    <n v="400.74"/>
    <n v="481"/>
    <n v="481"/>
    <n v="33"/>
    <n v="448"/>
    <n v="9"/>
    <n v="200010006097"/>
    <n v="50"/>
    <n v="1"/>
    <n v="1"/>
  </r>
  <r>
    <d v="2022-08-04T00:00:00"/>
    <d v="1899-12-30T09:07:11"/>
    <n v="1667"/>
    <n v="13002606"/>
    <n v="13"/>
    <n v="22589"/>
    <s v="Розничная реализация"/>
    <n v="15"/>
    <x v="587"/>
    <x v="587"/>
    <s v="Пульс"/>
    <s v="ЭВАЛАР"/>
    <n v="1"/>
    <n v="506.31"/>
    <n v="654"/>
    <n v="654"/>
    <n v="45"/>
    <n v="609"/>
    <n v="9"/>
    <n v="200010006097"/>
    <n v="50"/>
    <n v="1"/>
    <n v="2"/>
  </r>
  <r>
    <d v="2022-08-04T00:00:00"/>
    <d v="1899-12-30T09:07:11"/>
    <n v="1667"/>
    <n v="13002606"/>
    <n v="13"/>
    <n v="22589"/>
    <s v="Розничная реализация"/>
    <n v="15"/>
    <x v="158"/>
    <x v="158"/>
    <s v="ГК Надежда Фарм"/>
    <s v="Долоргит ГмбХ и Ко.КГ  ( DOLORGIET )"/>
    <n v="1"/>
    <n v="201.71"/>
    <n v="239"/>
    <n v="239"/>
    <n v="11"/>
    <n v="228"/>
    <n v="9"/>
    <n v="200010006097"/>
    <n v="50"/>
    <n v="1"/>
    <n v="3"/>
  </r>
  <r>
    <d v="2022-08-04T00:00:00"/>
    <d v="1899-12-30T09:07:11"/>
    <n v="1667"/>
    <n v="13002606"/>
    <n v="13"/>
    <n v="22589"/>
    <s v="Розничная реализация"/>
    <n v="15"/>
    <x v="36"/>
    <x v="36"/>
    <s v="Пульс"/>
    <s v="ФАРМСТАНДАРТ ЛЕКСРЕДСТВА ОАО"/>
    <n v="1"/>
    <n v="187.36"/>
    <n v="220"/>
    <n v="220"/>
    <n v="15"/>
    <n v="205"/>
    <n v="9"/>
    <n v="200010006097"/>
    <n v="50"/>
    <n v="1"/>
    <n v="5"/>
  </r>
  <r>
    <d v="2022-08-04T00:00:00"/>
    <d v="1899-12-30T09:07:11"/>
    <n v="1667"/>
    <n v="13002606"/>
    <n v="13"/>
    <n v="22589"/>
    <s v="Розничная реализация"/>
    <n v="15"/>
    <x v="588"/>
    <x v="588"/>
    <s v="Протек"/>
    <s v="Северная Звезда"/>
    <n v="1"/>
    <n v="436.25"/>
    <n v="576"/>
    <n v="576"/>
    <n v="40"/>
    <n v="536"/>
    <n v="9"/>
    <n v="200010006097"/>
    <n v="50"/>
    <n v="1"/>
    <n v="4"/>
  </r>
  <r>
    <d v="2022-08-04T00:00:00"/>
    <d v="1899-12-30T09:11:41"/>
    <n v="1668"/>
    <n v="13002606"/>
    <n v="13"/>
    <n v="22589"/>
    <s v="Розничная реализация"/>
    <n v="15"/>
    <x v="256"/>
    <x v="256"/>
    <s v="Катрен г.Химки"/>
    <s v="ОБНОВЛЕНИЕ ПФК"/>
    <n v="1"/>
    <n v="32.840000000000003"/>
    <n v="41"/>
    <n v="41"/>
    <n v="2"/>
    <n v="39"/>
    <n v="9"/>
    <n v="200010019013"/>
    <n v="50"/>
    <n v="1"/>
    <n v="1"/>
  </r>
  <r>
    <d v="2022-08-04T00:00:00"/>
    <d v="1899-12-30T09:33:41"/>
    <n v="1669"/>
    <n v="13002606"/>
    <n v="13"/>
    <n v="22589"/>
    <s v="Розничная реализация"/>
    <n v="15"/>
    <x v="589"/>
    <x v="589"/>
    <s v="Протек"/>
    <s v="ПАУЛЬ ХАРТМАНН"/>
    <n v="0.2"/>
    <n v="1195.4100000000001"/>
    <n v="1638"/>
    <n v="327.60000000000002"/>
    <n v="0"/>
    <n v="327.60000000000002"/>
    <s v="NULL"/>
    <s v="NULL"/>
    <n v="50"/>
    <n v="1"/>
    <n v="1"/>
  </r>
  <r>
    <d v="2022-08-04T00:00:00"/>
    <d v="1899-12-30T10:22:24"/>
    <n v="1670"/>
    <n v="13002606"/>
    <n v="13"/>
    <n v="22589"/>
    <s v="Розничная реализация"/>
    <n v="18"/>
    <x v="590"/>
    <x v="590"/>
    <s v="Пульс"/>
    <s v="Sun Pharmaceutical Industries Ltd / САН ФАРМАСЬЮТИ"/>
    <n v="1"/>
    <n v="185.36"/>
    <n v="254"/>
    <n v="254"/>
    <n v="17"/>
    <n v="237"/>
    <n v="9"/>
    <n v="200010020276"/>
    <n v="50"/>
    <n v="1"/>
    <n v="2"/>
  </r>
  <r>
    <d v="2022-08-04T00:00:00"/>
    <d v="1899-12-30T10:22:24"/>
    <n v="1670"/>
    <n v="13002606"/>
    <n v="13"/>
    <n v="22589"/>
    <s v="Розничная реализация"/>
    <n v="18"/>
    <x v="591"/>
    <x v="591"/>
    <s v="Пульс"/>
    <s v="БЕРЛИН-ФАРМА"/>
    <n v="1"/>
    <n v="123.97"/>
    <n v="170"/>
    <n v="170"/>
    <n v="11"/>
    <n v="159"/>
    <n v="9"/>
    <n v="200010020276"/>
    <n v="50"/>
    <n v="1"/>
    <n v="1"/>
  </r>
  <r>
    <d v="2022-08-04T00:00:00"/>
    <d v="1899-12-30T10:25:01"/>
    <n v="1671"/>
    <n v="13002606"/>
    <n v="13"/>
    <n v="22589"/>
    <s v="Розничная реализация"/>
    <n v="15"/>
    <x v="592"/>
    <x v="592"/>
    <s v="Катрен г.Химки"/>
    <s v="ФАРМСТАНДАРТ УФАВИТА"/>
    <n v="1"/>
    <n v="548.47"/>
    <n v="659"/>
    <n v="659"/>
    <n v="46"/>
    <n v="613"/>
    <n v="9"/>
    <n v="200010000498"/>
    <n v="50"/>
    <n v="1"/>
    <n v="1"/>
  </r>
  <r>
    <d v="2022-08-04T00:00:00"/>
    <d v="1899-12-30T10:31:23"/>
    <n v="1672"/>
    <n v="13002606"/>
    <n v="13"/>
    <n v="22589"/>
    <s v="Розничная реализация"/>
    <n v="18"/>
    <x v="137"/>
    <x v="137"/>
    <s v="Катрен г.Химки"/>
    <s v="ОТИСИФАРМ ПАО"/>
    <n v="1"/>
    <n v="79.930000000000007"/>
    <n v="100"/>
    <n v="100"/>
    <n v="0"/>
    <n v="100"/>
    <s v="NULL"/>
    <s v="NULL"/>
    <n v="50"/>
    <n v="1"/>
    <n v="1"/>
  </r>
  <r>
    <d v="2022-08-04T00:00:00"/>
    <d v="1899-12-30T10:41:50"/>
    <n v="1673"/>
    <n v="13002606"/>
    <n v="13"/>
    <n v="22589"/>
    <s v="Розничная реализация"/>
    <n v="18"/>
    <x v="36"/>
    <x v="36"/>
    <s v="Катрен г.Химки"/>
    <s v="ФАРМСТАНДАРТ ЛЕКСРЕДСТВА ОАО"/>
    <n v="1"/>
    <n v="187.95"/>
    <n v="220"/>
    <n v="220"/>
    <n v="15"/>
    <n v="205"/>
    <n v="9"/>
    <n v="200010022526"/>
    <n v="50"/>
    <n v="1"/>
    <n v="1"/>
  </r>
  <r>
    <d v="2022-08-04T00:00:00"/>
    <d v="1899-12-30T13:49:14"/>
    <n v="1723"/>
    <n v="13002606"/>
    <n v="13"/>
    <n v="22589"/>
    <s v="Розничная реализация"/>
    <n v="15"/>
    <x v="36"/>
    <x v="36"/>
    <s v="Катрен г.Химки"/>
    <s v="ФАРМСТАНДАРТ ЛЕКСРЕДСТВА ОАО"/>
    <n v="1"/>
    <n v="187.95"/>
    <n v="220"/>
    <n v="220"/>
    <n v="15"/>
    <n v="205"/>
    <n v="9"/>
    <n v="200010000427"/>
    <n v="50"/>
    <n v="1"/>
    <n v="1"/>
  </r>
  <r>
    <d v="2022-08-04T00:00:00"/>
    <d v="1899-12-30T16:25:24"/>
    <n v="1747"/>
    <n v="13002606"/>
    <n v="13"/>
    <n v="22589"/>
    <s v="Розничная реализация"/>
    <n v="15"/>
    <x v="36"/>
    <x v="36"/>
    <s v="Катрен г.Химки"/>
    <s v="ФАРМСТАНДАРТ ЛЕКСРЕДСТВА ОАО"/>
    <n v="0.68181818000000005"/>
    <n v="187.95"/>
    <n v="220"/>
    <n v="149.99999960000002"/>
    <n v="0"/>
    <n v="149.99999960000002"/>
    <s v="NULL"/>
    <s v="NULL"/>
    <n v="50"/>
    <n v="1"/>
    <n v="1"/>
  </r>
  <r>
    <d v="2022-08-04T00:00:00"/>
    <d v="1899-12-30T16:25:24"/>
    <n v="1747"/>
    <n v="13002606"/>
    <n v="13"/>
    <n v="22589"/>
    <s v="Розничная реализация"/>
    <n v="18"/>
    <x v="36"/>
    <x v="36"/>
    <s v="Катрен г.Химки"/>
    <s v="ФАРМСТАНДАРТ ЛЕКСРЕДСТВА ОАО"/>
    <n v="0.31818182"/>
    <n v="187.95"/>
    <n v="220"/>
    <n v="70.000000400000005"/>
    <n v="0"/>
    <n v="70.000000400000005"/>
    <s v="NULL"/>
    <s v="NULL"/>
    <n v="50"/>
    <n v="1"/>
    <n v="2"/>
  </r>
  <r>
    <d v="2022-08-04T00:00:00"/>
    <d v="1899-12-30T10:43:51"/>
    <n v="1674"/>
    <n v="13002606"/>
    <n v="13"/>
    <n v="22589"/>
    <s v="Розничная реализация"/>
    <n v="15"/>
    <x v="383"/>
    <x v="383"/>
    <s v="ГК Надежда Фарм"/>
    <s v="Юник Фармасьютикал Лабораториз/Дж Б Кемикалс Фарма"/>
    <n v="1"/>
    <n v="283.52"/>
    <n v="383"/>
    <n v="383"/>
    <n v="38"/>
    <n v="345"/>
    <n v="30"/>
    <n v="200000000024"/>
    <n v="50"/>
    <n v="1"/>
    <n v="1"/>
  </r>
  <r>
    <d v="2022-08-04T00:00:00"/>
    <d v="1899-12-30T10:56:40"/>
    <n v="1675"/>
    <n v="13002606"/>
    <n v="13"/>
    <n v="22589"/>
    <s v="Розничная реализация"/>
    <n v="18"/>
    <x v="361"/>
    <x v="361"/>
    <s v="Катрен г.Химки"/>
    <s v="Хемофарм А.Д. (HEMOFARM )"/>
    <n v="1"/>
    <n v="80.650000000000006"/>
    <n v="101"/>
    <n v="101"/>
    <n v="0"/>
    <n v="101"/>
    <s v="NULL"/>
    <s v="NULL"/>
    <n v="50"/>
    <n v="1"/>
    <n v="1"/>
  </r>
  <r>
    <d v="2022-08-04T00:00:00"/>
    <d v="1899-12-30T11:50:36"/>
    <n v="1688"/>
    <n v="13002606"/>
    <n v="13"/>
    <n v="22589"/>
    <s v="Розничная реализация"/>
    <n v="15"/>
    <x v="361"/>
    <x v="361"/>
    <s v="Катрен г.Химки"/>
    <s v="Хемофарм А.Д. (HEMOFARM )"/>
    <n v="1"/>
    <n v="80.650000000000006"/>
    <n v="101"/>
    <n v="101"/>
    <n v="5"/>
    <n v="96"/>
    <n v="9"/>
    <n v="200010006867"/>
    <n v="50"/>
    <n v="1"/>
    <n v="1"/>
  </r>
  <r>
    <d v="2022-08-04T00:00:00"/>
    <d v="1899-12-30T10:56:40"/>
    <n v="1675"/>
    <n v="13002606"/>
    <n v="13"/>
    <n v="22589"/>
    <s v="Розничная реализация"/>
    <n v="18"/>
    <x v="593"/>
    <x v="593"/>
    <s v="Протек"/>
    <s v="ООО ПОЛЛО"/>
    <n v="1"/>
    <n v="57.7"/>
    <n v="72.5"/>
    <n v="72.5"/>
    <n v="0"/>
    <n v="72.5"/>
    <s v="NULL"/>
    <s v="NULL"/>
    <n v="50"/>
    <n v="1"/>
    <n v="2"/>
  </r>
  <r>
    <d v="2022-08-04T00:00:00"/>
    <d v="1899-12-30T10:56:40"/>
    <n v="1675"/>
    <n v="13002606"/>
    <n v="13"/>
    <n v="22589"/>
    <s v="Розничная реализация"/>
    <n v="18"/>
    <x v="226"/>
    <x v="226"/>
    <s v="Авеста"/>
    <s v="А.Менарини Индустриэ Фармачеутикэ Риунитэ (Menarin"/>
    <n v="0.1"/>
    <n v="927.61"/>
    <n v="1197"/>
    <n v="119.7"/>
    <n v="0"/>
    <n v="119.7"/>
    <s v="NULL"/>
    <s v="NULL"/>
    <n v="50"/>
    <n v="1"/>
    <n v="3"/>
  </r>
  <r>
    <d v="2022-08-04T00:00:00"/>
    <d v="1899-12-30T10:58:07"/>
    <n v="1676"/>
    <n v="13002606"/>
    <n v="13"/>
    <n v="22589"/>
    <s v="Розничная реализация"/>
    <n v="15"/>
    <x v="594"/>
    <x v="594"/>
    <s v="Протек"/>
    <s v="АЛЬПИНА ПЛАСТ ООО"/>
    <n v="2"/>
    <n v="44.45"/>
    <n v="72"/>
    <n v="144"/>
    <n v="14"/>
    <n v="130"/>
    <n v="9"/>
    <n v="200010023943"/>
    <n v="50"/>
    <n v="1"/>
    <n v="3"/>
  </r>
  <r>
    <d v="2022-08-04T00:00:00"/>
    <d v="1899-12-30T10:58:07"/>
    <n v="1676"/>
    <n v="13002606"/>
    <n v="13"/>
    <n v="22589"/>
    <s v="Розничная реализация"/>
    <n v="15"/>
    <x v="513"/>
    <x v="513"/>
    <s v="ГРАНД КАПИТАЛ СМОЛЕНСК ООО ФК"/>
    <s v="Фармстандарт-Томскхимфарм,ОАО"/>
    <n v="1"/>
    <n v="85.97"/>
    <n v="123"/>
    <n v="123"/>
    <n v="8"/>
    <n v="115"/>
    <n v="9"/>
    <n v="200010023943"/>
    <n v="50"/>
    <n v="1"/>
    <n v="4"/>
  </r>
  <r>
    <d v="2022-08-04T00:00:00"/>
    <d v="1899-12-30T10:58:07"/>
    <n v="1676"/>
    <n v="13002606"/>
    <n v="13"/>
    <n v="22589"/>
    <s v="Розничная реализация"/>
    <n v="15"/>
    <x v="595"/>
    <x v="595"/>
    <s v="Магнит Фарма ООО"/>
    <s v="ВЕРТЕКС"/>
    <n v="1"/>
    <n v="78.760000000000005"/>
    <n v="97"/>
    <n v="97"/>
    <n v="4"/>
    <n v="93"/>
    <n v="9"/>
    <n v="200010023943"/>
    <n v="50"/>
    <n v="1"/>
    <n v="1"/>
  </r>
  <r>
    <d v="2022-08-04T00:00:00"/>
    <d v="1899-12-30T10:58:07"/>
    <n v="1676"/>
    <n v="13002606"/>
    <n v="13"/>
    <n v="22589"/>
    <s v="Розничная реализация"/>
    <n v="15"/>
    <x v="596"/>
    <x v="596"/>
    <s v="Пульс"/>
    <s v="ВЕРТЕКС"/>
    <n v="1"/>
    <n v="106.7"/>
    <n v="127"/>
    <n v="127"/>
    <n v="6"/>
    <n v="121"/>
    <n v="9"/>
    <n v="200010023943"/>
    <n v="50"/>
    <n v="1"/>
    <n v="2"/>
  </r>
  <r>
    <d v="2022-08-04T00:00:00"/>
    <d v="1899-12-30T11:05:14"/>
    <n v="1677"/>
    <n v="13002606"/>
    <n v="13"/>
    <n v="22589"/>
    <s v="Розничная реализация"/>
    <n v="18"/>
    <x v="597"/>
    <x v="597"/>
    <s v="Здравсервис"/>
    <s v="ПЕТРОВАКС"/>
    <n v="1"/>
    <n v="2238.25"/>
    <n v="2642"/>
    <n v="2642"/>
    <n v="184"/>
    <n v="2458"/>
    <n v="11"/>
    <n v="200010000010"/>
    <n v="50"/>
    <n v="1"/>
    <n v="3"/>
  </r>
  <r>
    <d v="2022-08-04T00:00:00"/>
    <d v="1899-12-30T11:05:14"/>
    <n v="1677"/>
    <n v="13002606"/>
    <n v="13"/>
    <n v="22589"/>
    <s v="Розничная реализация"/>
    <n v="18"/>
    <x v="260"/>
    <x v="260"/>
    <s v="Катрен г.Химки"/>
    <s v="НИЖФАРМ"/>
    <n v="1"/>
    <n v="1070.22"/>
    <n v="1338"/>
    <n v="1338"/>
    <n v="200"/>
    <n v="1138"/>
    <n v="11"/>
    <n v="200010000010"/>
    <n v="50"/>
    <n v="1"/>
    <n v="1"/>
  </r>
  <r>
    <d v="2022-08-04T00:00:00"/>
    <d v="1899-12-30T11:05:14"/>
    <n v="1677"/>
    <n v="13002606"/>
    <n v="13"/>
    <n v="22589"/>
    <s v="Розничная реализация"/>
    <n v="18"/>
    <x v="598"/>
    <x v="598"/>
    <s v="Пульс"/>
    <s v="ФАРЕВА"/>
    <n v="1"/>
    <n v="142.6"/>
    <n v="170"/>
    <n v="170"/>
    <n v="17"/>
    <n v="153"/>
    <n v="11"/>
    <n v="200010000010"/>
    <n v="50"/>
    <n v="1"/>
    <n v="2"/>
  </r>
  <r>
    <d v="2022-08-04T00:00:00"/>
    <d v="1899-12-30T11:05:14"/>
    <n v="1677"/>
    <n v="13002606"/>
    <n v="13"/>
    <n v="22589"/>
    <s v="Розничная реализация"/>
    <n v="18"/>
    <x v="599"/>
    <x v="599"/>
    <s v="Пульс"/>
    <s v="Sanofi - Wintrop LDA"/>
    <n v="1"/>
    <n v="539.66"/>
    <n v="598"/>
    <n v="598"/>
    <n v="59"/>
    <n v="539"/>
    <n v="11"/>
    <n v="200010000010"/>
    <n v="50"/>
    <n v="1"/>
    <n v="4"/>
  </r>
  <r>
    <d v="2022-08-04T00:00:00"/>
    <d v="1899-12-30T11:07:05"/>
    <n v="1678"/>
    <n v="13002606"/>
    <n v="13"/>
    <n v="22589"/>
    <s v="Розничная реализация"/>
    <n v="18"/>
    <x v="600"/>
    <x v="600"/>
    <s v="ВИТТА КОМПАНИ ООО"/>
    <s v="JOHNSON &amp; JOHNSON (ДЖОНСОН)"/>
    <n v="1"/>
    <n v="179.46"/>
    <n v="279"/>
    <n v="279"/>
    <n v="0"/>
    <n v="279"/>
    <s v="NULL"/>
    <s v="NULL"/>
    <n v="50"/>
    <n v="1"/>
    <n v="2"/>
  </r>
  <r>
    <d v="2022-08-04T00:00:00"/>
    <d v="1899-12-30T11:07:05"/>
    <n v="1678"/>
    <n v="13002606"/>
    <n v="13"/>
    <n v="22589"/>
    <s v="Розничная реализация"/>
    <n v="18"/>
    <x v="601"/>
    <x v="601"/>
    <s v="Здравсервис"/>
    <s v="ЛЕККЕР ООО"/>
    <n v="1"/>
    <n v="70"/>
    <n v="110"/>
    <n v="110"/>
    <n v="0"/>
    <n v="110"/>
    <s v="NULL"/>
    <s v="NULL"/>
    <n v="50"/>
    <n v="1"/>
    <n v="1"/>
  </r>
  <r>
    <d v="2022-08-04T00:00:00"/>
    <d v="1899-12-30T11:07:05"/>
    <n v="1678"/>
    <n v="13002606"/>
    <n v="13"/>
    <n v="22589"/>
    <s v="Розничная реализация"/>
    <n v="18"/>
    <x v="193"/>
    <x v="193"/>
    <s v="ГРАНД КАПИТАЛ СМОЛЕНСК ООО ФК"/>
    <s v="Фармстандарт-Томскхимфарм,ОАО"/>
    <n v="1"/>
    <n v="39.369999999999997"/>
    <n v="60"/>
    <n v="60"/>
    <n v="0"/>
    <n v="60"/>
    <s v="NULL"/>
    <s v="NULL"/>
    <n v="50"/>
    <n v="1"/>
    <n v="3"/>
  </r>
  <r>
    <d v="2022-08-04T00:00:00"/>
    <d v="1899-12-30T11:17:15"/>
    <n v="1679"/>
    <n v="13002606"/>
    <n v="13"/>
    <n v="22589"/>
    <s v="Розничная реализация"/>
    <n v="15"/>
    <x v="602"/>
    <x v="602"/>
    <s v="Здравсервис"/>
    <s v="РОМФАРМ КОМПАНИ ( ROMPHARM )"/>
    <n v="1"/>
    <n v="886.98"/>
    <n v="1145"/>
    <n v="1145"/>
    <n v="80"/>
    <n v="1065"/>
    <n v="9"/>
    <n v="200010018491"/>
    <n v="50"/>
    <n v="1"/>
    <n v="1"/>
  </r>
  <r>
    <d v="2022-08-04T00:00:00"/>
    <d v="1899-12-30T11:17:15"/>
    <n v="1679"/>
    <n v="13002606"/>
    <n v="13"/>
    <n v="22589"/>
    <s v="Розничная реализация"/>
    <n v="15"/>
    <x v="603"/>
    <x v="603"/>
    <s v="Катрен г.Химки"/>
    <s v="ЮНИЛЕВЕР РУСЬ ООО"/>
    <n v="1"/>
    <n v="134.74"/>
    <n v="209"/>
    <n v="209"/>
    <n v="20"/>
    <n v="189"/>
    <n v="9"/>
    <n v="200010018491"/>
    <n v="50"/>
    <n v="1"/>
    <n v="2"/>
  </r>
  <r>
    <d v="2022-08-04T00:00:00"/>
    <d v="1899-12-30T11:18:50"/>
    <n v="1680"/>
    <n v="13002606"/>
    <n v="13"/>
    <n v="22589"/>
    <s v="Розничная реализация"/>
    <n v="15"/>
    <x v="604"/>
    <x v="604"/>
    <s v="Авеста"/>
    <s v="ALCON COUVREUR (АЛКОН )"/>
    <n v="1"/>
    <n v="497.74"/>
    <n v="658"/>
    <n v="658"/>
    <n v="46"/>
    <n v="612"/>
    <n v="9"/>
    <n v="200010018491"/>
    <n v="50"/>
    <n v="1"/>
    <n v="1"/>
  </r>
  <r>
    <d v="2022-08-04T00:00:00"/>
    <d v="1899-12-30T11:22:10"/>
    <n v="1681"/>
    <n v="13002606"/>
    <n v="13"/>
    <n v="22589"/>
    <s v="Розничная реализация"/>
    <n v="18"/>
    <x v="605"/>
    <x v="605"/>
    <s v="Здравсервис"/>
    <s v="ЛЕККО ФФ ЗАО"/>
    <n v="1"/>
    <n v="455"/>
    <n v="601"/>
    <n v="601"/>
    <n v="90"/>
    <n v="511"/>
    <n v="27"/>
    <n v="200010000015"/>
    <n v="50"/>
    <n v="1"/>
    <n v="2"/>
  </r>
  <r>
    <d v="2022-08-04T00:00:00"/>
    <d v="1899-12-30T11:22:10"/>
    <n v="1681"/>
    <n v="13002606"/>
    <n v="13"/>
    <n v="22589"/>
    <s v="Розничная реализация"/>
    <n v="18"/>
    <x v="606"/>
    <x v="606"/>
    <s v="Пульс"/>
    <s v="АЛСИ Фарма"/>
    <n v="1"/>
    <n v="31.38"/>
    <n v="40"/>
    <n v="40"/>
    <n v="4"/>
    <n v="36"/>
    <n v="27"/>
    <n v="200010000015"/>
    <n v="50"/>
    <n v="1"/>
    <n v="1"/>
  </r>
  <r>
    <d v="2022-08-04T00:00:00"/>
    <d v="1899-12-30T11:27:27"/>
    <n v="1682"/>
    <n v="13002606"/>
    <n v="13"/>
    <n v="22589"/>
    <s v="Розничная реализация"/>
    <n v="18"/>
    <x v="101"/>
    <x v="101"/>
    <s v="ПрофитМед"/>
    <s v="ПЛАСТИК МЕД"/>
    <n v="4"/>
    <n v="7.37"/>
    <n v="12"/>
    <n v="48"/>
    <n v="0"/>
    <n v="48"/>
    <s v="NULL"/>
    <s v="NULL"/>
    <n v="50"/>
    <n v="1"/>
    <n v="1"/>
  </r>
  <r>
    <d v="2022-08-04T00:00:00"/>
    <d v="1899-12-30T17:46:21"/>
    <n v="1761"/>
    <n v="13002606"/>
    <n v="13"/>
    <n v="22589"/>
    <s v="Розничная реализация"/>
    <n v="18"/>
    <x v="101"/>
    <x v="101"/>
    <s v="ПрофитМед"/>
    <s v="ПЛАСТИК МЕД"/>
    <n v="1"/>
    <n v="7.37"/>
    <n v="12"/>
    <n v="12"/>
    <n v="0"/>
    <n v="12"/>
    <s v="NULL"/>
    <s v="NULL"/>
    <n v="50"/>
    <n v="1"/>
    <n v="1"/>
  </r>
  <r>
    <d v="2022-08-04T00:00:00"/>
    <d v="1899-12-30T11:28:17"/>
    <n v="1683"/>
    <n v="13002606"/>
    <n v="13"/>
    <n v="22589"/>
    <s v="Розничная реализация"/>
    <n v="15"/>
    <x v="607"/>
    <x v="607"/>
    <s v="Протек"/>
    <s v="CIPLA (ЦИПЛА )"/>
    <n v="0.12"/>
    <n v="492.1"/>
    <n v="593"/>
    <n v="71.16"/>
    <n v="1.1599999999999999"/>
    <n v="70"/>
    <n v="9"/>
    <n v="200010014077"/>
    <n v="50"/>
    <n v="1"/>
    <n v="1"/>
  </r>
  <r>
    <d v="2022-08-04T00:00:00"/>
    <d v="1899-12-30T11:38:23"/>
    <n v="1684"/>
    <n v="13002606"/>
    <n v="13"/>
    <n v="22589"/>
    <s v="Розничная реализация"/>
    <n v="18"/>
    <x v="608"/>
    <x v="608"/>
    <s v="Катрен г.Химки"/>
    <s v="ГЕРМЕС ФАРМА ( HERMES )"/>
    <n v="1"/>
    <n v="119.25"/>
    <n v="135"/>
    <n v="135"/>
    <n v="0"/>
    <n v="135"/>
    <s v="NULL"/>
    <s v="NULL"/>
    <n v="50"/>
    <n v="1"/>
    <n v="1"/>
  </r>
  <r>
    <d v="2022-08-04T00:00:00"/>
    <d v="1899-12-30T11:43:13"/>
    <n v="1685"/>
    <n v="13002606"/>
    <n v="13"/>
    <n v="22589"/>
    <s v="Розничная реализация"/>
    <n v="18"/>
    <x v="609"/>
    <x v="609"/>
    <s v="Протек"/>
    <s v="ТАКЕДА ФАРМАСЬЮТИКАЛ КОМПАНИ ЛИМИТЕД"/>
    <n v="1"/>
    <n v="566.80999999999995"/>
    <n v="652"/>
    <n v="652"/>
    <n v="45"/>
    <n v="607"/>
    <n v="9"/>
    <n v="200010022986"/>
    <n v="50"/>
    <n v="1"/>
    <n v="1"/>
  </r>
  <r>
    <d v="2022-08-04T00:00:00"/>
    <d v="1899-12-30T11:43:13"/>
    <n v="1685"/>
    <n v="13002606"/>
    <n v="13"/>
    <n v="22589"/>
    <s v="Розничная реализация"/>
    <n v="18"/>
    <x v="136"/>
    <x v="136"/>
    <s v="Катрен г.Химки"/>
    <s v="Фармстандарт-Уфимский витаминный завод"/>
    <n v="1"/>
    <n v="266.95"/>
    <n v="361"/>
    <n v="361"/>
    <n v="25"/>
    <n v="336"/>
    <n v="9"/>
    <n v="200010022986"/>
    <n v="50"/>
    <n v="1"/>
    <n v="3"/>
  </r>
  <r>
    <d v="2022-08-04T00:00:00"/>
    <d v="1899-12-30T11:43:13"/>
    <n v="1685"/>
    <n v="13002606"/>
    <n v="13"/>
    <n v="22589"/>
    <s v="Розничная реализация"/>
    <n v="18"/>
    <x v="282"/>
    <x v="282"/>
    <s v="Катрен г.Химки"/>
    <s v="ПАСКАЛЬ МЕДИКАЛ"/>
    <n v="1"/>
    <n v="69.83"/>
    <n v="110"/>
    <n v="110"/>
    <n v="11"/>
    <n v="99"/>
    <n v="9"/>
    <n v="200010022986"/>
    <n v="50"/>
    <n v="1"/>
    <n v="4"/>
  </r>
  <r>
    <d v="2022-08-04T00:00:00"/>
    <d v="1899-12-30T11:43:13"/>
    <n v="1685"/>
    <n v="13002606"/>
    <n v="13"/>
    <n v="22589"/>
    <s v="Розничная реализация"/>
    <n v="18"/>
    <x v="46"/>
    <x v="46"/>
    <s v="Здравсервис"/>
    <s v="АСЕПТИКА ООО"/>
    <n v="1"/>
    <n v="35.770000000000003"/>
    <n v="58"/>
    <n v="58"/>
    <n v="5"/>
    <n v="53"/>
    <n v="9"/>
    <n v="200010022986"/>
    <n v="50"/>
    <n v="1"/>
    <n v="2"/>
  </r>
  <r>
    <d v="2022-08-04T00:00:00"/>
    <d v="1899-12-30T11:44:29"/>
    <n v="1686"/>
    <n v="13002606"/>
    <n v="13"/>
    <n v="22589"/>
    <s v="Розничная реализация"/>
    <n v="15"/>
    <x v="132"/>
    <x v="132"/>
    <s v="Катрен г.Химки"/>
    <s v="МЕДИСОРБ"/>
    <n v="1"/>
    <n v="21.92"/>
    <n v="34"/>
    <n v="34"/>
    <n v="0"/>
    <n v="34"/>
    <s v="NULL"/>
    <s v="NULL"/>
    <n v="50"/>
    <n v="1"/>
    <n v="2"/>
  </r>
  <r>
    <d v="2022-08-04T00:00:00"/>
    <d v="1899-12-30T11:44:29"/>
    <n v="1686"/>
    <n v="13002606"/>
    <n v="13"/>
    <n v="22589"/>
    <s v="Розничная реализация"/>
    <n v="15"/>
    <x v="223"/>
    <x v="223"/>
    <s v="Катрен г.Химки"/>
    <s v="Д-р Редди с Лабораторис Лтд / Dr.REDDY's"/>
    <n v="1"/>
    <n v="47.5"/>
    <n v="73"/>
    <n v="73"/>
    <n v="0"/>
    <n v="73"/>
    <s v="NULL"/>
    <s v="NULL"/>
    <n v="50"/>
    <n v="1"/>
    <n v="1"/>
  </r>
  <r>
    <d v="2022-08-04T00:00:00"/>
    <d v="1899-12-30T11:47:29"/>
    <n v="1687"/>
    <n v="13002606"/>
    <n v="13"/>
    <n v="22589"/>
    <s v="Розничная реализация"/>
    <n v="15"/>
    <x v="610"/>
    <x v="610"/>
    <s v="Здравсервис"/>
    <s v="НИЖФАРМ"/>
    <n v="1"/>
    <n v="95.95"/>
    <n v="137"/>
    <n v="137"/>
    <n v="0"/>
    <n v="137"/>
    <s v="NULL"/>
    <s v="NULL"/>
    <n v="50"/>
    <n v="1"/>
    <n v="1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3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4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5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6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7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8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9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10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11"/>
  </r>
  <r>
    <d v="2022-08-04T00:00:00"/>
    <d v="1899-12-30T11:50:36"/>
    <n v="1688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6867"/>
    <n v="50"/>
    <n v="1"/>
    <n v="12"/>
  </r>
  <r>
    <d v="2022-08-04T00:00:00"/>
    <d v="1899-12-30T14:38:34"/>
    <n v="1733"/>
    <n v="1300260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4764"/>
    <n v="50"/>
    <n v="1"/>
    <n v="1"/>
  </r>
  <r>
    <d v="2022-08-04T00:00:00"/>
    <d v="1899-12-30T11:50:36"/>
    <n v="1688"/>
    <n v="13002606"/>
    <n v="13"/>
    <n v="22589"/>
    <s v="Розничная реализация"/>
    <n v="15"/>
    <x v="611"/>
    <x v="611"/>
    <s v="Катрен г.Химки"/>
    <s v="МУРОМСКИЙ ПРИБОРОСТРОИТЕЛЬНЫЙ З-Д"/>
    <n v="1"/>
    <n v="24.04"/>
    <n v="37"/>
    <n v="37"/>
    <n v="2"/>
    <n v="35"/>
    <n v="9"/>
    <n v="200010006867"/>
    <n v="50"/>
    <n v="1"/>
    <n v="2"/>
  </r>
  <r>
    <d v="2022-08-04T00:00:00"/>
    <d v="1899-12-30T11:50:36"/>
    <n v="1688"/>
    <n v="13002606"/>
    <n v="13"/>
    <n v="22589"/>
    <s v="Розничная реализация"/>
    <n v="15"/>
    <x v="347"/>
    <x v="347"/>
    <s v="Пульс"/>
    <s v="НИЖФАРМ"/>
    <n v="1"/>
    <n v="97.32"/>
    <n v="139"/>
    <n v="139"/>
    <n v="9"/>
    <n v="130"/>
    <n v="9"/>
    <n v="200010006867"/>
    <n v="50"/>
    <n v="1"/>
    <n v="13"/>
  </r>
  <r>
    <d v="2022-08-04T00:00:00"/>
    <d v="1899-12-30T11:51:33"/>
    <n v="1689"/>
    <n v="13002606"/>
    <n v="13"/>
    <n v="22589"/>
    <s v="Розничная реализация"/>
    <n v="18"/>
    <x v="65"/>
    <x v="65"/>
    <s v="ГРАНД КАПИТАЛ СМОЛЕНСК ООО ФК"/>
    <s v="НАНОЛЕК"/>
    <n v="1"/>
    <n v="130.83000000000001"/>
    <n v="158"/>
    <n v="158"/>
    <n v="7"/>
    <n v="151"/>
    <n v="9"/>
    <n v="200010020219"/>
    <n v="50"/>
    <n v="1"/>
    <n v="1"/>
  </r>
  <r>
    <d v="2022-08-04T00:00:00"/>
    <d v="1899-12-30T12:59:29"/>
    <n v="1712"/>
    <n v="13002606"/>
    <n v="13"/>
    <n v="22589"/>
    <s v="Розничная реализация"/>
    <n v="15"/>
    <x v="65"/>
    <x v="65"/>
    <s v="ГРАНД КАПИТАЛ СМОЛЕНСК ООО ФК"/>
    <s v="НАНОЛЕК"/>
    <n v="1"/>
    <n v="130.83000000000001"/>
    <n v="158"/>
    <n v="158"/>
    <n v="0"/>
    <n v="158"/>
    <s v="NULL"/>
    <s v="NULL"/>
    <n v="50"/>
    <n v="1"/>
    <n v="1"/>
  </r>
  <r>
    <d v="2022-08-04T00:00:00"/>
    <d v="1899-12-30T14:35:31"/>
    <n v="1732"/>
    <n v="13002606"/>
    <n v="13"/>
    <n v="22589"/>
    <s v="Розничная реализация"/>
    <n v="15"/>
    <x v="65"/>
    <x v="65"/>
    <s v="ГРАНД КАПИТАЛ СМОЛЕНСК ООО ФК"/>
    <s v="НАНОЛЕК"/>
    <n v="1"/>
    <n v="130.83000000000001"/>
    <n v="158"/>
    <n v="158"/>
    <n v="7"/>
    <n v="151"/>
    <n v="9"/>
    <n v="200010004094"/>
    <n v="50"/>
    <n v="1"/>
    <n v="1"/>
  </r>
  <r>
    <d v="2022-08-04T00:00:00"/>
    <d v="1899-12-30T15:37:01"/>
    <n v="1741"/>
    <n v="13002606"/>
    <n v="13"/>
    <n v="22589"/>
    <s v="Розничная реализация"/>
    <n v="15"/>
    <x v="65"/>
    <x v="65"/>
    <s v="ГРАНД КАПИТАЛ СМОЛЕНСК ООО ФК"/>
    <s v="НАНОЛЕК"/>
    <n v="1"/>
    <n v="130.83000000000001"/>
    <n v="158"/>
    <n v="158"/>
    <n v="7"/>
    <n v="151"/>
    <n v="9"/>
    <n v="200010026890"/>
    <n v="50"/>
    <n v="1"/>
    <n v="1"/>
  </r>
  <r>
    <d v="2022-08-04T00:00:00"/>
    <d v="1899-12-30T11:51:33"/>
    <n v="1689"/>
    <n v="13002606"/>
    <n v="13"/>
    <n v="22589"/>
    <s v="Розничная реализация"/>
    <n v="18"/>
    <x v="31"/>
    <x v="31"/>
    <s v="Катрен г.Химки"/>
    <s v="ПРОИЗВОДСТВО МЕДИКАМЕНТОВ ООО"/>
    <n v="1"/>
    <n v="25.71"/>
    <n v="31"/>
    <n v="31"/>
    <n v="1"/>
    <n v="30"/>
    <n v="9"/>
    <n v="200010020219"/>
    <n v="50"/>
    <n v="1"/>
    <n v="2"/>
  </r>
  <r>
    <d v="2022-08-04T00:00:00"/>
    <d v="1899-12-30T11:52:00"/>
    <n v="1690"/>
    <n v="13002606"/>
    <n v="13"/>
    <n v="22589"/>
    <s v="Розничная реализация"/>
    <n v="15"/>
    <x v="428"/>
    <x v="428"/>
    <s v="Пульс"/>
    <s v="КРКА-Рус ООО (KRKA )"/>
    <n v="1"/>
    <n v="204.56"/>
    <n v="250"/>
    <n v="250"/>
    <n v="12"/>
    <n v="238"/>
    <n v="9"/>
    <n v="200010006867"/>
    <n v="50"/>
    <n v="1"/>
    <n v="1"/>
  </r>
  <r>
    <d v="2022-08-04T00:00:00"/>
    <d v="1899-12-30T11:56:06"/>
    <n v="1691"/>
    <n v="13002606"/>
    <n v="13"/>
    <n v="22589"/>
    <s v="Розничная реализация"/>
    <n v="15"/>
    <x v="441"/>
    <x v="441"/>
    <s v="Протек"/>
    <s v="БЕЛУПО-ХОРВАТИЯ (BELUPO Ltd.)"/>
    <n v="1"/>
    <n v="60.39"/>
    <n v="74"/>
    <n v="74"/>
    <n v="3"/>
    <n v="71"/>
    <n v="9"/>
    <n v="200010000071"/>
    <n v="50"/>
    <n v="1"/>
    <n v="1"/>
  </r>
  <r>
    <d v="2022-08-04T00:00:00"/>
    <d v="1899-12-30T11:56:06"/>
    <n v="1691"/>
    <n v="13002606"/>
    <n v="13"/>
    <n v="22589"/>
    <s v="Розничная реализация"/>
    <n v="15"/>
    <x v="441"/>
    <x v="441"/>
    <s v="Пульс"/>
    <s v="БЕЛУПО-ХОРВАТИЯ (BELUPO Ltd.)"/>
    <n v="1"/>
    <n v="61.38"/>
    <n v="75"/>
    <n v="75"/>
    <n v="3"/>
    <n v="72"/>
    <n v="9"/>
    <n v="200010000071"/>
    <n v="50"/>
    <n v="1"/>
    <n v="2"/>
  </r>
  <r>
    <d v="2022-08-04T00:00:00"/>
    <d v="1899-12-30T11:58:18"/>
    <n v="1692"/>
    <n v="13002606"/>
    <n v="13"/>
    <n v="22589"/>
    <s v="Розничная реализация"/>
    <n v="15"/>
    <x v="612"/>
    <x v="612"/>
    <s v="Катрен г.Химки"/>
    <s v="ИВАНОВСКАЯ ФАРМ. ФАБРИКА"/>
    <n v="1"/>
    <n v="19.66"/>
    <n v="25"/>
    <n v="25"/>
    <n v="1"/>
    <n v="24"/>
    <n v="9"/>
    <n v="200010015481"/>
    <n v="50"/>
    <n v="1"/>
    <n v="1"/>
  </r>
  <r>
    <d v="2022-08-04T00:00:00"/>
    <d v="1899-12-30T11:58:18"/>
    <n v="1692"/>
    <n v="13002606"/>
    <n v="13"/>
    <n v="22589"/>
    <s v="Розничная реализация"/>
    <n v="15"/>
    <x v="612"/>
    <x v="612"/>
    <s v="Катрен г.Химки"/>
    <s v="ИВАНОВСКАЯ ФАРМ. ФАБРИКА"/>
    <n v="1"/>
    <n v="19.66"/>
    <n v="25"/>
    <n v="25"/>
    <n v="1"/>
    <n v="24"/>
    <n v="9"/>
    <n v="200010015481"/>
    <n v="50"/>
    <n v="1"/>
    <n v="2"/>
  </r>
  <r>
    <d v="2022-08-04T00:00:00"/>
    <d v="1899-12-30T12:08:49"/>
    <n v="1693"/>
    <n v="13002606"/>
    <n v="13"/>
    <n v="22589"/>
    <s v="Розничная реализация"/>
    <n v="18"/>
    <x v="613"/>
    <x v="613"/>
    <s v="Катрен г.Химки"/>
    <s v="ТУЛЬСКАЯ ФАРМ. ФАБРИКА"/>
    <n v="1"/>
    <n v="20.88"/>
    <n v="25"/>
    <n v="25"/>
    <n v="0"/>
    <n v="25"/>
    <s v="NULL"/>
    <s v="NULL"/>
    <n v="50"/>
    <n v="1"/>
    <n v="2"/>
  </r>
  <r>
    <d v="2022-08-04T00:00:00"/>
    <d v="1899-12-30T12:08:49"/>
    <n v="1693"/>
    <n v="13002606"/>
    <n v="13"/>
    <n v="22589"/>
    <s v="Розничная реализация"/>
    <n v="18"/>
    <x v="614"/>
    <x v="614"/>
    <s v="Арал плюс"/>
    <s v="ЕССЕНТУКСКИЙ ЗАВОД МИН. ВОД"/>
    <n v="1"/>
    <n v="46.63"/>
    <n v="76"/>
    <n v="76"/>
    <n v="0"/>
    <n v="76"/>
    <s v="NULL"/>
    <s v="NULL"/>
    <n v="50"/>
    <n v="1"/>
    <n v="1"/>
  </r>
  <r>
    <d v="2022-08-04T00:00:00"/>
    <d v="1899-12-30T12:11:46"/>
    <n v="1694"/>
    <n v="13002606"/>
    <n v="13"/>
    <n v="22589"/>
    <s v="Розничная реализация"/>
    <n v="18"/>
    <x v="615"/>
    <x v="615"/>
    <s v="Катрен г.Химки"/>
    <s v="Хемофарм А.Д. (HEMOFARM )"/>
    <n v="1"/>
    <n v="270.95"/>
    <n v="366"/>
    <n v="366"/>
    <n v="25"/>
    <n v="341"/>
    <n v="9"/>
    <n v="200010013137"/>
    <n v="50"/>
    <n v="1"/>
    <n v="1"/>
  </r>
  <r>
    <d v="2022-08-04T00:00:00"/>
    <d v="1899-12-30T12:11:46"/>
    <n v="1694"/>
    <n v="13002606"/>
    <n v="13"/>
    <n v="22589"/>
    <s v="Розничная реализация"/>
    <n v="18"/>
    <x v="616"/>
    <x v="616"/>
    <s v="Пульс"/>
    <s v="Синтез АКО ОАО"/>
    <n v="1"/>
    <n v="201.26"/>
    <n v="272"/>
    <n v="272"/>
    <n v="19"/>
    <n v="253"/>
    <n v="9"/>
    <n v="200010013137"/>
    <n v="50"/>
    <n v="1"/>
    <n v="2"/>
  </r>
  <r>
    <d v="2022-08-04T00:00:00"/>
    <d v="1899-12-30T12:11:46"/>
    <n v="1694"/>
    <n v="13002606"/>
    <n v="13"/>
    <n v="22589"/>
    <s v="Розничная реализация"/>
    <n v="18"/>
    <x v="514"/>
    <x v="514"/>
    <s v="Протек"/>
    <s v="ФАРМАСОФТ"/>
    <n v="1"/>
    <n v="403.72"/>
    <n v="488"/>
    <n v="488"/>
    <n v="24"/>
    <n v="464"/>
    <n v="9"/>
    <n v="200010013137"/>
    <n v="50"/>
    <n v="1"/>
    <n v="3"/>
  </r>
  <r>
    <d v="2022-08-04T00:00:00"/>
    <d v="1899-12-30T12:16:36"/>
    <n v="1695"/>
    <n v="13002606"/>
    <n v="13"/>
    <n v="22589"/>
    <s v="Розничная реализация"/>
    <n v="15"/>
    <x v="617"/>
    <x v="617"/>
    <s v="ГРАНД КАПИТАЛ СМОЛЕНСК ООО ФК"/>
    <s v="Балканфарма - Дупница АД"/>
    <n v="0.2"/>
    <n v="411.84"/>
    <n v="544"/>
    <n v="108.80000000000001"/>
    <n v="6.8"/>
    <n v="102.00000000000001"/>
    <n v="9"/>
    <n v="200010021056"/>
    <n v="50"/>
    <n v="1"/>
    <n v="1"/>
  </r>
  <r>
    <d v="2022-08-04T00:00:00"/>
    <d v="1899-12-30T12:17:31"/>
    <n v="1696"/>
    <n v="13002606"/>
    <n v="13"/>
    <n v="22589"/>
    <s v="Розничная реализация"/>
    <n v="15"/>
    <x v="618"/>
    <x v="618"/>
    <s v="Пульс"/>
    <s v="ОЗОН ООО"/>
    <n v="1"/>
    <n v="35.39"/>
    <n v="44"/>
    <n v="44"/>
    <n v="2"/>
    <n v="42"/>
    <n v="9"/>
    <n v="200010021056"/>
    <n v="50"/>
    <n v="1"/>
    <n v="1"/>
  </r>
  <r>
    <d v="2022-08-04T00:00:00"/>
    <d v="1899-12-30T12:18:48"/>
    <n v="1697"/>
    <n v="13002606"/>
    <n v="13"/>
    <n v="22589"/>
    <s v="Розничная реализация"/>
    <n v="15"/>
    <x v="618"/>
    <x v="618"/>
    <s v="Пульс"/>
    <s v="ОЗОН ООО"/>
    <n v="1"/>
    <n v="35.39"/>
    <n v="44"/>
    <n v="44"/>
    <n v="0"/>
    <n v="44"/>
    <s v="NULL"/>
    <s v="NULL"/>
    <n v="50"/>
    <n v="1"/>
    <n v="1"/>
  </r>
  <r>
    <d v="2022-08-04T00:00:00"/>
    <d v="1899-12-30T12:21:19"/>
    <n v="1698"/>
    <n v="13002606"/>
    <n v="13"/>
    <n v="22589"/>
    <s v="Розничная реализация"/>
    <n v="15"/>
    <x v="466"/>
    <x v="466"/>
    <s v="ГК Надежда Фарм"/>
    <s v="Гедеон Рихтер А.О"/>
    <n v="0.33333332999999998"/>
    <n v="826.66"/>
    <n v="1067"/>
    <n v="355.66666311"/>
    <n v="24.67"/>
    <n v="330.99666310999999"/>
    <n v="9"/>
    <n v="200010016190"/>
    <n v="50"/>
    <n v="1"/>
    <n v="1"/>
  </r>
  <r>
    <d v="2022-08-04T00:00:00"/>
    <d v="1899-12-30T12:29:34"/>
    <n v="1699"/>
    <n v="13002606"/>
    <n v="13"/>
    <n v="22589"/>
    <s v="Розничная реализация"/>
    <n v="15"/>
    <x v="619"/>
    <x v="619"/>
    <s v="Протек"/>
    <s v="Фармстандарт-Томскхимфарм,ОАО"/>
    <n v="1"/>
    <n v="71.12"/>
    <n v="101"/>
    <n v="101"/>
    <n v="7"/>
    <n v="94"/>
    <n v="9"/>
    <n v="200010001659"/>
    <n v="50"/>
    <n v="1"/>
    <n v="2"/>
  </r>
  <r>
    <d v="2022-08-04T00:00:00"/>
    <d v="1899-12-30T12:29:34"/>
    <n v="1699"/>
    <n v="13002606"/>
    <n v="13"/>
    <n v="22589"/>
    <s v="Розничная реализация"/>
    <n v="15"/>
    <x v="175"/>
    <x v="175"/>
    <s v="Катрен г.Химки"/>
    <s v="СЕНТИСС ФАРМА / SENTIS"/>
    <n v="1"/>
    <n v="178.18"/>
    <n v="216"/>
    <n v="216"/>
    <n v="10"/>
    <n v="206"/>
    <n v="9"/>
    <n v="200010001659"/>
    <n v="50"/>
    <n v="1"/>
    <n v="4"/>
  </r>
  <r>
    <d v="2022-08-04T00:00:00"/>
    <d v="1899-12-30T12:29:34"/>
    <n v="1699"/>
    <n v="13002606"/>
    <n v="13"/>
    <n v="22589"/>
    <s v="Розничная реализация"/>
    <n v="15"/>
    <x v="620"/>
    <x v="620"/>
    <s v="Катрен г.Химки"/>
    <s v="АЛТАЙСКИЙ БУКЕТ"/>
    <n v="1"/>
    <n v="51.96"/>
    <n v="82"/>
    <n v="82"/>
    <n v="8"/>
    <n v="74"/>
    <n v="9"/>
    <n v="200010001659"/>
    <n v="50"/>
    <n v="1"/>
    <n v="3"/>
  </r>
  <r>
    <d v="2022-08-04T00:00:00"/>
    <d v="1899-12-30T12:29:34"/>
    <n v="1699"/>
    <n v="13002606"/>
    <n v="13"/>
    <n v="22589"/>
    <s v="Розничная реализация"/>
    <n v="15"/>
    <x v="621"/>
    <x v="621"/>
    <s v="ВИТТА КОМПАНИ ООО"/>
    <s v="ГИППОКРАТ ООО"/>
    <n v="1"/>
    <n v="15.84"/>
    <n v="25"/>
    <n v="25"/>
    <n v="1"/>
    <n v="24"/>
    <n v="9"/>
    <n v="200010001659"/>
    <n v="50"/>
    <n v="1"/>
    <n v="1"/>
  </r>
  <r>
    <d v="2022-08-04T00:00:00"/>
    <d v="1899-12-30T16:08:13"/>
    <n v="1743"/>
    <n v="13002606"/>
    <n v="13"/>
    <n v="22589"/>
    <s v="Розничная реализация"/>
    <n v="18"/>
    <x v="621"/>
    <x v="621"/>
    <s v="ВИТТА КОМПАНИ ООО"/>
    <s v="ГИППОКРАТ ООО"/>
    <n v="1"/>
    <n v="15.84"/>
    <n v="25"/>
    <n v="25"/>
    <n v="1"/>
    <n v="24"/>
    <n v="9"/>
    <n v="200010021345"/>
    <n v="50"/>
    <n v="1"/>
    <n v="1"/>
  </r>
  <r>
    <d v="2022-08-04T00:00:00"/>
    <d v="1899-12-30T16:08:13"/>
    <n v="1743"/>
    <n v="13002606"/>
    <n v="13"/>
    <n v="22589"/>
    <s v="Розничная реализация"/>
    <n v="18"/>
    <x v="621"/>
    <x v="621"/>
    <s v="ВИТТА КОМПАНИ ООО"/>
    <s v="ГИППОКРАТ ООО"/>
    <n v="1"/>
    <n v="15.84"/>
    <n v="25"/>
    <n v="25"/>
    <n v="1"/>
    <n v="24"/>
    <n v="9"/>
    <n v="200010021345"/>
    <n v="50"/>
    <n v="1"/>
    <n v="2"/>
  </r>
  <r>
    <d v="2022-08-04T00:00:00"/>
    <d v="1899-12-30T12:31:27"/>
    <n v="1700"/>
    <n v="13002606"/>
    <n v="13"/>
    <n v="22589"/>
    <s v="Розничная реализация"/>
    <n v="15"/>
    <x v="622"/>
    <x v="622"/>
    <s v="ГРАНД КАПИТАЛ СМОЛЕНСК ООО ФК"/>
    <s v="СИНТЕЗ ОАО"/>
    <n v="1"/>
    <n v="150.72999999999999"/>
    <n v="207"/>
    <n v="207"/>
    <n v="14"/>
    <n v="193"/>
    <n v="9"/>
    <n v="200010001659"/>
    <n v="50"/>
    <n v="1"/>
    <n v="1"/>
  </r>
  <r>
    <d v="2022-08-04T00:00:00"/>
    <d v="1899-12-30T12:33:55"/>
    <n v="1701"/>
    <n v="13002606"/>
    <n v="13"/>
    <n v="22589"/>
    <s v="Розничная реализация"/>
    <n v="15"/>
    <x v="623"/>
    <x v="623"/>
    <s v="Протек"/>
    <s v="КРКА-Рус ООО (KRKA )"/>
    <n v="1"/>
    <n v="16.32"/>
    <n v="20"/>
    <n v="20"/>
    <n v="1"/>
    <n v="19"/>
    <n v="9"/>
    <n v="200010022491"/>
    <n v="50"/>
    <n v="1"/>
    <n v="2"/>
  </r>
  <r>
    <d v="2022-08-04T00:00:00"/>
    <d v="1899-12-30T12:33:55"/>
    <n v="1701"/>
    <n v="13002606"/>
    <n v="13"/>
    <n v="22589"/>
    <s v="Розничная реализация"/>
    <n v="15"/>
    <x v="624"/>
    <x v="624"/>
    <s v="Пульс"/>
    <s v="ЭББОТ ХЕЛСКЕА ПРОДАКТС Б.В."/>
    <n v="1"/>
    <n v="572.16999999999996"/>
    <n v="634"/>
    <n v="634"/>
    <n v="19"/>
    <n v="615"/>
    <n v="9"/>
    <n v="200010022491"/>
    <n v="50"/>
    <n v="1"/>
    <n v="1"/>
  </r>
  <r>
    <d v="2022-08-04T00:00:00"/>
    <d v="1899-12-30T12:35:58"/>
    <n v="1702"/>
    <n v="13002606"/>
    <n v="13"/>
    <n v="22589"/>
    <s v="Розничная реализация"/>
    <n v="15"/>
    <x v="625"/>
    <x v="625"/>
    <s v="Здравсервис"/>
    <s v="Микро лабс Лтд (MICRO )"/>
    <n v="1"/>
    <n v="102.28"/>
    <n v="141"/>
    <n v="141"/>
    <n v="9"/>
    <n v="132"/>
    <n v="9"/>
    <n v="200010006024"/>
    <n v="50"/>
    <n v="1"/>
    <n v="1"/>
  </r>
  <r>
    <d v="2022-08-04T00:00:00"/>
    <d v="1899-12-30T12:38:10"/>
    <n v="1703"/>
    <n v="13002606"/>
    <n v="13"/>
    <n v="22589"/>
    <s v="Розничная реализация"/>
    <n v="18"/>
    <x v="299"/>
    <x v="299"/>
    <s v="Катрен г.Химки"/>
    <s v="ВЕРОФАРМ АО"/>
    <n v="3"/>
    <n v="29.75"/>
    <n v="49"/>
    <n v="147"/>
    <n v="0"/>
    <n v="147"/>
    <s v="NULL"/>
    <s v="NULL"/>
    <n v="50"/>
    <n v="1"/>
    <n v="3"/>
  </r>
  <r>
    <d v="2022-08-04T00:00:00"/>
    <d v="1899-12-30T12:38:10"/>
    <n v="1703"/>
    <n v="13002606"/>
    <n v="13"/>
    <n v="22589"/>
    <s v="Розничная реализация"/>
    <n v="18"/>
    <x v="250"/>
    <x v="250"/>
    <s v="ВИТТА КОМПАНИ ООО"/>
    <s v="ВЕРОФАРМ АО"/>
    <n v="3"/>
    <n v="4.62"/>
    <n v="8"/>
    <n v="24"/>
    <n v="0"/>
    <n v="24"/>
    <s v="NULL"/>
    <s v="NULL"/>
    <n v="50"/>
    <n v="1"/>
    <n v="4"/>
  </r>
  <r>
    <d v="2022-08-04T00:00:00"/>
    <d v="1899-12-30T12:38:10"/>
    <n v="1703"/>
    <n v="13002606"/>
    <n v="13"/>
    <n v="22589"/>
    <s v="Розничная реализация"/>
    <n v="18"/>
    <x v="626"/>
    <x v="626"/>
    <s v="Катрен г.Химки"/>
    <s v="ФАРМ-ПРО"/>
    <n v="1"/>
    <n v="9.67"/>
    <n v="16"/>
    <n v="16"/>
    <n v="0"/>
    <n v="16"/>
    <s v="NULL"/>
    <s v="NULL"/>
    <n v="50"/>
    <n v="1"/>
    <n v="1"/>
  </r>
  <r>
    <d v="2022-08-04T00:00:00"/>
    <d v="1899-12-30T13:09:03"/>
    <n v="1714"/>
    <n v="13002606"/>
    <n v="13"/>
    <n v="22589"/>
    <s v="Розничная реализация"/>
    <n v="18"/>
    <x v="626"/>
    <x v="626"/>
    <s v="Катрен г.Химки"/>
    <s v="ФАРМ-ПРО"/>
    <n v="1"/>
    <n v="9.67"/>
    <n v="16"/>
    <n v="16"/>
    <n v="1"/>
    <n v="15"/>
    <n v="9"/>
    <n v="200010018671"/>
    <n v="50"/>
    <n v="1"/>
    <n v="2"/>
  </r>
  <r>
    <d v="2022-08-04T00:00:00"/>
    <d v="1899-12-30T14:01:49"/>
    <n v="1725"/>
    <n v="13002606"/>
    <n v="13"/>
    <n v="22589"/>
    <s v="Розничная реализация"/>
    <n v="15"/>
    <x v="626"/>
    <x v="626"/>
    <s v="Катрен г.Химки"/>
    <s v="ФАРМ-ПРО"/>
    <n v="1"/>
    <n v="9.67"/>
    <n v="16"/>
    <n v="16"/>
    <n v="0"/>
    <n v="16"/>
    <s v="NULL"/>
    <s v="NULL"/>
    <n v="50"/>
    <n v="1"/>
    <n v="1"/>
  </r>
  <r>
    <d v="2022-08-04T00:00:00"/>
    <d v="1899-12-30T12:38:10"/>
    <n v="1703"/>
    <n v="13002606"/>
    <n v="13"/>
    <n v="22589"/>
    <s v="Розничная реализация"/>
    <n v="18"/>
    <x v="185"/>
    <x v="185"/>
    <s v="Катрен г.Химки"/>
    <s v="ФАРМ-ПРО"/>
    <n v="1"/>
    <n v="9.66"/>
    <n v="16"/>
    <n v="16"/>
    <n v="0"/>
    <n v="16"/>
    <s v="NULL"/>
    <s v="NULL"/>
    <n v="50"/>
    <n v="1"/>
    <n v="2"/>
  </r>
  <r>
    <d v="2022-08-04T00:00:00"/>
    <d v="1899-12-30T12:57:14"/>
    <n v="1709"/>
    <n v="13002606"/>
    <n v="13"/>
    <n v="22589"/>
    <s v="Розничная реализация"/>
    <n v="18"/>
    <x v="185"/>
    <x v="185"/>
    <s v="Катрен г.Химки"/>
    <s v="ФАРМ-ПРО"/>
    <n v="1"/>
    <n v="9.66"/>
    <n v="16"/>
    <n v="16"/>
    <n v="0"/>
    <n v="16"/>
    <s v="NULL"/>
    <s v="NULL"/>
    <n v="50"/>
    <n v="1"/>
    <n v="1"/>
  </r>
  <r>
    <d v="2022-08-04T00:00:00"/>
    <d v="1899-12-30T12:39:53"/>
    <n v="1704"/>
    <n v="13002606"/>
    <n v="13"/>
    <n v="22589"/>
    <s v="Розничная реализация"/>
    <n v="15"/>
    <x v="627"/>
    <x v="627"/>
    <s v="Протек"/>
    <s v="МИНСКИНТЕРКАПС"/>
    <n v="1"/>
    <n v="100.58"/>
    <n v="146"/>
    <n v="146"/>
    <n v="36"/>
    <n v="110"/>
    <n v="939"/>
    <n v="200000000042"/>
    <n v="50"/>
    <n v="1"/>
    <n v="1"/>
  </r>
  <r>
    <d v="2022-08-04T00:00:00"/>
    <d v="1899-12-30T12:42:08"/>
    <n v="1705"/>
    <n v="13002606"/>
    <n v="13"/>
    <n v="22589"/>
    <s v="Розничная реализация"/>
    <n v="15"/>
    <x v="628"/>
    <x v="628"/>
    <s v="ГРАНД КАПИТАЛ СМОЛЕНСК ООО ФК"/>
    <s v="Хемофарм А.Д. (HEMOFARM )"/>
    <n v="1"/>
    <n v="41.83"/>
    <n v="51"/>
    <n v="51"/>
    <n v="0"/>
    <n v="51"/>
    <s v="NULL"/>
    <s v="NULL"/>
    <n v="50"/>
    <n v="1"/>
    <n v="1"/>
  </r>
  <r>
    <d v="2022-08-04T00:00:00"/>
    <d v="1899-12-30T12:44:19"/>
    <n v="1706"/>
    <n v="13002606"/>
    <n v="13"/>
    <n v="22589"/>
    <s v="Розничная реализация"/>
    <n v="15"/>
    <x v="26"/>
    <x v="26"/>
    <s v="Пульс"/>
    <s v="ДОКТОР РЕДДИ С ЛАБ / Dr. REDDY's )"/>
    <n v="1"/>
    <n v="149.12"/>
    <n v="179"/>
    <n v="179"/>
    <n v="8"/>
    <n v="171"/>
    <n v="9"/>
    <n v="200010001054"/>
    <n v="50"/>
    <n v="1"/>
    <n v="2"/>
  </r>
  <r>
    <d v="2022-08-04T00:00:00"/>
    <d v="1899-12-30T12:44:19"/>
    <n v="1706"/>
    <n v="13002606"/>
    <n v="13"/>
    <n v="22589"/>
    <s v="Розничная реализация"/>
    <n v="15"/>
    <x v="513"/>
    <x v="513"/>
    <s v="ГРАНД КАПИТАЛ СМОЛЕНСК ООО ФК"/>
    <s v="Фармстандарт-Томскхимфарм,ОАО"/>
    <n v="1"/>
    <n v="85.97"/>
    <n v="123"/>
    <n v="123"/>
    <n v="8"/>
    <n v="115"/>
    <n v="9"/>
    <n v="200010001054"/>
    <n v="50"/>
    <n v="1"/>
    <n v="4"/>
  </r>
  <r>
    <d v="2022-08-04T00:00:00"/>
    <d v="1899-12-30T12:44:19"/>
    <n v="1706"/>
    <n v="13002606"/>
    <n v="13"/>
    <n v="22589"/>
    <s v="Розничная реализация"/>
    <n v="15"/>
    <x v="513"/>
    <x v="513"/>
    <s v="ГРАНД КАПИТАЛ СМОЛЕНСК ООО ФК"/>
    <s v="Фармстандарт-Томскхимфарм,ОАО"/>
    <n v="1"/>
    <n v="85.97"/>
    <n v="123"/>
    <n v="123"/>
    <n v="8"/>
    <n v="115"/>
    <n v="9"/>
    <n v="200010001054"/>
    <n v="50"/>
    <n v="1"/>
    <n v="5"/>
  </r>
  <r>
    <d v="2022-08-04T00:00:00"/>
    <d v="1899-12-30T12:44:19"/>
    <n v="1706"/>
    <n v="13002606"/>
    <n v="13"/>
    <n v="22589"/>
    <s v="Розничная реализация"/>
    <n v="15"/>
    <x v="629"/>
    <x v="629"/>
    <s v="Катрен г.Химки"/>
    <s v="Гедеон Рихтер А.О"/>
    <n v="1"/>
    <n v="491.86"/>
    <n v="591"/>
    <n v="591"/>
    <n v="17"/>
    <n v="574"/>
    <n v="9"/>
    <n v="200010001054"/>
    <n v="50"/>
    <n v="1"/>
    <n v="3"/>
  </r>
  <r>
    <d v="2022-08-04T00:00:00"/>
    <d v="1899-12-30T12:44:19"/>
    <n v="1706"/>
    <n v="13002606"/>
    <n v="13"/>
    <n v="22589"/>
    <s v="Розничная реализация"/>
    <n v="15"/>
    <x v="630"/>
    <x v="630"/>
    <s v="Фармкомплект ООО"/>
    <s v="Мираксбиофарма ЗАО"/>
    <n v="1"/>
    <n v="307.68"/>
    <n v="375"/>
    <n v="375"/>
    <n v="18"/>
    <n v="357"/>
    <n v="9"/>
    <n v="200010001054"/>
    <n v="50"/>
    <n v="1"/>
    <n v="1"/>
  </r>
  <r>
    <d v="2022-08-04T00:00:00"/>
    <d v="1899-12-30T12:47:04"/>
    <n v="1707"/>
    <n v="13002606"/>
    <n v="13"/>
    <n v="22589"/>
    <s v="Розничная реализация"/>
    <n v="15"/>
    <x v="527"/>
    <x v="527"/>
    <s v="Фармкомплект ООО"/>
    <s v="ГРОКАМ ГБЛ / GROKAM GBL"/>
    <n v="1"/>
    <n v="479.59"/>
    <n v="552"/>
    <n v="552"/>
    <n v="55"/>
    <n v="497"/>
    <n v="9"/>
    <n v="200010001054"/>
    <n v="50"/>
    <n v="1"/>
    <n v="1"/>
  </r>
  <r>
    <d v="2022-08-04T00:00:00"/>
    <d v="1899-12-30T12:51:50"/>
    <n v="1708"/>
    <n v="13002606"/>
    <n v="13"/>
    <n v="22589"/>
    <s v="Розничная реализация"/>
    <n v="18"/>
    <x v="631"/>
    <x v="631"/>
    <s v="Протек"/>
    <s v="БЕЛУПО-ХОРВАТИЯ (BELUPO Ltd.)"/>
    <n v="1"/>
    <n v="337.01"/>
    <n v="399"/>
    <n v="399"/>
    <n v="19"/>
    <n v="380"/>
    <n v="9"/>
    <n v="200010020285"/>
    <n v="50"/>
    <n v="1"/>
    <n v="1"/>
  </r>
  <r>
    <d v="2022-08-04T00:00:00"/>
    <d v="1899-12-30T12:51:50"/>
    <n v="1708"/>
    <n v="13002606"/>
    <n v="13"/>
    <n v="22589"/>
    <s v="Розничная реализация"/>
    <n v="18"/>
    <x v="631"/>
    <x v="631"/>
    <s v="Протек"/>
    <s v="БЕЛУПО-ХОРВАТИЯ (BELUPO Ltd.)"/>
    <n v="1"/>
    <n v="337.01"/>
    <n v="399"/>
    <n v="399"/>
    <n v="19"/>
    <n v="380"/>
    <n v="9"/>
    <n v="200010020285"/>
    <n v="50"/>
    <n v="1"/>
    <n v="2"/>
  </r>
  <r>
    <d v="2022-08-04T00:00:00"/>
    <d v="1899-12-30T12:57:14"/>
    <n v="1709"/>
    <n v="13002606"/>
    <n v="13"/>
    <n v="22589"/>
    <s v="Розничная реализация"/>
    <n v="18"/>
    <x v="632"/>
    <x v="632"/>
    <s v="ООО &quot;Континент&quot;"/>
    <s v="БЕЛУПО-ХОРВАТИЯ (BELUPO Ltd.)"/>
    <n v="1"/>
    <n v="24.81"/>
    <n v="25"/>
    <n v="25"/>
    <n v="0"/>
    <n v="25"/>
    <s v="NULL"/>
    <s v="NULL"/>
    <n v="50"/>
    <n v="1"/>
    <n v="2"/>
  </r>
  <r>
    <d v="2022-08-04T00:00:00"/>
    <d v="1899-12-30T12:58:12"/>
    <n v="1710"/>
    <n v="13002606"/>
    <n v="13"/>
    <n v="22589"/>
    <s v="Розничная реализация"/>
    <n v="18"/>
    <x v="633"/>
    <x v="633"/>
    <s v="ГРАНД КАПИТАЛ СМОЛЕНСК ООО ФК"/>
    <s v="А.Менарини-Фон Хейден Гмбх (Menarini )"/>
    <n v="1"/>
    <n v="187.42"/>
    <n v="222"/>
    <n v="222"/>
    <n v="50"/>
    <n v="172"/>
    <n v="925"/>
    <n v="200000000492"/>
    <n v="50"/>
    <n v="1"/>
    <n v="1"/>
  </r>
  <r>
    <d v="2022-08-04T00:00:00"/>
    <d v="1899-12-30T12:58:54"/>
    <n v="1711"/>
    <n v="13002606"/>
    <n v="13"/>
    <n v="22589"/>
    <s v="Розничная реализация"/>
    <n v="15"/>
    <x v="634"/>
    <x v="634"/>
    <s v="Катрен г.Химки"/>
    <s v="НАВТЕКС ООО"/>
    <n v="2"/>
    <n v="26.19"/>
    <n v="43"/>
    <n v="86"/>
    <n v="8"/>
    <n v="78"/>
    <n v="9"/>
    <n v="200010021933"/>
    <n v="50"/>
    <n v="1"/>
    <n v="1"/>
  </r>
  <r>
    <d v="2022-08-04T00:00:00"/>
    <d v="1899-12-30T13:02:06"/>
    <n v="1713"/>
    <n v="13002606"/>
    <n v="13"/>
    <n v="22589"/>
    <s v="Розничная реализация"/>
    <n v="15"/>
    <x v="635"/>
    <x v="635"/>
    <s v="Протек"/>
    <s v="SANTEN"/>
    <n v="1"/>
    <n v="407.45"/>
    <n v="489"/>
    <n v="489"/>
    <n v="34"/>
    <n v="455"/>
    <n v="9"/>
    <n v="200010014179"/>
    <n v="50"/>
    <n v="1"/>
    <n v="1"/>
  </r>
  <r>
    <d v="2022-08-04T00:00:00"/>
    <d v="1899-12-30T13:02:06"/>
    <n v="1713"/>
    <n v="13002606"/>
    <n v="13"/>
    <n v="22589"/>
    <s v="Розничная реализация"/>
    <n v="15"/>
    <x v="636"/>
    <x v="636"/>
    <s v="Катрен г.Химки"/>
    <s v="ЦЭРЕРА ТД ООО"/>
    <n v="1"/>
    <n v="89.96"/>
    <n v="142"/>
    <n v="142"/>
    <n v="14"/>
    <n v="128"/>
    <n v="9"/>
    <n v="200010014179"/>
    <n v="50"/>
    <n v="1"/>
    <n v="2"/>
  </r>
  <r>
    <d v="2022-08-04T00:00:00"/>
    <d v="1899-12-30T13:09:03"/>
    <n v="1714"/>
    <n v="13002606"/>
    <n v="13"/>
    <n v="22589"/>
    <s v="Розничная реализация"/>
    <n v="18"/>
    <x v="637"/>
    <x v="637"/>
    <s v="ГК Надежда Фарм"/>
    <s v="JADRAN (ЯДРАН)"/>
    <n v="1"/>
    <n v="398.77"/>
    <n v="587"/>
    <n v="587"/>
    <n v="58"/>
    <n v="529"/>
    <n v="9"/>
    <n v="200010018671"/>
    <n v="50"/>
    <n v="1"/>
    <n v="1"/>
  </r>
  <r>
    <d v="2022-08-04T00:00:00"/>
    <d v="1899-12-30T13:09:03"/>
    <n v="1714"/>
    <n v="13002606"/>
    <n v="13"/>
    <n v="22589"/>
    <s v="Розничная реализация"/>
    <n v="18"/>
    <x v="517"/>
    <x v="517"/>
    <s v="ГК Надежда Фарм"/>
    <s v="АСКОПРОМ"/>
    <n v="1"/>
    <n v="6.44"/>
    <n v="11"/>
    <n v="11"/>
    <n v="1"/>
    <n v="10"/>
    <n v="9"/>
    <n v="200010018671"/>
    <n v="50"/>
    <n v="1"/>
    <n v="3"/>
  </r>
  <r>
    <d v="2022-08-04T00:00:00"/>
    <d v="1899-12-30T18:31:49"/>
    <n v="1768"/>
    <n v="13002606"/>
    <n v="13"/>
    <n v="22589"/>
    <s v="Розничная реализация"/>
    <n v="15"/>
    <x v="517"/>
    <x v="517"/>
    <s v="ГК Надежда Фарм"/>
    <s v="АСКОПРОМ"/>
    <n v="1"/>
    <n v="6.44"/>
    <n v="11"/>
    <n v="11"/>
    <n v="1"/>
    <n v="10"/>
    <n v="9"/>
    <n v="200010001749"/>
    <n v="50"/>
    <n v="1"/>
    <n v="1"/>
  </r>
  <r>
    <d v="2022-08-04T00:00:00"/>
    <d v="1899-12-30T13:09:03"/>
    <n v="1714"/>
    <n v="13002606"/>
    <n v="13"/>
    <n v="22589"/>
    <s v="Розничная реализация"/>
    <n v="18"/>
    <x v="638"/>
    <x v="638"/>
    <s v="Катрен г.Химки"/>
    <s v="АВАНТА ОАО"/>
    <n v="2"/>
    <n v="36.22"/>
    <n v="59"/>
    <n v="118"/>
    <n v="11"/>
    <n v="107"/>
    <n v="9"/>
    <n v="200010018671"/>
    <n v="50"/>
    <n v="1"/>
    <n v="4"/>
  </r>
  <r>
    <d v="2022-08-04T00:00:00"/>
    <d v="1899-12-30T13:10:19"/>
    <n v="1715"/>
    <n v="13002606"/>
    <n v="13"/>
    <n v="22589"/>
    <s v="Розничная реализация"/>
    <n v="18"/>
    <x v="639"/>
    <x v="639"/>
    <s v="Пульс"/>
    <s v="ЗиО ЗДОРОВЬЕ ЗАО"/>
    <n v="1"/>
    <n v="566.89"/>
    <n v="633"/>
    <n v="633"/>
    <n v="18"/>
    <n v="615"/>
    <n v="9"/>
    <n v="200010001580"/>
    <n v="50"/>
    <n v="1"/>
    <n v="1"/>
  </r>
  <r>
    <d v="2022-08-04T00:00:00"/>
    <d v="1899-12-30T13:16:54"/>
    <n v="1716"/>
    <n v="13002606"/>
    <n v="13"/>
    <n v="22589"/>
    <s v="Розничная реализация"/>
    <n v="15"/>
    <x v="640"/>
    <x v="640"/>
    <s v="Авеста"/>
    <s v="Merck KGaA"/>
    <n v="1"/>
    <n v="143.47"/>
    <n v="175.5"/>
    <n v="175.5"/>
    <n v="0"/>
    <n v="175.5"/>
    <s v="NULL"/>
    <s v="NULL"/>
    <n v="50"/>
    <n v="1"/>
    <n v="1"/>
  </r>
  <r>
    <d v="2022-08-04T00:00:00"/>
    <d v="1899-12-30T13:27:14"/>
    <n v="1717"/>
    <n v="13002606"/>
    <n v="13"/>
    <n v="22589"/>
    <s v="Розничная реализация"/>
    <n v="18"/>
    <x v="641"/>
    <x v="641"/>
    <s v="ПрофитМед"/>
    <s v="Биолайн ООО"/>
    <n v="2"/>
    <n v="114.9"/>
    <n v="179"/>
    <n v="358"/>
    <n v="53"/>
    <n v="305"/>
    <n v="27"/>
    <n v="200010000015"/>
    <n v="50"/>
    <n v="1"/>
    <n v="1"/>
  </r>
  <r>
    <d v="2022-08-04T00:00:00"/>
    <d v="1899-12-30T13:36:11"/>
    <n v="1718"/>
    <n v="13002606"/>
    <n v="13"/>
    <n v="22589"/>
    <s v="Розничная реализация"/>
    <n v="15"/>
    <x v="200"/>
    <x v="200"/>
    <s v="ГРАНД КАПИТАЛ СМОЛЕНСК ООО ФК"/>
    <s v="ВЕРОФАРМ АО"/>
    <n v="4"/>
    <n v="2.08"/>
    <n v="4"/>
    <n v="16"/>
    <n v="13"/>
    <n v="3"/>
    <n v="925"/>
    <n v="200000000492"/>
    <n v="50"/>
    <n v="1"/>
    <n v="1"/>
  </r>
  <r>
    <d v="2022-08-04T00:00:00"/>
    <d v="1899-12-30T14:35:31"/>
    <n v="1732"/>
    <n v="13002606"/>
    <n v="13"/>
    <n v="22589"/>
    <s v="Розничная реализация"/>
    <n v="15"/>
    <x v="200"/>
    <x v="200"/>
    <s v="ГРАНД КАПИТАЛ СМОЛЕНСК ООО ФК"/>
    <s v="ВЕРОФАРМ АО"/>
    <n v="4"/>
    <n v="2.08"/>
    <n v="4"/>
    <n v="16"/>
    <n v="1"/>
    <n v="15"/>
    <n v="9"/>
    <n v="200010004094"/>
    <n v="50"/>
    <n v="1"/>
    <n v="2"/>
  </r>
  <r>
    <d v="2022-08-04T00:00:00"/>
    <d v="1899-12-30T14:38:34"/>
    <n v="1733"/>
    <n v="13002606"/>
    <n v="13"/>
    <n v="22589"/>
    <s v="Розничная реализация"/>
    <n v="15"/>
    <x v="200"/>
    <x v="200"/>
    <s v="ГРАНД КАПИТАЛ СМОЛЕНСК ООО ФК"/>
    <s v="ВЕРОФАРМ АО"/>
    <n v="4"/>
    <n v="2.08"/>
    <n v="4"/>
    <n v="16"/>
    <n v="1"/>
    <n v="15"/>
    <n v="9"/>
    <n v="200010004764"/>
    <n v="50"/>
    <n v="1"/>
    <n v="3"/>
  </r>
  <r>
    <d v="2022-08-04T00:00:00"/>
    <d v="1899-12-30T13:37:27"/>
    <n v="1719"/>
    <n v="13002606"/>
    <n v="13"/>
    <n v="22589"/>
    <s v="Розничная реализация"/>
    <n v="18"/>
    <x v="213"/>
    <x v="213"/>
    <s v="Пульс"/>
    <s v="НИЖФАРМ"/>
    <n v="1"/>
    <n v="150.94"/>
    <n v="207"/>
    <n v="207"/>
    <n v="14"/>
    <n v="193"/>
    <n v="9"/>
    <n v="200010009626"/>
    <n v="50"/>
    <n v="1"/>
    <n v="1"/>
  </r>
  <r>
    <d v="2022-08-04T00:00:00"/>
    <d v="1899-12-30T13:38:25"/>
    <n v="1720"/>
    <n v="13002606"/>
    <n v="13"/>
    <n v="22589"/>
    <s v="Розничная реализация"/>
    <n v="18"/>
    <x v="642"/>
    <x v="642"/>
    <s v="Пульс"/>
    <s v="ВИФИТЕХ ЗАО"/>
    <n v="1"/>
    <n v="52.8"/>
    <n v="81"/>
    <n v="81"/>
    <n v="5"/>
    <n v="76"/>
    <n v="9"/>
    <n v="200010013117"/>
    <n v="50"/>
    <n v="1"/>
    <n v="1"/>
  </r>
  <r>
    <d v="2022-08-04T00:00:00"/>
    <d v="1899-12-30T13:38:25"/>
    <n v="1720"/>
    <n v="13002606"/>
    <n v="13"/>
    <n v="22589"/>
    <s v="Розничная реализация"/>
    <n v="18"/>
    <x v="297"/>
    <x v="297"/>
    <s v="Протек"/>
    <s v="Фармстандарт-Уфимский витаминный завод"/>
    <n v="1"/>
    <n v="124.82"/>
    <n v="139"/>
    <n v="139"/>
    <n v="0"/>
    <n v="139"/>
    <s v="NULL"/>
    <s v="NULL"/>
    <n v="50"/>
    <n v="2"/>
    <n v="3"/>
  </r>
  <r>
    <d v="2022-08-04T00:00:00"/>
    <d v="1899-12-30T13:38:25"/>
    <n v="1720"/>
    <n v="13002606"/>
    <n v="13"/>
    <n v="22589"/>
    <s v="Розничная реализация"/>
    <n v="18"/>
    <x v="607"/>
    <x v="607"/>
    <s v="Протек"/>
    <s v="CIPLA (ЦИПЛА )"/>
    <n v="0.16"/>
    <n v="492.1"/>
    <n v="593"/>
    <n v="94.88"/>
    <n v="1.88"/>
    <n v="93"/>
    <n v="9"/>
    <n v="200010013117"/>
    <n v="50"/>
    <n v="1"/>
    <n v="2"/>
  </r>
  <r>
    <d v="2022-08-04T00:00:00"/>
    <d v="1899-12-30T13:43:47"/>
    <n v="1721"/>
    <n v="13002606"/>
    <n v="13"/>
    <n v="22589"/>
    <s v="Розничная реализация"/>
    <n v="15"/>
    <x v="643"/>
    <x v="643"/>
    <s v="Протек"/>
    <s v="ПАУЛЬ ХАРТМАНН"/>
    <n v="0.04"/>
    <n v="438.6"/>
    <n v="645"/>
    <n v="25.8"/>
    <n v="0"/>
    <n v="25.8"/>
    <s v="NULL"/>
    <s v="NULL"/>
    <n v="50"/>
    <n v="1"/>
    <n v="1"/>
  </r>
  <r>
    <d v="2022-08-04T00:00:00"/>
    <d v="1899-12-30T13:48:31"/>
    <n v="1722"/>
    <n v="13002606"/>
    <n v="13"/>
    <n v="22589"/>
    <s v="Розничная реализация"/>
    <n v="15"/>
    <x v="644"/>
    <x v="644"/>
    <s v="Катрен г.Химки"/>
    <s v="ГЕДЕОН РИХТЕР РУС"/>
    <n v="1"/>
    <n v="139.34"/>
    <n v="169"/>
    <n v="169"/>
    <n v="8"/>
    <n v="161"/>
    <n v="9"/>
    <n v="200010022591"/>
    <n v="50"/>
    <n v="1"/>
    <n v="3"/>
  </r>
  <r>
    <d v="2022-08-04T00:00:00"/>
    <d v="1899-12-30T13:48:31"/>
    <n v="1722"/>
    <n v="13002606"/>
    <n v="13"/>
    <n v="22589"/>
    <s v="Розничная реализация"/>
    <n v="15"/>
    <x v="645"/>
    <x v="645"/>
    <s v="Катрен г.Химки"/>
    <s v="Астра Зенека АБ"/>
    <n v="1"/>
    <n v="123.64"/>
    <n v="148"/>
    <n v="148"/>
    <n v="7"/>
    <n v="141"/>
    <n v="9"/>
    <n v="200010022591"/>
    <n v="50"/>
    <n v="1"/>
    <n v="1"/>
  </r>
  <r>
    <d v="2022-08-04T00:00:00"/>
    <d v="1899-12-30T13:48:31"/>
    <n v="1722"/>
    <n v="13002606"/>
    <n v="13"/>
    <n v="22589"/>
    <s v="Розничная реализация"/>
    <n v="15"/>
    <x v="646"/>
    <x v="646"/>
    <s v="Протек"/>
    <s v="Гедеон Рихтер А.О"/>
    <n v="1"/>
    <n v="42.2"/>
    <n v="53"/>
    <n v="53"/>
    <n v="2"/>
    <n v="51"/>
    <n v="9"/>
    <n v="200010022591"/>
    <n v="50"/>
    <n v="1"/>
    <n v="2"/>
  </r>
  <r>
    <d v="2022-08-04T00:00:00"/>
    <d v="1899-12-30T13:59:51"/>
    <n v="1724"/>
    <n v="13002606"/>
    <n v="13"/>
    <n v="22589"/>
    <s v="Розничная реализация"/>
    <n v="18"/>
    <x v="647"/>
    <x v="647"/>
    <s v="Здравсервис"/>
    <s v="КРАСНОГОРСКЛЕКСРЕДСТВА ОАО"/>
    <n v="1"/>
    <n v="70.22"/>
    <n v="100"/>
    <n v="100"/>
    <n v="0"/>
    <n v="100"/>
    <s v="NULL"/>
    <s v="NULL"/>
    <n v="50"/>
    <n v="1"/>
    <n v="1"/>
  </r>
  <r>
    <d v="2022-08-04T00:00:00"/>
    <d v="1899-12-30T13:59:51"/>
    <n v="1724"/>
    <n v="13002606"/>
    <n v="13"/>
    <n v="22589"/>
    <s v="Розничная реализация"/>
    <n v="18"/>
    <x v="647"/>
    <x v="647"/>
    <s v="Здравсервис"/>
    <s v="КРАСНОГОРСКЛЕКСРЕДСТВА ОАО"/>
    <n v="1"/>
    <n v="70.22"/>
    <n v="100"/>
    <n v="100"/>
    <n v="0"/>
    <n v="100"/>
    <s v="NULL"/>
    <s v="NULL"/>
    <n v="50"/>
    <n v="1"/>
    <n v="2"/>
  </r>
  <r>
    <d v="2022-08-04T00:00:00"/>
    <d v="1899-12-30T14:01:49"/>
    <n v="1725"/>
    <n v="13002606"/>
    <n v="13"/>
    <n v="22589"/>
    <s v="Розничная реализация"/>
    <n v="15"/>
    <x v="648"/>
    <x v="648"/>
    <s v="Пульс"/>
    <s v="Северная Звезда"/>
    <n v="1"/>
    <n v="339.85"/>
    <n v="449"/>
    <n v="449"/>
    <n v="0"/>
    <n v="449"/>
    <s v="NULL"/>
    <s v="NULL"/>
    <n v="50"/>
    <n v="1"/>
    <n v="2"/>
  </r>
  <r>
    <d v="2022-08-04T00:00:00"/>
    <d v="1899-12-30T14:06:54"/>
    <n v="1726"/>
    <n v="13002606"/>
    <n v="13"/>
    <n v="22589"/>
    <s v="Розничная реализация"/>
    <n v="15"/>
    <x v="649"/>
    <x v="649"/>
    <s v="Пульс"/>
    <s v="Северная Звезда"/>
    <n v="1"/>
    <n v="215.56"/>
    <n v="271"/>
    <n v="271"/>
    <n v="0"/>
    <n v="271"/>
    <s v="NULL"/>
    <s v="NULL"/>
    <n v="50"/>
    <n v="1"/>
    <n v="1"/>
  </r>
  <r>
    <d v="2022-08-04T00:00:00"/>
    <d v="1899-12-30T14:07:18"/>
    <n v="1727"/>
    <n v="13002606"/>
    <n v="13"/>
    <n v="22589"/>
    <s v="Розничная реализация"/>
    <n v="15"/>
    <x v="650"/>
    <x v="650"/>
    <s v="Фармкомплект ООО"/>
    <s v="A &amp; D Company Ltd A&amp;D / ЭЙ ЭНД ДИ КОМПАНИ"/>
    <n v="1"/>
    <n v="1792.34"/>
    <n v="2456"/>
    <n v="2456"/>
    <n v="0"/>
    <n v="2456"/>
    <s v="NULL"/>
    <s v="NULL"/>
    <n v="50"/>
    <n v="1"/>
    <n v="1"/>
  </r>
  <r>
    <d v="2022-08-04T00:00:00"/>
    <d v="1899-12-30T14:25:00"/>
    <n v="1728"/>
    <n v="13002606"/>
    <n v="13"/>
    <n v="22589"/>
    <s v="Розничная реализация"/>
    <n v="18"/>
    <x v="651"/>
    <x v="651"/>
    <s v="Здравсервис"/>
    <s v="Авексима Сибирь ООО"/>
    <n v="1"/>
    <n v="67.510000000000005"/>
    <n v="96"/>
    <n v="96"/>
    <n v="6"/>
    <n v="90"/>
    <n v="9"/>
    <n v="200010022567"/>
    <n v="50"/>
    <n v="1"/>
    <n v="3"/>
  </r>
  <r>
    <d v="2022-08-04T00:00:00"/>
    <d v="1899-12-30T14:35:31"/>
    <n v="1732"/>
    <n v="13002606"/>
    <n v="13"/>
    <n v="22589"/>
    <s v="Розничная реализация"/>
    <n v="15"/>
    <x v="651"/>
    <x v="651"/>
    <s v="Здравсервис"/>
    <s v="Авексима Сибирь ООО"/>
    <n v="1"/>
    <n v="67.510000000000005"/>
    <n v="96"/>
    <n v="96"/>
    <n v="6"/>
    <n v="90"/>
    <n v="9"/>
    <n v="200010004094"/>
    <n v="50"/>
    <n v="1"/>
    <n v="3"/>
  </r>
  <r>
    <d v="2022-08-04T00:00:00"/>
    <d v="1899-12-30T14:25:00"/>
    <n v="1728"/>
    <n v="13002606"/>
    <n v="13"/>
    <n v="22589"/>
    <s v="Розничная реализация"/>
    <n v="18"/>
    <x v="40"/>
    <x v="40"/>
    <s v="ГРАНД КАПИТАЛ СМОЛЕНСК ООО ФК"/>
    <s v="КРЕВЕЛЬ МОЙЗЕЛЬБАХ ГМБХ (KREWEL )"/>
    <n v="1"/>
    <n v="155.68"/>
    <n v="195"/>
    <n v="195"/>
    <n v="13"/>
    <n v="182"/>
    <n v="9"/>
    <n v="200010022567"/>
    <n v="50"/>
    <n v="1"/>
    <n v="1"/>
  </r>
  <r>
    <d v="2022-08-04T00:00:00"/>
    <d v="1899-12-30T14:25:00"/>
    <n v="1728"/>
    <n v="13002606"/>
    <n v="13"/>
    <n v="22589"/>
    <s v="Розничная реализация"/>
    <n v="18"/>
    <x v="40"/>
    <x v="40"/>
    <s v="ГРАНД КАПИТАЛ СМОЛЕНСК ООО ФК"/>
    <s v="КРЕВЕЛЬ МОЙЗЕЛЬБАХ ГМБХ (KREWEL )"/>
    <n v="1"/>
    <n v="155.68"/>
    <n v="195"/>
    <n v="195"/>
    <n v="13"/>
    <n v="182"/>
    <n v="9"/>
    <n v="200010022567"/>
    <n v="50"/>
    <n v="1"/>
    <n v="2"/>
  </r>
  <r>
    <d v="2022-08-04T00:00:00"/>
    <d v="1899-12-30T14:26:49"/>
    <n v="1729"/>
    <n v="13002606"/>
    <n v="13"/>
    <n v="22589"/>
    <s v="Розничная реализация"/>
    <n v="15"/>
    <x v="652"/>
    <x v="652"/>
    <s v="Протек"/>
    <s v="BOEHRINGER INGELHEIM (БЕРИНГЕР )"/>
    <n v="0.33333332999999998"/>
    <n v="9306.5300000000007"/>
    <n v="10375"/>
    <n v="3458.3332987499998"/>
    <n v="103.33"/>
    <n v="3355.0032987499999"/>
    <n v="9"/>
    <n v="200010021982"/>
    <n v="50"/>
    <n v="1"/>
    <n v="2"/>
  </r>
  <r>
    <d v="2022-08-04T00:00:00"/>
    <d v="1899-12-30T14:26:49"/>
    <n v="1729"/>
    <n v="13002606"/>
    <n v="13"/>
    <n v="22589"/>
    <s v="Розничная реализация"/>
    <n v="15"/>
    <x v="635"/>
    <x v="635"/>
    <s v="Фармкомплект ООО"/>
    <s v="SANTEN"/>
    <n v="1"/>
    <n v="400.06"/>
    <n v="481"/>
    <n v="481"/>
    <n v="33"/>
    <n v="448"/>
    <n v="9"/>
    <n v="200010021982"/>
    <n v="50"/>
    <n v="1"/>
    <n v="1"/>
  </r>
  <r>
    <d v="2022-08-04T00:00:00"/>
    <d v="1899-12-30T14:27:50"/>
    <n v="1730"/>
    <n v="13002606"/>
    <n v="13"/>
    <n v="22589"/>
    <s v="Розничная реализация"/>
    <n v="18"/>
    <x v="653"/>
    <x v="653"/>
    <s v="Катрен г.Химки"/>
    <s v="ЭВАЛАР"/>
    <n v="1"/>
    <n v="279.86"/>
    <n v="426"/>
    <n v="426"/>
    <n v="42"/>
    <n v="384"/>
    <n v="9"/>
    <n v="200010023898"/>
    <n v="50"/>
    <n v="1"/>
    <n v="1"/>
  </r>
  <r>
    <d v="2022-08-04T00:00:00"/>
    <d v="1899-12-30T14:29:42"/>
    <n v="1731"/>
    <n v="13002606"/>
    <n v="13"/>
    <n v="22589"/>
    <s v="Розничная реализация"/>
    <n v="15"/>
    <x v="654"/>
    <x v="654"/>
    <s v="Пульс"/>
    <s v="ВИФИТЕХ ЗАО"/>
    <n v="1"/>
    <n v="44.5"/>
    <n v="68"/>
    <n v="68"/>
    <n v="4"/>
    <n v="64"/>
    <n v="9"/>
    <n v="200010023898"/>
    <n v="50"/>
    <n v="1"/>
    <n v="4"/>
  </r>
  <r>
    <d v="2022-08-04T00:00:00"/>
    <d v="1899-12-30T14:29:42"/>
    <n v="1731"/>
    <n v="13002606"/>
    <n v="13"/>
    <n v="22589"/>
    <s v="Розничная реализация"/>
    <n v="15"/>
    <x v="349"/>
    <x v="349"/>
    <s v="ПрофитМед"/>
    <s v="Самарамедпром ОАО"/>
    <n v="1"/>
    <n v="10.02"/>
    <n v="17"/>
    <n v="17"/>
    <n v="1"/>
    <n v="16"/>
    <n v="9"/>
    <n v="200010023898"/>
    <n v="50"/>
    <n v="1"/>
    <n v="3"/>
  </r>
  <r>
    <d v="2022-08-04T00:00:00"/>
    <d v="1899-12-30T14:29:42"/>
    <n v="1731"/>
    <n v="13002606"/>
    <n v="13"/>
    <n v="22589"/>
    <s v="Розничная реализация"/>
    <n v="15"/>
    <x v="655"/>
    <x v="655"/>
    <s v="Пульс"/>
    <s v="МОСКОВСКАЯ ФАРМ.ФАБРИКА"/>
    <n v="1"/>
    <n v="99.8"/>
    <n v="142"/>
    <n v="142"/>
    <n v="9"/>
    <n v="133"/>
    <n v="9"/>
    <n v="200010023898"/>
    <n v="50"/>
    <n v="1"/>
    <n v="1"/>
  </r>
  <r>
    <d v="2022-08-04T00:00:00"/>
    <d v="1899-12-30T14:29:42"/>
    <n v="1731"/>
    <n v="13002606"/>
    <n v="13"/>
    <n v="22589"/>
    <s v="Розничная реализация"/>
    <n v="15"/>
    <x v="228"/>
    <x v="228"/>
    <s v="ПрофитМед"/>
    <s v="СЛАВЯНСКАЯ АПТЕКА ООО"/>
    <n v="1"/>
    <n v="5.83"/>
    <n v="8"/>
    <n v="8"/>
    <n v="0"/>
    <n v="8"/>
    <s v="NULL"/>
    <s v="NULL"/>
    <n v="50"/>
    <n v="1"/>
    <n v="2"/>
  </r>
  <r>
    <d v="2022-08-04T00:00:00"/>
    <d v="1899-12-30T18:31:49"/>
    <n v="1768"/>
    <n v="13002606"/>
    <n v="13"/>
    <n v="22589"/>
    <s v="Розничная реализация"/>
    <n v="15"/>
    <x v="228"/>
    <x v="228"/>
    <s v="ПрофитМед"/>
    <s v="СЛАВЯНСКАЯ АПТЕКА ООО"/>
    <n v="1"/>
    <n v="5.83"/>
    <n v="8"/>
    <n v="8"/>
    <n v="0.34"/>
    <n v="7.66"/>
    <n v="9"/>
    <n v="200010001749"/>
    <n v="50"/>
    <n v="1"/>
    <n v="4"/>
  </r>
  <r>
    <d v="2022-08-04T00:00:00"/>
    <d v="1899-12-30T18:31:49"/>
    <n v="1768"/>
    <n v="13002606"/>
    <n v="13"/>
    <n v="22589"/>
    <s v="Розничная реализация"/>
    <n v="15"/>
    <x v="228"/>
    <x v="228"/>
    <s v="ПрофитМед"/>
    <s v="СЛАВЯНСКАЯ АПТЕКА ООО"/>
    <n v="2"/>
    <n v="5.83"/>
    <n v="8"/>
    <n v="16"/>
    <n v="0.66"/>
    <n v="15.34"/>
    <n v="9"/>
    <n v="200010001749"/>
    <n v="50"/>
    <n v="1"/>
    <n v="5"/>
  </r>
  <r>
    <d v="2022-08-04T00:00:00"/>
    <d v="1899-12-30T14:38:34"/>
    <n v="1733"/>
    <n v="13002606"/>
    <n v="13"/>
    <n v="22589"/>
    <s v="Розничная реализация"/>
    <n v="15"/>
    <x v="97"/>
    <x v="97"/>
    <s v="Протек"/>
    <s v="БИОСИНТЕЗ ОАО"/>
    <n v="1"/>
    <n v="40.369999999999997"/>
    <n v="50"/>
    <n v="50"/>
    <n v="2"/>
    <n v="48"/>
    <n v="9"/>
    <n v="200010004764"/>
    <n v="50"/>
    <n v="1"/>
    <n v="4"/>
  </r>
  <r>
    <d v="2022-08-04T00:00:00"/>
    <d v="1899-12-30T14:38:34"/>
    <n v="1733"/>
    <n v="13002606"/>
    <n v="13"/>
    <n v="22589"/>
    <s v="Розничная реализация"/>
    <n v="15"/>
    <x v="656"/>
    <x v="656"/>
    <s v="Здравсервис"/>
    <s v="Вокхард Лимитед/Скопинфарм"/>
    <n v="1"/>
    <n v="137.84"/>
    <n v="189"/>
    <n v="189"/>
    <n v="13"/>
    <n v="176"/>
    <n v="9"/>
    <n v="200010004764"/>
    <n v="50"/>
    <n v="1"/>
    <n v="5"/>
  </r>
  <r>
    <d v="2022-08-04T00:00:00"/>
    <d v="1899-12-30T14:38:34"/>
    <n v="1733"/>
    <n v="13002606"/>
    <n v="13"/>
    <n v="22589"/>
    <s v="Розничная реализация"/>
    <n v="15"/>
    <x v="496"/>
    <x v="496"/>
    <s v="ВИТТА КОМПАНИ ООО"/>
    <s v="БИОТИКИ"/>
    <n v="1"/>
    <n v="29.48"/>
    <n v="33"/>
    <n v="33"/>
    <n v="1"/>
    <n v="32"/>
    <n v="9"/>
    <n v="200010004764"/>
    <n v="50"/>
    <n v="1"/>
    <n v="2"/>
  </r>
  <r>
    <d v="2022-08-04T00:00:00"/>
    <d v="1899-12-30T14:38:34"/>
    <n v="1733"/>
    <n v="13002606"/>
    <n v="13"/>
    <n v="22589"/>
    <s v="Розничная реализация"/>
    <n v="15"/>
    <x v="297"/>
    <x v="297"/>
    <s v="Катрен г.Химки"/>
    <s v="ФАРМСТАНДАРТ УФАВИТА"/>
    <n v="1"/>
    <n v="109.1"/>
    <n v="123"/>
    <n v="123"/>
    <n v="8"/>
    <n v="115"/>
    <n v="9"/>
    <n v="200010004764"/>
    <n v="50"/>
    <n v="1"/>
    <n v="6"/>
  </r>
  <r>
    <d v="2022-08-04T00:00:00"/>
    <d v="1899-12-30T14:43:31"/>
    <n v="1734"/>
    <n v="13002606"/>
    <n v="13"/>
    <n v="22589"/>
    <s v="Розничная реализация"/>
    <n v="15"/>
    <x v="657"/>
    <x v="657"/>
    <s v="ГРАНД КАПИТАЛ СМОЛЕНСК ООО ФК"/>
    <s v="МАДАУС АГ / MADAUS"/>
    <n v="1"/>
    <n v="1698.28"/>
    <n v="2123"/>
    <n v="2123"/>
    <n v="148"/>
    <n v="1975"/>
    <n v="9"/>
    <n v="200010020913"/>
    <n v="50"/>
    <n v="1"/>
    <n v="1"/>
  </r>
  <r>
    <d v="2022-08-04T00:00:00"/>
    <d v="1899-12-30T14:46:06"/>
    <n v="1735"/>
    <n v="13002606"/>
    <n v="13"/>
    <n v="22589"/>
    <s v="Розничная реализация"/>
    <n v="18"/>
    <x v="658"/>
    <x v="658"/>
    <s v="Авеста"/>
    <s v="ПОЛИСОРБ"/>
    <n v="1"/>
    <n v="367.8"/>
    <n v="486"/>
    <n v="486"/>
    <n v="34"/>
    <n v="452"/>
    <n v="9"/>
    <n v="200010023896"/>
    <n v="50"/>
    <n v="1"/>
    <n v="1"/>
  </r>
  <r>
    <d v="2022-08-04T00:00:00"/>
    <d v="1899-12-30T15:05:46"/>
    <n v="1736"/>
    <n v="13002606"/>
    <n v="13"/>
    <n v="22589"/>
    <s v="Розничная реализация"/>
    <n v="15"/>
    <x v="373"/>
    <x v="373"/>
    <s v="Катрен г.Химки"/>
    <s v="ГИППОКРАТ ООО"/>
    <n v="1"/>
    <n v="28.73"/>
    <n v="36"/>
    <n v="36"/>
    <n v="2"/>
    <n v="34"/>
    <n v="9"/>
    <n v="200010013015"/>
    <n v="50"/>
    <n v="1"/>
    <n v="1"/>
  </r>
  <r>
    <d v="2022-08-04T00:00:00"/>
    <d v="1899-12-30T15:05:46"/>
    <n v="1736"/>
    <n v="13002606"/>
    <n v="13"/>
    <n v="22589"/>
    <s v="Розничная реализация"/>
    <n v="15"/>
    <x v="373"/>
    <x v="373"/>
    <s v="Катрен г.Химки"/>
    <s v="ГИППОКРАТ ООО"/>
    <n v="1"/>
    <n v="28.81"/>
    <n v="37"/>
    <n v="37"/>
    <n v="2"/>
    <n v="35"/>
    <n v="9"/>
    <n v="200010013015"/>
    <n v="50"/>
    <n v="1"/>
    <n v="2"/>
  </r>
  <r>
    <d v="2022-08-04T00:00:00"/>
    <d v="1899-12-30T15:05:46"/>
    <n v="1736"/>
    <n v="13002606"/>
    <n v="13"/>
    <n v="22589"/>
    <s v="Розничная реализация"/>
    <n v="15"/>
    <x v="117"/>
    <x v="117"/>
    <s v="Катрен г.Химки"/>
    <s v="ГИППОКРАТ ООО"/>
    <n v="1"/>
    <n v="19.47"/>
    <n v="25"/>
    <n v="25"/>
    <n v="1"/>
    <n v="24"/>
    <n v="9"/>
    <n v="200010013015"/>
    <n v="50"/>
    <n v="1"/>
    <n v="6"/>
  </r>
  <r>
    <d v="2022-08-04T00:00:00"/>
    <d v="1899-12-30T15:05:46"/>
    <n v="1736"/>
    <n v="13002606"/>
    <n v="13"/>
    <n v="22589"/>
    <s v="Розничная реализация"/>
    <n v="15"/>
    <x v="117"/>
    <x v="117"/>
    <s v="Катрен г.Химки"/>
    <s v="ГИППОКРАТ ООО"/>
    <n v="1"/>
    <n v="19.47"/>
    <n v="25"/>
    <n v="25"/>
    <n v="1"/>
    <n v="24"/>
    <n v="9"/>
    <n v="200010013015"/>
    <n v="50"/>
    <n v="1"/>
    <n v="7"/>
  </r>
  <r>
    <d v="2022-08-04T00:00:00"/>
    <d v="1899-12-30T15:05:46"/>
    <n v="1736"/>
    <n v="13002606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13015"/>
    <n v="50"/>
    <n v="1"/>
    <n v="3"/>
  </r>
  <r>
    <d v="2022-08-04T00:00:00"/>
    <d v="1899-12-30T15:05:46"/>
    <n v="1736"/>
    <n v="13002606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13015"/>
    <n v="50"/>
    <n v="1"/>
    <n v="4"/>
  </r>
  <r>
    <d v="2022-08-04T00:00:00"/>
    <d v="1899-12-30T15:05:46"/>
    <n v="1736"/>
    <n v="13002606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13015"/>
    <n v="50"/>
    <n v="1"/>
    <n v="5"/>
  </r>
  <r>
    <d v="2022-08-04T00:00:00"/>
    <d v="1899-12-30T15:13:03"/>
    <n v="1737"/>
    <n v="13002606"/>
    <n v="13"/>
    <n v="22589"/>
    <s v="Розничная реализация"/>
    <n v="18"/>
    <x v="659"/>
    <x v="659"/>
    <s v="Арал плюс"/>
    <s v="КИМБЕРЛИ-КЛАРК"/>
    <n v="1"/>
    <n v="157.53"/>
    <n v="245"/>
    <n v="245"/>
    <n v="0"/>
    <n v="245"/>
    <s v="NULL"/>
    <s v="NULL"/>
    <n v="50"/>
    <n v="1"/>
    <n v="1"/>
  </r>
  <r>
    <d v="2022-08-04T00:00:00"/>
    <d v="1899-12-30T15:17:38"/>
    <n v="1738"/>
    <n v="13002606"/>
    <n v="13"/>
    <n v="22589"/>
    <s v="Розничная реализация"/>
    <n v="15"/>
    <x v="44"/>
    <x v="44"/>
    <s v="Катрен г.Химки"/>
    <s v="ПАСКАЛЬ МЕДИКАЛ"/>
    <n v="1"/>
    <n v="57.11"/>
    <n v="90"/>
    <n v="90"/>
    <n v="1.33"/>
    <n v="88.67"/>
    <n v="925"/>
    <n v="200000000492"/>
    <n v="50"/>
    <n v="1"/>
    <n v="1"/>
  </r>
  <r>
    <d v="2022-08-04T00:00:00"/>
    <d v="1899-12-30T15:17:38"/>
    <n v="1738"/>
    <n v="13002606"/>
    <n v="13"/>
    <n v="22589"/>
    <s v="Розничная реализация"/>
    <n v="15"/>
    <x v="660"/>
    <x v="660"/>
    <s v="Арал плюс"/>
    <s v="Эгис АО фармацевтический завод /EGIS"/>
    <n v="1"/>
    <n v="133.5"/>
    <n v="158"/>
    <n v="158"/>
    <n v="2.33"/>
    <n v="155.66999999999999"/>
    <n v="925"/>
    <n v="200000000492"/>
    <n v="50"/>
    <n v="1"/>
    <n v="2"/>
  </r>
  <r>
    <d v="2022-08-04T00:00:00"/>
    <d v="1899-12-30T15:17:38"/>
    <n v="1738"/>
    <n v="13002606"/>
    <n v="13"/>
    <n v="22589"/>
    <s v="Розничная реализация"/>
    <n v="15"/>
    <x v="660"/>
    <x v="660"/>
    <s v="Арал плюс"/>
    <s v="Эгис АО фармацевтический завод /EGIS"/>
    <n v="1"/>
    <n v="133.5"/>
    <n v="158"/>
    <n v="158"/>
    <n v="2.34"/>
    <n v="155.66"/>
    <n v="925"/>
    <n v="200000000492"/>
    <n v="50"/>
    <n v="1"/>
    <n v="3"/>
  </r>
  <r>
    <d v="2022-08-04T00:00:00"/>
    <d v="1899-12-30T15:26:12"/>
    <n v="1739"/>
    <n v="13002606"/>
    <n v="13"/>
    <n v="22589"/>
    <s v="Розничная реализация"/>
    <n v="18"/>
    <x v="101"/>
    <x v="101"/>
    <s v="Катрен г.Химки"/>
    <s v="АЛЬПИНА ПЛАСТ ООО"/>
    <n v="1"/>
    <n v="8.08"/>
    <n v="14"/>
    <n v="14"/>
    <n v="0"/>
    <n v="14"/>
    <s v="NULL"/>
    <s v="NULL"/>
    <n v="50"/>
    <n v="1"/>
    <n v="1"/>
  </r>
  <r>
    <d v="2022-08-04T00:00:00"/>
    <d v="1899-12-30T15:36:26"/>
    <n v="1740"/>
    <n v="13002606"/>
    <n v="13"/>
    <n v="22589"/>
    <s v="Розничная реализация"/>
    <n v="15"/>
    <x v="661"/>
    <x v="661"/>
    <s v="Протек"/>
    <s v="Северная Звезда"/>
    <n v="1"/>
    <n v="261.88"/>
    <n v="354"/>
    <n v="354"/>
    <n v="24"/>
    <n v="330"/>
    <n v="9"/>
    <n v="200010026890"/>
    <n v="50"/>
    <n v="1"/>
    <n v="1"/>
  </r>
  <r>
    <d v="2022-08-04T00:00:00"/>
    <d v="1899-12-30T15:51:17"/>
    <n v="1742"/>
    <n v="13002606"/>
    <n v="13"/>
    <n v="22589"/>
    <s v="Розничная реализация"/>
    <n v="18"/>
    <x v="246"/>
    <x v="246"/>
    <s v="Магнит Фарма ООО"/>
    <s v="ВЕРТЕКС"/>
    <n v="1"/>
    <n v="152.46"/>
    <n v="181"/>
    <n v="181"/>
    <n v="0"/>
    <n v="181"/>
    <s v="NULL"/>
    <s v="NULL"/>
    <n v="50"/>
    <n v="1"/>
    <n v="1"/>
  </r>
  <r>
    <d v="2022-08-04T00:00:00"/>
    <d v="1899-12-30T15:51:17"/>
    <n v="1742"/>
    <n v="13002606"/>
    <n v="13"/>
    <n v="22589"/>
    <s v="Розничная реализация"/>
    <n v="18"/>
    <x v="662"/>
    <x v="662"/>
    <s v="Пульс"/>
    <s v="СЕРДИКС ООО"/>
    <n v="1"/>
    <n v="884"/>
    <n v="1141"/>
    <n v="1141"/>
    <n v="0"/>
    <n v="1141"/>
    <s v="NULL"/>
    <s v="NULL"/>
    <n v="50"/>
    <n v="1"/>
    <n v="2"/>
  </r>
  <r>
    <d v="2022-08-04T00:00:00"/>
    <d v="1899-12-30T16:08:13"/>
    <n v="1743"/>
    <n v="13002606"/>
    <n v="13"/>
    <n v="22589"/>
    <s v="Розничная реализация"/>
    <n v="18"/>
    <x v="107"/>
    <x v="107"/>
    <s v="Фармкомплект ООО"/>
    <s v="ИРБИТСКИЙ ХИМФАРМЗАВОД"/>
    <n v="1"/>
    <n v="105.68"/>
    <n v="145"/>
    <n v="145"/>
    <n v="10"/>
    <n v="135"/>
    <n v="9"/>
    <n v="200010021345"/>
    <n v="50"/>
    <n v="1"/>
    <n v="5"/>
  </r>
  <r>
    <d v="2022-08-04T00:00:00"/>
    <d v="1899-12-30T16:08:13"/>
    <n v="1743"/>
    <n v="13002606"/>
    <n v="13"/>
    <n v="22589"/>
    <s v="Розничная реализация"/>
    <n v="18"/>
    <x v="61"/>
    <x v="61"/>
    <s v="Авеста"/>
    <s v="КРАСНОГОРСКЛЕКСРЕДСТВА ОАО"/>
    <n v="1"/>
    <n v="71.849999999999994"/>
    <n v="103"/>
    <n v="103"/>
    <n v="7"/>
    <n v="96"/>
    <n v="9"/>
    <n v="200010021345"/>
    <n v="50"/>
    <n v="1"/>
    <n v="4"/>
  </r>
  <r>
    <d v="2022-08-04T00:00:00"/>
    <d v="1899-12-30T16:08:13"/>
    <n v="1743"/>
    <n v="13002606"/>
    <n v="13"/>
    <n v="22589"/>
    <s v="Розничная реализация"/>
    <n v="18"/>
    <x v="58"/>
    <x v="58"/>
    <s v="ООО &quot;Континент&quot;"/>
    <s v="КРАСНОГОРСКЛЕКСРЕДСТВА ОАО"/>
    <n v="1"/>
    <n v="0.01"/>
    <n v="0.01"/>
    <n v="0.01"/>
    <n v="0"/>
    <n v="0.01"/>
    <s v="NULL"/>
    <s v="NULL"/>
    <n v="50"/>
    <n v="1"/>
    <n v="3"/>
  </r>
  <r>
    <d v="2022-08-04T00:00:00"/>
    <d v="1899-12-30T17:24:44"/>
    <n v="1756"/>
    <n v="13002606"/>
    <n v="13"/>
    <n v="22589"/>
    <s v="Розничная реализация"/>
    <n v="18"/>
    <x v="58"/>
    <x v="58"/>
    <s v="ООО &quot;Континент&quot;"/>
    <s v="КРАСНОГОРСКЛЕКСРЕДСТВА ОАО"/>
    <n v="1"/>
    <n v="0.01"/>
    <n v="0.01"/>
    <n v="0.01"/>
    <n v="0"/>
    <n v="0.01"/>
    <s v="NULL"/>
    <s v="NULL"/>
    <n v="50"/>
    <n v="1"/>
    <n v="1"/>
  </r>
  <r>
    <d v="2022-08-04T00:00:00"/>
    <d v="1899-12-30T16:13:17"/>
    <n v="1744"/>
    <n v="13002606"/>
    <n v="13"/>
    <n v="22589"/>
    <s v="Розничная реализация"/>
    <n v="15"/>
    <x v="335"/>
    <x v="335"/>
    <s v="Фармкомплект ООО"/>
    <s v="Фармпрепарат ООО"/>
    <n v="1"/>
    <n v="401.19"/>
    <n v="530"/>
    <n v="530"/>
    <n v="0"/>
    <n v="530"/>
    <s v="NULL"/>
    <s v="NULL"/>
    <n v="50"/>
    <n v="1"/>
    <n v="1"/>
  </r>
  <r>
    <d v="2022-08-04T00:00:00"/>
    <d v="1899-12-30T16:13:17"/>
    <n v="1744"/>
    <n v="13002606"/>
    <n v="13"/>
    <n v="22589"/>
    <s v="Розничная реализация"/>
    <n v="15"/>
    <x v="663"/>
    <x v="663"/>
    <s v="Протек"/>
    <s v="ПАУЛЬ ХАРТМАНН"/>
    <n v="6.6666669999999997E-2"/>
    <n v="2988.82"/>
    <n v="4095"/>
    <n v="273.00001364999997"/>
    <n v="0"/>
    <n v="273.00001364999997"/>
    <s v="NULL"/>
    <s v="NULL"/>
    <n v="50"/>
    <n v="1"/>
    <n v="2"/>
  </r>
  <r>
    <d v="2022-08-04T00:00:00"/>
    <d v="1899-12-30T16:16:04"/>
    <n v="1745"/>
    <n v="13002606"/>
    <n v="13"/>
    <n v="22589"/>
    <s v="Розничная реализация"/>
    <n v="18"/>
    <x v="124"/>
    <x v="124"/>
    <s v="Катрен г.Химки"/>
    <s v="ФАРМАПОЛ-ВОЛГА"/>
    <n v="1"/>
    <n v="46.8"/>
    <n v="58"/>
    <n v="58"/>
    <n v="2"/>
    <n v="56"/>
    <n v="9"/>
    <n v="200010026839"/>
    <n v="50"/>
    <n v="1"/>
    <n v="1"/>
  </r>
  <r>
    <d v="2022-08-04T00:00:00"/>
    <d v="1899-12-30T16:16:04"/>
    <n v="1745"/>
    <n v="13002606"/>
    <n v="13"/>
    <n v="22589"/>
    <s v="Розничная реализация"/>
    <n v="18"/>
    <x v="124"/>
    <x v="124"/>
    <s v="Катрен г.Химки"/>
    <s v="ФАРМАПОЛ-ВОЛГА"/>
    <n v="1"/>
    <n v="44.59"/>
    <n v="55"/>
    <n v="55"/>
    <n v="2"/>
    <n v="53"/>
    <n v="9"/>
    <n v="200010026839"/>
    <n v="50"/>
    <n v="1"/>
    <n v="2"/>
  </r>
  <r>
    <d v="2022-08-04T00:00:00"/>
    <d v="1899-12-30T16:16:04"/>
    <n v="1745"/>
    <n v="13002606"/>
    <n v="13"/>
    <n v="22589"/>
    <s v="Розничная реализация"/>
    <n v="18"/>
    <x v="119"/>
    <x v="119"/>
    <s v="Катрен г.Химки"/>
    <s v="Акрихин ХФК ОАО"/>
    <n v="1"/>
    <n v="42.05"/>
    <n v="53"/>
    <n v="53"/>
    <n v="2"/>
    <n v="51"/>
    <n v="9"/>
    <n v="200010026839"/>
    <n v="50"/>
    <n v="1"/>
    <n v="3"/>
  </r>
  <r>
    <d v="2022-08-04T00:00:00"/>
    <d v="1899-12-30T16:16:04"/>
    <n v="1745"/>
    <n v="13002606"/>
    <n v="13"/>
    <n v="22589"/>
    <s v="Розничная реализация"/>
    <n v="18"/>
    <x v="119"/>
    <x v="119"/>
    <s v="Катрен г.Химки"/>
    <s v="Акрихин ХФК ОАО"/>
    <n v="1"/>
    <n v="42.05"/>
    <n v="53"/>
    <n v="53"/>
    <n v="2"/>
    <n v="51"/>
    <n v="9"/>
    <n v="200010026839"/>
    <n v="50"/>
    <n v="1"/>
    <n v="4"/>
  </r>
  <r>
    <d v="2022-08-04T00:00:00"/>
    <d v="1899-12-30T16:16:04"/>
    <n v="1745"/>
    <n v="13002606"/>
    <n v="13"/>
    <n v="22589"/>
    <s v="Розничная реализация"/>
    <n v="18"/>
    <x v="119"/>
    <x v="119"/>
    <s v="Катрен г.Химки"/>
    <s v="Акрихин ХФК ОАО"/>
    <n v="1"/>
    <n v="42.05"/>
    <n v="53"/>
    <n v="53"/>
    <n v="2"/>
    <n v="51"/>
    <n v="9"/>
    <n v="200010026839"/>
    <n v="50"/>
    <n v="1"/>
    <n v="5"/>
  </r>
  <r>
    <d v="2022-08-04T00:00:00"/>
    <d v="1899-12-30T16:16:04"/>
    <n v="1745"/>
    <n v="13002606"/>
    <n v="13"/>
    <n v="22589"/>
    <s v="Розничная реализация"/>
    <n v="18"/>
    <x v="664"/>
    <x v="664"/>
    <s v="Протек"/>
    <s v="Меркле ГмбХ"/>
    <n v="1"/>
    <n v="42.1"/>
    <n v="51"/>
    <n v="51"/>
    <n v="2"/>
    <n v="49"/>
    <n v="9"/>
    <n v="200010026839"/>
    <n v="50"/>
    <n v="1"/>
    <n v="6"/>
  </r>
  <r>
    <d v="2022-08-04T00:00:00"/>
    <d v="1899-12-30T16:16:04"/>
    <n v="1745"/>
    <n v="13002606"/>
    <n v="13"/>
    <n v="22589"/>
    <s v="Розничная реализация"/>
    <n v="18"/>
    <x v="665"/>
    <x v="665"/>
    <s v="Катрен г.Химки"/>
    <s v="ОТИСИФАРМ ПАО"/>
    <n v="1"/>
    <n v="117.4"/>
    <n v="142"/>
    <n v="142"/>
    <n v="7"/>
    <n v="135"/>
    <n v="9"/>
    <n v="200010026839"/>
    <n v="50"/>
    <n v="1"/>
    <n v="7"/>
  </r>
  <r>
    <d v="2022-08-04T00:00:00"/>
    <d v="1899-12-30T16:23:20"/>
    <n v="1746"/>
    <n v="13002606"/>
    <n v="13"/>
    <n v="22589"/>
    <s v="Розничная реализация"/>
    <n v="18"/>
    <x v="666"/>
    <x v="666"/>
    <s v="Арал плюс"/>
    <s v="ТЗМО (TZMO S.A.)"/>
    <n v="1"/>
    <n v="807.75"/>
    <n v="1147"/>
    <n v="1147"/>
    <n v="114"/>
    <n v="1033"/>
    <n v="9"/>
    <n v="200010016107"/>
    <n v="50"/>
    <n v="1"/>
    <n v="1"/>
  </r>
  <r>
    <d v="2022-08-04T00:00:00"/>
    <d v="1899-12-30T16:27:06"/>
    <n v="1748"/>
    <n v="13002606"/>
    <n v="13"/>
    <n v="22589"/>
    <s v="Розничная реализация"/>
    <n v="18"/>
    <x v="667"/>
    <x v="667"/>
    <s v="Протек"/>
    <s v="GLAXOSMITHKLINE"/>
    <n v="1"/>
    <n v="396.52"/>
    <n v="524"/>
    <n v="524"/>
    <n v="0"/>
    <n v="524"/>
    <s v="NULL"/>
    <s v="NULL"/>
    <n v="50"/>
    <n v="1"/>
    <n v="1"/>
  </r>
  <r>
    <d v="2022-08-04T00:00:00"/>
    <d v="1899-12-30T16:28:35"/>
    <n v="1749"/>
    <n v="13002606"/>
    <n v="13"/>
    <n v="22589"/>
    <s v="Розничная реализация"/>
    <n v="18"/>
    <x v="668"/>
    <x v="668"/>
    <s v="Пульс"/>
    <s v="ОБНОВЛЕНИЕ ПФК"/>
    <n v="1"/>
    <n v="108.99"/>
    <n v="150"/>
    <n v="150"/>
    <n v="0"/>
    <n v="150"/>
    <s v="NULL"/>
    <s v="NULL"/>
    <n v="50"/>
    <n v="1"/>
    <n v="1"/>
  </r>
  <r>
    <d v="2022-08-04T00:00:00"/>
    <d v="1899-12-30T16:32:30"/>
    <n v="1750"/>
    <n v="13002606"/>
    <n v="13"/>
    <n v="22589"/>
    <s v="Розничная реализация"/>
    <n v="18"/>
    <x v="669"/>
    <x v="669"/>
    <s v="Здравсервис"/>
    <s v="Фармпрепарат ООО"/>
    <n v="1"/>
    <n v="478.26"/>
    <n v="632"/>
    <n v="632"/>
    <n v="0"/>
    <n v="632"/>
    <s v="NULL"/>
    <s v="NULL"/>
    <n v="50"/>
    <n v="1"/>
    <n v="3"/>
  </r>
  <r>
    <d v="2022-08-04T00:00:00"/>
    <d v="1899-12-30T16:32:30"/>
    <n v="1750"/>
    <n v="13002606"/>
    <n v="13"/>
    <n v="22589"/>
    <s v="Розничная реализация"/>
    <n v="18"/>
    <x v="670"/>
    <x v="670"/>
    <s v="Пульс"/>
    <s v="ВЕРОФАРМ АО"/>
    <n v="10"/>
    <n v="5.27"/>
    <n v="9"/>
    <n v="90"/>
    <n v="0"/>
    <n v="90"/>
    <s v="NULL"/>
    <s v="NULL"/>
    <n v="50"/>
    <n v="1"/>
    <n v="1"/>
  </r>
  <r>
    <d v="2022-08-04T00:00:00"/>
    <d v="1899-12-30T16:32:30"/>
    <n v="1750"/>
    <n v="13002606"/>
    <n v="13"/>
    <n v="22589"/>
    <s v="Розничная реализация"/>
    <n v="18"/>
    <x v="32"/>
    <x v="32"/>
    <s v="Индивидуальный предприниматель Кочанов Андрей Миха"/>
    <s v="ВЕРОФАРМ АО"/>
    <n v="1"/>
    <n v="1.1499999999999999"/>
    <n v="2"/>
    <n v="2"/>
    <n v="0"/>
    <n v="2"/>
    <s v="NULL"/>
    <s v="NULL"/>
    <n v="50"/>
    <n v="1"/>
    <n v="2"/>
  </r>
  <r>
    <d v="2022-08-04T00:00:00"/>
    <d v="1899-12-30T18:49:26"/>
    <n v="1770"/>
    <n v="13002606"/>
    <n v="13"/>
    <n v="22589"/>
    <s v="Розничная реализация"/>
    <n v="15"/>
    <x v="32"/>
    <x v="32"/>
    <s v="Индивидуальный предприниматель Кочанов Андрей Миха"/>
    <s v="ВЕРОФАРМ АО"/>
    <n v="1"/>
    <n v="1.1499999999999999"/>
    <n v="2"/>
    <n v="2"/>
    <n v="0"/>
    <n v="2"/>
    <s v="NULL"/>
    <s v="NULL"/>
    <n v="50"/>
    <n v="1"/>
    <n v="2"/>
  </r>
  <r>
    <d v="2022-08-04T00:00:00"/>
    <d v="1899-12-30T19:11:25"/>
    <n v="1774"/>
    <n v="13002606"/>
    <n v="13"/>
    <n v="22589"/>
    <s v="Розничная реализация"/>
    <n v="18"/>
    <x v="32"/>
    <x v="32"/>
    <s v="Индивидуальный предприниматель Кочанов Андрей Миха"/>
    <s v="ВЕРОФАРМ АО"/>
    <n v="1"/>
    <n v="1.1499999999999999"/>
    <n v="2"/>
    <n v="2"/>
    <n v="0"/>
    <n v="2"/>
    <s v="NULL"/>
    <s v="NULL"/>
    <n v="50"/>
    <n v="1"/>
    <n v="4"/>
  </r>
  <r>
    <d v="2022-08-04T00:00:00"/>
    <d v="1899-12-30T16:38:55"/>
    <n v="1751"/>
    <n v="13002606"/>
    <n v="13"/>
    <n v="22589"/>
    <s v="Розничная реализация"/>
    <n v="15"/>
    <x v="671"/>
    <x v="671"/>
    <s v="Фармкомплект ООО"/>
    <s v="КРКА-Рус ООО (KRKA )"/>
    <n v="1"/>
    <n v="80.03"/>
    <n v="103"/>
    <n v="103"/>
    <n v="5"/>
    <n v="98"/>
    <n v="9"/>
    <n v="200010017973"/>
    <n v="50"/>
    <n v="1"/>
    <n v="3"/>
  </r>
  <r>
    <d v="2022-08-04T00:00:00"/>
    <d v="1899-12-30T16:38:55"/>
    <n v="1751"/>
    <n v="13002606"/>
    <n v="13"/>
    <n v="22589"/>
    <s v="Розничная реализация"/>
    <n v="15"/>
    <x v="595"/>
    <x v="595"/>
    <s v="Пульс"/>
    <s v="ВЕРТЕКС"/>
    <n v="1"/>
    <n v="79.2"/>
    <n v="97"/>
    <n v="97"/>
    <n v="4"/>
    <n v="93"/>
    <n v="9"/>
    <n v="200010017973"/>
    <n v="50"/>
    <n v="1"/>
    <n v="2"/>
  </r>
  <r>
    <d v="2022-08-04T00:00:00"/>
    <d v="1899-12-30T16:38:55"/>
    <n v="1751"/>
    <n v="13002606"/>
    <n v="13"/>
    <n v="22589"/>
    <s v="Розничная реализация"/>
    <n v="15"/>
    <x v="672"/>
    <x v="672"/>
    <s v="Катрен г.Химки"/>
    <s v="Синтез АКО ОАО"/>
    <n v="1"/>
    <n v="18.39"/>
    <n v="23"/>
    <n v="23"/>
    <n v="1"/>
    <n v="22"/>
    <n v="9"/>
    <n v="200010017973"/>
    <n v="50"/>
    <n v="1"/>
    <n v="1"/>
  </r>
  <r>
    <d v="2022-08-04T00:00:00"/>
    <d v="1899-12-30T16:38:55"/>
    <n v="1751"/>
    <n v="13002606"/>
    <n v="13"/>
    <n v="22589"/>
    <s v="Розничная реализация"/>
    <n v="15"/>
    <x v="673"/>
    <x v="673"/>
    <s v="Авеста"/>
    <s v="GEDEON RICHTER"/>
    <n v="1"/>
    <n v="168.92"/>
    <n v="200"/>
    <n v="200"/>
    <n v="10"/>
    <n v="190"/>
    <n v="9"/>
    <n v="200010017973"/>
    <n v="50"/>
    <n v="1"/>
    <n v="4"/>
  </r>
  <r>
    <d v="2022-08-04T00:00:00"/>
    <d v="1899-12-30T16:38:55"/>
    <n v="1751"/>
    <n v="13002606"/>
    <n v="13"/>
    <n v="22589"/>
    <s v="Розничная реализация"/>
    <n v="15"/>
    <x v="674"/>
    <x v="674"/>
    <s v="Пульс"/>
    <s v="BERLIN-CHEMIE"/>
    <n v="1"/>
    <n v="332.03"/>
    <n v="439"/>
    <n v="439"/>
    <n v="30"/>
    <n v="409"/>
    <n v="9"/>
    <n v="200010017973"/>
    <n v="50"/>
    <n v="1"/>
    <n v="5"/>
  </r>
  <r>
    <d v="2022-08-04T00:00:00"/>
    <d v="1899-12-30T16:40:00"/>
    <n v="1752"/>
    <n v="13002606"/>
    <n v="13"/>
    <n v="22589"/>
    <s v="Розничная реализация"/>
    <n v="18"/>
    <x v="675"/>
    <x v="675"/>
    <s v="Катрен г.Химки"/>
    <s v="ВАЛЕНТА ФАРМ"/>
    <n v="1"/>
    <n v="350.97"/>
    <n v="404"/>
    <n v="404"/>
    <n v="0"/>
    <n v="404"/>
    <s v="NULL"/>
    <s v="NULL"/>
    <n v="50"/>
    <n v="1"/>
    <n v="1"/>
  </r>
  <r>
    <d v="2022-08-04T00:00:00"/>
    <d v="1899-12-30T16:45:00"/>
    <n v="1753"/>
    <n v="13002606"/>
    <n v="13"/>
    <n v="22589"/>
    <s v="Розничная реализация"/>
    <n v="15"/>
    <x v="104"/>
    <x v="104"/>
    <s v="ВИТТА КОМПАНИ ООО"/>
    <s v="RECKITT BENCKISER Healthcare"/>
    <n v="1"/>
    <n v="316.36"/>
    <n v="380"/>
    <n v="380"/>
    <n v="38"/>
    <n v="342"/>
    <n v="30"/>
    <n v="200000000024"/>
    <n v="50"/>
    <n v="1"/>
    <n v="1"/>
  </r>
  <r>
    <d v="2022-08-04T00:00:00"/>
    <d v="1899-12-30T16:45:00"/>
    <n v="1753"/>
    <n v="13002606"/>
    <n v="13"/>
    <n v="22589"/>
    <s v="Розничная реализация"/>
    <n v="15"/>
    <x v="676"/>
    <x v="676"/>
    <s v="Протек"/>
    <s v="ПАУЛЬ ХАРТМАНН"/>
    <n v="1"/>
    <n v="137.82"/>
    <n v="214"/>
    <n v="214"/>
    <n v="0"/>
    <n v="214"/>
    <s v="NULL"/>
    <s v="NULL"/>
    <n v="50"/>
    <n v="1"/>
    <n v="2"/>
  </r>
  <r>
    <d v="2022-08-04T00:00:00"/>
    <d v="1899-12-30T17:05:45"/>
    <n v="1754"/>
    <n v="13002606"/>
    <n v="13"/>
    <n v="22589"/>
    <s v="Розничная реализация"/>
    <n v="15"/>
    <x v="677"/>
    <x v="677"/>
    <s v="Пульс"/>
    <s v="ЛЕККО ФФ ЗАО"/>
    <n v="1"/>
    <n v="11.59"/>
    <n v="18"/>
    <n v="18"/>
    <n v="0"/>
    <n v="18"/>
    <s v="NULL"/>
    <s v="NULL"/>
    <n v="50"/>
    <n v="1"/>
    <n v="1"/>
  </r>
  <r>
    <d v="2022-08-04T00:00:00"/>
    <d v="1899-12-30T17:06:40"/>
    <n v="1755"/>
    <n v="13002606"/>
    <n v="13"/>
    <n v="22589"/>
    <s v="Розничная реализация"/>
    <n v="15"/>
    <x v="103"/>
    <x v="103"/>
    <s v="ГРАНД КАПИТАЛ СМОЛЕНСК ООО ФК"/>
    <s v="ТАТХИМФАРМПРЕПАРАТЫ"/>
    <n v="1"/>
    <n v="55.31"/>
    <n v="69"/>
    <n v="69"/>
    <n v="0"/>
    <n v="69"/>
    <s v="NULL"/>
    <s v="NULL"/>
    <n v="50"/>
    <n v="1"/>
    <n v="1"/>
  </r>
  <r>
    <d v="2022-08-04T00:00:00"/>
    <d v="1899-12-30T17:24:44"/>
    <n v="1756"/>
    <n v="13002606"/>
    <n v="13"/>
    <n v="22589"/>
    <s v="Розничная реализация"/>
    <n v="18"/>
    <x v="678"/>
    <x v="678"/>
    <s v="Пульс"/>
    <s v="ОЗОН ООО"/>
    <n v="1"/>
    <n v="378.35"/>
    <n v="500"/>
    <n v="500"/>
    <n v="0"/>
    <n v="500"/>
    <s v="NULL"/>
    <s v="NULL"/>
    <n v="50"/>
    <n v="1"/>
    <n v="2"/>
  </r>
  <r>
    <d v="2022-08-04T00:00:00"/>
    <d v="1899-12-30T17:29:51"/>
    <n v="1757"/>
    <n v="13002606"/>
    <n v="13"/>
    <n v="22589"/>
    <s v="Розничная реализация"/>
    <n v="15"/>
    <x v="77"/>
    <x v="77"/>
    <s v="ГРАНД КАПИТАЛ СМОЛЕНСК ООО ФК"/>
    <s v="Берлин-Хеми АГ/Менарини Групп (Menarini )"/>
    <n v="1"/>
    <n v="122.18"/>
    <n v="144"/>
    <n v="144"/>
    <n v="7"/>
    <n v="137"/>
    <n v="9"/>
    <n v="200010015162"/>
    <n v="50"/>
    <n v="1"/>
    <n v="2"/>
  </r>
  <r>
    <d v="2022-08-04T00:00:00"/>
    <d v="1899-12-30T17:29:51"/>
    <n v="1757"/>
    <n v="13002606"/>
    <n v="13"/>
    <n v="22589"/>
    <s v="Розничная реализация"/>
    <n v="15"/>
    <x v="95"/>
    <x v="95"/>
    <s v="Пульс"/>
    <s v="BERLIN-CHEMIE"/>
    <n v="1"/>
    <n v="81.540000000000006"/>
    <n v="100"/>
    <n v="100"/>
    <n v="5"/>
    <n v="95"/>
    <n v="9"/>
    <n v="200010015162"/>
    <n v="50"/>
    <n v="1"/>
    <n v="1"/>
  </r>
  <r>
    <d v="2022-08-04T00:00:00"/>
    <d v="1899-12-30T17:31:11"/>
    <n v="1758"/>
    <n v="13002606"/>
    <n v="13"/>
    <n v="22589"/>
    <s v="Розничная реализация"/>
    <n v="15"/>
    <x v="679"/>
    <x v="679"/>
    <s v="Пульс"/>
    <s v="КВАЙССЕР ФАРМА Гмбх и Ко / QUEISSER"/>
    <n v="1"/>
    <n v="871.84"/>
    <n v="1047"/>
    <n v="1047"/>
    <n v="14.09"/>
    <n v="1032.9100000000001"/>
    <n v="925"/>
    <n v="200000000492"/>
    <n v="50"/>
    <n v="1"/>
    <n v="1"/>
  </r>
  <r>
    <d v="2022-08-04T00:00:00"/>
    <d v="1899-12-30T17:31:11"/>
    <n v="1758"/>
    <n v="13002606"/>
    <n v="13"/>
    <n v="22589"/>
    <s v="Розничная реализация"/>
    <n v="15"/>
    <x v="103"/>
    <x v="103"/>
    <s v="Катрен г.Химки"/>
    <s v="ТАТХИМФАРМПРЕПАРАТЫ"/>
    <n v="1"/>
    <n v="54.29"/>
    <n v="68"/>
    <n v="68"/>
    <n v="0.91"/>
    <n v="67.09"/>
    <n v="925"/>
    <n v="200000000492"/>
    <n v="50"/>
    <n v="1"/>
    <n v="2"/>
  </r>
  <r>
    <d v="2022-08-04T00:00:00"/>
    <d v="1899-12-30T17:43:05"/>
    <n v="1759"/>
    <n v="13002606"/>
    <n v="13"/>
    <n v="22589"/>
    <s v="Розничная реализация"/>
    <n v="15"/>
    <x v="680"/>
    <x v="680"/>
    <s v="Пульс"/>
    <s v="Abbott Japan Co ( ЭББОТТ )"/>
    <n v="1"/>
    <n v="276.83"/>
    <n v="319"/>
    <n v="319"/>
    <n v="15"/>
    <n v="304"/>
    <n v="941"/>
    <n v="200000000044"/>
    <n v="50"/>
    <n v="1"/>
    <n v="1"/>
  </r>
  <r>
    <d v="2022-08-04T00:00:00"/>
    <d v="1899-12-30T17:45:27"/>
    <n v="1760"/>
    <n v="13002606"/>
    <n v="13"/>
    <n v="22589"/>
    <s v="Розничная реализация"/>
    <n v="18"/>
    <x v="5"/>
    <x v="5"/>
    <s v="Пульс"/>
    <s v="Северная Звезда"/>
    <n v="1"/>
    <n v="358.64"/>
    <n v="450"/>
    <n v="450"/>
    <n v="22"/>
    <n v="428"/>
    <n v="9"/>
    <n v="200010010154"/>
    <n v="50"/>
    <n v="1"/>
    <n v="2"/>
  </r>
  <r>
    <d v="2022-08-04T00:00:00"/>
    <d v="1899-12-30T17:45:27"/>
    <n v="1760"/>
    <n v="13002606"/>
    <n v="13"/>
    <n v="22589"/>
    <s v="Розничная реализация"/>
    <n v="18"/>
    <x v="681"/>
    <x v="681"/>
    <s v="Здравсервис"/>
    <s v="САНОФИ ЗАО"/>
    <n v="1"/>
    <n v="363.48"/>
    <n v="432"/>
    <n v="432"/>
    <n v="21"/>
    <n v="411"/>
    <n v="9"/>
    <n v="200010010154"/>
    <n v="50"/>
    <n v="1"/>
    <n v="3"/>
  </r>
  <r>
    <d v="2022-08-04T00:00:00"/>
    <d v="1899-12-30T17:45:27"/>
    <n v="1760"/>
    <n v="13002606"/>
    <n v="13"/>
    <n v="22589"/>
    <s v="Розничная реализация"/>
    <n v="18"/>
    <x v="143"/>
    <x v="143"/>
    <s v="Катрен г.Химки"/>
    <s v="НИЖФАРМ"/>
    <n v="1"/>
    <n v="55.76"/>
    <n v="70"/>
    <n v="70"/>
    <n v="3"/>
    <n v="67"/>
    <n v="9"/>
    <n v="200010010154"/>
    <n v="50"/>
    <n v="1"/>
    <n v="1"/>
  </r>
  <r>
    <d v="2022-08-04T00:00:00"/>
    <d v="1899-12-30T17:52:43"/>
    <n v="1762"/>
    <n v="13002606"/>
    <n v="13"/>
    <n v="22589"/>
    <s v="Розничная реализация"/>
    <n v="18"/>
    <x v="267"/>
    <x v="267"/>
    <s v="Фармкомплект ООО"/>
    <s v="BERLIN-CHEMIE"/>
    <n v="1"/>
    <n v="119.22"/>
    <n v="143"/>
    <n v="143"/>
    <n v="7"/>
    <n v="136"/>
    <n v="9"/>
    <n v="200010001162"/>
    <n v="50"/>
    <n v="1"/>
    <n v="2"/>
  </r>
  <r>
    <d v="2022-08-04T00:00:00"/>
    <d v="1899-12-30T17:52:43"/>
    <n v="1762"/>
    <n v="13002606"/>
    <n v="13"/>
    <n v="22589"/>
    <s v="Розничная реализация"/>
    <n v="18"/>
    <x v="25"/>
    <x v="25"/>
    <s v="Протек"/>
    <s v="АВАНТА ОАО"/>
    <n v="1"/>
    <n v="44.6"/>
    <n v="73"/>
    <n v="73"/>
    <n v="7"/>
    <n v="66"/>
    <n v="9"/>
    <n v="200010001162"/>
    <n v="50"/>
    <n v="1"/>
    <n v="1"/>
  </r>
  <r>
    <d v="2022-08-04T00:00:00"/>
    <d v="1899-12-30T17:54:41"/>
    <n v="1763"/>
    <n v="13002606"/>
    <n v="13"/>
    <n v="22589"/>
    <s v="Розничная реализация"/>
    <n v="18"/>
    <x v="682"/>
    <x v="682"/>
    <s v="Катрен г.Химки"/>
    <s v="Народные промыслы ООО"/>
    <n v="1"/>
    <n v="178.78"/>
    <n v="278"/>
    <n v="278"/>
    <n v="27"/>
    <n v="251"/>
    <n v="9"/>
    <n v="200010001162"/>
    <n v="50"/>
    <n v="1"/>
    <n v="1"/>
  </r>
  <r>
    <d v="2022-08-04T00:00:00"/>
    <d v="1899-12-30T18:04:30"/>
    <n v="1764"/>
    <n v="13002606"/>
    <n v="13"/>
    <n v="22589"/>
    <s v="Розничная реализация"/>
    <n v="15"/>
    <x v="683"/>
    <x v="683"/>
    <s v="ГРАНД КАПИТАЛ СМОЛЕНСК ООО ФК"/>
    <s v="СЕНТИСС ФАРМА / SENTIS"/>
    <n v="1"/>
    <n v="593.22"/>
    <n v="766"/>
    <n v="766"/>
    <n v="53"/>
    <n v="713"/>
    <n v="9"/>
    <n v="200010026840"/>
    <n v="50"/>
    <n v="1"/>
    <n v="1"/>
  </r>
  <r>
    <d v="2022-08-04T00:00:00"/>
    <d v="1899-12-30T18:08:00"/>
    <n v="1765"/>
    <n v="13002606"/>
    <n v="13"/>
    <n v="22589"/>
    <s v="Розничная реализация"/>
    <n v="18"/>
    <x v="684"/>
    <x v="684"/>
    <s v="ГРАНД КАПИТАЛ СМОЛЕНСК ООО ФК"/>
    <s v="ПЕТРОВАКС"/>
    <n v="1"/>
    <n v="787.59"/>
    <n v="869"/>
    <n v="869"/>
    <n v="26"/>
    <n v="843"/>
    <n v="9"/>
    <n v="200010012137"/>
    <n v="50"/>
    <n v="1"/>
    <n v="1"/>
  </r>
  <r>
    <d v="2022-08-04T00:00:00"/>
    <d v="1899-12-30T18:09:55"/>
    <n v="1766"/>
    <n v="13002606"/>
    <n v="13"/>
    <n v="22589"/>
    <s v="Розничная реализация"/>
    <n v="18"/>
    <x v="685"/>
    <x v="685"/>
    <s v="ВИТТА КОМПАНИ ООО"/>
    <s v="МИРРОЛЛА ООО"/>
    <n v="1"/>
    <n v="258.66000000000003"/>
    <n v="394"/>
    <n v="394"/>
    <n v="39"/>
    <n v="355"/>
    <n v="9"/>
    <n v="200010012137"/>
    <n v="50"/>
    <n v="1"/>
    <n v="1"/>
  </r>
  <r>
    <d v="2022-08-04T00:00:00"/>
    <d v="1899-12-30T18:30:00"/>
    <n v="1767"/>
    <n v="13002606"/>
    <n v="13"/>
    <n v="22589"/>
    <s v="Розничная реализация"/>
    <n v="15"/>
    <x v="263"/>
    <x v="263"/>
    <s v="ГК Надежда Фарм"/>
    <s v="КАЗАНСКАЯ ФФ"/>
    <n v="3"/>
    <n v="18"/>
    <n v="30"/>
    <n v="90"/>
    <n v="9"/>
    <n v="81"/>
    <n v="9"/>
    <n v="200010001749"/>
    <n v="50"/>
    <n v="1"/>
    <n v="3"/>
  </r>
  <r>
    <d v="2022-08-04T00:00:00"/>
    <d v="1899-12-30T18:31:49"/>
    <n v="1768"/>
    <n v="13002606"/>
    <n v="13"/>
    <n v="22589"/>
    <s v="Розничная реализация"/>
    <n v="15"/>
    <x v="263"/>
    <x v="263"/>
    <s v="ГК Надежда Фарм"/>
    <s v="КАЗАНСКАЯ ФФ"/>
    <n v="3"/>
    <n v="18"/>
    <n v="30"/>
    <n v="90"/>
    <n v="9"/>
    <n v="81"/>
    <n v="9"/>
    <n v="200010001749"/>
    <n v="50"/>
    <n v="1"/>
    <n v="3"/>
  </r>
  <r>
    <d v="2022-08-04T00:00:00"/>
    <d v="1899-12-30T18:30:00"/>
    <n v="1767"/>
    <n v="13002606"/>
    <n v="13"/>
    <n v="22589"/>
    <s v="Розничная реализация"/>
    <n v="15"/>
    <x v="70"/>
    <x v="70"/>
    <s v="Катрен г.Химки"/>
    <s v="ФАРМ-ПРО"/>
    <n v="2"/>
    <n v="10.01"/>
    <n v="17"/>
    <n v="34"/>
    <n v="3.34"/>
    <n v="30.66"/>
    <n v="9"/>
    <n v="200010001749"/>
    <n v="50"/>
    <n v="1"/>
    <n v="1"/>
  </r>
  <r>
    <d v="2022-08-04T00:00:00"/>
    <d v="1899-12-30T18:30:00"/>
    <n v="1767"/>
    <n v="13002606"/>
    <n v="13"/>
    <n v="22589"/>
    <s v="Розничная реализация"/>
    <n v="15"/>
    <x v="70"/>
    <x v="70"/>
    <s v="Катрен г.Химки"/>
    <s v="ФАРМ-ПРО"/>
    <n v="1"/>
    <n v="10.01"/>
    <n v="17"/>
    <n v="17"/>
    <n v="1.66"/>
    <n v="15.34"/>
    <n v="9"/>
    <n v="200010001749"/>
    <n v="50"/>
    <n v="1"/>
    <n v="2"/>
  </r>
  <r>
    <d v="2022-08-04T00:00:00"/>
    <d v="1899-12-30T18:31:49"/>
    <n v="1768"/>
    <n v="13002606"/>
    <n v="13"/>
    <n v="22589"/>
    <s v="Розничная реализация"/>
    <n v="15"/>
    <x v="469"/>
    <x v="469"/>
    <s v="Норман"/>
    <s v="ФАКЕЛ-ДИЗАЙН ООО"/>
    <n v="1"/>
    <n v="20.3"/>
    <n v="33"/>
    <n v="33"/>
    <n v="3"/>
    <n v="30"/>
    <n v="9"/>
    <n v="200010001749"/>
    <n v="50"/>
    <n v="1"/>
    <n v="6"/>
  </r>
  <r>
    <d v="2022-08-04T00:00:00"/>
    <d v="1899-12-30T18:31:49"/>
    <n v="1768"/>
    <n v="13002606"/>
    <n v="13"/>
    <n v="22589"/>
    <s v="Розничная реализация"/>
    <n v="15"/>
    <x v="686"/>
    <x v="686"/>
    <s v="Авеста"/>
    <s v="БИОИНВЕНТИКА ООО"/>
    <n v="1"/>
    <n v="79.930000000000007"/>
    <n v="126"/>
    <n v="126"/>
    <n v="12"/>
    <n v="114"/>
    <n v="9"/>
    <n v="200010001749"/>
    <n v="50"/>
    <n v="1"/>
    <n v="2"/>
  </r>
  <r>
    <d v="2022-08-04T00:00:00"/>
    <d v="1899-12-30T18:38:09"/>
    <n v="1769"/>
    <n v="13002606"/>
    <n v="13"/>
    <n v="22589"/>
    <s v="Розничная реализация"/>
    <n v="18"/>
    <x v="51"/>
    <x v="51"/>
    <s v="Катрен г.Химки"/>
    <s v="ВАЛЕНТА ФАРМ"/>
    <n v="1"/>
    <n v="666.45"/>
    <n v="739"/>
    <n v="739"/>
    <n v="0"/>
    <n v="739"/>
    <s v="NULL"/>
    <s v="NULL"/>
    <n v="50"/>
    <n v="1"/>
    <n v="1"/>
  </r>
  <r>
    <d v="2022-08-04T00:00:00"/>
    <d v="1899-12-30T18:49:26"/>
    <n v="1770"/>
    <n v="13002606"/>
    <n v="13"/>
    <n v="22589"/>
    <s v="Розничная реализация"/>
    <n v="15"/>
    <x v="87"/>
    <x v="87"/>
    <s v="Катрен г.Химки"/>
    <s v="ФАРМСТАНДАРТ ЛЕКСРЕДСТВА ОАО"/>
    <n v="1"/>
    <n v="400.74"/>
    <n v="481"/>
    <n v="481"/>
    <n v="33"/>
    <n v="448"/>
    <n v="9"/>
    <n v="200010016190"/>
    <n v="50"/>
    <n v="1"/>
    <n v="1"/>
  </r>
  <r>
    <d v="2022-08-04T00:00:00"/>
    <d v="1899-12-30T18:53:47"/>
    <n v="1771"/>
    <n v="13002606"/>
    <n v="13"/>
    <n v="22589"/>
    <s v="Розничная реализация"/>
    <n v="15"/>
    <x v="383"/>
    <x v="383"/>
    <s v="ВИТТА КОМПАНИ ООО"/>
    <s v="Юник Фармасьютикал Лабораториз (Отделение Дж.Б. Ке"/>
    <n v="1"/>
    <n v="284.79000000000002"/>
    <n v="385"/>
    <n v="385"/>
    <n v="38"/>
    <n v="347"/>
    <n v="30"/>
    <n v="200000000024"/>
    <n v="50"/>
    <n v="1"/>
    <n v="1"/>
  </r>
  <r>
    <d v="2022-08-04T00:00:00"/>
    <d v="1899-12-30T19:03:20"/>
    <n v="1772"/>
    <n v="13002606"/>
    <n v="13"/>
    <n v="22589"/>
    <s v="Розничная реализация"/>
    <n v="15"/>
    <x v="687"/>
    <x v="687"/>
    <s v="ГРАНД КАПИТАЛ СМОЛЕНСК ООО ФК"/>
    <s v="Акрихин ХФК ОАО"/>
    <n v="1"/>
    <n v="218.85"/>
    <n v="266"/>
    <n v="266"/>
    <n v="0"/>
    <n v="266"/>
    <s v="NULL"/>
    <s v="NULL"/>
    <n v="50"/>
    <n v="1"/>
    <n v="2"/>
  </r>
  <r>
    <d v="2022-08-04T00:00:00"/>
    <d v="1899-12-30T19:03:20"/>
    <n v="1772"/>
    <n v="13002606"/>
    <n v="13"/>
    <n v="22589"/>
    <s v="Розничная реализация"/>
    <n v="15"/>
    <x v="465"/>
    <x v="465"/>
    <s v="Пульс"/>
    <s v="СЕРДИКС ООО"/>
    <n v="1"/>
    <n v="2564.6"/>
    <n v="3001"/>
    <n v="3001"/>
    <n v="300"/>
    <n v="2701"/>
    <n v="30"/>
    <n v="200000000024"/>
    <n v="50"/>
    <n v="1"/>
    <n v="1"/>
  </r>
  <r>
    <d v="2022-08-04T00:00:00"/>
    <d v="1899-12-30T19:07:00"/>
    <n v="1773"/>
    <n v="13002606"/>
    <n v="13"/>
    <n v="22589"/>
    <s v="Розничная реализация"/>
    <n v="18"/>
    <x v="688"/>
    <x v="688"/>
    <s v="Протек"/>
    <s v="NUTRICIA"/>
    <n v="1"/>
    <n v="264.64"/>
    <n v="403"/>
    <n v="403"/>
    <n v="0"/>
    <n v="403"/>
    <s v="NULL"/>
    <s v="NULL"/>
    <n v="50"/>
    <n v="1"/>
    <n v="1"/>
  </r>
  <r>
    <d v="2022-08-04T00:00:00"/>
    <d v="1899-12-30T19:11:25"/>
    <n v="1774"/>
    <n v="13002606"/>
    <n v="13"/>
    <n v="22589"/>
    <s v="Розничная реализация"/>
    <n v="18"/>
    <x v="628"/>
    <x v="628"/>
    <s v="ГРАНД КАПИТАЛ СМОЛЕНСК ООО ФК"/>
    <s v="Хемофарм А.Д. (HEMOFARM )"/>
    <n v="1"/>
    <n v="41.83"/>
    <n v="51"/>
    <n v="51"/>
    <n v="0"/>
    <n v="51"/>
    <s v="NULL"/>
    <s v="NULL"/>
    <n v="50"/>
    <n v="1"/>
    <n v="1"/>
  </r>
  <r>
    <d v="2022-08-04T00:00:00"/>
    <d v="1899-12-30T19:11:25"/>
    <n v="1774"/>
    <n v="13002606"/>
    <n v="13"/>
    <n v="22589"/>
    <s v="Розничная реализация"/>
    <n v="18"/>
    <x v="689"/>
    <x v="689"/>
    <s v="Катрен г.Химки"/>
    <s v="SFM HOSPITAL PRODUCTS GMBH"/>
    <n v="0.05"/>
    <n v="789.39"/>
    <n v="1121"/>
    <n v="56.050000000000004"/>
    <n v="0"/>
    <n v="56.050000000000004"/>
    <s v="NULL"/>
    <s v="NULL"/>
    <n v="50"/>
    <n v="1"/>
    <n v="5"/>
  </r>
  <r>
    <d v="2022-08-04T00:00:00"/>
    <d v="1899-12-30T19:11:25"/>
    <n v="1774"/>
    <n v="13002606"/>
    <n v="13"/>
    <n v="22589"/>
    <s v="Розничная реализация"/>
    <n v="18"/>
    <x v="690"/>
    <x v="690"/>
    <s v="Пульс"/>
    <s v="ТЕВА Фармацевтические Предприятия Лтд, завод Хуман"/>
    <n v="1"/>
    <n v="70.31"/>
    <n v="87"/>
    <n v="87"/>
    <n v="0"/>
    <n v="87"/>
    <s v="NULL"/>
    <s v="NULL"/>
    <n v="50"/>
    <n v="1"/>
    <n v="3"/>
  </r>
  <r>
    <d v="2022-08-04T00:00:00"/>
    <d v="1899-12-30T19:11:25"/>
    <n v="1774"/>
    <n v="13002606"/>
    <n v="13"/>
    <n v="22589"/>
    <s v="Розничная реализация"/>
    <n v="18"/>
    <x v="691"/>
    <x v="691"/>
    <s v="Протек"/>
    <s v="Эгис АО фармацевтический завод /EGIS"/>
    <n v="1"/>
    <n v="134.01"/>
    <n v="162"/>
    <n v="162"/>
    <n v="0"/>
    <n v="162"/>
    <s v="NULL"/>
    <s v="NULL"/>
    <n v="50"/>
    <n v="1"/>
    <n v="2"/>
  </r>
  <r>
    <d v="2022-08-04T00:00:00"/>
    <d v="1899-12-30T19:33:19"/>
    <n v="1775"/>
    <n v="13002606"/>
    <n v="13"/>
    <n v="22589"/>
    <s v="Розничная реализация"/>
    <n v="15"/>
    <x v="692"/>
    <x v="692"/>
    <s v="ГРАНД КАПИТАЛ СМОЛЕНСК ООО ФК"/>
    <s v="Юник Фармасьютикал Лабораториз/Дж Б Кемикалс Фарма"/>
    <n v="1"/>
    <n v="21.27"/>
    <n v="26"/>
    <n v="26"/>
    <n v="0"/>
    <n v="26"/>
    <s v="NULL"/>
    <s v="NULL"/>
    <n v="50"/>
    <n v="1"/>
    <n v="1"/>
  </r>
  <r>
    <d v="2022-08-04T00:00:00"/>
    <d v="1899-12-30T19:33:19"/>
    <n v="1775"/>
    <n v="13002606"/>
    <n v="13"/>
    <n v="22589"/>
    <s v="Розничная реализация"/>
    <n v="15"/>
    <x v="692"/>
    <x v="692"/>
    <s v="ГРАНД КАПИТАЛ СМОЛЕНСК ООО ФК"/>
    <s v="Юник Фармасьютикал Лабораториз/Дж Б Кемикалс Фарма"/>
    <n v="1"/>
    <n v="21.27"/>
    <n v="26"/>
    <n v="26"/>
    <n v="0"/>
    <n v="26"/>
    <s v="NULL"/>
    <s v="NULL"/>
    <n v="50"/>
    <n v="1"/>
    <n v="2"/>
  </r>
  <r>
    <d v="2022-08-04T00:00:00"/>
    <d v="1899-12-30T19:33:19"/>
    <n v="1775"/>
    <n v="13002606"/>
    <n v="13"/>
    <n v="22589"/>
    <s v="Розничная реализация"/>
    <n v="15"/>
    <x v="692"/>
    <x v="692"/>
    <s v="ГРАНД КАПИТАЛ СМОЛЕНСК ООО ФК"/>
    <s v="Юник Фармасьютикал Лабораториз/Дж Б Кемикалс Фарма"/>
    <n v="1"/>
    <n v="21.27"/>
    <n v="26"/>
    <n v="26"/>
    <n v="0"/>
    <n v="26"/>
    <s v="NULL"/>
    <s v="NULL"/>
    <n v="50"/>
    <n v="1"/>
    <n v="3"/>
  </r>
  <r>
    <d v="2022-08-04T00:00:00"/>
    <d v="1899-12-30T19:33:19"/>
    <n v="1775"/>
    <n v="13002606"/>
    <n v="13"/>
    <n v="22589"/>
    <s v="Розничная реализация"/>
    <n v="15"/>
    <x v="401"/>
    <x v="401"/>
    <s v="Катрен г.Химки"/>
    <s v="SFM HOSPITAL PRODUCTS GMBH"/>
    <n v="3"/>
    <n v="28.82"/>
    <n v="47"/>
    <n v="141"/>
    <n v="0"/>
    <n v="141"/>
    <s v="NULL"/>
    <s v="NULL"/>
    <n v="50"/>
    <n v="1"/>
    <n v="4"/>
  </r>
  <r>
    <d v="2022-08-04T00:00:00"/>
    <d v="1899-12-30T19:35:47"/>
    <n v="1776"/>
    <n v="13002606"/>
    <n v="13"/>
    <n v="22589"/>
    <s v="Розничная реализация"/>
    <n v="18"/>
    <x v="693"/>
    <x v="693"/>
    <s v="Протек"/>
    <s v="КАНОНФАРМА ПРОДАКШН"/>
    <n v="1"/>
    <n v="136.80000000000001"/>
    <n v="152.96"/>
    <n v="152.96"/>
    <n v="0"/>
    <n v="152.96"/>
    <s v="NULL"/>
    <s v="NULL"/>
    <n v="50"/>
    <n v="2"/>
    <n v="1"/>
  </r>
  <r>
    <d v="2022-08-04T00:00:00"/>
    <d v="1899-12-30T19:35:47"/>
    <n v="1776"/>
    <n v="13002606"/>
    <n v="13"/>
    <n v="22589"/>
    <s v="Розничная реализация"/>
    <n v="18"/>
    <x v="694"/>
    <x v="694"/>
    <s v="Протек"/>
    <s v="БЕРЛИН-ФАРМА"/>
    <n v="1"/>
    <n v="83.38"/>
    <n v="98.41"/>
    <n v="98.41"/>
    <n v="0"/>
    <n v="98.41"/>
    <s v="NULL"/>
    <s v="NULL"/>
    <n v="50"/>
    <n v="2"/>
    <n v="2"/>
  </r>
  <r>
    <d v="2022-08-04T00:00:00"/>
    <d v="1899-12-30T19:35:47"/>
    <n v="1776"/>
    <n v="13002606"/>
    <n v="13"/>
    <n v="22589"/>
    <s v="Розничная реализация"/>
    <n v="18"/>
    <x v="694"/>
    <x v="694"/>
    <s v="Протек"/>
    <s v="БЕРЛИН-ФАРМА"/>
    <n v="1"/>
    <n v="83.38"/>
    <n v="98.41"/>
    <n v="98.41"/>
    <n v="0"/>
    <n v="98.41"/>
    <s v="NULL"/>
    <s v="NULL"/>
    <n v="50"/>
    <n v="2"/>
    <n v="3"/>
  </r>
  <r>
    <d v="2022-08-04T00:00:00"/>
    <d v="1899-12-30T19:35:47"/>
    <n v="1776"/>
    <n v="13002606"/>
    <n v="13"/>
    <n v="22589"/>
    <s v="Розничная реализация"/>
    <n v="18"/>
    <x v="694"/>
    <x v="694"/>
    <s v="Протек"/>
    <s v="БЕРЛИН-ФАРМА"/>
    <n v="1"/>
    <n v="83.38"/>
    <n v="98.41"/>
    <n v="98.41"/>
    <n v="0"/>
    <n v="98.41"/>
    <s v="NULL"/>
    <s v="NULL"/>
    <n v="50"/>
    <n v="2"/>
    <n v="4"/>
  </r>
  <r>
    <d v="2022-08-04T00:00:00"/>
    <d v="1899-12-30T19:47:18"/>
    <n v="1777"/>
    <n v="13002606"/>
    <n v="13"/>
    <n v="22589"/>
    <s v="Розничная реализация"/>
    <n v="18"/>
    <x v="552"/>
    <x v="552"/>
    <s v="Авеста"/>
    <s v="САНТОНИКА"/>
    <n v="1"/>
    <n v="314.12"/>
    <n v="383"/>
    <n v="383"/>
    <n v="0"/>
    <n v="383"/>
    <s v="NULL"/>
    <s v="NULL"/>
    <n v="50"/>
    <n v="1"/>
    <n v="1"/>
  </r>
  <r>
    <d v="2022-08-04T00:00:00"/>
    <d v="1899-12-30T19:47:18"/>
    <n v="1777"/>
    <n v="13002606"/>
    <n v="13"/>
    <n v="22589"/>
    <s v="Розничная реализация"/>
    <n v="18"/>
    <x v="282"/>
    <x v="282"/>
    <s v="Катрен г.Химки"/>
    <s v="ПАСКАЛЬ МЕДИКАЛ"/>
    <n v="1"/>
    <n v="61.5"/>
    <n v="97"/>
    <n v="97"/>
    <n v="0"/>
    <n v="97"/>
    <s v="NULL"/>
    <s v="NULL"/>
    <n v="50"/>
    <n v="1"/>
    <n v="2"/>
  </r>
  <r>
    <d v="2022-08-05T00:00:00"/>
    <d v="1899-12-30T08:00:57"/>
    <n v="1781"/>
    <n v="13002616"/>
    <n v="13"/>
    <n v="22589"/>
    <s v="Розничная реализация"/>
    <n v="15"/>
    <x v="430"/>
    <x v="430"/>
    <s v="СТЭЛМАС-Д ООО"/>
    <s v="ВОДЫ ЗДОРОВЬЯ"/>
    <n v="2"/>
    <n v="26.4"/>
    <n v="43"/>
    <n v="86"/>
    <n v="0"/>
    <n v="86"/>
    <s v="NULL"/>
    <s v="NULL"/>
    <n v="50"/>
    <n v="1"/>
    <n v="1"/>
  </r>
  <r>
    <d v="2022-08-05T00:00:00"/>
    <d v="1899-12-30T08:00:57"/>
    <n v="1781"/>
    <n v="13002616"/>
    <n v="13"/>
    <n v="22589"/>
    <s v="Розничная реализация"/>
    <n v="15"/>
    <x v="373"/>
    <x v="373"/>
    <s v="Катрен г.Химки"/>
    <s v="ГИППОКРАТ ООО"/>
    <n v="1"/>
    <n v="28.81"/>
    <n v="37"/>
    <n v="37"/>
    <n v="0"/>
    <n v="37"/>
    <s v="NULL"/>
    <s v="NULL"/>
    <n v="50"/>
    <n v="1"/>
    <n v="2"/>
  </r>
  <r>
    <d v="2022-08-05T00:00:00"/>
    <d v="1899-12-30T08:00:57"/>
    <n v="1781"/>
    <n v="13002616"/>
    <n v="13"/>
    <n v="22589"/>
    <s v="Розничная реализация"/>
    <n v="15"/>
    <x v="373"/>
    <x v="373"/>
    <s v="Катрен г.Химки"/>
    <s v="ГИППОКРАТ ООО"/>
    <n v="1"/>
    <n v="28.81"/>
    <n v="37"/>
    <n v="37"/>
    <n v="0"/>
    <n v="37"/>
    <s v="NULL"/>
    <s v="NULL"/>
    <n v="50"/>
    <n v="1"/>
    <n v="3"/>
  </r>
  <r>
    <d v="2022-08-05T00:00:00"/>
    <d v="1899-12-30T19:48:54"/>
    <n v="1901"/>
    <n v="13002616"/>
    <n v="13"/>
    <n v="22589"/>
    <s v="Розничная реализация"/>
    <n v="18"/>
    <x v="373"/>
    <x v="373"/>
    <s v="Катрен г.Химки"/>
    <s v="ГИППОКРАТ ООО"/>
    <n v="1"/>
    <n v="28.81"/>
    <n v="37"/>
    <n v="37"/>
    <n v="0"/>
    <n v="37"/>
    <s v="NULL"/>
    <s v="NULL"/>
    <n v="50"/>
    <n v="1"/>
    <n v="1"/>
  </r>
  <r>
    <d v="2022-08-05T00:00:00"/>
    <d v="1899-12-30T08:00:57"/>
    <n v="1781"/>
    <n v="13002616"/>
    <n v="13"/>
    <n v="22589"/>
    <s v="Розничная реализация"/>
    <n v="15"/>
    <x v="117"/>
    <x v="117"/>
    <s v="Катрен г.Химки"/>
    <s v="ГИППОКРАТ ООО"/>
    <n v="1"/>
    <n v="19.47"/>
    <n v="25"/>
    <n v="25"/>
    <n v="0"/>
    <n v="25"/>
    <s v="NULL"/>
    <s v="NULL"/>
    <n v="50"/>
    <n v="1"/>
    <n v="4"/>
  </r>
  <r>
    <d v="2022-08-05T00:00:00"/>
    <d v="1899-12-30T08:00:57"/>
    <n v="1781"/>
    <n v="13002616"/>
    <n v="13"/>
    <n v="22589"/>
    <s v="Розничная реализация"/>
    <n v="15"/>
    <x v="117"/>
    <x v="117"/>
    <s v="Катрен г.Химки"/>
    <s v="ГИППОКРАТ ООО"/>
    <n v="1"/>
    <n v="19.47"/>
    <n v="25"/>
    <n v="25"/>
    <n v="0"/>
    <n v="25"/>
    <s v="NULL"/>
    <s v="NULL"/>
    <n v="50"/>
    <n v="1"/>
    <n v="5"/>
  </r>
  <r>
    <d v="2022-08-05T00:00:00"/>
    <d v="1899-12-30T08:08:25"/>
    <n v="1782"/>
    <n v="13002616"/>
    <n v="13"/>
    <n v="22589"/>
    <s v="Розничная реализация"/>
    <n v="18"/>
    <x v="628"/>
    <x v="628"/>
    <s v="ГРАНД КАПИТАЛ СМОЛЕНСК ООО ФК"/>
    <s v="Хемофарм А.Д. (HEMOFARM )"/>
    <n v="1"/>
    <n v="41.83"/>
    <n v="51"/>
    <n v="51"/>
    <n v="0"/>
    <n v="51"/>
    <s v="NULL"/>
    <s v="NULL"/>
    <n v="50"/>
    <n v="1"/>
    <n v="1"/>
  </r>
  <r>
    <d v="2022-08-05T00:00:00"/>
    <d v="1899-12-30T08:08:25"/>
    <n v="1782"/>
    <n v="13002616"/>
    <n v="13"/>
    <n v="22589"/>
    <s v="Розничная реализация"/>
    <n v="18"/>
    <x v="435"/>
    <x v="435"/>
    <s v="Катрен г.Химки"/>
    <s v="SFM HOSPITAL PRODUCTS GMBH"/>
    <n v="0.05"/>
    <n v="766.81"/>
    <n v="1089"/>
    <n v="54.45"/>
    <n v="0"/>
    <n v="54.45"/>
    <s v="NULL"/>
    <s v="NULL"/>
    <n v="50"/>
    <n v="1"/>
    <n v="3"/>
  </r>
  <r>
    <d v="2022-08-05T00:00:00"/>
    <d v="1899-12-30T08:08:25"/>
    <n v="1782"/>
    <n v="13002616"/>
    <n v="13"/>
    <n v="22589"/>
    <s v="Розничная реализация"/>
    <n v="18"/>
    <x v="32"/>
    <x v="32"/>
    <s v="Индивидуальный предприниматель Кочанов Андрей Миха"/>
    <s v="SFM HOSPITAL PRODUCTS GMBH"/>
    <n v="1"/>
    <n v="1.1499999999999999"/>
    <n v="2"/>
    <n v="2"/>
    <n v="0"/>
    <n v="2"/>
    <s v="NULL"/>
    <s v="NULL"/>
    <n v="50"/>
    <n v="1"/>
    <n v="2"/>
  </r>
  <r>
    <d v="2022-08-05T00:00:00"/>
    <d v="1899-12-30T08:31:52"/>
    <n v="1787"/>
    <n v="13002616"/>
    <n v="13"/>
    <n v="22589"/>
    <s v="Розничная реализация"/>
    <n v="18"/>
    <x v="32"/>
    <x v="32"/>
    <s v="Индивидуальный предприниматель Кочанов Андрей Миха"/>
    <s v="SFM HOSPITAL PRODUCTS GMBH"/>
    <n v="1"/>
    <n v="1.1499999999999999"/>
    <n v="2"/>
    <n v="2"/>
    <n v="0"/>
    <n v="2"/>
    <s v="NULL"/>
    <s v="NULL"/>
    <n v="50"/>
    <n v="1"/>
    <n v="4"/>
  </r>
  <r>
    <d v="2022-08-05T00:00:00"/>
    <d v="1899-12-30T14:08:51"/>
    <n v="1851"/>
    <n v="13002616"/>
    <n v="13"/>
    <n v="22589"/>
    <s v="Розничная реализация"/>
    <n v="18"/>
    <x v="32"/>
    <x v="32"/>
    <s v="Индивидуальный предприниматель Кочанов Андрей Миха"/>
    <s v="SFM HOSPITAL PRODUCTS GMBH"/>
    <n v="1"/>
    <n v="1.1499999999999999"/>
    <n v="2"/>
    <n v="2"/>
    <n v="0"/>
    <n v="2"/>
    <s v="NULL"/>
    <s v="NULL"/>
    <n v="50"/>
    <n v="1"/>
    <n v="4"/>
  </r>
  <r>
    <d v="2022-08-05T00:00:00"/>
    <d v="1899-12-30T14:44:15"/>
    <n v="1859"/>
    <n v="13002616"/>
    <n v="13"/>
    <n v="22589"/>
    <s v="Розничная реализация"/>
    <n v="15"/>
    <x v="32"/>
    <x v="32"/>
    <s v="Индивидуальный предприниматель Кочанов Андрей Миха"/>
    <s v="SFM HOSPITAL PRODUCTS GMBH"/>
    <n v="1"/>
    <n v="1.1499999999999999"/>
    <n v="2"/>
    <n v="2"/>
    <n v="0"/>
    <n v="2"/>
    <s v="NULL"/>
    <s v="NULL"/>
    <n v="50"/>
    <n v="1"/>
    <n v="2"/>
  </r>
  <r>
    <d v="2022-08-05T00:00:00"/>
    <d v="1899-12-30T15:38:02"/>
    <n v="1867"/>
    <n v="13002616"/>
    <n v="13"/>
    <n v="22589"/>
    <s v="Розничная реализация"/>
    <n v="15"/>
    <x v="32"/>
    <x v="32"/>
    <s v="Индивидуальный предприниматель Кочанов Андрей Миха"/>
    <s v="SFM HOSPITAL PRODUCTS GMBH"/>
    <n v="1"/>
    <n v="1.1499999999999999"/>
    <n v="2"/>
    <n v="2"/>
    <n v="0"/>
    <n v="2"/>
    <s v="NULL"/>
    <s v="NULL"/>
    <n v="50"/>
    <n v="1"/>
    <n v="1"/>
  </r>
  <r>
    <d v="2022-08-05T00:00:00"/>
    <d v="1899-12-30T17:11:40"/>
    <n v="1878"/>
    <n v="13002616"/>
    <n v="13"/>
    <n v="22589"/>
    <s v="Розничная реализация"/>
    <n v="15"/>
    <x v="32"/>
    <x v="32"/>
    <s v="Индивидуальный предприниматель Кочанов Андрей Миха"/>
    <s v="SFM HOSPITAL PRODUCTS GMBH"/>
    <n v="1"/>
    <n v="1.1499999999999999"/>
    <n v="2"/>
    <n v="2"/>
    <n v="0"/>
    <n v="2"/>
    <s v="NULL"/>
    <s v="NULL"/>
    <n v="50"/>
    <n v="1"/>
    <n v="3"/>
  </r>
  <r>
    <d v="2022-08-05T00:00:00"/>
    <d v="1899-12-30T17:34:09"/>
    <n v="1883"/>
    <n v="13002616"/>
    <n v="13"/>
    <n v="22589"/>
    <s v="Розничная реализация"/>
    <n v="15"/>
    <x v="32"/>
    <x v="32"/>
    <s v="Индивидуальный предприниматель Кочанов Андрей Миха"/>
    <s v="SFM HOSPITAL PRODUCTS GMBH"/>
    <n v="1"/>
    <n v="1.1499999999999999"/>
    <n v="2"/>
    <n v="2"/>
    <n v="0"/>
    <n v="2"/>
    <s v="NULL"/>
    <s v="NULL"/>
    <n v="50"/>
    <n v="1"/>
    <n v="3"/>
  </r>
  <r>
    <d v="2022-08-05T00:00:00"/>
    <d v="1899-12-30T08:12:11"/>
    <n v="1783"/>
    <n v="13002616"/>
    <n v="13"/>
    <n v="22589"/>
    <s v="Розничная реализация"/>
    <n v="18"/>
    <x v="695"/>
    <x v="695"/>
    <s v="Фармкомплект ООО"/>
    <s v="АЛИУМ ООО"/>
    <n v="1"/>
    <n v="446.06"/>
    <n v="589"/>
    <n v="589"/>
    <n v="36.39"/>
    <n v="552.61"/>
    <n v="925"/>
    <n v="200000000492"/>
    <n v="50"/>
    <n v="1"/>
    <n v="3"/>
  </r>
  <r>
    <d v="2022-08-05T00:00:00"/>
    <d v="1899-12-30T08:12:11"/>
    <n v="1783"/>
    <n v="13002616"/>
    <n v="13"/>
    <n v="22589"/>
    <s v="Розничная реализация"/>
    <n v="18"/>
    <x v="75"/>
    <x v="75"/>
    <s v="Арал плюс"/>
    <s v="ЭДЕЛЬВЕЙС ООО"/>
    <n v="1"/>
    <n v="22.43"/>
    <n v="37"/>
    <n v="37"/>
    <n v="2.29"/>
    <n v="34.71"/>
    <n v="925"/>
    <n v="200000000492"/>
    <n v="50"/>
    <n v="1"/>
    <n v="4"/>
  </r>
  <r>
    <d v="2022-08-05T00:00:00"/>
    <d v="1899-12-30T12:29:46"/>
    <n v="1835"/>
    <n v="13002616"/>
    <n v="13"/>
    <n v="22589"/>
    <s v="Розничная реализация"/>
    <n v="18"/>
    <x v="75"/>
    <x v="75"/>
    <s v="Арал плюс"/>
    <s v="ЭДЕЛЬВЕЙС ООО"/>
    <n v="1"/>
    <n v="22.43"/>
    <n v="37"/>
    <n v="37"/>
    <n v="0"/>
    <n v="37"/>
    <s v="NULL"/>
    <s v="NULL"/>
    <n v="50"/>
    <n v="1"/>
    <n v="2"/>
  </r>
  <r>
    <d v="2022-08-05T00:00:00"/>
    <d v="1899-12-30T08:12:11"/>
    <n v="1783"/>
    <n v="13002616"/>
    <n v="13"/>
    <n v="22589"/>
    <s v="Розничная реализация"/>
    <n v="18"/>
    <x v="469"/>
    <x v="469"/>
    <s v="Норман"/>
    <s v="ФАКЕЛ-ДИЗАЙН ООО"/>
    <n v="1"/>
    <n v="20.3"/>
    <n v="33"/>
    <n v="33"/>
    <n v="2.04"/>
    <n v="30.96"/>
    <n v="925"/>
    <n v="200000000492"/>
    <n v="50"/>
    <n v="1"/>
    <n v="5"/>
  </r>
  <r>
    <d v="2022-08-05T00:00:00"/>
    <d v="1899-12-30T08:12:11"/>
    <n v="1783"/>
    <n v="13002616"/>
    <n v="13"/>
    <n v="22589"/>
    <s v="Розничная реализация"/>
    <n v="18"/>
    <x v="262"/>
    <x v="262"/>
    <s v="Фармкомплект ООО"/>
    <s v="ФАРМСТАНДАРТ ЛЕКСРЕДСТВА ОАО"/>
    <n v="1"/>
    <n v="18.18"/>
    <n v="30"/>
    <n v="30"/>
    <n v="4.67"/>
    <n v="25.33"/>
    <n v="939"/>
    <n v="200000000042"/>
    <n v="50"/>
    <n v="1"/>
    <n v="6"/>
  </r>
  <r>
    <d v="2022-08-05T00:00:00"/>
    <d v="1899-12-30T08:12:11"/>
    <n v="1783"/>
    <n v="13002616"/>
    <n v="13"/>
    <n v="22589"/>
    <s v="Розничная реализация"/>
    <n v="18"/>
    <x v="696"/>
    <x v="696"/>
    <s v="Протек"/>
    <s v="SWEET LIFE LTD"/>
    <n v="1"/>
    <n v="57.53"/>
    <n v="91"/>
    <n v="91"/>
    <n v="5.62"/>
    <n v="85.38"/>
    <n v="925"/>
    <n v="200000000492"/>
    <n v="50"/>
    <n v="1"/>
    <n v="2"/>
  </r>
  <r>
    <d v="2022-08-05T00:00:00"/>
    <d v="1899-12-30T08:12:11"/>
    <n v="1783"/>
    <n v="13002616"/>
    <n v="13"/>
    <n v="22589"/>
    <s v="Розничная реализация"/>
    <n v="18"/>
    <x v="626"/>
    <x v="626"/>
    <s v="Катрен г.Химки"/>
    <s v="ФАРМ-ПРО"/>
    <n v="1"/>
    <n v="9.67"/>
    <n v="16"/>
    <n v="16"/>
    <n v="0.99"/>
    <n v="15.01"/>
    <n v="925"/>
    <n v="200000000492"/>
    <n v="50"/>
    <n v="1"/>
    <n v="1"/>
  </r>
  <r>
    <d v="2022-08-05T00:00:00"/>
    <d v="1899-12-30T08:13:34"/>
    <n v="1784"/>
    <n v="13002616"/>
    <n v="13"/>
    <n v="22589"/>
    <s v="Розничная реализация"/>
    <n v="18"/>
    <x v="325"/>
    <x v="325"/>
    <s v="ГРАНД КАПИТАЛ СМОЛЕНСК ООО ФК"/>
    <s v="ДЕЛЬФАРМ ОРЛЕАН ( DELPHARM )"/>
    <n v="1"/>
    <n v="360.53"/>
    <n v="476"/>
    <n v="476"/>
    <n v="0"/>
    <n v="476"/>
    <s v="NULL"/>
    <s v="NULL"/>
    <n v="50"/>
    <n v="1"/>
    <n v="1"/>
  </r>
  <r>
    <d v="2022-08-05T00:00:00"/>
    <d v="1899-12-30T08:15:22"/>
    <n v="1785"/>
    <n v="13002616"/>
    <n v="13"/>
    <n v="22589"/>
    <s v="Розничная реализация"/>
    <n v="15"/>
    <x v="697"/>
    <x v="697"/>
    <s v="Пульс"/>
    <s v="Акрихин ХФК ОАО"/>
    <n v="1"/>
    <n v="893.49"/>
    <n v="1153"/>
    <n v="1153"/>
    <n v="172"/>
    <n v="981"/>
    <n v="27"/>
    <n v="200010000015"/>
    <n v="50"/>
    <n v="1"/>
    <n v="1"/>
  </r>
  <r>
    <d v="2022-08-05T00:00:00"/>
    <d v="1899-12-30T08:15:22"/>
    <n v="1785"/>
    <n v="13002616"/>
    <n v="13"/>
    <n v="22589"/>
    <s v="Розничная реализация"/>
    <n v="15"/>
    <x v="698"/>
    <x v="698"/>
    <s v="Катрен г.Химки"/>
    <s v="НИЖФАРМ"/>
    <n v="1"/>
    <n v="22.23"/>
    <n v="28"/>
    <n v="28"/>
    <n v="2"/>
    <n v="26"/>
    <n v="27"/>
    <n v="200010000015"/>
    <n v="50"/>
    <n v="1"/>
    <n v="2"/>
  </r>
  <r>
    <d v="2022-08-05T00:00:00"/>
    <d v="1899-12-30T08:15:22"/>
    <n v="1785"/>
    <n v="13002616"/>
    <n v="13"/>
    <n v="22589"/>
    <s v="Розничная реализация"/>
    <n v="15"/>
    <x v="698"/>
    <x v="698"/>
    <s v="Катрен г.Химки"/>
    <s v="НИЖФАРМ"/>
    <n v="1"/>
    <n v="22.23"/>
    <n v="28"/>
    <n v="28"/>
    <n v="2"/>
    <n v="26"/>
    <n v="27"/>
    <n v="200010000015"/>
    <n v="50"/>
    <n v="1"/>
    <n v="3"/>
  </r>
  <r>
    <d v="2022-08-05T00:00:00"/>
    <d v="1899-12-30T08:20:14"/>
    <n v="1786"/>
    <n v="13002616"/>
    <n v="13"/>
    <n v="22589"/>
    <s v="Розничная реализация"/>
    <n v="15"/>
    <x v="366"/>
    <x v="366"/>
    <s v="Протек"/>
    <s v="Синтез АКО ОАО"/>
    <n v="1"/>
    <n v="20.23"/>
    <n v="25"/>
    <n v="25"/>
    <n v="0"/>
    <n v="25"/>
    <s v="NULL"/>
    <s v="NULL"/>
    <n v="50"/>
    <n v="1"/>
    <n v="1"/>
  </r>
  <r>
    <d v="2022-08-05T00:00:00"/>
    <d v="1899-12-30T08:31:52"/>
    <n v="1787"/>
    <n v="13002616"/>
    <n v="13"/>
    <n v="22589"/>
    <s v="Розничная реализация"/>
    <n v="18"/>
    <x v="699"/>
    <x v="699"/>
    <s v="Пульс"/>
    <s v="Хиноин ( CHINOIN )"/>
    <n v="0.2"/>
    <n v="454.16"/>
    <n v="539"/>
    <n v="107.80000000000001"/>
    <n v="0"/>
    <n v="107.80000000000001"/>
    <s v="NULL"/>
    <s v="NULL"/>
    <n v="50"/>
    <n v="1"/>
    <n v="2"/>
  </r>
  <r>
    <d v="2022-08-05T00:00:00"/>
    <d v="1899-12-30T08:31:52"/>
    <n v="1787"/>
    <n v="13002616"/>
    <n v="13"/>
    <n v="22589"/>
    <s v="Розничная реализация"/>
    <n v="18"/>
    <x v="700"/>
    <x v="700"/>
    <s v="Катрен г.Химки"/>
    <s v="Гедеон Рихтер А.О."/>
    <n v="1"/>
    <n v="53.81"/>
    <n v="66"/>
    <n v="66"/>
    <n v="0"/>
    <n v="66"/>
    <s v="NULL"/>
    <s v="NULL"/>
    <n v="50"/>
    <n v="1"/>
    <n v="3"/>
  </r>
  <r>
    <d v="2022-08-05T00:00:00"/>
    <d v="1899-12-30T08:31:52"/>
    <n v="1787"/>
    <n v="13002616"/>
    <n v="13"/>
    <n v="22589"/>
    <s v="Розничная реализация"/>
    <n v="18"/>
    <x v="492"/>
    <x v="492"/>
    <s v="Катрен г.Химки"/>
    <s v="SFM HOSPITAL PRODUCTS GMBH"/>
    <n v="0.12"/>
    <n v="645.79"/>
    <n v="918"/>
    <n v="110.16"/>
    <n v="0"/>
    <n v="110.16"/>
    <s v="NULL"/>
    <s v="NULL"/>
    <n v="50"/>
    <n v="1"/>
    <n v="6"/>
  </r>
  <r>
    <d v="2022-08-05T00:00:00"/>
    <d v="1899-12-30T08:31:52"/>
    <n v="1787"/>
    <n v="13002616"/>
    <n v="13"/>
    <n v="22589"/>
    <s v="Розничная реализация"/>
    <n v="18"/>
    <x v="701"/>
    <x v="701"/>
    <s v="Катрен г.Химки"/>
    <s v="Альтфарм ООО"/>
    <n v="1"/>
    <n v="81.72"/>
    <n v="117"/>
    <n v="117"/>
    <n v="0"/>
    <n v="117"/>
    <s v="NULL"/>
    <s v="NULL"/>
    <n v="50"/>
    <n v="1"/>
    <n v="1"/>
  </r>
  <r>
    <d v="2022-08-05T00:00:00"/>
    <d v="1899-12-30T08:31:52"/>
    <n v="1787"/>
    <n v="13002616"/>
    <n v="13"/>
    <n v="22589"/>
    <s v="Розничная реализация"/>
    <n v="18"/>
    <x v="702"/>
    <x v="702"/>
    <s v="Пульс"/>
    <s v="GEDEON RICHTER"/>
    <n v="0.33333332999999998"/>
    <n v="1622.46"/>
    <n v="2029"/>
    <n v="676.33332656999994"/>
    <n v="0"/>
    <n v="676.33332656999994"/>
    <s v="NULL"/>
    <s v="NULL"/>
    <n v="50"/>
    <n v="1"/>
    <n v="5"/>
  </r>
  <r>
    <d v="2022-08-05T00:00:00"/>
    <d v="1899-12-30T08:33:56"/>
    <n v="1788"/>
    <n v="13002616"/>
    <n v="13"/>
    <n v="22589"/>
    <s v="Розничная реализация"/>
    <n v="15"/>
    <x v="111"/>
    <x v="111"/>
    <s v="ГК Надежда Фарм"/>
    <s v="Д-р Редди с Лабораторис Лтд / Dr.REDDY's"/>
    <n v="1"/>
    <n v="133.49"/>
    <n v="183"/>
    <n v="183"/>
    <n v="12"/>
    <n v="171"/>
    <n v="9"/>
    <n v="200010002508"/>
    <n v="50"/>
    <n v="1"/>
    <n v="1"/>
  </r>
  <r>
    <d v="2022-08-05T00:00:00"/>
    <d v="1899-12-30T08:35:22"/>
    <n v="1789"/>
    <n v="13002616"/>
    <n v="13"/>
    <n v="22589"/>
    <s v="Розничная реализация"/>
    <n v="15"/>
    <x v="5"/>
    <x v="5"/>
    <s v="Пульс"/>
    <s v="Северная Звезда"/>
    <n v="1"/>
    <n v="358.64"/>
    <n v="450"/>
    <n v="450"/>
    <n v="22"/>
    <n v="428"/>
    <n v="9"/>
    <n v="200010002508"/>
    <n v="50"/>
    <n v="1"/>
    <n v="1"/>
  </r>
  <r>
    <d v="2022-08-05T00:00:00"/>
    <d v="1899-12-30T09:00:11"/>
    <n v="1790"/>
    <n v="13002616"/>
    <n v="13"/>
    <n v="22589"/>
    <s v="Розничная реализация"/>
    <n v="18"/>
    <x v="703"/>
    <x v="703"/>
    <s v="Пульс"/>
    <s v="ФАМАР ХЕЛФ КЕЙР СЕРВИСЕЗ / FAMAR /"/>
    <n v="1"/>
    <n v="203.54"/>
    <n v="275"/>
    <n v="275"/>
    <n v="0"/>
    <n v="275"/>
    <s v="NULL"/>
    <s v="NULL"/>
    <n v="50"/>
    <n v="1"/>
    <n v="1"/>
  </r>
  <r>
    <d v="2022-08-05T00:00:00"/>
    <d v="1899-12-30T09:11:19"/>
    <n v="1791"/>
    <n v="13002616"/>
    <n v="13"/>
    <n v="22589"/>
    <s v="Розничная реализация"/>
    <n v="15"/>
    <x v="704"/>
    <x v="704"/>
    <s v="ГРАНД КАПИТАЛ СМОЛЕНСК ООО ФК"/>
    <s v="ALKALOIDA (АЛКАЛОИД )"/>
    <n v="1"/>
    <n v="54.35"/>
    <n v="66"/>
    <n v="66"/>
    <n v="3"/>
    <n v="63"/>
    <n v="9"/>
    <n v="200010016190"/>
    <n v="50"/>
    <n v="1"/>
    <n v="1"/>
  </r>
  <r>
    <d v="2022-08-05T00:00:00"/>
    <d v="1899-12-30T09:12:52"/>
    <n v="1792"/>
    <n v="13002616"/>
    <n v="13"/>
    <n v="22589"/>
    <s v="Розничная реализация"/>
    <n v="15"/>
    <x v="595"/>
    <x v="595"/>
    <s v="Пульс"/>
    <s v="ВЕРТЕКС"/>
    <n v="1"/>
    <n v="79.2"/>
    <n v="97"/>
    <n v="97"/>
    <n v="4"/>
    <n v="93"/>
    <n v="9"/>
    <n v="200010001617"/>
    <n v="50"/>
    <n v="1"/>
    <n v="2"/>
  </r>
  <r>
    <d v="2022-08-05T00:00:00"/>
    <d v="1899-12-30T09:12:52"/>
    <n v="1792"/>
    <n v="13002616"/>
    <n v="13"/>
    <n v="22589"/>
    <s v="Розничная реализация"/>
    <n v="15"/>
    <x v="87"/>
    <x v="87"/>
    <s v="ВИТТА КОМПАНИ ООО"/>
    <s v="ФАРМСТАНДАРТ ЛЕКСРЕДСТВА ОАО"/>
    <n v="1"/>
    <n v="392.48"/>
    <n v="471"/>
    <n v="471"/>
    <n v="32"/>
    <n v="439"/>
    <n v="9"/>
    <n v="200010001617"/>
    <n v="50"/>
    <n v="1"/>
    <n v="1"/>
  </r>
  <r>
    <d v="2022-08-05T00:00:00"/>
    <d v="1899-12-30T09:13:58"/>
    <n v="1793"/>
    <n v="13002616"/>
    <n v="13"/>
    <n v="22589"/>
    <s v="Розничная реализация"/>
    <n v="15"/>
    <x v="705"/>
    <x v="705"/>
    <s v="ВИТТА КОМПАНИ ООО"/>
    <s v="ФЭСТ ООО"/>
    <n v="1"/>
    <n v="22.22"/>
    <n v="36"/>
    <n v="36"/>
    <n v="0"/>
    <n v="36"/>
    <s v="NULL"/>
    <s v="NULL"/>
    <n v="50"/>
    <n v="1"/>
    <n v="1"/>
  </r>
  <r>
    <d v="2022-08-05T00:00:00"/>
    <d v="1899-12-30T13:23:07"/>
    <n v="1844"/>
    <n v="13002616"/>
    <n v="13"/>
    <n v="22589"/>
    <s v="Розничная реализация"/>
    <n v="18"/>
    <x v="705"/>
    <x v="705"/>
    <s v="ВИТТА КОМПАНИ ООО"/>
    <s v="ФЭСТ ООО"/>
    <n v="1"/>
    <n v="22.22"/>
    <n v="36"/>
    <n v="36"/>
    <n v="0"/>
    <n v="36"/>
    <s v="NULL"/>
    <s v="NULL"/>
    <n v="50"/>
    <n v="1"/>
    <n v="7"/>
  </r>
  <r>
    <d v="2022-08-05T00:00:00"/>
    <d v="1899-12-30T09:15:13"/>
    <n v="1794"/>
    <n v="13002616"/>
    <n v="13"/>
    <n v="22589"/>
    <s v="Розничная реализация"/>
    <n v="18"/>
    <x v="104"/>
    <x v="104"/>
    <s v="ВИТТА КОМПАНИ ООО"/>
    <s v="RECKITT BENCKISER Healthcare"/>
    <n v="1"/>
    <n v="316.36"/>
    <n v="380"/>
    <n v="380"/>
    <n v="38"/>
    <n v="342"/>
    <n v="30"/>
    <n v="200000000024"/>
    <n v="50"/>
    <n v="1"/>
    <n v="1"/>
  </r>
  <r>
    <d v="2022-08-05T00:00:00"/>
    <d v="1899-12-30T09:17:13"/>
    <n v="1795"/>
    <n v="13002616"/>
    <n v="13"/>
    <n v="22589"/>
    <s v="Розничная реализация"/>
    <n v="18"/>
    <x v="706"/>
    <x v="706"/>
    <s v="ГРАНД КАПИТАЛ СМОЛЕНСК ООО ФК"/>
    <s v="РЕАЛКОСМЕТИКС ЗАО"/>
    <n v="1"/>
    <n v="45.35"/>
    <n v="74"/>
    <n v="74"/>
    <n v="0"/>
    <n v="74"/>
    <s v="NULL"/>
    <s v="NULL"/>
    <n v="50"/>
    <n v="1"/>
    <n v="1"/>
  </r>
  <r>
    <d v="2022-08-05T00:00:00"/>
    <d v="1899-12-30T09:25:04"/>
    <n v="1796"/>
    <n v="13002616"/>
    <n v="13"/>
    <n v="22589"/>
    <s v="Розничная реализация"/>
    <n v="18"/>
    <x v="406"/>
    <x v="406"/>
    <s v="Катрен г.Химки"/>
    <s v="Самарамедпром ОАО"/>
    <n v="1"/>
    <n v="16.3"/>
    <n v="25"/>
    <n v="25"/>
    <n v="1"/>
    <n v="24"/>
    <n v="9"/>
    <n v="200010009884"/>
    <n v="50"/>
    <n v="1"/>
    <n v="1"/>
  </r>
  <r>
    <d v="2022-08-05T00:00:00"/>
    <d v="1899-12-30T09:25:04"/>
    <n v="1796"/>
    <n v="13002616"/>
    <n v="13"/>
    <n v="22589"/>
    <s v="Розничная реализация"/>
    <n v="18"/>
    <x v="406"/>
    <x v="406"/>
    <s v="Катрен г.Химки"/>
    <s v="Самарамедпром ОАО"/>
    <n v="1"/>
    <n v="18.61"/>
    <n v="29"/>
    <n v="29"/>
    <n v="2"/>
    <n v="27"/>
    <n v="9"/>
    <n v="200010009884"/>
    <n v="50"/>
    <n v="1"/>
    <n v="2"/>
  </r>
  <r>
    <d v="2022-08-05T00:00:00"/>
    <d v="1899-12-30T09:29:15"/>
    <n v="1797"/>
    <n v="13002616"/>
    <n v="13"/>
    <n v="22589"/>
    <s v="Розничная реализация"/>
    <n v="18"/>
    <x v="635"/>
    <x v="635"/>
    <s v="Фармкомплект ООО"/>
    <s v="SANTEN"/>
    <n v="1"/>
    <n v="400.06"/>
    <n v="481"/>
    <n v="481"/>
    <n v="0"/>
    <n v="481"/>
    <s v="NULL"/>
    <s v="NULL"/>
    <n v="50"/>
    <n v="1"/>
    <n v="1"/>
  </r>
  <r>
    <d v="2022-08-05T00:00:00"/>
    <d v="1899-12-30T09:31:37"/>
    <n v="1798"/>
    <n v="13002616"/>
    <n v="13"/>
    <n v="22589"/>
    <s v="Розничная реализация"/>
    <n v="15"/>
    <x v="233"/>
    <x v="233"/>
    <s v="Пульс"/>
    <s v="GEDEON RICHTER"/>
    <n v="1"/>
    <n v="458.22"/>
    <n v="587"/>
    <n v="587"/>
    <n v="41"/>
    <n v="546"/>
    <n v="9"/>
    <n v="200010022565"/>
    <n v="50"/>
    <n v="1"/>
    <n v="1"/>
  </r>
  <r>
    <d v="2022-08-05T00:00:00"/>
    <d v="1899-12-30T09:31:37"/>
    <n v="1798"/>
    <n v="13002616"/>
    <n v="13"/>
    <n v="22589"/>
    <s v="Розничная реализация"/>
    <n v="15"/>
    <x v="36"/>
    <x v="36"/>
    <s v="Катрен г.Химки"/>
    <s v="ФАРМСТАНДАРТ ЛЕКСРЕДСТВА ОАО"/>
    <n v="1"/>
    <n v="187.95"/>
    <n v="220"/>
    <n v="220"/>
    <n v="15"/>
    <n v="205"/>
    <n v="9"/>
    <n v="200010022565"/>
    <n v="50"/>
    <n v="1"/>
    <n v="2"/>
  </r>
  <r>
    <d v="2022-08-05T00:00:00"/>
    <d v="1899-12-30T09:31:37"/>
    <n v="1798"/>
    <n v="13002616"/>
    <n v="13"/>
    <n v="22589"/>
    <s v="Розничная реализация"/>
    <n v="15"/>
    <x v="707"/>
    <x v="707"/>
    <s v="ВИТТА КОМПАНИ ООО"/>
    <s v="ВДС"/>
    <n v="1"/>
    <n v="176.46"/>
    <n v="274"/>
    <n v="274"/>
    <n v="27"/>
    <n v="247"/>
    <n v="9"/>
    <n v="200010022565"/>
    <n v="50"/>
    <n v="1"/>
    <n v="3"/>
  </r>
  <r>
    <d v="2022-08-05T00:00:00"/>
    <d v="1899-12-30T09:32:22"/>
    <n v="1799"/>
    <n v="13002616"/>
    <n v="13"/>
    <n v="22589"/>
    <s v="Розничная реализация"/>
    <n v="15"/>
    <x v="211"/>
    <x v="211"/>
    <s v="Катрен г.Химки"/>
    <s v="ГЕДЕОН РИХТЕР РУС"/>
    <n v="1"/>
    <n v="177.67"/>
    <n v="215"/>
    <n v="215"/>
    <n v="10"/>
    <n v="205"/>
    <n v="9"/>
    <n v="200010022565"/>
    <n v="50"/>
    <n v="1"/>
    <n v="1"/>
  </r>
  <r>
    <d v="2022-08-05T00:00:00"/>
    <d v="1899-12-30T09:32:22"/>
    <n v="1799"/>
    <n v="13002616"/>
    <n v="13"/>
    <n v="22589"/>
    <s v="Розничная реализация"/>
    <n v="15"/>
    <x v="211"/>
    <x v="211"/>
    <s v="Катрен г.Химки"/>
    <s v="ГЕДЕОН РИХТЕР РУС"/>
    <n v="1"/>
    <n v="177.67"/>
    <n v="215"/>
    <n v="215"/>
    <n v="10"/>
    <n v="205"/>
    <n v="9"/>
    <n v="200010022565"/>
    <n v="50"/>
    <n v="1"/>
    <n v="2"/>
  </r>
  <r>
    <d v="2022-08-05T00:00:00"/>
    <d v="1899-12-30T09:34:18"/>
    <n v="1800"/>
    <n v="13002616"/>
    <n v="13"/>
    <n v="22589"/>
    <s v="Розничная реализация"/>
    <n v="15"/>
    <x v="200"/>
    <x v="200"/>
    <s v="ГРАНД КАПИТАЛ СМОЛЕНСК ООО ФК"/>
    <s v="ВЕРОФАРМ АО"/>
    <n v="16"/>
    <n v="2.08"/>
    <n v="4"/>
    <n v="64"/>
    <n v="0"/>
    <n v="64"/>
    <s v="NULL"/>
    <s v="NULL"/>
    <n v="50"/>
    <n v="1"/>
    <n v="1"/>
  </r>
  <r>
    <d v="2022-08-05T00:00:00"/>
    <d v="1899-12-30T10:34:55"/>
    <n v="1816"/>
    <n v="13002616"/>
    <n v="13"/>
    <n v="22589"/>
    <s v="Розничная реализация"/>
    <n v="15"/>
    <x v="200"/>
    <x v="200"/>
    <s v="ГРАНД КАПИТАЛ СМОЛЕНСК ООО ФК"/>
    <s v="ВЕРОФАРМ АО"/>
    <n v="8"/>
    <n v="2.08"/>
    <n v="4"/>
    <n v="32"/>
    <n v="0"/>
    <n v="32"/>
    <s v="NULL"/>
    <s v="NULL"/>
    <n v="50"/>
    <n v="1"/>
    <n v="1"/>
  </r>
  <r>
    <d v="2022-08-05T00:00:00"/>
    <d v="1899-12-30T17:11:40"/>
    <n v="1878"/>
    <n v="13002616"/>
    <n v="13"/>
    <n v="22589"/>
    <s v="Розничная реализация"/>
    <n v="15"/>
    <x v="200"/>
    <x v="200"/>
    <s v="ГРАНД КАПИТАЛ СМОЛЕНСК ООО ФК"/>
    <s v="ВЕРОФАРМ АО"/>
    <n v="4"/>
    <n v="2.08"/>
    <n v="4"/>
    <n v="16"/>
    <n v="0"/>
    <n v="16"/>
    <s v="NULL"/>
    <s v="NULL"/>
    <n v="50"/>
    <n v="1"/>
    <n v="2"/>
  </r>
  <r>
    <d v="2022-08-05T00:00:00"/>
    <d v="1899-12-30T09:34:18"/>
    <n v="1800"/>
    <n v="13002616"/>
    <n v="13"/>
    <n v="22589"/>
    <s v="Розничная реализация"/>
    <n v="15"/>
    <x v="670"/>
    <x v="670"/>
    <s v="Пульс"/>
    <s v="ВЕРОФАРМ АО"/>
    <n v="4"/>
    <n v="5.27"/>
    <n v="9"/>
    <n v="36"/>
    <n v="0"/>
    <n v="36"/>
    <s v="NULL"/>
    <s v="NULL"/>
    <n v="50"/>
    <n v="1"/>
    <n v="2"/>
  </r>
  <r>
    <d v="2022-08-05T00:00:00"/>
    <d v="1899-12-30T09:35:36"/>
    <n v="1801"/>
    <n v="13002616"/>
    <n v="13"/>
    <n v="22589"/>
    <s v="Розничная реализация"/>
    <n v="18"/>
    <x v="494"/>
    <x v="494"/>
    <s v="Протек"/>
    <s v="АВАНТА ОАО"/>
    <n v="1"/>
    <n v="166.99"/>
    <n v="259"/>
    <n v="259"/>
    <n v="0"/>
    <n v="259"/>
    <s v="NULL"/>
    <s v="NULL"/>
    <n v="50"/>
    <n v="1"/>
    <n v="1"/>
  </r>
  <r>
    <d v="2022-08-05T00:00:00"/>
    <d v="1899-12-30T09:37:38"/>
    <n v="1802"/>
    <n v="13002616"/>
    <n v="13"/>
    <n v="22589"/>
    <s v="Розничная реализация"/>
    <n v="18"/>
    <x v="429"/>
    <x v="429"/>
    <s v="Пульс"/>
    <s v="ФАРМСТАНДАРТ ЛЕКСРЕДСТВА ОАО"/>
    <n v="1"/>
    <n v="1023.08"/>
    <n v="1133"/>
    <n v="1133"/>
    <n v="33"/>
    <n v="1100"/>
    <n v="9"/>
    <n v="200010022555"/>
    <n v="50"/>
    <n v="1"/>
    <n v="2"/>
  </r>
  <r>
    <d v="2022-08-05T00:00:00"/>
    <d v="1899-12-30T09:37:38"/>
    <n v="1802"/>
    <n v="13002616"/>
    <n v="13"/>
    <n v="22589"/>
    <s v="Розничная реализация"/>
    <n v="18"/>
    <x v="193"/>
    <x v="193"/>
    <s v="ГРАНД КАПИТАЛ СМОЛЕНСК ООО ФК"/>
    <s v="Фармстандарт-Томскхимфарм,ОАО"/>
    <n v="1"/>
    <n v="39.369999999999997"/>
    <n v="60"/>
    <n v="60"/>
    <n v="4"/>
    <n v="56"/>
    <n v="9"/>
    <n v="200010022555"/>
    <n v="50"/>
    <n v="1"/>
    <n v="1"/>
  </r>
  <r>
    <d v="2022-08-05T00:00:00"/>
    <d v="1899-12-30T09:39:30"/>
    <n v="1803"/>
    <n v="13002616"/>
    <n v="13"/>
    <n v="22589"/>
    <s v="Розничная реализация"/>
    <n v="15"/>
    <x v="708"/>
    <x v="708"/>
    <s v="Катрен г.Химки"/>
    <s v="ИРБИТСКИЙ ХИМФАРМЗАВОД"/>
    <n v="1"/>
    <n v="71.02"/>
    <n v="101"/>
    <n v="101"/>
    <n v="7"/>
    <n v="94"/>
    <n v="9"/>
    <n v="200010000522"/>
    <n v="50"/>
    <n v="1"/>
    <n v="2"/>
  </r>
  <r>
    <d v="2022-08-05T00:00:00"/>
    <d v="1899-12-30T09:39:30"/>
    <n v="1803"/>
    <n v="13002616"/>
    <n v="13"/>
    <n v="22589"/>
    <s v="Розничная реализация"/>
    <n v="15"/>
    <x v="709"/>
    <x v="709"/>
    <s v="Пульс"/>
    <s v="ФАРМСТАНДАРТ ЛЕКСРЕДСТВА ОАО"/>
    <n v="1"/>
    <n v="220.41"/>
    <n v="298"/>
    <n v="298"/>
    <n v="20"/>
    <n v="278"/>
    <n v="9"/>
    <n v="200010000522"/>
    <n v="50"/>
    <n v="1"/>
    <n v="1"/>
  </r>
  <r>
    <d v="2022-08-05T00:00:00"/>
    <d v="1899-12-30T09:39:30"/>
    <n v="1803"/>
    <n v="13002616"/>
    <n v="13"/>
    <n v="22589"/>
    <s v="Розничная реализация"/>
    <n v="15"/>
    <x v="710"/>
    <x v="710"/>
    <s v="Пульс"/>
    <s v="ЗиО ЗДОРОВЬЕ ЗАО"/>
    <n v="1"/>
    <n v="596.85"/>
    <n v="658"/>
    <n v="658"/>
    <n v="19"/>
    <n v="639"/>
    <n v="9"/>
    <n v="200010000522"/>
    <n v="50"/>
    <n v="1"/>
    <n v="3"/>
  </r>
  <r>
    <d v="2022-08-05T00:00:00"/>
    <d v="1899-12-30T09:41:53"/>
    <n v="1804"/>
    <n v="13002616"/>
    <n v="13"/>
    <n v="22589"/>
    <s v="Розничная реализация"/>
    <n v="15"/>
    <x v="227"/>
    <x v="227"/>
    <s v="ГРАНД КАПИТАЛ СМОЛЕНСК ООО ФК"/>
    <s v="Фармстандарт-Томскхимфарм,ОАО"/>
    <n v="1"/>
    <n v="30.54"/>
    <n v="36"/>
    <n v="36"/>
    <n v="2"/>
    <n v="34"/>
    <n v="9"/>
    <n v="200010002967"/>
    <n v="50"/>
    <n v="1"/>
    <n v="1"/>
  </r>
  <r>
    <d v="2022-08-05T00:00:00"/>
    <d v="1899-12-30T15:29:15"/>
    <n v="1864"/>
    <n v="13002616"/>
    <n v="13"/>
    <n v="22589"/>
    <s v="Розничная реализация"/>
    <n v="18"/>
    <x v="227"/>
    <x v="227"/>
    <s v="ГРАНД КАПИТАЛ СМОЛЕНСК ООО ФК"/>
    <s v="Фармстандарт-Томскхимфарм,ОАО"/>
    <n v="1"/>
    <n v="30.54"/>
    <n v="36"/>
    <n v="36"/>
    <n v="0"/>
    <n v="36"/>
    <s v="NULL"/>
    <s v="NULL"/>
    <n v="50"/>
    <n v="1"/>
    <n v="1"/>
  </r>
  <r>
    <d v="2022-08-05T00:00:00"/>
    <d v="1899-12-30T15:29:15"/>
    <n v="1864"/>
    <n v="13002616"/>
    <n v="13"/>
    <n v="22589"/>
    <s v="Розничная реализация"/>
    <n v="18"/>
    <x v="227"/>
    <x v="227"/>
    <s v="ГРАНД КАПИТАЛ СМОЛЕНСК ООО ФК"/>
    <s v="Фармстандарт-Томскхимфарм,ОАО"/>
    <n v="1"/>
    <n v="30.54"/>
    <n v="36"/>
    <n v="36"/>
    <n v="0"/>
    <n v="36"/>
    <s v="NULL"/>
    <s v="NULL"/>
    <n v="50"/>
    <n v="1"/>
    <n v="2"/>
  </r>
  <r>
    <d v="2022-08-05T00:00:00"/>
    <d v="1899-12-30T09:41:53"/>
    <n v="1804"/>
    <n v="13002616"/>
    <n v="13"/>
    <n v="22589"/>
    <s v="Розничная реализация"/>
    <n v="15"/>
    <x v="711"/>
    <x v="711"/>
    <s v="ГК Надежда Фарм"/>
    <s v="ЦЗЯНСУ НАНФАНГ МЕДИКАЛ СО ЛТД"/>
    <n v="1"/>
    <n v="91.91"/>
    <n v="145"/>
    <n v="145"/>
    <n v="14"/>
    <n v="131"/>
    <n v="9"/>
    <n v="200010002967"/>
    <n v="50"/>
    <n v="1"/>
    <n v="2"/>
  </r>
  <r>
    <d v="2022-08-05T00:00:00"/>
    <d v="1899-12-30T11:04:20"/>
    <n v="1818"/>
    <n v="13002616"/>
    <n v="13"/>
    <n v="22589"/>
    <s v="Розничная реализация"/>
    <n v="18"/>
    <x v="711"/>
    <x v="711"/>
    <s v="ГК Надежда Фарм"/>
    <s v="ЦЗЯНСУ НАНФАНГ МЕДИКАЛ СО ЛТД"/>
    <n v="1"/>
    <n v="91.91"/>
    <n v="145"/>
    <n v="145"/>
    <n v="0"/>
    <n v="145"/>
    <s v="NULL"/>
    <s v="NULL"/>
    <n v="50"/>
    <n v="1"/>
    <n v="1"/>
  </r>
  <r>
    <d v="2022-08-05T00:00:00"/>
    <d v="1899-12-30T09:44:38"/>
    <n v="1805"/>
    <n v="13002616"/>
    <n v="13"/>
    <n v="22589"/>
    <s v="Розничная реализация"/>
    <n v="15"/>
    <x v="297"/>
    <x v="297"/>
    <s v="Катрен г.Химки"/>
    <s v="ФАРМСТАНДАРТ УФАВИТА"/>
    <n v="1"/>
    <n v="109.1"/>
    <n v="123"/>
    <n v="123"/>
    <n v="8"/>
    <n v="115"/>
    <n v="9"/>
    <n v="200010026859"/>
    <n v="50"/>
    <n v="1"/>
    <n v="2"/>
  </r>
  <r>
    <d v="2022-08-05T00:00:00"/>
    <d v="1899-12-30T10:33:24"/>
    <n v="1815"/>
    <n v="13002616"/>
    <n v="13"/>
    <n v="22589"/>
    <s v="Розничная реализация"/>
    <n v="18"/>
    <x v="297"/>
    <x v="297"/>
    <s v="Катрен г.Химки"/>
    <s v="ФАРМСТАНДАРТ УФАВИТА"/>
    <n v="1"/>
    <n v="109.1"/>
    <n v="123"/>
    <n v="123"/>
    <n v="8"/>
    <n v="115"/>
    <n v="9"/>
    <n v="200010023919"/>
    <n v="50"/>
    <n v="1"/>
    <n v="4"/>
  </r>
  <r>
    <d v="2022-08-05T00:00:00"/>
    <d v="1899-12-30T15:59:50"/>
    <n v="1871"/>
    <n v="13002616"/>
    <n v="13"/>
    <n v="22589"/>
    <s v="Розничная реализация"/>
    <n v="18"/>
    <x v="297"/>
    <x v="297"/>
    <s v="Катрен г.Химки"/>
    <s v="ФАРМСТАНДАРТ УФАВИТА"/>
    <n v="1"/>
    <n v="109.1"/>
    <n v="123"/>
    <n v="123"/>
    <n v="0"/>
    <n v="123"/>
    <s v="NULL"/>
    <s v="NULL"/>
    <n v="50"/>
    <n v="1"/>
    <n v="2"/>
  </r>
  <r>
    <d v="2022-08-05T00:00:00"/>
    <d v="1899-12-30T09:44:38"/>
    <n v="1805"/>
    <n v="13002616"/>
    <n v="13"/>
    <n v="22589"/>
    <s v="Розничная реализация"/>
    <n v="15"/>
    <x v="508"/>
    <x v="508"/>
    <s v="Катрен г.Химки"/>
    <s v="ФЕРМЕНТ  ООО"/>
    <n v="1"/>
    <n v="213.83"/>
    <n v="289"/>
    <n v="289"/>
    <n v="20"/>
    <n v="269"/>
    <n v="9"/>
    <n v="200010026859"/>
    <n v="50"/>
    <n v="1"/>
    <n v="3"/>
  </r>
  <r>
    <d v="2022-08-05T00:00:00"/>
    <d v="1899-12-30T12:31:42"/>
    <n v="1836"/>
    <n v="13002616"/>
    <n v="13"/>
    <n v="22589"/>
    <s v="Розничная реализация"/>
    <n v="15"/>
    <x v="508"/>
    <x v="508"/>
    <s v="Катрен г.Химки"/>
    <s v="ФЕРМЕНТ  ООО"/>
    <n v="1"/>
    <n v="213.83"/>
    <n v="289"/>
    <n v="289"/>
    <n v="20"/>
    <n v="269"/>
    <n v="9"/>
    <n v="200010001180"/>
    <n v="50"/>
    <n v="1"/>
    <n v="2"/>
  </r>
  <r>
    <d v="2022-08-05T00:00:00"/>
    <d v="1899-12-30T09:44:38"/>
    <n v="1805"/>
    <n v="13002616"/>
    <n v="13"/>
    <n v="22589"/>
    <s v="Розничная реализация"/>
    <n v="15"/>
    <x v="58"/>
    <x v="58"/>
    <s v="ООО &quot;Континент&quot;"/>
    <s v="ФЕРМЕНТ  ООО"/>
    <n v="1"/>
    <n v="0.01"/>
    <n v="0.01"/>
    <n v="0.01"/>
    <n v="0"/>
    <n v="0.01"/>
    <s v="NULL"/>
    <s v="NULL"/>
    <n v="50"/>
    <n v="1"/>
    <n v="1"/>
  </r>
  <r>
    <d v="2022-08-05T00:00:00"/>
    <d v="1899-12-30T12:21:07"/>
    <n v="1833"/>
    <n v="13002616"/>
    <n v="13"/>
    <n v="22589"/>
    <s v="Розничная реализация"/>
    <n v="18"/>
    <x v="58"/>
    <x v="58"/>
    <s v="ООО &quot;Континент&quot;"/>
    <s v="ФЕРМЕНТ  ООО"/>
    <n v="1"/>
    <n v="0.01"/>
    <n v="0.01"/>
    <n v="0.01"/>
    <n v="0"/>
    <n v="0.01"/>
    <s v="NULL"/>
    <s v="NULL"/>
    <n v="50"/>
    <n v="1"/>
    <n v="2"/>
  </r>
  <r>
    <d v="2022-08-05T00:00:00"/>
    <d v="1899-12-30T14:19:44"/>
    <n v="1853"/>
    <n v="13002616"/>
    <n v="13"/>
    <n v="22589"/>
    <s v="Розничная реализация"/>
    <n v="18"/>
    <x v="58"/>
    <x v="58"/>
    <s v="ООО &quot;Континент&quot;"/>
    <s v="ФЕРМЕНТ  ООО"/>
    <n v="1"/>
    <n v="0.01"/>
    <n v="0.01"/>
    <n v="0.01"/>
    <n v="0"/>
    <n v="0.01"/>
    <s v="NULL"/>
    <s v="NULL"/>
    <n v="50"/>
    <n v="1"/>
    <n v="1"/>
  </r>
  <r>
    <d v="2022-08-05T00:00:00"/>
    <d v="1899-12-30T09:45:56"/>
    <n v="1806"/>
    <n v="13002616"/>
    <n v="13"/>
    <n v="22589"/>
    <s v="Розничная реализация"/>
    <n v="18"/>
    <x v="554"/>
    <x v="554"/>
    <s v="ВИТТА КОМПАНИ ООО"/>
    <s v="МОСКОВСКАЯ ФАРМ.ФАБРИКА"/>
    <n v="1"/>
    <n v="73.040000000000006"/>
    <n v="88"/>
    <n v="88"/>
    <n v="6"/>
    <n v="82"/>
    <n v="9"/>
    <n v="200010026815"/>
    <n v="50"/>
    <n v="1"/>
    <n v="1"/>
  </r>
  <r>
    <d v="2022-08-05T00:00:00"/>
    <d v="1899-12-30T09:45:56"/>
    <n v="1806"/>
    <n v="13002616"/>
    <n v="13"/>
    <n v="22589"/>
    <s v="Розничная реализация"/>
    <n v="18"/>
    <x v="554"/>
    <x v="554"/>
    <s v="ВИТТА КОМПАНИ ООО"/>
    <s v="МОСКОВСКАЯ ФАРМ.ФАБРИКА"/>
    <n v="1"/>
    <n v="73.040000000000006"/>
    <n v="88"/>
    <n v="88"/>
    <n v="6"/>
    <n v="82"/>
    <n v="9"/>
    <n v="200010026815"/>
    <n v="50"/>
    <n v="1"/>
    <n v="2"/>
  </r>
  <r>
    <d v="2022-08-05T00:00:00"/>
    <d v="1899-12-30T09:54:47"/>
    <n v="1807"/>
    <n v="13002616"/>
    <n v="13"/>
    <n v="22589"/>
    <s v="Розничная реализация"/>
    <n v="15"/>
    <x v="625"/>
    <x v="625"/>
    <s v="Здравсервис"/>
    <s v="Микро лабс Лтд (MICRO )"/>
    <n v="1"/>
    <n v="102.28"/>
    <n v="141"/>
    <n v="141"/>
    <n v="9"/>
    <n v="132"/>
    <n v="9"/>
    <n v="200010001691"/>
    <n v="50"/>
    <n v="1"/>
    <n v="2"/>
  </r>
  <r>
    <d v="2022-08-05T00:00:00"/>
    <d v="1899-12-30T09:54:47"/>
    <n v="1807"/>
    <n v="13002616"/>
    <n v="13"/>
    <n v="22589"/>
    <s v="Розничная реализация"/>
    <n v="15"/>
    <x v="387"/>
    <x v="387"/>
    <s v="Катрен г.Химки"/>
    <s v="ЭКОПОЛИС ЗАО"/>
    <n v="1"/>
    <n v="75.73"/>
    <n v="95"/>
    <n v="95"/>
    <n v="4"/>
    <n v="91"/>
    <n v="9"/>
    <n v="200010001691"/>
    <n v="50"/>
    <n v="1"/>
    <n v="1"/>
  </r>
  <r>
    <d v="2022-08-05T00:00:00"/>
    <d v="1899-12-30T09:54:47"/>
    <n v="1807"/>
    <n v="13002616"/>
    <n v="13"/>
    <n v="22589"/>
    <s v="Розничная реализация"/>
    <n v="15"/>
    <x v="119"/>
    <x v="119"/>
    <s v="Катрен г.Химки"/>
    <s v="Акрихин ХФК ОАО"/>
    <n v="1"/>
    <n v="42.05"/>
    <n v="53"/>
    <n v="53"/>
    <n v="2"/>
    <n v="51"/>
    <n v="9"/>
    <n v="200010001691"/>
    <n v="50"/>
    <n v="1"/>
    <n v="4"/>
  </r>
  <r>
    <d v="2022-08-05T00:00:00"/>
    <d v="1899-12-30T09:54:47"/>
    <n v="1807"/>
    <n v="13002616"/>
    <n v="13"/>
    <n v="22589"/>
    <s v="Розничная реализация"/>
    <n v="15"/>
    <x v="677"/>
    <x v="677"/>
    <s v="Катрен г.Химки"/>
    <s v="ЛЕККО ФФ ЗАО"/>
    <n v="1"/>
    <n v="12.53"/>
    <n v="20"/>
    <n v="20"/>
    <n v="1"/>
    <n v="19"/>
    <n v="9"/>
    <n v="200010001691"/>
    <n v="50"/>
    <n v="1"/>
    <n v="3"/>
  </r>
  <r>
    <d v="2022-08-05T00:00:00"/>
    <d v="1899-12-30T09:58:03"/>
    <n v="1808"/>
    <n v="13002616"/>
    <n v="13"/>
    <n v="22589"/>
    <s v="Розничная реализация"/>
    <n v="18"/>
    <x v="712"/>
    <x v="712"/>
    <s v="Здравсервис"/>
    <s v="Laboratoires BOIRON ( БУАРОН )"/>
    <n v="1"/>
    <n v="466.26"/>
    <n v="653"/>
    <n v="653"/>
    <n v="91"/>
    <n v="562"/>
    <n v="925"/>
    <n v="200000000492"/>
    <n v="50"/>
    <n v="1"/>
    <n v="1"/>
  </r>
  <r>
    <d v="2022-08-05T00:00:00"/>
    <d v="1899-12-30T09:59:26"/>
    <n v="1809"/>
    <n v="13002616"/>
    <n v="13"/>
    <n v="22589"/>
    <s v="Розничная реализация"/>
    <n v="15"/>
    <x v="123"/>
    <x v="123"/>
    <s v="ГРАНД КАПИТАЛ СМОЛЕНСК ООО ФК"/>
    <s v="БИОТИКИ"/>
    <n v="1"/>
    <n v="56.03"/>
    <n v="70"/>
    <n v="70"/>
    <n v="0"/>
    <n v="70"/>
    <s v="NULL"/>
    <s v="NULL"/>
    <n v="50"/>
    <n v="1"/>
    <n v="1"/>
  </r>
  <r>
    <d v="2022-08-05T00:00:00"/>
    <d v="1899-12-30T11:41:15"/>
    <n v="1823"/>
    <n v="13002616"/>
    <n v="13"/>
    <n v="22589"/>
    <s v="Розничная реализация"/>
    <n v="15"/>
    <x v="123"/>
    <x v="123"/>
    <s v="ГРАНД КАПИТАЛ СМОЛЕНСК ООО ФК"/>
    <s v="БИОТИКИ"/>
    <n v="1"/>
    <n v="56.03"/>
    <n v="70"/>
    <n v="70"/>
    <n v="3"/>
    <n v="67"/>
    <n v="9"/>
    <n v="200010009407"/>
    <n v="50"/>
    <n v="1"/>
    <n v="1"/>
  </r>
  <r>
    <d v="2022-08-05T00:00:00"/>
    <d v="1899-12-30T09:59:26"/>
    <n v="1809"/>
    <n v="13002616"/>
    <n v="13"/>
    <n v="22589"/>
    <s v="Розничная реализация"/>
    <n v="15"/>
    <x v="713"/>
    <x v="713"/>
    <s v="Протек"/>
    <s v="Шрея Лайф Саенсиз Пвт Лтд"/>
    <n v="1"/>
    <n v="118.71"/>
    <n v="173"/>
    <n v="173"/>
    <n v="0"/>
    <n v="173"/>
    <s v="NULL"/>
    <s v="NULL"/>
    <n v="50"/>
    <n v="1"/>
    <n v="2"/>
  </r>
  <r>
    <d v="2022-08-05T00:00:00"/>
    <d v="1899-12-30T10:01:35"/>
    <n v="1810"/>
    <n v="13002616"/>
    <n v="13"/>
    <n v="22589"/>
    <s v="Розничная реализация"/>
    <n v="15"/>
    <x v="714"/>
    <x v="714"/>
    <s v="Протек"/>
    <s v="ЭЙСИКА ФАРМАСЬЮТИКАЛ"/>
    <n v="1"/>
    <n v="107.68"/>
    <n v="129"/>
    <n v="129"/>
    <n v="6"/>
    <n v="123"/>
    <n v="9"/>
    <n v="200010002070"/>
    <n v="50"/>
    <n v="1"/>
    <n v="1"/>
  </r>
  <r>
    <d v="2022-08-05T00:00:00"/>
    <d v="1899-12-30T10:01:35"/>
    <n v="1810"/>
    <n v="13002616"/>
    <n v="13"/>
    <n v="22589"/>
    <s v="Розничная реализация"/>
    <n v="15"/>
    <x v="193"/>
    <x v="193"/>
    <s v="ГРАНД КАПИТАЛ СМОЛЕНСК ООО ФК"/>
    <s v="Фармстандарт-Томскхимфарм,ОАО"/>
    <n v="1"/>
    <n v="39.369999999999997"/>
    <n v="60"/>
    <n v="60"/>
    <n v="4"/>
    <n v="56"/>
    <n v="9"/>
    <n v="200010002070"/>
    <n v="50"/>
    <n v="1"/>
    <n v="2"/>
  </r>
  <r>
    <d v="2022-08-05T00:00:00"/>
    <d v="1899-12-30T10:03:09"/>
    <n v="1811"/>
    <n v="13002616"/>
    <n v="13"/>
    <n v="22589"/>
    <s v="Розничная реализация"/>
    <n v="15"/>
    <x v="715"/>
    <x v="715"/>
    <s v="Норман"/>
    <s v="БЕЛЛА"/>
    <n v="1"/>
    <n v="61.92"/>
    <n v="98"/>
    <n v="98"/>
    <n v="0"/>
    <n v="98"/>
    <s v="NULL"/>
    <s v="NULL"/>
    <n v="50"/>
    <n v="1"/>
    <n v="1"/>
  </r>
  <r>
    <d v="2022-08-05T00:00:00"/>
    <d v="1899-12-30T10:21:44"/>
    <n v="1812"/>
    <n v="13002616"/>
    <n v="13"/>
    <n v="22589"/>
    <s v="Розничная реализация"/>
    <n v="18"/>
    <x v="300"/>
    <x v="300"/>
    <s v="Пульс"/>
    <s v="Софарма АО / SOFARMA"/>
    <n v="1"/>
    <n v="47.59"/>
    <n v="73"/>
    <n v="73"/>
    <n v="0"/>
    <n v="73"/>
    <s v="NULL"/>
    <s v="NULL"/>
    <n v="50"/>
    <n v="1"/>
    <n v="1"/>
  </r>
  <r>
    <d v="2022-08-05T00:00:00"/>
    <d v="1899-12-30T10:29:45"/>
    <n v="1813"/>
    <n v="13002616"/>
    <n v="13"/>
    <n v="22589"/>
    <s v="Розничная реализация"/>
    <n v="15"/>
    <x v="716"/>
    <x v="716"/>
    <s v="Катрен г.Химки"/>
    <s v="Д-р Редди с Лабораторис Лтд / Dr.REDDY's"/>
    <n v="1"/>
    <n v="213.39"/>
    <n v="254"/>
    <n v="254"/>
    <n v="12"/>
    <n v="242"/>
    <n v="9"/>
    <n v="200010000853"/>
    <n v="50"/>
    <n v="1"/>
    <n v="1"/>
  </r>
  <r>
    <d v="2022-08-05T00:00:00"/>
    <d v="1899-12-30T10:31:36"/>
    <n v="1814"/>
    <n v="13002616"/>
    <n v="13"/>
    <n v="22589"/>
    <s v="Розничная реализация"/>
    <n v="15"/>
    <x v="717"/>
    <x v="717"/>
    <s v="Фармкомплект ООО"/>
    <s v="UCB S.A. / ЮСБ ФАРМА"/>
    <n v="1"/>
    <n v="103.04"/>
    <n v="122"/>
    <n v="122"/>
    <n v="0"/>
    <n v="122"/>
    <s v="NULL"/>
    <s v="NULL"/>
    <n v="50"/>
    <n v="1"/>
    <n v="1"/>
  </r>
  <r>
    <d v="2022-08-05T00:00:00"/>
    <d v="1899-12-30T10:33:24"/>
    <n v="1815"/>
    <n v="13002616"/>
    <n v="13"/>
    <n v="22589"/>
    <s v="Розничная реализация"/>
    <n v="18"/>
    <x v="291"/>
    <x v="291"/>
    <s v="Катрен г.Химки"/>
    <s v="АСКОПРОМ"/>
    <n v="1"/>
    <n v="6.84"/>
    <n v="12"/>
    <n v="12"/>
    <n v="1"/>
    <n v="11"/>
    <n v="9"/>
    <n v="200010023919"/>
    <n v="50"/>
    <n v="1"/>
    <n v="2"/>
  </r>
  <r>
    <d v="2022-08-05T00:00:00"/>
    <d v="1899-12-30T10:33:24"/>
    <n v="1815"/>
    <n v="13002616"/>
    <n v="13"/>
    <n v="22589"/>
    <s v="Розничная реализация"/>
    <n v="18"/>
    <x v="70"/>
    <x v="70"/>
    <s v="Катрен г.Химки"/>
    <s v="ФАРМ-ПРО"/>
    <n v="2"/>
    <n v="10.01"/>
    <n v="17"/>
    <n v="34"/>
    <n v="3"/>
    <n v="31"/>
    <n v="9"/>
    <n v="200010023919"/>
    <n v="50"/>
    <n v="1"/>
    <n v="3"/>
  </r>
  <r>
    <d v="2022-08-05T00:00:00"/>
    <d v="1899-12-30T10:33:24"/>
    <n v="1815"/>
    <n v="13002616"/>
    <n v="13"/>
    <n v="22589"/>
    <s v="Розничная реализация"/>
    <n v="18"/>
    <x v="517"/>
    <x v="517"/>
    <s v="ГК Надежда Фарм"/>
    <s v="АСКОПРОМ"/>
    <n v="1"/>
    <n v="6.44"/>
    <n v="11"/>
    <n v="11"/>
    <n v="1"/>
    <n v="10"/>
    <n v="9"/>
    <n v="200010023919"/>
    <n v="50"/>
    <n v="1"/>
    <n v="1"/>
  </r>
  <r>
    <d v="2022-08-05T00:00:00"/>
    <d v="1899-12-30T10:34:55"/>
    <n v="1816"/>
    <n v="13002616"/>
    <n v="13"/>
    <n v="22589"/>
    <s v="Розничная реализация"/>
    <n v="15"/>
    <x v="193"/>
    <x v="193"/>
    <s v="ГРАНД КАПИТАЛ СМОЛЕНСК ООО ФК"/>
    <s v="Фармстандарт-Томскхимфарм,ОАО"/>
    <n v="1"/>
    <n v="39.369999999999997"/>
    <n v="60"/>
    <n v="60"/>
    <n v="0"/>
    <n v="60"/>
    <s v="NULL"/>
    <s v="NULL"/>
    <n v="50"/>
    <n v="1"/>
    <n v="2"/>
  </r>
  <r>
    <d v="2022-08-05T00:00:00"/>
    <d v="1899-12-30T10:57:59"/>
    <n v="1817"/>
    <n v="13002616"/>
    <n v="13"/>
    <n v="22589"/>
    <s v="Розничная реализация"/>
    <n v="15"/>
    <x v="718"/>
    <x v="718"/>
    <s v="ГРАНД КАПИТАЛ СМОЛЕНСК ООО ФК"/>
    <s v="ВЕРОФАРМ АО"/>
    <n v="1"/>
    <n v="9.6"/>
    <n v="16"/>
    <n v="16"/>
    <n v="1.34"/>
    <n v="14.66"/>
    <n v="9"/>
    <n v="200010006062"/>
    <n v="50"/>
    <n v="1"/>
    <n v="1"/>
  </r>
  <r>
    <d v="2022-08-05T00:00:00"/>
    <d v="1899-12-30T10:57:59"/>
    <n v="1817"/>
    <n v="13002616"/>
    <n v="13"/>
    <n v="22589"/>
    <s v="Розничная реализация"/>
    <n v="15"/>
    <x v="718"/>
    <x v="718"/>
    <s v="ГРАНД КАПИТАЛ СМОЛЕНСК ООО ФК"/>
    <s v="ВЕРОФАРМ АО"/>
    <n v="2"/>
    <n v="9.6"/>
    <n v="16"/>
    <n v="32"/>
    <n v="2.66"/>
    <n v="29.34"/>
    <n v="9"/>
    <n v="200010006062"/>
    <n v="50"/>
    <n v="1"/>
    <n v="2"/>
  </r>
  <r>
    <d v="2022-08-05T00:00:00"/>
    <d v="1899-12-30T10:57:59"/>
    <n v="1817"/>
    <n v="13002616"/>
    <n v="13"/>
    <n v="22589"/>
    <s v="Розничная реализация"/>
    <n v="15"/>
    <x v="718"/>
    <x v="718"/>
    <s v="Протек"/>
    <s v="ВЕРОФАРМ/ЛЭНС"/>
    <n v="2"/>
    <n v="9.2200000000000006"/>
    <n v="15"/>
    <n v="30"/>
    <n v="3"/>
    <n v="27"/>
    <n v="9"/>
    <n v="200010006062"/>
    <n v="50"/>
    <n v="1"/>
    <n v="3"/>
  </r>
  <r>
    <d v="2022-08-05T00:00:00"/>
    <d v="1899-12-30T11:06:26"/>
    <n v="1819"/>
    <n v="13002616"/>
    <n v="13"/>
    <n v="22589"/>
    <s v="Розничная реализация"/>
    <n v="15"/>
    <x v="719"/>
    <x v="719"/>
    <s v="Пульс"/>
    <s v="ВИФИТЕХ ЗАО"/>
    <n v="1"/>
    <n v="248.76"/>
    <n v="336"/>
    <n v="336"/>
    <n v="36"/>
    <n v="300"/>
    <n v="925"/>
    <n v="200000000492"/>
    <n v="50"/>
    <n v="1"/>
    <n v="1"/>
  </r>
  <r>
    <d v="2022-08-05T00:00:00"/>
    <d v="1899-12-30T11:08:26"/>
    <n v="1820"/>
    <n v="13002616"/>
    <n v="13"/>
    <n v="22589"/>
    <s v="Розничная реализация"/>
    <n v="15"/>
    <x v="720"/>
    <x v="720"/>
    <s v="Протек"/>
    <s v="Хемофарм концерн А.Д. (HEMOFARM )"/>
    <n v="1"/>
    <n v="160.91"/>
    <n v="221"/>
    <n v="221"/>
    <n v="15"/>
    <n v="206"/>
    <n v="9"/>
    <n v="200010020256"/>
    <n v="50"/>
    <n v="1"/>
    <n v="1"/>
  </r>
  <r>
    <d v="2022-08-05T00:00:00"/>
    <d v="1899-12-30T11:08:26"/>
    <n v="1820"/>
    <n v="13002616"/>
    <n v="13"/>
    <n v="22589"/>
    <s v="Розничная реализация"/>
    <n v="15"/>
    <x v="158"/>
    <x v="158"/>
    <s v="ГК Надежда Фарм"/>
    <s v="Долоргит ГмбХ и Ко.КГ  ( DOLORGIET )"/>
    <n v="1"/>
    <n v="201.71"/>
    <n v="239"/>
    <n v="239"/>
    <n v="11"/>
    <n v="228"/>
    <n v="9"/>
    <n v="200010020256"/>
    <n v="50"/>
    <n v="1"/>
    <n v="2"/>
  </r>
  <r>
    <d v="2022-08-05T00:00:00"/>
    <d v="1899-12-30T11:35:36"/>
    <n v="1821"/>
    <n v="13002616"/>
    <n v="13"/>
    <n v="22589"/>
    <s v="Розничная реализация"/>
    <n v="15"/>
    <x v="578"/>
    <x v="578"/>
    <s v="ГРАНД КАПИТАЛ СМОЛЕНСК ООО ФК"/>
    <s v="Дальхимфарм ОАО"/>
    <n v="1"/>
    <n v="46.62"/>
    <n v="57"/>
    <n v="57"/>
    <n v="0"/>
    <n v="57"/>
    <s v="NULL"/>
    <s v="NULL"/>
    <n v="50"/>
    <n v="1"/>
    <n v="1"/>
  </r>
  <r>
    <d v="2022-08-05T00:00:00"/>
    <d v="1899-12-30T11:35:36"/>
    <n v="1821"/>
    <n v="13002616"/>
    <n v="13"/>
    <n v="22589"/>
    <s v="Розничная реализация"/>
    <n v="15"/>
    <x v="721"/>
    <x v="721"/>
    <s v="Протек"/>
    <s v="SFM HOSPITAL PRODUCTS GMBH"/>
    <n v="0.05"/>
    <n v="1288.97"/>
    <n v="1766"/>
    <n v="88.300000000000011"/>
    <n v="0"/>
    <n v="88.300000000000011"/>
    <s v="NULL"/>
    <s v="NULL"/>
    <n v="50"/>
    <n v="1"/>
    <n v="2"/>
  </r>
  <r>
    <d v="2022-08-05T00:00:00"/>
    <d v="1899-12-30T11:37:19"/>
    <n v="1822"/>
    <n v="13002616"/>
    <n v="13"/>
    <n v="22589"/>
    <s v="Розничная реализация"/>
    <n v="15"/>
    <x v="621"/>
    <x v="621"/>
    <s v="ВИТТА КОМПАНИ ООО"/>
    <s v="ГИППОКРАТ ООО"/>
    <n v="1"/>
    <n v="15.84"/>
    <n v="25"/>
    <n v="25"/>
    <n v="1"/>
    <n v="24"/>
    <n v="9"/>
    <n v="200010023007"/>
    <n v="50"/>
    <n v="1"/>
    <n v="1"/>
  </r>
  <r>
    <d v="2022-08-05T00:00:00"/>
    <d v="1899-12-30T11:37:19"/>
    <n v="1822"/>
    <n v="13002616"/>
    <n v="13"/>
    <n v="22589"/>
    <s v="Розничная реализация"/>
    <n v="15"/>
    <x v="621"/>
    <x v="621"/>
    <s v="ВИТТА КОМПАНИ ООО"/>
    <s v="ГИППОКРАТ ООО"/>
    <n v="1"/>
    <n v="15.84"/>
    <n v="25"/>
    <n v="25"/>
    <n v="1"/>
    <n v="24"/>
    <n v="9"/>
    <n v="200010023007"/>
    <n v="50"/>
    <n v="1"/>
    <n v="2"/>
  </r>
  <r>
    <d v="2022-08-05T00:00:00"/>
    <d v="1899-12-30T11:41:15"/>
    <n v="1823"/>
    <n v="13002616"/>
    <n v="13"/>
    <n v="22589"/>
    <s v="Розничная реализация"/>
    <n v="15"/>
    <x v="722"/>
    <x v="722"/>
    <s v="Здравсервис"/>
    <s v="ВУЛКАН  ООО НПП"/>
    <n v="1"/>
    <n v="68.069999999999993"/>
    <n v="107"/>
    <n v="107"/>
    <n v="10"/>
    <n v="97"/>
    <n v="9"/>
    <n v="200010009407"/>
    <n v="50"/>
    <n v="1"/>
    <n v="2"/>
  </r>
  <r>
    <d v="2022-08-05T00:00:00"/>
    <d v="1899-12-30T11:41:15"/>
    <n v="1823"/>
    <n v="13002616"/>
    <n v="13"/>
    <n v="22589"/>
    <s v="Розничная реализация"/>
    <n v="15"/>
    <x v="306"/>
    <x v="306"/>
    <s v="Пульс"/>
    <s v="BERLIN-CHEMIE"/>
    <n v="1"/>
    <n v="66.09"/>
    <n v="78"/>
    <n v="78"/>
    <n v="3"/>
    <n v="75"/>
    <n v="9"/>
    <n v="200010009407"/>
    <n v="50"/>
    <n v="1"/>
    <n v="3"/>
  </r>
  <r>
    <d v="2022-08-05T00:00:00"/>
    <d v="1899-12-30T11:43:37"/>
    <n v="1824"/>
    <n v="13002616"/>
    <n v="13"/>
    <n v="22589"/>
    <s v="Розничная реализация"/>
    <n v="18"/>
    <x v="723"/>
    <x v="723"/>
    <s v="Пульс"/>
    <s v="Шеринг-Плау Лабо Н.В."/>
    <n v="1"/>
    <n v="890.84"/>
    <n v="1150"/>
    <n v="1150"/>
    <n v="80"/>
    <n v="1070"/>
    <n v="9"/>
    <n v="200010015871"/>
    <n v="50"/>
    <n v="1"/>
    <n v="1"/>
  </r>
  <r>
    <d v="2022-08-05T00:00:00"/>
    <d v="1899-12-30T11:43:37"/>
    <n v="1824"/>
    <n v="13002616"/>
    <n v="13"/>
    <n v="22589"/>
    <s v="Розничная реализация"/>
    <n v="18"/>
    <x v="724"/>
    <x v="724"/>
    <s v="ГРАНД КАПИТАЛ СМОЛЕНСК ООО ФК"/>
    <s v="ВАЛЕНТА ФАРМ"/>
    <n v="1"/>
    <n v="624.39"/>
    <n v="719"/>
    <n v="719"/>
    <n v="50"/>
    <n v="669"/>
    <n v="9"/>
    <n v="200010015871"/>
    <n v="50"/>
    <n v="1"/>
    <n v="2"/>
  </r>
  <r>
    <d v="2022-08-05T00:00:00"/>
    <d v="1899-12-30T11:46:17"/>
    <n v="1825"/>
    <n v="13002616"/>
    <n v="13"/>
    <n v="22589"/>
    <s v="Розничная реализация"/>
    <n v="18"/>
    <x v="137"/>
    <x v="137"/>
    <s v="Катрен г.Химки"/>
    <s v="ОТИСИФАРМ ПАО"/>
    <n v="1"/>
    <n v="79.930000000000007"/>
    <n v="100"/>
    <n v="100"/>
    <n v="5"/>
    <n v="95"/>
    <n v="9"/>
    <n v="200010001143"/>
    <n v="50"/>
    <n v="1"/>
    <n v="1"/>
  </r>
  <r>
    <d v="2022-08-05T00:00:00"/>
    <d v="1899-12-30T11:51:52"/>
    <n v="1826"/>
    <n v="13002616"/>
    <n v="13"/>
    <n v="22589"/>
    <s v="Розничная реализация"/>
    <n v="15"/>
    <x v="725"/>
    <x v="725"/>
    <s v="Катрен г.Химки"/>
    <s v="АСТЕЛЛАС ФАРМА ЮРОП Б.В. / Astellas"/>
    <n v="1"/>
    <n v="695.74"/>
    <n v="773"/>
    <n v="773"/>
    <n v="23"/>
    <n v="750"/>
    <n v="9"/>
    <n v="200010006302"/>
    <n v="50"/>
    <n v="1"/>
    <n v="1"/>
  </r>
  <r>
    <d v="2022-08-05T00:00:00"/>
    <d v="1899-12-30T11:53:17"/>
    <n v="1827"/>
    <n v="13002616"/>
    <n v="13"/>
    <n v="22589"/>
    <s v="Розничная реализация"/>
    <n v="15"/>
    <x v="726"/>
    <x v="726"/>
    <s v="ГРАНД КАПИТАЛ СМОЛЕНСК ООО ФК"/>
    <s v="ТАКЕДА ФАРМАСЬЮТИКАЛ КОМПАНИ ЛИМИТЕД"/>
    <n v="1"/>
    <n v="246.14"/>
    <n v="288"/>
    <n v="288"/>
    <n v="20"/>
    <n v="268"/>
    <n v="9"/>
    <n v="200010008406"/>
    <n v="50"/>
    <n v="1"/>
    <n v="1"/>
  </r>
  <r>
    <d v="2022-08-05T00:00:00"/>
    <d v="1899-12-30T11:53:17"/>
    <n v="1827"/>
    <n v="13002616"/>
    <n v="13"/>
    <n v="22589"/>
    <s v="Розничная реализация"/>
    <n v="15"/>
    <x v="349"/>
    <x v="349"/>
    <s v="ПрофитМед"/>
    <s v="Самарамедпром ОАО"/>
    <n v="1"/>
    <n v="10.02"/>
    <n v="17"/>
    <n v="17"/>
    <n v="1"/>
    <n v="16"/>
    <n v="9"/>
    <n v="200010008406"/>
    <n v="50"/>
    <n v="1"/>
    <n v="2"/>
  </r>
  <r>
    <d v="2022-08-05T00:00:00"/>
    <d v="1899-12-30T12:47:51"/>
    <n v="1840"/>
    <n v="13002616"/>
    <n v="13"/>
    <n v="22589"/>
    <s v="Розничная реализация"/>
    <n v="15"/>
    <x v="349"/>
    <x v="349"/>
    <s v="ПрофитМед"/>
    <s v="Самарамедпром ОАО"/>
    <n v="2"/>
    <n v="10.02"/>
    <n v="17"/>
    <n v="34"/>
    <n v="3.34"/>
    <n v="30.66"/>
    <n v="9"/>
    <n v="200010009864"/>
    <n v="50"/>
    <n v="1"/>
    <n v="2"/>
  </r>
  <r>
    <d v="2022-08-05T00:00:00"/>
    <d v="1899-12-30T12:47:51"/>
    <n v="1840"/>
    <n v="13002616"/>
    <n v="13"/>
    <n v="22589"/>
    <s v="Розничная реализация"/>
    <n v="15"/>
    <x v="349"/>
    <x v="349"/>
    <s v="ПрофитМед"/>
    <s v="Самарамедпром ОАО"/>
    <n v="1"/>
    <n v="10.02"/>
    <n v="17"/>
    <n v="17"/>
    <n v="1.66"/>
    <n v="15.34"/>
    <n v="9"/>
    <n v="200010009864"/>
    <n v="50"/>
    <n v="1"/>
    <n v="3"/>
  </r>
  <r>
    <d v="2022-08-05T00:00:00"/>
    <d v="1899-12-30T15:42:31"/>
    <n v="1869"/>
    <n v="13002616"/>
    <n v="13"/>
    <n v="22589"/>
    <s v="Розничная реализация"/>
    <n v="18"/>
    <x v="349"/>
    <x v="349"/>
    <s v="ПрофитМед"/>
    <s v="Самарамедпром ОАО"/>
    <n v="1"/>
    <n v="10.02"/>
    <n v="17"/>
    <n v="17"/>
    <n v="0"/>
    <n v="17"/>
    <s v="NULL"/>
    <s v="NULL"/>
    <n v="50"/>
    <n v="1"/>
    <n v="1"/>
  </r>
  <r>
    <d v="2022-08-05T00:00:00"/>
    <d v="1899-12-30T11:53:17"/>
    <n v="1827"/>
    <n v="13002616"/>
    <n v="13"/>
    <n v="22589"/>
    <s v="Розничная реализация"/>
    <n v="15"/>
    <x v="108"/>
    <x v="108"/>
    <s v="Катрен г.Химки"/>
    <s v="ИВАНОВСКАЯ ФАРМ. ФАБРИКА"/>
    <n v="1"/>
    <n v="17.72"/>
    <n v="22"/>
    <n v="22"/>
    <n v="1"/>
    <n v="21"/>
    <n v="9"/>
    <n v="200010008406"/>
    <n v="50"/>
    <n v="1"/>
    <n v="3"/>
  </r>
  <r>
    <d v="2022-08-05T00:00:00"/>
    <d v="1899-12-30T11:55:56"/>
    <n v="1828"/>
    <n v="13002616"/>
    <n v="13"/>
    <n v="22589"/>
    <s v="Розничная реализация"/>
    <n v="18"/>
    <x v="374"/>
    <x v="374"/>
    <s v="ПрофитМед"/>
    <s v="ГСК ХЕЛКЕР"/>
    <n v="0.2"/>
    <n v="545.82000000000005"/>
    <n v="705"/>
    <n v="141"/>
    <n v="9"/>
    <n v="132"/>
    <n v="9"/>
    <n v="200010013119"/>
    <n v="50"/>
    <n v="1"/>
    <n v="2"/>
  </r>
  <r>
    <d v="2022-08-05T00:00:00"/>
    <d v="1899-12-30T11:55:56"/>
    <n v="1828"/>
    <n v="13002616"/>
    <n v="13"/>
    <n v="22589"/>
    <s v="Розничная реализация"/>
    <n v="18"/>
    <x v="374"/>
    <x v="374"/>
    <s v="ПрофитМед"/>
    <s v="ГСК ХЕЛКЕР"/>
    <n v="0.2"/>
    <n v="545.82000000000005"/>
    <n v="705"/>
    <n v="141"/>
    <n v="9"/>
    <n v="132"/>
    <n v="9"/>
    <n v="200010013119"/>
    <n v="50"/>
    <n v="1"/>
    <n v="3"/>
  </r>
  <r>
    <d v="2022-08-05T00:00:00"/>
    <d v="1899-12-30T11:55:56"/>
    <n v="1828"/>
    <n v="13002616"/>
    <n v="13"/>
    <n v="22589"/>
    <s v="Розничная реализация"/>
    <n v="18"/>
    <x v="727"/>
    <x v="727"/>
    <s v="Протек"/>
    <s v="ОКТОБЕР ФАРМА"/>
    <n v="1"/>
    <n v="223.32"/>
    <n v="302"/>
    <n v="302"/>
    <n v="21"/>
    <n v="281"/>
    <n v="9"/>
    <n v="200010013119"/>
    <n v="50"/>
    <n v="1"/>
    <n v="1"/>
  </r>
  <r>
    <d v="2022-08-05T00:00:00"/>
    <d v="1899-12-30T12:00:54"/>
    <n v="1829"/>
    <n v="13002616"/>
    <n v="13"/>
    <n v="22589"/>
    <s v="Розничная реализация"/>
    <n v="18"/>
    <x v="645"/>
    <x v="645"/>
    <s v="Катрен г.Химки"/>
    <s v="Астра Зенека АБ"/>
    <n v="1"/>
    <n v="123.64"/>
    <n v="148"/>
    <n v="148"/>
    <n v="7"/>
    <n v="141"/>
    <n v="9"/>
    <n v="200010002734"/>
    <n v="50"/>
    <n v="1"/>
    <n v="1"/>
  </r>
  <r>
    <d v="2022-08-05T00:00:00"/>
    <d v="1899-12-30T12:00:54"/>
    <n v="1829"/>
    <n v="13002616"/>
    <n v="13"/>
    <n v="22589"/>
    <s v="Розничная реализация"/>
    <n v="18"/>
    <x v="645"/>
    <x v="645"/>
    <s v="Катрен г.Химки"/>
    <s v="Астра Зенека АБ"/>
    <n v="1"/>
    <n v="123.64"/>
    <n v="148"/>
    <n v="148"/>
    <n v="7"/>
    <n v="141"/>
    <n v="9"/>
    <n v="200010002734"/>
    <n v="50"/>
    <n v="1"/>
    <n v="2"/>
  </r>
  <r>
    <d v="2022-08-05T00:00:00"/>
    <d v="1899-12-30T12:00:54"/>
    <n v="1829"/>
    <n v="13002616"/>
    <n v="13"/>
    <n v="22589"/>
    <s v="Розничная реализация"/>
    <n v="18"/>
    <x v="495"/>
    <x v="495"/>
    <s v="Пульс"/>
    <s v="Северная Звезда"/>
    <n v="1"/>
    <n v="226.01"/>
    <n v="281"/>
    <n v="281"/>
    <n v="14"/>
    <n v="267"/>
    <n v="9"/>
    <n v="200010002734"/>
    <n v="50"/>
    <n v="1"/>
    <n v="3"/>
  </r>
  <r>
    <d v="2022-08-05T00:00:00"/>
    <d v="1899-12-30T12:00:54"/>
    <n v="1829"/>
    <n v="13002616"/>
    <n v="13"/>
    <n v="22589"/>
    <s v="Розничная реализация"/>
    <n v="18"/>
    <x v="728"/>
    <x v="728"/>
    <s v="Протек"/>
    <s v="ТЕВА ФАРМАЦЕВТИЧЕСКИЕ ПРЕДПРИЯТИЯ ЛТД"/>
    <n v="1"/>
    <n v="605.54"/>
    <n v="782"/>
    <n v="782"/>
    <n v="54"/>
    <n v="728"/>
    <n v="9"/>
    <n v="200010002734"/>
    <n v="50"/>
    <n v="1"/>
    <n v="4"/>
  </r>
  <r>
    <d v="2022-08-05T00:00:00"/>
    <d v="1899-12-30T12:07:15"/>
    <n v="1830"/>
    <n v="13002616"/>
    <n v="13"/>
    <n v="22589"/>
    <s v="Розничная реализация"/>
    <n v="15"/>
    <x v="729"/>
    <x v="729"/>
    <s v="Катрен г.Химки"/>
    <s v="Д-р Редди с Лабораторис Лтд / Dr.REDDY's"/>
    <n v="1"/>
    <n v="304.42"/>
    <n v="402"/>
    <n v="402"/>
    <n v="28"/>
    <n v="374"/>
    <n v="9"/>
    <n v="200010004073"/>
    <n v="50"/>
    <n v="1"/>
    <n v="1"/>
  </r>
  <r>
    <d v="2022-08-05T00:00:00"/>
    <d v="1899-12-30T12:10:04"/>
    <n v="1831"/>
    <n v="13002616"/>
    <n v="13"/>
    <n v="22589"/>
    <s v="Розничная реализация"/>
    <n v="18"/>
    <x v="730"/>
    <x v="730"/>
    <s v="Фармкомплект ООО"/>
    <s v="Самарамедпром ОАО"/>
    <n v="1"/>
    <n v="56.25"/>
    <n v="89"/>
    <n v="89"/>
    <n v="8"/>
    <n v="81"/>
    <n v="941"/>
    <n v="200000000044"/>
    <n v="50"/>
    <n v="1"/>
    <n v="1"/>
  </r>
  <r>
    <d v="2022-08-05T00:00:00"/>
    <d v="1899-12-30T12:14:47"/>
    <n v="1832"/>
    <n v="13002616"/>
    <n v="13"/>
    <n v="22589"/>
    <s v="Розничная реализация"/>
    <n v="15"/>
    <x v="731"/>
    <x v="731"/>
    <s v="Пульс"/>
    <s v="КРКА-Рус ООО (KRKA )"/>
    <n v="1"/>
    <n v="320.02999999999997"/>
    <n v="423"/>
    <n v="423"/>
    <n v="29"/>
    <n v="394"/>
    <n v="9"/>
    <n v="200010017048"/>
    <n v="50"/>
    <n v="1"/>
    <n v="1"/>
  </r>
  <r>
    <d v="2022-08-05T00:00:00"/>
    <d v="1899-12-30T12:21:07"/>
    <n v="1833"/>
    <n v="13002616"/>
    <n v="13"/>
    <n v="22589"/>
    <s v="Розничная реализация"/>
    <n v="18"/>
    <x v="259"/>
    <x v="259"/>
    <s v="Катрен г.Химки"/>
    <s v="ОЗОН ООО"/>
    <n v="1"/>
    <n v="240.27"/>
    <n v="292"/>
    <n v="292"/>
    <n v="14"/>
    <n v="278"/>
    <n v="9"/>
    <n v="200010026860"/>
    <n v="50"/>
    <n v="1"/>
    <n v="1"/>
  </r>
  <r>
    <d v="2022-08-05T00:00:00"/>
    <d v="1899-12-30T12:25:11"/>
    <n v="1834"/>
    <n v="13002616"/>
    <n v="13"/>
    <n v="22589"/>
    <s v="Розничная реализация"/>
    <n v="18"/>
    <x v="732"/>
    <x v="732"/>
    <s v="Фармкомплект ООО"/>
    <s v="GRENZACH PRODUKTIONS GmbH"/>
    <n v="1"/>
    <n v="522.09"/>
    <n v="653"/>
    <n v="653"/>
    <n v="45"/>
    <n v="608"/>
    <n v="9"/>
    <n v="200010001071"/>
    <n v="50"/>
    <n v="1"/>
    <n v="1"/>
  </r>
  <r>
    <d v="2022-08-05T00:00:00"/>
    <d v="1899-12-30T12:29:46"/>
    <n v="1835"/>
    <n v="13002616"/>
    <n v="13"/>
    <n v="22589"/>
    <s v="Розничная реализация"/>
    <n v="18"/>
    <x v="733"/>
    <x v="733"/>
    <s v="Катрен г.Химки"/>
    <s v="Коттон Клаб ООО ( COTTON CLUB )"/>
    <n v="1"/>
    <n v="16.79"/>
    <n v="28"/>
    <n v="28"/>
    <n v="0"/>
    <n v="28"/>
    <s v="NULL"/>
    <s v="NULL"/>
    <n v="50"/>
    <n v="1"/>
    <n v="1"/>
  </r>
  <r>
    <d v="2022-08-05T00:00:00"/>
    <d v="1899-12-30T12:31:42"/>
    <n v="1836"/>
    <n v="13002616"/>
    <n v="13"/>
    <n v="22589"/>
    <s v="Розничная реализация"/>
    <n v="15"/>
    <x v="142"/>
    <x v="142"/>
    <s v="Катрен г.Химки"/>
    <s v="Фармстандарт-Уфимский витаминный завод"/>
    <n v="1"/>
    <n v="88.23"/>
    <n v="126"/>
    <n v="126"/>
    <n v="8"/>
    <n v="118"/>
    <n v="9"/>
    <n v="200010001180"/>
    <n v="50"/>
    <n v="1"/>
    <n v="1"/>
  </r>
  <r>
    <d v="2022-08-05T00:00:00"/>
    <d v="1899-12-30T12:35:17"/>
    <n v="1837"/>
    <n v="13002616"/>
    <n v="13"/>
    <n v="22589"/>
    <s v="Розничная реализация"/>
    <n v="18"/>
    <x v="734"/>
    <x v="734"/>
    <s v="Пульс"/>
    <s v="Материа Медика Холдинг НПФ ООО"/>
    <n v="1"/>
    <n v="203.95"/>
    <n v="276"/>
    <n v="276"/>
    <n v="19"/>
    <n v="257"/>
    <n v="9"/>
    <n v="200010015470"/>
    <n v="50"/>
    <n v="1"/>
    <n v="3"/>
  </r>
  <r>
    <d v="2022-08-05T00:00:00"/>
    <d v="1899-12-30T12:35:17"/>
    <n v="1837"/>
    <n v="13002616"/>
    <n v="13"/>
    <n v="22589"/>
    <s v="Розничная реализация"/>
    <n v="18"/>
    <x v="735"/>
    <x v="735"/>
    <s v="ГРАНД КАПИТАЛ СМОЛЕНСК ООО ФК"/>
    <s v="Глаксо Вэллком Оперэйшенс"/>
    <n v="1"/>
    <n v="214.01"/>
    <n v="255"/>
    <n v="255"/>
    <n v="12"/>
    <n v="243"/>
    <n v="9"/>
    <n v="200010015470"/>
    <n v="50"/>
    <n v="1"/>
    <n v="2"/>
  </r>
  <r>
    <d v="2022-08-05T00:00:00"/>
    <d v="1899-12-30T12:35:17"/>
    <n v="1837"/>
    <n v="13002616"/>
    <n v="13"/>
    <n v="22589"/>
    <s v="Розничная реализация"/>
    <n v="18"/>
    <x v="565"/>
    <x v="565"/>
    <s v="Здравсервис"/>
    <s v="S.P.P.H. IMPASSE DES BOUSSENOTS"/>
    <n v="1"/>
    <n v="322.52999999999997"/>
    <n v="426"/>
    <n v="426"/>
    <n v="29"/>
    <n v="397"/>
    <n v="9"/>
    <n v="200010015470"/>
    <n v="50"/>
    <n v="1"/>
    <n v="1"/>
  </r>
  <r>
    <d v="2022-08-05T00:00:00"/>
    <d v="1899-12-30T12:42:21"/>
    <n v="1838"/>
    <n v="13002616"/>
    <n v="13"/>
    <n v="22589"/>
    <s v="Розничная реализация"/>
    <n v="18"/>
    <x v="228"/>
    <x v="228"/>
    <s v="ПрофитМед"/>
    <s v="СЛАВЯНСКАЯ АПТЕКА ООО"/>
    <n v="2"/>
    <n v="5.83"/>
    <n v="8"/>
    <n v="16"/>
    <n v="0"/>
    <n v="16"/>
    <s v="NULL"/>
    <s v="NULL"/>
    <n v="50"/>
    <n v="1"/>
    <n v="1"/>
  </r>
  <r>
    <d v="2022-08-05T00:00:00"/>
    <d v="1899-12-30T14:44:15"/>
    <n v="1859"/>
    <n v="13002616"/>
    <n v="13"/>
    <n v="22589"/>
    <s v="Розничная реализация"/>
    <n v="15"/>
    <x v="228"/>
    <x v="228"/>
    <s v="ПрофитМед"/>
    <s v="СЛАВЯНСКАЯ АПТЕКА ООО"/>
    <n v="12"/>
    <n v="5.83"/>
    <n v="8"/>
    <n v="96"/>
    <n v="0"/>
    <n v="96"/>
    <s v="NULL"/>
    <s v="NULL"/>
    <n v="50"/>
    <n v="1"/>
    <n v="1"/>
  </r>
  <r>
    <d v="2022-08-05T00:00:00"/>
    <d v="1899-12-30T12:43:13"/>
    <n v="1839"/>
    <n v="13002616"/>
    <n v="13"/>
    <n v="22589"/>
    <s v="Розничная реализация"/>
    <n v="18"/>
    <x v="736"/>
    <x v="736"/>
    <s v="Пульс"/>
    <s v="РЕККИТ БЕНКИЗЕР ХЕЛС"/>
    <n v="1"/>
    <n v="259.39999999999998"/>
    <n v="351"/>
    <n v="351"/>
    <n v="0"/>
    <n v="351"/>
    <s v="NULL"/>
    <s v="NULL"/>
    <n v="50"/>
    <n v="1"/>
    <n v="1"/>
  </r>
  <r>
    <d v="2022-08-05T00:00:00"/>
    <d v="1899-12-30T12:47:51"/>
    <n v="1840"/>
    <n v="13002616"/>
    <n v="13"/>
    <n v="22589"/>
    <s v="Розничная реализация"/>
    <n v="15"/>
    <x v="737"/>
    <x v="737"/>
    <s v="Пульс"/>
    <s v="Янссен-Силаг С.А."/>
    <n v="1"/>
    <n v="199.14"/>
    <n v="240"/>
    <n v="240"/>
    <n v="12"/>
    <n v="228"/>
    <n v="9"/>
    <n v="200010009864"/>
    <n v="50"/>
    <n v="1"/>
    <n v="1"/>
  </r>
  <r>
    <d v="2022-08-05T00:00:00"/>
    <d v="1899-12-30T12:54:27"/>
    <n v="1841"/>
    <n v="13002616"/>
    <n v="13"/>
    <n v="22589"/>
    <s v="Розничная реализация"/>
    <n v="18"/>
    <x v="73"/>
    <x v="73"/>
    <s v="ПрофитМед"/>
    <s v="СЛАВЯНСКАЯ АПТЕКА ООО"/>
    <n v="1"/>
    <n v="27.94"/>
    <n v="43"/>
    <n v="43"/>
    <n v="0"/>
    <n v="43"/>
    <s v="NULL"/>
    <s v="NULL"/>
    <n v="50"/>
    <n v="1"/>
    <n v="3"/>
  </r>
  <r>
    <d v="2022-08-05T00:00:00"/>
    <d v="1899-12-30T15:38:02"/>
    <n v="1867"/>
    <n v="13002616"/>
    <n v="13"/>
    <n v="22589"/>
    <s v="Розничная реализация"/>
    <n v="15"/>
    <x v="73"/>
    <x v="73"/>
    <s v="ПрофитМед"/>
    <s v="СЛАВЯНСКАЯ АПТЕКА ООО"/>
    <n v="1"/>
    <n v="27.94"/>
    <n v="43"/>
    <n v="43"/>
    <n v="3"/>
    <n v="40"/>
    <n v="9"/>
    <n v="200010014429"/>
    <n v="50"/>
    <n v="1"/>
    <n v="2"/>
  </r>
  <r>
    <d v="2022-08-05T00:00:00"/>
    <d v="1899-12-30T15:38:02"/>
    <n v="1867"/>
    <n v="13002616"/>
    <n v="13"/>
    <n v="22589"/>
    <s v="Розничная реализация"/>
    <n v="15"/>
    <x v="73"/>
    <x v="73"/>
    <s v="ПрофитМед"/>
    <s v="СЛАВЯНСКАЯ АПТЕКА ООО"/>
    <n v="1"/>
    <n v="27.94"/>
    <n v="43"/>
    <n v="43"/>
    <n v="3"/>
    <n v="40"/>
    <n v="9"/>
    <n v="200010014429"/>
    <n v="50"/>
    <n v="1"/>
    <n v="3"/>
  </r>
  <r>
    <d v="2022-08-05T00:00:00"/>
    <d v="1899-12-30T12:54:27"/>
    <n v="1841"/>
    <n v="13002616"/>
    <n v="13"/>
    <n v="22589"/>
    <s v="Розничная реализация"/>
    <n v="18"/>
    <x v="738"/>
    <x v="738"/>
    <s v="Катрен г.Химки"/>
    <s v="ЛЕККО ФФ ЗАО"/>
    <n v="1"/>
    <n v="31.84"/>
    <n v="49"/>
    <n v="49"/>
    <n v="0"/>
    <n v="49"/>
    <s v="NULL"/>
    <s v="NULL"/>
    <n v="50"/>
    <n v="1"/>
    <n v="2"/>
  </r>
  <r>
    <d v="2022-08-05T00:00:00"/>
    <d v="1899-12-30T12:54:27"/>
    <n v="1841"/>
    <n v="13002616"/>
    <n v="13"/>
    <n v="22589"/>
    <s v="Розничная реализация"/>
    <n v="18"/>
    <x v="739"/>
    <x v="739"/>
    <s v="Пульс"/>
    <s v="Софарма АО / SOFARMA"/>
    <n v="1"/>
    <n v="113"/>
    <n v="155"/>
    <n v="155"/>
    <n v="0"/>
    <n v="155"/>
    <s v="NULL"/>
    <s v="NULL"/>
    <n v="50"/>
    <n v="1"/>
    <n v="4"/>
  </r>
  <r>
    <d v="2022-08-05T00:00:00"/>
    <d v="1899-12-30T12:54:27"/>
    <n v="1841"/>
    <n v="13002616"/>
    <n v="13"/>
    <n v="22589"/>
    <s v="Розничная реализация"/>
    <n v="18"/>
    <x v="740"/>
    <x v="740"/>
    <s v="ГК Надежда Фарм"/>
    <s v="Самарамедпром ОАО"/>
    <n v="1"/>
    <n v="31.92"/>
    <n v="52"/>
    <n v="52"/>
    <n v="0"/>
    <n v="52"/>
    <s v="NULL"/>
    <s v="NULL"/>
    <n v="50"/>
    <n v="1"/>
    <n v="1"/>
  </r>
  <r>
    <d v="2022-08-05T00:00:00"/>
    <d v="1899-12-30T12:54:27"/>
    <n v="1841"/>
    <n v="13002616"/>
    <n v="13"/>
    <n v="22589"/>
    <s v="Розничная реализация"/>
    <n v="18"/>
    <x v="741"/>
    <x v="741"/>
    <s v="Катрен г.Химки"/>
    <s v="ОЗОН ООО"/>
    <n v="1"/>
    <n v="82.51"/>
    <n v="103"/>
    <n v="103"/>
    <n v="0"/>
    <n v="103"/>
    <s v="NULL"/>
    <s v="NULL"/>
    <n v="50"/>
    <n v="1"/>
    <n v="5"/>
  </r>
  <r>
    <d v="2022-08-05T00:00:00"/>
    <d v="1899-12-30T12:54:27"/>
    <n v="1841"/>
    <n v="13002616"/>
    <n v="13"/>
    <n v="22589"/>
    <s v="Розничная реализация"/>
    <n v="18"/>
    <x v="118"/>
    <x v="118"/>
    <s v="Норман"/>
    <s v="ВИО-ФАРМ"/>
    <n v="1"/>
    <n v="140.97"/>
    <n v="219"/>
    <n v="219"/>
    <n v="21"/>
    <n v="198"/>
    <n v="30"/>
    <n v="200000000024"/>
    <n v="50"/>
    <n v="1"/>
    <n v="6"/>
  </r>
  <r>
    <d v="2022-08-05T00:00:00"/>
    <d v="1899-12-30T13:11:19"/>
    <n v="1842"/>
    <n v="13002616"/>
    <n v="13"/>
    <n v="22589"/>
    <s v="Розничная реализация"/>
    <n v="15"/>
    <x v="742"/>
    <x v="742"/>
    <s v="ПрофитМед"/>
    <s v="ЗДОРОВЬЕ ФАРМАЦЕВТИЧЕСКАЯ КОМПАНИЯ"/>
    <n v="1"/>
    <n v="85.03"/>
    <n v="121"/>
    <n v="121"/>
    <n v="8.34"/>
    <n v="112.66"/>
    <n v="9"/>
    <n v="200010006086"/>
    <n v="50"/>
    <n v="1"/>
    <n v="2"/>
  </r>
  <r>
    <d v="2022-08-05T00:00:00"/>
    <d v="1899-12-30T13:11:19"/>
    <n v="1842"/>
    <n v="13002616"/>
    <n v="13"/>
    <n v="22589"/>
    <s v="Розничная реализация"/>
    <n v="15"/>
    <x v="742"/>
    <x v="742"/>
    <s v="ПрофитМед"/>
    <s v="ЗДОРОВЬЕ ФАРМАЦЕВТИЧЕСКАЯ КОМПАНИЯ"/>
    <n v="2"/>
    <n v="85.03"/>
    <n v="121"/>
    <n v="242"/>
    <n v="16.66"/>
    <n v="225.34"/>
    <n v="9"/>
    <n v="200010006086"/>
    <n v="50"/>
    <n v="1"/>
    <n v="3"/>
  </r>
  <r>
    <d v="2022-08-05T00:00:00"/>
    <d v="1899-12-30T13:11:19"/>
    <n v="1842"/>
    <n v="13002616"/>
    <n v="13"/>
    <n v="22589"/>
    <s v="Розничная реализация"/>
    <n v="15"/>
    <x v="742"/>
    <x v="742"/>
    <s v="ГК Надежда Фарм"/>
    <s v="ЗДОРОВЬЕ ООО"/>
    <n v="10"/>
    <n v="91.63"/>
    <n v="131"/>
    <n v="1310"/>
    <n v="91"/>
    <n v="1219"/>
    <n v="9"/>
    <n v="200010006086"/>
    <n v="50"/>
    <n v="1"/>
    <n v="4"/>
  </r>
  <r>
    <d v="2022-08-05T00:00:00"/>
    <d v="1899-12-30T13:11:19"/>
    <n v="1842"/>
    <n v="13002616"/>
    <n v="13"/>
    <n v="22589"/>
    <s v="Розничная реализация"/>
    <n v="15"/>
    <x v="492"/>
    <x v="492"/>
    <s v="Катрен г.Химки"/>
    <s v="SFM HOSPITAL PRODUCTS GMBH"/>
    <n v="0.01"/>
    <n v="645.79"/>
    <n v="918"/>
    <n v="9.18"/>
    <n v="0.18"/>
    <n v="9"/>
    <n v="9"/>
    <n v="200010006086"/>
    <n v="50"/>
    <n v="1"/>
    <n v="5"/>
  </r>
  <r>
    <d v="2022-08-05T00:00:00"/>
    <d v="1899-12-30T13:11:19"/>
    <n v="1842"/>
    <n v="13002616"/>
    <n v="13"/>
    <n v="22589"/>
    <s v="Розничная реализация"/>
    <n v="15"/>
    <x v="743"/>
    <x v="743"/>
    <s v="ГРАНД КАПИТАЛ СМОЛЕНСК ООО ФК"/>
    <s v="КРАСНОГОРСКЛЕКСРЕДСТВА ОАО"/>
    <n v="1"/>
    <n v="95.76"/>
    <n v="136"/>
    <n v="136"/>
    <n v="9"/>
    <n v="127"/>
    <n v="9"/>
    <n v="200010006086"/>
    <n v="50"/>
    <n v="1"/>
    <n v="1"/>
  </r>
  <r>
    <d v="2022-08-05T00:00:00"/>
    <d v="1899-12-30T13:12:21"/>
    <n v="1843"/>
    <n v="13002616"/>
    <n v="13"/>
    <n v="22589"/>
    <s v="Розничная реализация"/>
    <n v="15"/>
    <x v="744"/>
    <x v="744"/>
    <s v="ГРАНД КАПИТАЛ СМОЛЕНСК ООО ФК"/>
    <s v="СИНТЕЗ ОАО"/>
    <n v="1"/>
    <n v="337.07"/>
    <n v="445"/>
    <n v="445"/>
    <n v="0"/>
    <n v="445"/>
    <s v="NULL"/>
    <s v="NULL"/>
    <n v="50"/>
    <n v="1"/>
    <n v="1"/>
  </r>
  <r>
    <d v="2022-08-05T00:00:00"/>
    <d v="1899-12-30T13:23:07"/>
    <n v="1844"/>
    <n v="13002616"/>
    <n v="13"/>
    <n v="22589"/>
    <s v="Розничная реализация"/>
    <n v="18"/>
    <x v="745"/>
    <x v="745"/>
    <s v="Катрен г.Химки"/>
    <s v="Лек Д.Д. (LEK D.D. )"/>
    <n v="1"/>
    <n v="326.39"/>
    <n v="431"/>
    <n v="431"/>
    <n v="0"/>
    <n v="431"/>
    <s v="NULL"/>
    <s v="NULL"/>
    <n v="50"/>
    <n v="1"/>
    <n v="5"/>
  </r>
  <r>
    <d v="2022-08-05T00:00:00"/>
    <d v="1899-12-30T13:23:07"/>
    <n v="1844"/>
    <n v="13002616"/>
    <n v="13"/>
    <n v="22589"/>
    <s v="Розничная реализация"/>
    <n v="18"/>
    <x v="105"/>
    <x v="105"/>
    <s v="Пульс"/>
    <s v="Замбон Свитцерланд Лтд (ZAMBON )"/>
    <n v="1"/>
    <n v="126.92"/>
    <n v="153"/>
    <n v="153"/>
    <n v="0"/>
    <n v="153"/>
    <s v="NULL"/>
    <s v="NULL"/>
    <n v="50"/>
    <n v="1"/>
    <n v="8"/>
  </r>
  <r>
    <d v="2022-08-05T00:00:00"/>
    <d v="1899-12-30T13:23:07"/>
    <n v="1844"/>
    <n v="13002616"/>
    <n v="13"/>
    <n v="22589"/>
    <s v="Розничная реализация"/>
    <n v="18"/>
    <x v="746"/>
    <x v="746"/>
    <s v="Катрен г.Химки"/>
    <s v="ФАРМСТАНДАРТ ЛЕКСРЕДСТВА ОАО"/>
    <n v="1"/>
    <n v="174.59"/>
    <n v="240"/>
    <n v="240"/>
    <n v="0"/>
    <n v="240"/>
    <s v="NULL"/>
    <s v="NULL"/>
    <n v="50"/>
    <n v="1"/>
    <n v="4"/>
  </r>
  <r>
    <d v="2022-08-05T00:00:00"/>
    <d v="1899-12-30T13:23:07"/>
    <n v="1844"/>
    <n v="13002616"/>
    <n v="13"/>
    <n v="22589"/>
    <s v="Розничная реализация"/>
    <n v="18"/>
    <x v="52"/>
    <x v="52"/>
    <s v="Пульс"/>
    <s v="МЕДИЦЕ АРЦН.ПЮТТЕР"/>
    <n v="1"/>
    <n v="360.47"/>
    <n v="476"/>
    <n v="476"/>
    <n v="0"/>
    <n v="476"/>
    <s v="NULL"/>
    <s v="NULL"/>
    <n v="50"/>
    <n v="1"/>
    <n v="3"/>
  </r>
  <r>
    <d v="2022-08-05T00:00:00"/>
    <d v="1899-12-30T13:23:07"/>
    <n v="1844"/>
    <n v="13002616"/>
    <n v="13"/>
    <n v="22589"/>
    <s v="Розничная реализация"/>
    <n v="18"/>
    <x v="107"/>
    <x v="107"/>
    <s v="Фармкомплект ООО"/>
    <s v="ИРБИТСКИЙ ХИМФАРМЗАВОД"/>
    <n v="1"/>
    <n v="105.68"/>
    <n v="145"/>
    <n v="145"/>
    <n v="0"/>
    <n v="145"/>
    <s v="NULL"/>
    <s v="NULL"/>
    <n v="50"/>
    <n v="1"/>
    <n v="9"/>
  </r>
  <r>
    <d v="2022-08-05T00:00:00"/>
    <d v="1899-12-30T13:23:07"/>
    <n v="1844"/>
    <n v="13002616"/>
    <n v="13"/>
    <n v="22589"/>
    <s v="Розничная реализация"/>
    <n v="18"/>
    <x v="747"/>
    <x v="747"/>
    <s v="Протек"/>
    <s v="МЕЛИГЕН"/>
    <n v="1"/>
    <n v="58.37"/>
    <n v="101"/>
    <n v="101"/>
    <n v="0"/>
    <n v="101"/>
    <s v="NULL"/>
    <s v="NULL"/>
    <n v="50"/>
    <n v="1"/>
    <n v="1"/>
  </r>
  <r>
    <d v="2022-08-05T00:00:00"/>
    <d v="1899-12-30T13:23:07"/>
    <n v="1844"/>
    <n v="13002616"/>
    <n v="13"/>
    <n v="22589"/>
    <s v="Розничная реализация"/>
    <n v="18"/>
    <x v="748"/>
    <x v="748"/>
    <s v="Катрен г.Химки"/>
    <s v="МАЛКУТ"/>
    <n v="1"/>
    <n v="140.66999999999999"/>
    <n v="219"/>
    <n v="219"/>
    <n v="0"/>
    <n v="219"/>
    <s v="NULL"/>
    <s v="NULL"/>
    <n v="50"/>
    <n v="1"/>
    <n v="10"/>
  </r>
  <r>
    <d v="2022-08-05T00:00:00"/>
    <d v="1899-12-30T13:23:07"/>
    <n v="1844"/>
    <n v="13002616"/>
    <n v="13"/>
    <n v="22589"/>
    <s v="Розничная реализация"/>
    <n v="18"/>
    <x v="749"/>
    <x v="749"/>
    <s v="Катрен г.Химки"/>
    <s v="ФИРН М ЗАО"/>
    <n v="1"/>
    <n v="439.12"/>
    <n v="580"/>
    <n v="580"/>
    <n v="0"/>
    <n v="580"/>
    <s v="NULL"/>
    <s v="NULL"/>
    <n v="50"/>
    <n v="1"/>
    <n v="2"/>
  </r>
  <r>
    <d v="2022-08-05T00:00:00"/>
    <d v="1899-12-30T17:50:00"/>
    <n v="1885"/>
    <n v="13002616"/>
    <n v="13"/>
    <n v="22589"/>
    <s v="Розничная реализация"/>
    <n v="15"/>
    <x v="749"/>
    <x v="749"/>
    <s v="Катрен г.Химки"/>
    <s v="ФИРН М ЗАО"/>
    <n v="1"/>
    <n v="439.12"/>
    <n v="580"/>
    <n v="580"/>
    <n v="40"/>
    <n v="540"/>
    <n v="9"/>
    <n v="200010000727"/>
    <n v="50"/>
    <n v="1"/>
    <n v="1"/>
  </r>
  <r>
    <d v="2022-08-05T00:00:00"/>
    <d v="1899-12-30T13:23:07"/>
    <n v="1844"/>
    <n v="13002616"/>
    <n v="13"/>
    <n v="22589"/>
    <s v="Розничная реализация"/>
    <n v="18"/>
    <x v="140"/>
    <x v="140"/>
    <s v="Катрен г.Химки"/>
    <s v="ГУЙЧЖОУ МЯОЯО ФАРМАС"/>
    <n v="1"/>
    <n v="149.6"/>
    <n v="232"/>
    <n v="232"/>
    <n v="0"/>
    <n v="232"/>
    <s v="NULL"/>
    <s v="NULL"/>
    <n v="50"/>
    <n v="1"/>
    <n v="6"/>
  </r>
  <r>
    <d v="2022-08-05T00:00:00"/>
    <d v="1899-12-30T13:25:20"/>
    <n v="1845"/>
    <n v="13002616"/>
    <n v="13"/>
    <n v="22589"/>
    <s v="Розничная реализация"/>
    <n v="18"/>
    <x v="750"/>
    <x v="750"/>
    <s v="Катрен г.Химки"/>
    <s v="ЗДОРОВЬЕ ЗАО"/>
    <n v="1"/>
    <n v="49.66"/>
    <n v="76"/>
    <n v="76"/>
    <n v="0"/>
    <n v="76"/>
    <s v="NULL"/>
    <s v="NULL"/>
    <n v="50"/>
    <n v="1"/>
    <n v="2"/>
  </r>
  <r>
    <d v="2022-08-05T00:00:00"/>
    <d v="1899-12-30T13:25:20"/>
    <n v="1845"/>
    <n v="13002616"/>
    <n v="13"/>
    <n v="22589"/>
    <s v="Розничная реализация"/>
    <n v="18"/>
    <x v="205"/>
    <x v="205"/>
    <s v="Катрен г.Химки"/>
    <s v="ФАРМСТАНДАРТ ЛЕКСРЕДСТВА ОАО"/>
    <n v="1"/>
    <n v="15.18"/>
    <n v="19"/>
    <n v="19"/>
    <n v="0"/>
    <n v="19"/>
    <s v="NULL"/>
    <s v="NULL"/>
    <n v="50"/>
    <n v="1"/>
    <n v="1"/>
  </r>
  <r>
    <d v="2022-08-05T00:00:00"/>
    <d v="1899-12-30T13:29:50"/>
    <n v="1846"/>
    <n v="13002616"/>
    <n v="13"/>
    <n v="22589"/>
    <s v="Розничная реализация"/>
    <n v="15"/>
    <x v="751"/>
    <x v="751"/>
    <s v="Протек"/>
    <s v="НАНОЛЕК"/>
    <n v="1"/>
    <n v="250.91"/>
    <n v="310.5"/>
    <n v="310.5"/>
    <n v="0"/>
    <n v="310.5"/>
    <s v="NULL"/>
    <s v="NULL"/>
    <n v="50"/>
    <n v="1"/>
    <n v="1"/>
  </r>
  <r>
    <d v="2022-08-05T00:00:00"/>
    <d v="1899-12-30T13:52:50"/>
    <n v="1847"/>
    <n v="13002616"/>
    <n v="13"/>
    <n v="22589"/>
    <s v="Розничная реализация"/>
    <n v="15"/>
    <x v="496"/>
    <x v="496"/>
    <s v="ГРАНД КАПИТАЛ СМОЛЕНСК ООО ФК"/>
    <s v="БИОТИКИ"/>
    <n v="1"/>
    <n v="29.78"/>
    <n v="34"/>
    <n v="34"/>
    <n v="0"/>
    <n v="34"/>
    <s v="NULL"/>
    <s v="NULL"/>
    <n v="50"/>
    <n v="1"/>
    <n v="1"/>
  </r>
  <r>
    <d v="2022-08-05T00:00:00"/>
    <d v="1899-12-30T13:52:50"/>
    <n v="1847"/>
    <n v="13002616"/>
    <n v="13"/>
    <n v="22589"/>
    <s v="Розничная реализация"/>
    <n v="15"/>
    <x v="752"/>
    <x v="752"/>
    <s v="Катрен г.Химки"/>
    <s v="ОБНОВЛЕНИЕ ПФК"/>
    <n v="1"/>
    <n v="59.91"/>
    <n v="74"/>
    <n v="74"/>
    <n v="0"/>
    <n v="74"/>
    <s v="NULL"/>
    <s v="NULL"/>
    <n v="50"/>
    <n v="1"/>
    <n v="5"/>
  </r>
  <r>
    <d v="2022-08-05T00:00:00"/>
    <d v="1899-12-30T13:52:50"/>
    <n v="1847"/>
    <n v="13002616"/>
    <n v="13"/>
    <n v="22589"/>
    <s v="Розничная реализация"/>
    <n v="15"/>
    <x v="753"/>
    <x v="753"/>
    <s v="Катрен г.Химки"/>
    <s v="ОБНОВЛЕНИЕ ПФК"/>
    <n v="1"/>
    <n v="31.6"/>
    <n v="39"/>
    <n v="39"/>
    <n v="0"/>
    <n v="39"/>
    <s v="NULL"/>
    <s v="NULL"/>
    <n v="50"/>
    <n v="1"/>
    <n v="4"/>
  </r>
  <r>
    <d v="2022-08-05T00:00:00"/>
    <d v="1899-12-30T13:52:50"/>
    <n v="1847"/>
    <n v="13002616"/>
    <n v="13"/>
    <n v="22589"/>
    <s v="Розничная реализация"/>
    <n v="15"/>
    <x v="223"/>
    <x v="223"/>
    <s v="Катрен г.Химки"/>
    <s v="Д-р Редди с Лабораторис Лтд / Dr.REDDY's"/>
    <n v="1"/>
    <n v="47.5"/>
    <n v="73"/>
    <n v="73"/>
    <n v="0"/>
    <n v="73"/>
    <s v="NULL"/>
    <s v="NULL"/>
    <n v="50"/>
    <n v="1"/>
    <n v="2"/>
  </r>
  <r>
    <d v="2022-08-05T00:00:00"/>
    <d v="1899-12-30T13:52:50"/>
    <n v="1847"/>
    <n v="13002616"/>
    <n v="13"/>
    <n v="22589"/>
    <s v="Розничная реализация"/>
    <n v="15"/>
    <x v="223"/>
    <x v="223"/>
    <s v="Катрен г.Химки"/>
    <s v="Д-р Редди с Лабораторис Лтд / Dr.REDDY's"/>
    <n v="1"/>
    <n v="47.5"/>
    <n v="73"/>
    <n v="73"/>
    <n v="0"/>
    <n v="73"/>
    <s v="NULL"/>
    <s v="NULL"/>
    <n v="50"/>
    <n v="1"/>
    <n v="3"/>
  </r>
  <r>
    <d v="2022-08-05T00:00:00"/>
    <d v="1899-12-30T13:57:16"/>
    <n v="1848"/>
    <n v="13002616"/>
    <n v="13"/>
    <n v="22589"/>
    <s v="Розничная реализация"/>
    <n v="18"/>
    <x v="754"/>
    <x v="754"/>
    <s v="Здравсервис"/>
    <s v="ГлаксоСмитКляйн Консьюмер Хелскер/Глаксо Вэлком Пр"/>
    <n v="1"/>
    <n v="127.23"/>
    <n v="153"/>
    <n v="153"/>
    <n v="7"/>
    <n v="146"/>
    <n v="9"/>
    <n v="200010022547"/>
    <n v="50"/>
    <n v="1"/>
    <n v="1"/>
  </r>
  <r>
    <d v="2022-08-05T00:00:00"/>
    <d v="1899-12-30T13:57:16"/>
    <n v="1848"/>
    <n v="13002616"/>
    <n v="13"/>
    <n v="22589"/>
    <s v="Розничная реализация"/>
    <n v="18"/>
    <x v="104"/>
    <x v="104"/>
    <s v="Пульс"/>
    <s v="RECKITT BENCKISER Healthcare"/>
    <n v="1"/>
    <n v="322.89"/>
    <n v="388"/>
    <n v="388"/>
    <n v="38"/>
    <n v="350"/>
    <n v="9"/>
    <n v="200010022547"/>
    <n v="50"/>
    <n v="1"/>
    <n v="2"/>
  </r>
  <r>
    <d v="2022-08-05T00:00:00"/>
    <d v="1899-12-30T13:59:15"/>
    <n v="1849"/>
    <n v="13002616"/>
    <n v="13"/>
    <n v="22589"/>
    <s v="Розничная реализация"/>
    <n v="18"/>
    <x v="441"/>
    <x v="441"/>
    <s v="Пульс"/>
    <s v="БЕЛУПО-ХОРВАТИЯ (BELUPO Ltd.)"/>
    <n v="1"/>
    <n v="61.38"/>
    <n v="75"/>
    <n v="75"/>
    <n v="3"/>
    <n v="72"/>
    <n v="9"/>
    <n v="200010019633"/>
    <n v="50"/>
    <n v="1"/>
    <n v="1"/>
  </r>
  <r>
    <d v="2022-08-05T00:00:00"/>
    <d v="1899-12-30T13:59:15"/>
    <n v="1849"/>
    <n v="13002616"/>
    <n v="13"/>
    <n v="22589"/>
    <s v="Розничная реализация"/>
    <n v="18"/>
    <x v="755"/>
    <x v="755"/>
    <s v="Магнит Фарма ООО"/>
    <s v="ТУЛЬСКАЯ ФАРМ. ФАБРИКА"/>
    <n v="1"/>
    <n v="26.18"/>
    <n v="40"/>
    <n v="40"/>
    <n v="2"/>
    <n v="38"/>
    <n v="9"/>
    <n v="200010019633"/>
    <n v="50"/>
    <n v="1"/>
    <n v="3"/>
  </r>
  <r>
    <d v="2022-08-05T00:00:00"/>
    <d v="1899-12-30T13:59:15"/>
    <n v="1849"/>
    <n v="13002616"/>
    <n v="13"/>
    <n v="22589"/>
    <s v="Розничная реализация"/>
    <n v="18"/>
    <x v="756"/>
    <x v="756"/>
    <s v="ПрофитМед"/>
    <s v="ГУСЛИЦА ООО"/>
    <n v="1"/>
    <n v="35.82"/>
    <n v="59"/>
    <n v="59"/>
    <n v="5"/>
    <n v="54"/>
    <n v="9"/>
    <n v="200010019633"/>
    <n v="50"/>
    <n v="1"/>
    <n v="2"/>
  </r>
  <r>
    <d v="2022-08-05T00:00:00"/>
    <d v="1899-12-30T14:04:55"/>
    <n v="1850"/>
    <n v="13002616"/>
    <n v="13"/>
    <n v="22589"/>
    <s v="Розничная реализация"/>
    <n v="15"/>
    <x v="56"/>
    <x v="56"/>
    <s v="ВИТТА КОМПАНИ ООО"/>
    <s v="ВЕЛФАРМ ООО"/>
    <n v="1"/>
    <n v="115.28"/>
    <n v="158"/>
    <n v="158"/>
    <n v="0"/>
    <n v="158"/>
    <s v="NULL"/>
    <s v="NULL"/>
    <n v="50"/>
    <n v="1"/>
    <n v="1"/>
  </r>
  <r>
    <d v="2022-08-05T00:00:00"/>
    <d v="1899-12-30T14:04:55"/>
    <n v="1850"/>
    <n v="13002616"/>
    <n v="13"/>
    <n v="22589"/>
    <s v="Розничная реализация"/>
    <n v="15"/>
    <x v="757"/>
    <x v="757"/>
    <s v="Катрен г.Химки"/>
    <s v="Гленмарк Фармасьютикалз Лтд"/>
    <n v="1"/>
    <n v="323.60000000000002"/>
    <n v="428"/>
    <n v="428"/>
    <n v="0"/>
    <n v="428"/>
    <s v="NULL"/>
    <s v="NULL"/>
    <n v="50"/>
    <n v="1"/>
    <n v="2"/>
  </r>
  <r>
    <d v="2022-08-05T00:00:00"/>
    <d v="1899-12-30T14:04:55"/>
    <n v="1850"/>
    <n v="13002616"/>
    <n v="13"/>
    <n v="22589"/>
    <s v="Розничная реализация"/>
    <n v="15"/>
    <x v="644"/>
    <x v="644"/>
    <s v="Катрен г.Химки"/>
    <s v="ГЕДЕОН РИХТЕР РУС"/>
    <n v="1"/>
    <n v="137.91999999999999"/>
    <n v="167"/>
    <n v="167"/>
    <n v="0"/>
    <n v="167"/>
    <s v="NULL"/>
    <s v="NULL"/>
    <n v="50"/>
    <n v="1"/>
    <n v="3"/>
  </r>
  <r>
    <d v="2022-08-05T00:00:00"/>
    <d v="1899-12-30T14:08:51"/>
    <n v="1851"/>
    <n v="13002616"/>
    <n v="13"/>
    <n v="22589"/>
    <s v="Розничная реализация"/>
    <n v="18"/>
    <x v="758"/>
    <x v="758"/>
    <s v="Здравсервис"/>
    <s v="ТУЛЬСКАЯ ФАРМ. ФАБРИКА"/>
    <n v="1"/>
    <n v="26.63"/>
    <n v="41"/>
    <n v="41"/>
    <n v="0"/>
    <n v="41"/>
    <s v="NULL"/>
    <s v="NULL"/>
    <n v="50"/>
    <n v="1"/>
    <n v="2"/>
  </r>
  <r>
    <d v="2022-08-05T00:00:00"/>
    <d v="1899-12-30T14:08:51"/>
    <n v="1851"/>
    <n v="13002616"/>
    <n v="13"/>
    <n v="22589"/>
    <s v="Розничная реализация"/>
    <n v="18"/>
    <x v="758"/>
    <x v="758"/>
    <s v="Здравсервис"/>
    <s v="ТУЛЬСКАЯ ФАРМ. ФАБРИКА"/>
    <n v="1"/>
    <n v="26.63"/>
    <n v="41"/>
    <n v="41"/>
    <n v="0"/>
    <n v="41"/>
    <s v="NULL"/>
    <s v="NULL"/>
    <n v="50"/>
    <n v="1"/>
    <n v="3"/>
  </r>
  <r>
    <d v="2022-08-05T00:00:00"/>
    <d v="1899-12-30T14:08:51"/>
    <n v="1851"/>
    <n v="13002616"/>
    <n v="13"/>
    <n v="22589"/>
    <s v="Розничная реализация"/>
    <n v="18"/>
    <x v="759"/>
    <x v="759"/>
    <s v="Фармкомплект ООО"/>
    <s v="TEVA"/>
    <n v="1"/>
    <n v="268.43"/>
    <n v="363"/>
    <n v="363"/>
    <n v="0"/>
    <n v="363"/>
    <s v="NULL"/>
    <s v="NULL"/>
    <n v="50"/>
    <n v="1"/>
    <n v="5"/>
  </r>
  <r>
    <d v="2022-08-05T00:00:00"/>
    <d v="1899-12-30T14:08:51"/>
    <n v="1851"/>
    <n v="13002616"/>
    <n v="13"/>
    <n v="22589"/>
    <s v="Розничная реализация"/>
    <n v="18"/>
    <x v="760"/>
    <x v="760"/>
    <s v="ВИТТА КОМПАНИ ООО"/>
    <s v="Юник Фармасьютикал Лабораториз (Отделение Дж.Б. Ке"/>
    <n v="1"/>
    <n v="251.35"/>
    <n v="315"/>
    <n v="315"/>
    <n v="0"/>
    <n v="315"/>
    <s v="NULL"/>
    <s v="NULL"/>
    <n v="50"/>
    <n v="1"/>
    <n v="1"/>
  </r>
  <r>
    <d v="2022-08-05T00:00:00"/>
    <d v="1899-12-30T14:09:48"/>
    <n v="1852"/>
    <n v="13002616"/>
    <n v="13"/>
    <n v="22589"/>
    <s v="Розничная реализация"/>
    <n v="18"/>
    <x v="761"/>
    <x v="761"/>
    <s v="Пульс"/>
    <s v="ВЕРТЕКС"/>
    <n v="1"/>
    <n v="96.8"/>
    <n v="119"/>
    <n v="119"/>
    <n v="0"/>
    <n v="119"/>
    <s v="NULL"/>
    <s v="NULL"/>
    <n v="50"/>
    <n v="1"/>
    <n v="1"/>
  </r>
  <r>
    <d v="2022-08-05T00:00:00"/>
    <d v="1899-12-30T14:19:44"/>
    <n v="1853"/>
    <n v="13002616"/>
    <n v="13"/>
    <n v="22589"/>
    <s v="Розничная реализация"/>
    <n v="18"/>
    <x v="762"/>
    <x v="762"/>
    <s v="Пульс"/>
    <s v="АМАФАРМ ГМБХ ( AMAPHARM )"/>
    <n v="1"/>
    <n v="502.76"/>
    <n v="714"/>
    <n v="714"/>
    <n v="71"/>
    <n v="643"/>
    <n v="9"/>
    <n v="200010023020"/>
    <n v="50"/>
    <n v="1"/>
    <n v="3"/>
  </r>
  <r>
    <d v="2022-08-05T00:00:00"/>
    <d v="1899-12-30T14:19:44"/>
    <n v="1853"/>
    <n v="13002616"/>
    <n v="13"/>
    <n v="22589"/>
    <s v="Розничная реализация"/>
    <n v="18"/>
    <x v="763"/>
    <x v="763"/>
    <s v="ГРАНД КАПИТАЛ СМОЛЕНСК ООО ФК"/>
    <s v="ИНФАМЕД"/>
    <n v="1"/>
    <n v="443.52"/>
    <n v="497"/>
    <n v="497"/>
    <n v="34"/>
    <n v="463"/>
    <n v="9"/>
    <n v="200010023020"/>
    <n v="50"/>
    <n v="1"/>
    <n v="2"/>
  </r>
  <r>
    <d v="2022-08-05T00:00:00"/>
    <d v="1899-12-30T14:22:11"/>
    <n v="1854"/>
    <n v="13002616"/>
    <n v="13"/>
    <n v="22589"/>
    <s v="Розничная реализация"/>
    <n v="18"/>
    <x v="764"/>
    <x v="764"/>
    <s v="Пульс"/>
    <s v="INSTITUTO DE ANGELI S.R.L. (ИНСТИТУТ ДЕ АНГЕЛИ  )"/>
    <n v="1"/>
    <n v="683.72"/>
    <n v="882"/>
    <n v="882"/>
    <n v="0"/>
    <n v="882"/>
    <s v="NULL"/>
    <s v="NULL"/>
    <n v="50"/>
    <n v="1"/>
    <n v="2"/>
  </r>
  <r>
    <d v="2022-08-05T00:00:00"/>
    <d v="1899-12-30T16:52:16"/>
    <n v="1877"/>
    <n v="13002616"/>
    <n v="13"/>
    <n v="22589"/>
    <s v="Розничная реализация"/>
    <n v="18"/>
    <x v="764"/>
    <x v="764"/>
    <s v="Пульс"/>
    <s v="INSTITUTO DE ANGELI S.R.L. (ИНСТИТУТ ДЕ АНГЕЛИ  )"/>
    <n v="1"/>
    <n v="683.72"/>
    <n v="882"/>
    <n v="882"/>
    <n v="0"/>
    <n v="882"/>
    <s v="NULL"/>
    <s v="NULL"/>
    <n v="50"/>
    <n v="1"/>
    <n v="1"/>
  </r>
  <r>
    <d v="2022-08-05T00:00:00"/>
    <d v="1899-12-30T14:22:11"/>
    <n v="1854"/>
    <n v="13002616"/>
    <n v="13"/>
    <n v="22589"/>
    <s v="Розничная реализация"/>
    <n v="18"/>
    <x v="765"/>
    <x v="765"/>
    <s v="Катрен г.Химки"/>
    <s v="ЭББОТ ХЕЛСКЕА САС ( ABBOT )"/>
    <n v="1"/>
    <n v="281.31"/>
    <n v="339"/>
    <n v="339"/>
    <n v="0"/>
    <n v="339"/>
    <s v="NULL"/>
    <s v="NULL"/>
    <n v="50"/>
    <n v="1"/>
    <n v="1"/>
  </r>
  <r>
    <d v="2022-08-05T00:00:00"/>
    <d v="1899-12-30T14:27:32"/>
    <n v="1855"/>
    <n v="13002616"/>
    <n v="13"/>
    <n v="22589"/>
    <s v="Розничная реализация"/>
    <n v="18"/>
    <x v="611"/>
    <x v="611"/>
    <s v="Катрен г.Химки"/>
    <s v="МУРОМСКИЙ ПРИБОРОСТРОИТЕЛЬНЫЙ З-Д"/>
    <n v="1"/>
    <n v="24.04"/>
    <n v="37"/>
    <n v="37"/>
    <n v="0"/>
    <n v="37"/>
    <s v="NULL"/>
    <s v="NULL"/>
    <n v="50"/>
    <n v="1"/>
    <n v="1"/>
  </r>
  <r>
    <d v="2022-08-05T00:00:00"/>
    <d v="1899-12-30T14:27:32"/>
    <n v="1855"/>
    <n v="13002616"/>
    <n v="13"/>
    <n v="22589"/>
    <s v="Розничная реализация"/>
    <n v="18"/>
    <x v="321"/>
    <x v="321"/>
    <s v="Протек"/>
    <s v="Бристол-Майерс Сквибб"/>
    <n v="1"/>
    <n v="316.54000000000002"/>
    <n v="418"/>
    <n v="418"/>
    <n v="0"/>
    <n v="418"/>
    <s v="NULL"/>
    <s v="NULL"/>
    <n v="50"/>
    <n v="1"/>
    <n v="2"/>
  </r>
  <r>
    <d v="2022-08-05T00:00:00"/>
    <d v="1899-12-30T14:33:11"/>
    <n v="1856"/>
    <n v="13002616"/>
    <n v="13"/>
    <n v="22589"/>
    <s v="Розничная реализация"/>
    <n v="18"/>
    <x v="193"/>
    <x v="193"/>
    <s v="ГРАНД КАПИТАЛ СМОЛЕНСК ООО ФК"/>
    <s v="Фармстандарт-Томскхимфарм,ОАО"/>
    <n v="1"/>
    <n v="39.369999999999997"/>
    <n v="60"/>
    <n v="60"/>
    <n v="0"/>
    <n v="60"/>
    <s v="NULL"/>
    <s v="NULL"/>
    <n v="50"/>
    <n v="1"/>
    <n v="1"/>
  </r>
  <r>
    <d v="2022-08-05T00:00:00"/>
    <d v="1899-12-30T14:40:11"/>
    <n v="1857"/>
    <n v="13002616"/>
    <n v="13"/>
    <n v="22589"/>
    <s v="Розничная реализация"/>
    <n v="15"/>
    <x v="766"/>
    <x v="766"/>
    <s v="ГРАНД КАПИТАЛ СМОЛЕНСК ООО ФК"/>
    <s v="КИРОВСКАЯ ФАРМ. ФАБРИКА"/>
    <n v="1"/>
    <n v="158.9"/>
    <n v="218"/>
    <n v="218"/>
    <n v="15"/>
    <n v="203"/>
    <n v="9"/>
    <n v="200010009724"/>
    <n v="50"/>
    <n v="1"/>
    <n v="1"/>
  </r>
  <r>
    <d v="2022-08-05T00:00:00"/>
    <d v="1899-12-30T14:40:11"/>
    <n v="1857"/>
    <n v="13002616"/>
    <n v="13"/>
    <n v="22589"/>
    <s v="Розничная реализация"/>
    <n v="15"/>
    <x v="171"/>
    <x v="171"/>
    <s v="ГРАНД КАПИТАЛ СМОЛЕНСК ООО ФК"/>
    <s v="Фармстандарт-Томскхимфарм,ОАО"/>
    <n v="1"/>
    <n v="20.079999999999998"/>
    <n v="26"/>
    <n v="26"/>
    <n v="1"/>
    <n v="25"/>
    <n v="9"/>
    <n v="200010009724"/>
    <n v="50"/>
    <n v="1"/>
    <n v="3"/>
  </r>
  <r>
    <d v="2022-08-05T00:00:00"/>
    <d v="1899-12-30T14:40:11"/>
    <n v="1857"/>
    <n v="13002616"/>
    <n v="13"/>
    <n v="22589"/>
    <s v="Розничная реализация"/>
    <n v="15"/>
    <x v="204"/>
    <x v="204"/>
    <s v="Арал плюс"/>
    <s v="ТУЛЬСКАЯ ФАРМ. ФАБРИКА"/>
    <n v="1"/>
    <n v="49.4"/>
    <n v="76"/>
    <n v="76"/>
    <n v="5"/>
    <n v="71"/>
    <n v="9"/>
    <n v="200010009724"/>
    <n v="50"/>
    <n v="1"/>
    <n v="2"/>
  </r>
  <r>
    <d v="2022-08-05T00:00:00"/>
    <d v="1899-12-30T14:42:28"/>
    <n v="1858"/>
    <n v="13002616"/>
    <n v="13"/>
    <n v="22589"/>
    <s v="Розничная реализация"/>
    <n v="15"/>
    <x v="767"/>
    <x v="767"/>
    <s v="ГРАНД КАПИТАЛ СМОЛЕНСК ООО ФК"/>
    <s v="ЭВАЛАР"/>
    <n v="1"/>
    <n v="379.73"/>
    <n v="502"/>
    <n v="502"/>
    <n v="35"/>
    <n v="467"/>
    <n v="9"/>
    <n v="200010009724"/>
    <n v="50"/>
    <n v="1"/>
    <n v="1"/>
  </r>
  <r>
    <d v="2022-08-05T00:00:00"/>
    <d v="1899-12-30T14:51:45"/>
    <n v="1860"/>
    <n v="13002616"/>
    <n v="13"/>
    <n v="22589"/>
    <s v="Розничная реализация"/>
    <n v="15"/>
    <x v="506"/>
    <x v="506"/>
    <s v="Катрен г.Химки"/>
    <s v="ТУЛЬСКАЯ ФАРМ. ФАБРИКА"/>
    <n v="1"/>
    <n v="27.03"/>
    <n v="42"/>
    <n v="42"/>
    <n v="2"/>
    <n v="40"/>
    <n v="9"/>
    <n v="200010016190"/>
    <n v="50"/>
    <n v="1"/>
    <n v="1"/>
  </r>
  <r>
    <d v="2022-08-05T00:00:00"/>
    <d v="1899-12-30T15:11:57"/>
    <n v="1863"/>
    <n v="13002616"/>
    <n v="13"/>
    <n v="22589"/>
    <s v="Розничная реализация"/>
    <n v="18"/>
    <x v="506"/>
    <x v="506"/>
    <s v="Катрен г.Химки"/>
    <s v="ТУЛЬСКАЯ ФАРМ. ФАБРИКА"/>
    <n v="1"/>
    <n v="27.03"/>
    <n v="42"/>
    <n v="42"/>
    <n v="0"/>
    <n v="42"/>
    <s v="NULL"/>
    <s v="NULL"/>
    <n v="50"/>
    <n v="1"/>
    <n v="1"/>
  </r>
  <r>
    <d v="2022-08-05T00:00:00"/>
    <d v="1899-12-30T14:57:08"/>
    <n v="1861"/>
    <n v="13002616"/>
    <n v="13"/>
    <n v="22589"/>
    <s v="Розничная реализация"/>
    <n v="18"/>
    <x v="768"/>
    <x v="768"/>
    <s v="Катрен г.Химки"/>
    <s v="АВАНТА ОАО"/>
    <n v="1"/>
    <n v="64.77"/>
    <n v="102"/>
    <n v="102"/>
    <n v="10"/>
    <n v="92"/>
    <n v="9"/>
    <n v="200010023583"/>
    <n v="50"/>
    <n v="1"/>
    <n v="2"/>
  </r>
  <r>
    <d v="2022-08-05T00:00:00"/>
    <d v="1899-12-30T14:57:08"/>
    <n v="1861"/>
    <n v="13002616"/>
    <n v="13"/>
    <n v="22589"/>
    <s v="Розничная реализация"/>
    <n v="18"/>
    <x v="129"/>
    <x v="129"/>
    <s v="Катрен г.Химки"/>
    <s v="ВЕРОФАРМ АО"/>
    <n v="1"/>
    <n v="29.11"/>
    <n v="48"/>
    <n v="48"/>
    <n v="4"/>
    <n v="44"/>
    <n v="9"/>
    <n v="200010023583"/>
    <n v="50"/>
    <n v="1"/>
    <n v="1"/>
  </r>
  <r>
    <d v="2022-08-05T00:00:00"/>
    <d v="1899-12-30T15:10:10"/>
    <n v="1862"/>
    <n v="13002616"/>
    <n v="13"/>
    <n v="22589"/>
    <s v="Розничная реализация"/>
    <n v="18"/>
    <x v="769"/>
    <x v="769"/>
    <s v="Фармкомплект ООО"/>
    <s v="TAKEDA CHEMICAL IND. LTD"/>
    <n v="0.2"/>
    <n v="1470.75"/>
    <n v="1839"/>
    <n v="367.8"/>
    <n v="54.8"/>
    <n v="313"/>
    <n v="27"/>
    <n v="200010000015"/>
    <n v="50"/>
    <n v="1"/>
    <n v="1"/>
  </r>
  <r>
    <d v="2022-08-05T00:00:00"/>
    <d v="1899-12-30T15:10:10"/>
    <n v="1862"/>
    <n v="13002616"/>
    <n v="13"/>
    <n v="22589"/>
    <s v="Розничная реализация"/>
    <n v="18"/>
    <x v="770"/>
    <x v="770"/>
    <s v="Авеста"/>
    <s v="BERLIN-CHEMIE"/>
    <n v="1"/>
    <n v="618.6"/>
    <n v="798"/>
    <n v="798"/>
    <n v="119"/>
    <n v="679"/>
    <n v="27"/>
    <n v="200010000015"/>
    <n v="50"/>
    <n v="1"/>
    <n v="3"/>
  </r>
  <r>
    <d v="2022-08-05T00:00:00"/>
    <d v="1899-12-30T15:10:10"/>
    <n v="1862"/>
    <n v="13002616"/>
    <n v="13"/>
    <n v="22589"/>
    <s v="Розничная реализация"/>
    <n v="18"/>
    <x v="771"/>
    <x v="771"/>
    <s v="Пульс"/>
    <s v="Ипка Лабораториз Лимитед (IPCA)"/>
    <n v="1"/>
    <n v="157.26"/>
    <n v="188"/>
    <n v="188"/>
    <n v="18"/>
    <n v="170"/>
    <n v="27"/>
    <n v="200010000015"/>
    <n v="50"/>
    <n v="1"/>
    <n v="2"/>
  </r>
  <r>
    <d v="2022-08-05T00:00:00"/>
    <d v="1899-12-30T15:29:15"/>
    <n v="1864"/>
    <n v="13002616"/>
    <n v="13"/>
    <n v="22589"/>
    <s v="Розничная реализация"/>
    <n v="18"/>
    <x v="713"/>
    <x v="713"/>
    <s v="Протек"/>
    <s v="Шрея Лайф Саенсиз Пвт Лтд"/>
    <n v="1"/>
    <n v="118.7"/>
    <n v="163"/>
    <n v="163"/>
    <n v="0"/>
    <n v="163"/>
    <s v="NULL"/>
    <s v="NULL"/>
    <n v="50"/>
    <n v="1"/>
    <n v="3"/>
  </r>
  <r>
    <d v="2022-08-05T00:00:00"/>
    <d v="1899-12-30T15:33:44"/>
    <n v="1865"/>
    <n v="13002616"/>
    <n v="13"/>
    <n v="22589"/>
    <s v="Розничная реализация"/>
    <n v="18"/>
    <x v="43"/>
    <x v="43"/>
    <s v="Пульс"/>
    <s v="LEK D.D. (ЛЕК )"/>
    <n v="1"/>
    <n v="102.6"/>
    <n v="124"/>
    <n v="124"/>
    <n v="0"/>
    <n v="124"/>
    <s v="NULL"/>
    <s v="NULL"/>
    <n v="50"/>
    <n v="1"/>
    <n v="1"/>
  </r>
  <r>
    <d v="2022-08-05T00:00:00"/>
    <d v="1899-12-30T15:33:44"/>
    <n v="1865"/>
    <n v="13002616"/>
    <n v="13"/>
    <n v="22589"/>
    <s v="Розничная реализация"/>
    <n v="18"/>
    <x v="772"/>
    <x v="772"/>
    <s v="Протек"/>
    <s v="СОЛЮФАРМ (SOLUPHARM)"/>
    <n v="0.2"/>
    <n v="1581.29"/>
    <n v="1945"/>
    <n v="389"/>
    <n v="0"/>
    <n v="389"/>
    <s v="NULL"/>
    <s v="NULL"/>
    <n v="50"/>
    <n v="1"/>
    <n v="3"/>
  </r>
  <r>
    <d v="2022-08-05T00:00:00"/>
    <d v="1899-12-30T15:33:44"/>
    <n v="1865"/>
    <n v="13002616"/>
    <n v="13"/>
    <n v="22589"/>
    <s v="Розничная реализация"/>
    <n v="18"/>
    <x v="773"/>
    <x v="773"/>
    <s v="Катрен г.Химки"/>
    <s v="КРКА д.д. (KRKA )"/>
    <n v="1"/>
    <n v="355.63"/>
    <n v="470"/>
    <n v="470"/>
    <n v="0"/>
    <n v="470"/>
    <s v="NULL"/>
    <s v="NULL"/>
    <n v="50"/>
    <n v="1"/>
    <n v="5"/>
  </r>
  <r>
    <d v="2022-08-05T00:00:00"/>
    <d v="1899-12-30T15:33:44"/>
    <n v="1865"/>
    <n v="13002616"/>
    <n v="13"/>
    <n v="22589"/>
    <s v="Розничная реализация"/>
    <n v="18"/>
    <x v="233"/>
    <x v="233"/>
    <s v="Пульс"/>
    <s v="GEDEON RICHTER"/>
    <n v="1"/>
    <n v="458.22"/>
    <n v="587"/>
    <n v="587"/>
    <n v="0"/>
    <n v="587"/>
    <s v="NULL"/>
    <s v="NULL"/>
    <n v="50"/>
    <n v="1"/>
    <n v="2"/>
  </r>
  <r>
    <d v="2022-08-05T00:00:00"/>
    <d v="1899-12-30T15:33:44"/>
    <n v="1865"/>
    <n v="13002616"/>
    <n v="13"/>
    <n v="22589"/>
    <s v="Розничная реализация"/>
    <n v="18"/>
    <x v="275"/>
    <x v="275"/>
    <s v="Катрен г.Химки"/>
    <s v="КРКА д.д. (KRKA )"/>
    <n v="1"/>
    <n v="115.48"/>
    <n v="159"/>
    <n v="159"/>
    <n v="0"/>
    <n v="159"/>
    <s v="NULL"/>
    <s v="NULL"/>
    <n v="50"/>
    <n v="1"/>
    <n v="4"/>
  </r>
  <r>
    <d v="2022-08-05T00:00:00"/>
    <d v="1899-12-30T15:35:26"/>
    <n v="1866"/>
    <n v="13002616"/>
    <n v="13"/>
    <n v="22589"/>
    <s v="Розничная реализация"/>
    <n v="18"/>
    <x v="26"/>
    <x v="26"/>
    <s v="Протек"/>
    <s v="Д-р Редди с Лабораторис Лтд / Dr.REDDY's"/>
    <n v="1"/>
    <n v="163.01"/>
    <n v="182"/>
    <n v="182"/>
    <n v="0"/>
    <n v="182"/>
    <s v="NULL"/>
    <s v="NULL"/>
    <n v="50"/>
    <n v="2"/>
    <n v="3"/>
  </r>
  <r>
    <d v="2022-08-05T00:00:00"/>
    <d v="1899-12-30T15:35:26"/>
    <n v="1866"/>
    <n v="13002616"/>
    <n v="13"/>
    <n v="22589"/>
    <s v="Розничная реализация"/>
    <n v="18"/>
    <x v="774"/>
    <x v="774"/>
    <s v="Протек"/>
    <s v="ФАРМСТАНДАРТ ЛЕКСРЕДСТВА ОАО"/>
    <n v="1"/>
    <n v="122.4"/>
    <n v="137"/>
    <n v="137"/>
    <n v="0"/>
    <n v="137"/>
    <s v="NULL"/>
    <s v="NULL"/>
    <n v="50"/>
    <n v="2"/>
    <n v="1"/>
  </r>
  <r>
    <d v="2022-08-05T00:00:00"/>
    <d v="1899-12-30T15:35:26"/>
    <n v="1866"/>
    <n v="13002616"/>
    <n v="13"/>
    <n v="22589"/>
    <s v="Розничная реализация"/>
    <n v="18"/>
    <x v="774"/>
    <x v="774"/>
    <s v="Протек"/>
    <s v="ФАРМСТАНДАРТ ЛЕКСРЕДСТВА ОАО"/>
    <n v="1"/>
    <n v="122.4"/>
    <n v="137"/>
    <n v="137"/>
    <n v="0"/>
    <n v="137"/>
    <s v="NULL"/>
    <s v="NULL"/>
    <n v="50"/>
    <n v="2"/>
    <n v="2"/>
  </r>
  <r>
    <d v="2022-08-05T00:00:00"/>
    <d v="1899-12-30T15:38:02"/>
    <n v="1867"/>
    <n v="13002616"/>
    <n v="13"/>
    <n v="22589"/>
    <s v="Розничная реализация"/>
    <n v="15"/>
    <x v="34"/>
    <x v="34"/>
    <s v="Пульс"/>
    <s v="ЭВТЕКС"/>
    <n v="3"/>
    <n v="30.62"/>
    <n v="50"/>
    <n v="150"/>
    <n v="15"/>
    <n v="135"/>
    <n v="9"/>
    <n v="200010014429"/>
    <n v="50"/>
    <n v="1"/>
    <n v="5"/>
  </r>
  <r>
    <d v="2022-08-05T00:00:00"/>
    <d v="1899-12-30T15:38:02"/>
    <n v="1867"/>
    <n v="13002616"/>
    <n v="13"/>
    <n v="22589"/>
    <s v="Розничная реализация"/>
    <n v="15"/>
    <x v="73"/>
    <x v="73"/>
    <s v="ГК Надежда Фарм"/>
    <s v="СЛАВЯНСКАЯ АПТЕКА ООО"/>
    <n v="1"/>
    <n v="25.48"/>
    <n v="39"/>
    <n v="39"/>
    <n v="2"/>
    <n v="37"/>
    <n v="9"/>
    <n v="200010014429"/>
    <n v="50"/>
    <n v="1"/>
    <n v="4"/>
  </r>
  <r>
    <d v="2022-08-05T00:00:00"/>
    <d v="1899-12-30T15:39:49"/>
    <n v="1868"/>
    <n v="13002616"/>
    <n v="13"/>
    <n v="22589"/>
    <s v="Розничная реализация"/>
    <n v="15"/>
    <x v="513"/>
    <x v="513"/>
    <s v="ГРАНД КАПИТАЛ СМОЛЕНСК ООО ФК"/>
    <s v="Фармстандарт-Томскхимфарм,ОАО"/>
    <n v="1"/>
    <n v="85.97"/>
    <n v="123"/>
    <n v="123"/>
    <n v="8"/>
    <n v="115"/>
    <n v="9"/>
    <n v="200010014429"/>
    <n v="50"/>
    <n v="1"/>
    <n v="1"/>
  </r>
  <r>
    <d v="2022-08-05T00:00:00"/>
    <d v="1899-12-30T15:42:31"/>
    <n v="1869"/>
    <n v="13002616"/>
    <n v="13"/>
    <n v="22589"/>
    <s v="Розничная реализация"/>
    <n v="18"/>
    <x v="775"/>
    <x v="775"/>
    <s v="Пульс"/>
    <s v="ГАЛИЧФАРМ"/>
    <n v="1"/>
    <n v="378.31"/>
    <n v="500"/>
    <n v="500"/>
    <n v="0"/>
    <n v="500"/>
    <s v="NULL"/>
    <s v="NULL"/>
    <n v="50"/>
    <n v="1"/>
    <n v="2"/>
  </r>
  <r>
    <d v="2022-08-05T00:00:00"/>
    <d v="1899-12-30T15:42:31"/>
    <n v="1869"/>
    <n v="13002616"/>
    <n v="13"/>
    <n v="22589"/>
    <s v="Розничная реализация"/>
    <n v="18"/>
    <x v="776"/>
    <x v="776"/>
    <s v="Катрен г.Химки"/>
    <s v="Frenchi Products Inc. /ФРЕНЧИ ПРОДАКТС"/>
    <n v="1"/>
    <n v="112.63"/>
    <n v="175"/>
    <n v="175"/>
    <n v="0"/>
    <n v="175"/>
    <s v="NULL"/>
    <s v="NULL"/>
    <n v="50"/>
    <n v="1"/>
    <n v="3"/>
  </r>
  <r>
    <d v="2022-08-05T00:00:00"/>
    <d v="1899-12-30T15:45:22"/>
    <n v="1870"/>
    <n v="13002616"/>
    <n v="13"/>
    <n v="22589"/>
    <s v="Розничная реализация"/>
    <n v="18"/>
    <x v="524"/>
    <x v="524"/>
    <s v="Протек"/>
    <s v="Меркле ГмбХ"/>
    <n v="1"/>
    <n v="558.12"/>
    <n v="720"/>
    <n v="720"/>
    <n v="0"/>
    <n v="720"/>
    <s v="NULL"/>
    <s v="NULL"/>
    <n v="50"/>
    <n v="1"/>
    <n v="1"/>
  </r>
  <r>
    <d v="2022-08-05T00:00:00"/>
    <d v="1899-12-30T15:59:50"/>
    <n v="1871"/>
    <n v="13002616"/>
    <n v="13"/>
    <n v="22589"/>
    <s v="Розничная реализация"/>
    <n v="18"/>
    <x v="777"/>
    <x v="777"/>
    <s v="Катрен г.Химки"/>
    <s v="Jelfa SA (ЕЛЬФА)"/>
    <n v="1"/>
    <n v="113.63"/>
    <n v="137"/>
    <n v="137"/>
    <n v="0"/>
    <n v="137"/>
    <s v="NULL"/>
    <s v="NULL"/>
    <n v="50"/>
    <n v="1"/>
    <n v="1"/>
  </r>
  <r>
    <d v="2022-08-05T00:00:00"/>
    <d v="1899-12-30T16:05:35"/>
    <n v="1872"/>
    <n v="13002616"/>
    <n v="13"/>
    <n v="22589"/>
    <s v="Розничная реализация"/>
    <n v="18"/>
    <x v="119"/>
    <x v="119"/>
    <s v="Пульс"/>
    <s v="Акрихин ХФК ОАО"/>
    <n v="1"/>
    <n v="42.43"/>
    <n v="53"/>
    <n v="53"/>
    <n v="2"/>
    <n v="51"/>
    <n v="9"/>
    <n v="200010023937"/>
    <n v="50"/>
    <n v="1"/>
    <n v="1"/>
  </r>
  <r>
    <d v="2022-08-05T00:00:00"/>
    <d v="1899-12-30T16:05:35"/>
    <n v="1872"/>
    <n v="13002616"/>
    <n v="13"/>
    <n v="22589"/>
    <s v="Розничная реализация"/>
    <n v="18"/>
    <x v="119"/>
    <x v="119"/>
    <s v="Пульс"/>
    <s v="Акрихин ХФК ОАО"/>
    <n v="1"/>
    <n v="42.43"/>
    <n v="53"/>
    <n v="53"/>
    <n v="2"/>
    <n v="51"/>
    <n v="9"/>
    <n v="200010023937"/>
    <n v="50"/>
    <n v="1"/>
    <n v="2"/>
  </r>
  <r>
    <d v="2022-08-05T00:00:00"/>
    <d v="1899-12-30T16:05:35"/>
    <n v="1872"/>
    <n v="13002616"/>
    <n v="13"/>
    <n v="22589"/>
    <s v="Розничная реализация"/>
    <n v="18"/>
    <x v="778"/>
    <x v="778"/>
    <s v="Катрен г.Химки"/>
    <s v="РЕККИТ БЕНКИЗЕР ХЕЛС"/>
    <n v="1"/>
    <n v="141.6"/>
    <n v="168"/>
    <n v="168"/>
    <n v="8"/>
    <n v="160"/>
    <n v="9"/>
    <n v="200010023937"/>
    <n v="50"/>
    <n v="1"/>
    <n v="3"/>
  </r>
  <r>
    <d v="2022-08-05T00:00:00"/>
    <d v="1899-12-30T16:22:43"/>
    <n v="1873"/>
    <n v="13002616"/>
    <n v="13"/>
    <n v="22589"/>
    <s v="Розничная реализация"/>
    <n v="15"/>
    <x v="779"/>
    <x v="779"/>
    <s v="ВИТТА КОМПАНИ ООО"/>
    <s v="ПОЛИСАН НТФ"/>
    <n v="1"/>
    <n v="632.94000000000005"/>
    <n v="702"/>
    <n v="702"/>
    <n v="21"/>
    <n v="681"/>
    <n v="9"/>
    <n v="200010020479"/>
    <n v="50"/>
    <n v="1"/>
    <n v="2"/>
  </r>
  <r>
    <d v="2022-08-05T00:00:00"/>
    <d v="1899-12-30T16:22:43"/>
    <n v="1873"/>
    <n v="13002616"/>
    <n v="13"/>
    <n v="22589"/>
    <s v="Розничная реализация"/>
    <n v="15"/>
    <x v="780"/>
    <x v="780"/>
    <s v="Фармкомплект ООО"/>
    <s v="ВЕРОФАРМ АО"/>
    <n v="1"/>
    <n v="210.89"/>
    <n v="285"/>
    <n v="285"/>
    <n v="19"/>
    <n v="266"/>
    <n v="9"/>
    <n v="200010020479"/>
    <n v="50"/>
    <n v="1"/>
    <n v="1"/>
  </r>
  <r>
    <d v="2022-08-05T00:00:00"/>
    <d v="1899-12-30T16:30:09"/>
    <n v="1874"/>
    <n v="13002616"/>
    <n v="13"/>
    <n v="22589"/>
    <s v="Розничная реализация"/>
    <n v="15"/>
    <x v="781"/>
    <x v="781"/>
    <s v="ГРАНД КАПИТАЛ СМОЛЕНСК ООО ФК"/>
    <s v="ВИФИТЕХ ЗАО"/>
    <n v="1"/>
    <n v="171.46"/>
    <n v="235"/>
    <n v="235"/>
    <n v="0"/>
    <n v="235"/>
    <s v="NULL"/>
    <s v="NULL"/>
    <n v="50"/>
    <n v="1"/>
    <n v="1"/>
  </r>
  <r>
    <d v="2022-08-05T00:00:00"/>
    <d v="1899-12-30T16:32:01"/>
    <n v="1875"/>
    <n v="13002616"/>
    <n v="13"/>
    <n v="22589"/>
    <s v="Розничная реализация"/>
    <n v="15"/>
    <x v="214"/>
    <x v="214"/>
    <s v="Катрен г.Химки"/>
    <s v="ЛЕКАРЬ ООО"/>
    <n v="1"/>
    <n v="74.400000000000006"/>
    <n v="106"/>
    <n v="106"/>
    <n v="7"/>
    <n v="99"/>
    <n v="9"/>
    <n v="200010003394"/>
    <n v="50"/>
    <n v="1"/>
    <n v="2"/>
  </r>
  <r>
    <d v="2022-08-05T00:00:00"/>
    <d v="1899-12-30T16:32:01"/>
    <n v="1875"/>
    <n v="13002616"/>
    <n v="13"/>
    <n v="22589"/>
    <s v="Розничная реализация"/>
    <n v="15"/>
    <x v="533"/>
    <x v="533"/>
    <s v="Протек"/>
    <s v="Роттендорф Фарма / ROTTENDORF /"/>
    <n v="1"/>
    <n v="555.70000000000005"/>
    <n v="640"/>
    <n v="640"/>
    <n v="44"/>
    <n v="596"/>
    <n v="9"/>
    <n v="200010003394"/>
    <n v="50"/>
    <n v="1"/>
    <n v="1"/>
  </r>
  <r>
    <d v="2022-08-05T00:00:00"/>
    <d v="1899-12-30T16:36:26"/>
    <n v="1876"/>
    <n v="13002616"/>
    <n v="13"/>
    <n v="22589"/>
    <s v="Розничная реализация"/>
    <n v="18"/>
    <x v="782"/>
    <x v="782"/>
    <s v="Пульс"/>
    <s v="КРКА-Рус ООО (KRKA )"/>
    <n v="1"/>
    <n v="317.11"/>
    <n v="419"/>
    <n v="419"/>
    <n v="29"/>
    <n v="390"/>
    <n v="9"/>
    <n v="200010022526"/>
    <n v="50"/>
    <n v="1"/>
    <n v="1"/>
  </r>
  <r>
    <d v="2022-08-05T00:00:00"/>
    <d v="1899-12-30T17:11:40"/>
    <n v="1878"/>
    <n v="13002616"/>
    <n v="13"/>
    <n v="22589"/>
    <s v="Розничная реализация"/>
    <n v="15"/>
    <x v="540"/>
    <x v="540"/>
    <s v="Пульс"/>
    <s v="МУРОМСКИЙ ПРИБОРОСТРОИТЕЛЬНЫЙ З-Д"/>
    <n v="1"/>
    <n v="34.32"/>
    <n v="53"/>
    <n v="53"/>
    <n v="0"/>
    <n v="53"/>
    <s v="NULL"/>
    <s v="NULL"/>
    <n v="50"/>
    <n v="1"/>
    <n v="5"/>
  </r>
  <r>
    <d v="2022-08-05T00:00:00"/>
    <d v="1899-12-30T18:21:17"/>
    <n v="1887"/>
    <n v="13002616"/>
    <n v="13"/>
    <n v="22589"/>
    <s v="Розничная реализация"/>
    <n v="18"/>
    <x v="540"/>
    <x v="540"/>
    <s v="Пульс"/>
    <s v="МУРОМСКИЙ ПРИБОРОСТРОИТЕЛЬНЫЙ З-Д"/>
    <n v="1"/>
    <n v="34.32"/>
    <n v="53"/>
    <n v="53"/>
    <n v="0"/>
    <n v="53"/>
    <s v="NULL"/>
    <s v="NULL"/>
    <n v="50"/>
    <n v="1"/>
    <n v="1"/>
  </r>
  <r>
    <d v="2022-08-05T00:00:00"/>
    <d v="1899-12-30T17:11:40"/>
    <n v="1878"/>
    <n v="13002616"/>
    <n v="13"/>
    <n v="22589"/>
    <s v="Розничная реализация"/>
    <n v="15"/>
    <x v="30"/>
    <x v="30"/>
    <s v="Катрен г.Химки"/>
    <s v="ЯРОСЛАВСКАЯ ФАРМ. ФАБРИКА"/>
    <n v="1"/>
    <n v="34.25"/>
    <n v="53"/>
    <n v="53"/>
    <n v="0"/>
    <n v="53"/>
    <s v="NULL"/>
    <s v="NULL"/>
    <n v="50"/>
    <n v="1"/>
    <n v="1"/>
  </r>
  <r>
    <d v="2022-08-05T00:00:00"/>
    <d v="1899-12-30T17:11:40"/>
    <n v="1878"/>
    <n v="13002616"/>
    <n v="13"/>
    <n v="22589"/>
    <s v="Розничная реализация"/>
    <n v="15"/>
    <x v="130"/>
    <x v="130"/>
    <s v="Катрен г.Химки"/>
    <s v="ФАРМСТАНДАРТ ЛЕКСРЕДСТВА ОАО"/>
    <n v="1"/>
    <n v="42.82"/>
    <n v="66"/>
    <n v="66"/>
    <n v="0"/>
    <n v="66"/>
    <s v="NULL"/>
    <s v="NULL"/>
    <n v="50"/>
    <n v="1"/>
    <n v="6"/>
  </r>
  <r>
    <d v="2022-08-05T00:00:00"/>
    <d v="1899-12-30T18:56:18"/>
    <n v="1895"/>
    <n v="13002616"/>
    <n v="13"/>
    <n v="22589"/>
    <s v="Розничная реализация"/>
    <n v="18"/>
    <x v="130"/>
    <x v="130"/>
    <s v="Катрен г.Химки"/>
    <s v="ФАРМСТАНДАРТ ЛЕКСРЕДСТВА ОАО"/>
    <n v="1"/>
    <n v="42.82"/>
    <n v="66"/>
    <n v="66"/>
    <n v="0"/>
    <n v="66"/>
    <s v="NULL"/>
    <s v="NULL"/>
    <n v="50"/>
    <n v="1"/>
    <n v="2"/>
  </r>
  <r>
    <d v="2022-08-05T00:00:00"/>
    <d v="1899-12-30T17:11:40"/>
    <n v="1878"/>
    <n v="13002616"/>
    <n v="13"/>
    <n v="22589"/>
    <s v="Розничная реализация"/>
    <n v="15"/>
    <x v="47"/>
    <x v="47"/>
    <s v="Катрен г.Химки"/>
    <s v="ФАРМСТАНДАРТ ЛЕКСРЕДСТВА ОАО"/>
    <n v="1"/>
    <n v="20.61"/>
    <n v="25"/>
    <n v="25"/>
    <n v="0"/>
    <n v="25"/>
    <s v="NULL"/>
    <s v="NULL"/>
    <n v="50"/>
    <n v="1"/>
    <n v="4"/>
  </r>
  <r>
    <d v="2022-08-05T00:00:00"/>
    <d v="1899-12-30T17:22:30"/>
    <n v="1879"/>
    <n v="13002616"/>
    <n v="13"/>
    <n v="22589"/>
    <s v="Розничная реализация"/>
    <n v="18"/>
    <x v="152"/>
    <x v="152"/>
    <s v="ВИТТА КОМПАНИ ООО"/>
    <s v="ВЕРОФАРМ АО"/>
    <n v="2"/>
    <n v="42.68"/>
    <n v="70"/>
    <n v="140"/>
    <n v="0"/>
    <n v="140"/>
    <s v="NULL"/>
    <s v="NULL"/>
    <n v="50"/>
    <n v="1"/>
    <n v="1"/>
  </r>
  <r>
    <d v="2022-08-05T00:00:00"/>
    <d v="1899-12-30T17:25:33"/>
    <n v="1880"/>
    <n v="13002616"/>
    <n v="13"/>
    <n v="22589"/>
    <s v="Розничная реализация"/>
    <n v="15"/>
    <x v="457"/>
    <x v="457"/>
    <s v="Катрен г.Химки"/>
    <s v="НИЖФАРМ"/>
    <n v="1"/>
    <n v="30.91"/>
    <n v="39"/>
    <n v="39"/>
    <n v="0"/>
    <n v="39"/>
    <s v="NULL"/>
    <s v="NULL"/>
    <n v="50"/>
    <n v="1"/>
    <n v="1"/>
  </r>
  <r>
    <d v="2022-08-05T00:00:00"/>
    <d v="1899-12-30T17:28:01"/>
    <n v="1881"/>
    <n v="13002616"/>
    <n v="13"/>
    <n v="22589"/>
    <s v="Розничная реализация"/>
    <n v="18"/>
    <x v="547"/>
    <x v="547"/>
    <s v="ГРАНД КАПИТАЛ СМОЛЕНСК ООО ФК"/>
    <s v="КРКА д.д. (KRKA )"/>
    <n v="1"/>
    <n v="269.87"/>
    <n v="365"/>
    <n v="365"/>
    <n v="25"/>
    <n v="340"/>
    <n v="9"/>
    <n v="200010012138"/>
    <n v="50"/>
    <n v="1"/>
    <n v="1"/>
  </r>
  <r>
    <d v="2022-08-05T00:00:00"/>
    <d v="1899-12-30T17:31:01"/>
    <n v="1882"/>
    <n v="13002616"/>
    <n v="13"/>
    <n v="22589"/>
    <s v="Розничная реализация"/>
    <n v="15"/>
    <x v="783"/>
    <x v="783"/>
    <s v="Протек"/>
    <s v="MEDANA PHARMA (МЕДАНА )"/>
    <n v="1"/>
    <n v="162.15"/>
    <n v="195"/>
    <n v="195"/>
    <n v="0"/>
    <n v="195"/>
    <s v="NULL"/>
    <s v="NULL"/>
    <n v="50"/>
    <n v="1"/>
    <n v="1"/>
  </r>
  <r>
    <d v="2022-08-05T00:00:00"/>
    <d v="1899-12-30T17:34:09"/>
    <n v="1883"/>
    <n v="13002616"/>
    <n v="13"/>
    <n v="22589"/>
    <s v="Розничная реализация"/>
    <n v="15"/>
    <x v="784"/>
    <x v="784"/>
    <s v="Катрен г.Химки"/>
    <s v="ЛЮМИ ООО"/>
    <n v="1"/>
    <n v="47.69"/>
    <n v="73"/>
    <n v="73"/>
    <n v="5"/>
    <n v="68"/>
    <n v="9"/>
    <n v="200010016190"/>
    <n v="50"/>
    <n v="1"/>
    <n v="1"/>
  </r>
  <r>
    <d v="2022-08-05T00:00:00"/>
    <d v="1899-12-30T17:34:09"/>
    <n v="1883"/>
    <n v="13002616"/>
    <n v="13"/>
    <n v="22589"/>
    <s v="Розничная реализация"/>
    <n v="15"/>
    <x v="407"/>
    <x v="407"/>
    <s v="Катрен г.Химки"/>
    <s v="ВЕРОФАРМ АО"/>
    <n v="1"/>
    <n v="16.78"/>
    <n v="28"/>
    <n v="28"/>
    <n v="2"/>
    <n v="26"/>
    <n v="9"/>
    <n v="200010016190"/>
    <n v="50"/>
    <n v="1"/>
    <n v="2"/>
  </r>
  <r>
    <d v="2022-08-05T00:00:00"/>
    <d v="1899-12-30T17:34:09"/>
    <n v="1883"/>
    <n v="13002616"/>
    <n v="13"/>
    <n v="22589"/>
    <s v="Розничная реализация"/>
    <n v="15"/>
    <x v="11"/>
    <x v="11"/>
    <s v="Авеста"/>
    <s v="ГИППОКРАТ ООО"/>
    <n v="1"/>
    <n v="35.520000000000003"/>
    <n v="58"/>
    <n v="58"/>
    <n v="5"/>
    <n v="53"/>
    <n v="9"/>
    <n v="200010016190"/>
    <n v="50"/>
    <n v="1"/>
    <n v="4"/>
  </r>
  <r>
    <d v="2022-08-05T00:00:00"/>
    <d v="1899-12-30T17:39:11"/>
    <n v="1884"/>
    <n v="13002616"/>
    <n v="13"/>
    <n v="22589"/>
    <s v="Розничная реализация"/>
    <n v="18"/>
    <x v="785"/>
    <x v="785"/>
    <s v="Протек"/>
    <s v="Акрихин ХФК ОАО"/>
    <n v="1"/>
    <n v="372.99"/>
    <n v="493"/>
    <n v="493"/>
    <n v="34"/>
    <n v="459"/>
    <n v="9"/>
    <n v="200010019194"/>
    <n v="50"/>
    <n v="1"/>
    <n v="3"/>
  </r>
  <r>
    <d v="2022-08-05T00:00:00"/>
    <d v="1899-12-30T17:39:11"/>
    <n v="1884"/>
    <n v="13002616"/>
    <n v="13"/>
    <n v="22589"/>
    <s v="Розничная реализация"/>
    <n v="18"/>
    <x v="189"/>
    <x v="189"/>
    <s v="ВИТТА КОМПАНИ ООО"/>
    <s v="СЕРВЬЕ РУС"/>
    <n v="1"/>
    <n v="180.95"/>
    <n v="218"/>
    <n v="218"/>
    <n v="10"/>
    <n v="208"/>
    <n v="9"/>
    <n v="200010019194"/>
    <n v="50"/>
    <n v="1"/>
    <n v="2"/>
  </r>
  <r>
    <d v="2022-08-05T00:00:00"/>
    <d v="1899-12-30T17:39:11"/>
    <n v="1884"/>
    <n v="13002616"/>
    <n v="13"/>
    <n v="22589"/>
    <s v="Розничная реализация"/>
    <n v="18"/>
    <x v="786"/>
    <x v="786"/>
    <s v="Пульс"/>
    <s v="TAKEDA IRELAND LIMIYED"/>
    <n v="1"/>
    <n v="1152.17"/>
    <n v="1276"/>
    <n v="1276"/>
    <n v="63"/>
    <n v="1213"/>
    <n v="9"/>
    <n v="200010019194"/>
    <n v="50"/>
    <n v="1"/>
    <n v="1"/>
  </r>
  <r>
    <d v="2022-08-05T00:00:00"/>
    <d v="1899-12-30T17:51:08"/>
    <n v="1886"/>
    <n v="13002616"/>
    <n v="13"/>
    <n v="22589"/>
    <s v="Розничная реализация"/>
    <n v="15"/>
    <x v="3"/>
    <x v="3"/>
    <s v="Пульс"/>
    <s v="ОТИСИФАРМ ПАО"/>
    <n v="1"/>
    <n v="443.5"/>
    <n v="539"/>
    <n v="539"/>
    <n v="53"/>
    <n v="486"/>
    <n v="30"/>
    <n v="200000000024"/>
    <n v="50"/>
    <n v="1"/>
    <n v="1"/>
  </r>
  <r>
    <d v="2022-08-05T00:00:00"/>
    <d v="1899-12-30T18:24:36"/>
    <n v="1888"/>
    <n v="13002616"/>
    <n v="13"/>
    <n v="22589"/>
    <s v="Розничная реализация"/>
    <n v="18"/>
    <x v="787"/>
    <x v="787"/>
    <s v="Катрен г.Химки"/>
    <s v="АЛЬФАСИГМА С.П.А."/>
    <n v="1"/>
    <n v="864.03"/>
    <n v="1115"/>
    <n v="1115"/>
    <n v="78"/>
    <n v="1037"/>
    <n v="9"/>
    <n v="200010004411"/>
    <n v="50"/>
    <n v="1"/>
    <n v="1"/>
  </r>
  <r>
    <d v="2022-08-05T00:00:00"/>
    <d v="1899-12-30T18:24:36"/>
    <n v="1888"/>
    <n v="13002616"/>
    <n v="13"/>
    <n v="22589"/>
    <s v="Розничная реализация"/>
    <n v="18"/>
    <x v="788"/>
    <x v="788"/>
    <s v="Протек"/>
    <s v="Пфайзер"/>
    <n v="1"/>
    <n v="545.23"/>
    <n v="628"/>
    <n v="628"/>
    <n v="43"/>
    <n v="585"/>
    <n v="9"/>
    <n v="200010004411"/>
    <n v="50"/>
    <n v="1"/>
    <n v="2"/>
  </r>
  <r>
    <d v="2022-08-05T00:00:00"/>
    <d v="1899-12-30T18:27:34"/>
    <n v="1889"/>
    <n v="13002616"/>
    <n v="13"/>
    <n v="22589"/>
    <s v="Розничная реализация"/>
    <n v="18"/>
    <x v="415"/>
    <x v="415"/>
    <s v="Арал плюс"/>
    <s v="ATLANTIC DROGA KOLINSKA D.O.O."/>
    <n v="1"/>
    <n v="145.5"/>
    <n v="226"/>
    <n v="226"/>
    <n v="0"/>
    <n v="226"/>
    <s v="NULL"/>
    <s v="NULL"/>
    <n v="50"/>
    <n v="1"/>
    <n v="1"/>
  </r>
  <r>
    <d v="2022-08-05T00:00:00"/>
    <d v="1899-12-30T18:27:34"/>
    <n v="1889"/>
    <n v="13002616"/>
    <n v="13"/>
    <n v="22589"/>
    <s v="Розничная реализация"/>
    <n v="18"/>
    <x v="789"/>
    <x v="789"/>
    <s v="ГРАНД КАПИТАЛ СМОЛЕНСК ООО ФК"/>
    <s v="BAUSCH &amp; LOMB ( БАУШ ЭНД ЛОМБ)"/>
    <n v="1"/>
    <n v="320.79000000000002"/>
    <n v="472"/>
    <n v="472"/>
    <n v="0"/>
    <n v="472"/>
    <s v="NULL"/>
    <s v="NULL"/>
    <n v="50"/>
    <n v="1"/>
    <n v="3"/>
  </r>
  <r>
    <d v="2022-08-05T00:00:00"/>
    <d v="1899-12-30T18:27:34"/>
    <n v="1889"/>
    <n v="13002616"/>
    <n v="13"/>
    <n v="22589"/>
    <s v="Розничная реализация"/>
    <n v="18"/>
    <x v="790"/>
    <x v="790"/>
    <s v="Пульс"/>
    <s v="ALCON COUVREUR (АЛКОН )"/>
    <n v="1"/>
    <n v="192.12"/>
    <n v="298"/>
    <n v="298"/>
    <n v="0"/>
    <n v="298"/>
    <s v="NULL"/>
    <s v="NULL"/>
    <n v="50"/>
    <n v="1"/>
    <n v="2"/>
  </r>
  <r>
    <d v="2022-08-05T00:00:00"/>
    <d v="1899-12-30T18:30:23"/>
    <n v="1890"/>
    <n v="13002616"/>
    <n v="13"/>
    <n v="22589"/>
    <s v="Розничная реализация"/>
    <n v="18"/>
    <x v="791"/>
    <x v="791"/>
    <s v="Пульс"/>
    <s v="BERLIN-CHEMIE"/>
    <n v="1"/>
    <n v="148.12"/>
    <n v="177"/>
    <n v="177"/>
    <n v="0"/>
    <n v="177"/>
    <s v="NULL"/>
    <s v="NULL"/>
    <n v="50"/>
    <n v="1"/>
    <n v="1"/>
  </r>
  <r>
    <d v="2022-08-05T00:00:00"/>
    <d v="1899-12-30T18:30:23"/>
    <n v="1890"/>
    <n v="13002616"/>
    <n v="13"/>
    <n v="22589"/>
    <s v="Розничная реализация"/>
    <n v="18"/>
    <x v="638"/>
    <x v="638"/>
    <s v="Катрен г.Химки"/>
    <s v="АВАНТА ОАО"/>
    <n v="1"/>
    <n v="36.22"/>
    <n v="59"/>
    <n v="59"/>
    <n v="0"/>
    <n v="59"/>
    <s v="NULL"/>
    <s v="NULL"/>
    <n v="50"/>
    <n v="1"/>
    <n v="3"/>
  </r>
  <r>
    <d v="2022-08-05T00:00:00"/>
    <d v="1899-12-30T18:30:23"/>
    <n v="1890"/>
    <n v="13002616"/>
    <n v="13"/>
    <n v="22589"/>
    <s v="Розничная реализация"/>
    <n v="18"/>
    <x v="632"/>
    <x v="632"/>
    <s v="ООО &quot;Континент&quot;"/>
    <s v="АВАНТА ОАО"/>
    <n v="1"/>
    <n v="24.81"/>
    <n v="25"/>
    <n v="25"/>
    <n v="0"/>
    <n v="25"/>
    <s v="NULL"/>
    <s v="NULL"/>
    <n v="50"/>
    <n v="1"/>
    <n v="2"/>
  </r>
  <r>
    <d v="2022-08-05T00:00:00"/>
    <d v="1899-12-30T18:39:11"/>
    <n v="1891"/>
    <n v="13002616"/>
    <n v="13"/>
    <n v="22589"/>
    <s v="Розничная реализация"/>
    <n v="18"/>
    <x v="792"/>
    <x v="792"/>
    <s v="Фармкомплект ООО"/>
    <s v="Колетекс ООО"/>
    <n v="1"/>
    <n v="1322.63"/>
    <n v="1812"/>
    <n v="1812"/>
    <n v="0"/>
    <n v="1812"/>
    <s v="NULL"/>
    <s v="NULL"/>
    <n v="50"/>
    <n v="1"/>
    <n v="1"/>
  </r>
  <r>
    <d v="2022-08-05T00:00:00"/>
    <d v="1899-12-30T18:41:50"/>
    <n v="1892"/>
    <n v="13002616"/>
    <n v="13"/>
    <n v="22589"/>
    <s v="Розничная реализация"/>
    <n v="15"/>
    <x v="334"/>
    <x v="334"/>
    <s v="Катрен г.Химки"/>
    <s v="ОРГАНИК ФАРМАСЬЮТИКАЛС ООО"/>
    <n v="1"/>
    <n v="153.6"/>
    <n v="239"/>
    <n v="239"/>
    <n v="23"/>
    <n v="216"/>
    <n v="9"/>
    <n v="200010016190"/>
    <n v="50"/>
    <n v="1"/>
    <n v="2"/>
  </r>
  <r>
    <d v="2022-08-05T00:00:00"/>
    <d v="1899-12-30T18:41:50"/>
    <n v="1892"/>
    <n v="13002616"/>
    <n v="13"/>
    <n v="22589"/>
    <s v="Розничная реализация"/>
    <n v="15"/>
    <x v="793"/>
    <x v="793"/>
    <s v="ГК Надежда Фарм"/>
    <s v="ВЕЛФАРМ ООО"/>
    <n v="1"/>
    <n v="24.84"/>
    <n v="30"/>
    <n v="30"/>
    <n v="1"/>
    <n v="29"/>
    <n v="9"/>
    <n v="200010016190"/>
    <n v="50"/>
    <n v="1"/>
    <n v="1"/>
  </r>
  <r>
    <d v="2022-08-05T00:00:00"/>
    <d v="1899-12-30T18:44:19"/>
    <n v="1893"/>
    <n v="13002616"/>
    <n v="13"/>
    <n v="22589"/>
    <s v="Розничная реализация"/>
    <n v="15"/>
    <x v="66"/>
    <x v="66"/>
    <s v="Пульс"/>
    <s v="ВЕРТЕКС"/>
    <n v="1"/>
    <n v="156.19999999999999"/>
    <n v="186"/>
    <n v="186"/>
    <n v="0"/>
    <n v="186"/>
    <s v="NULL"/>
    <s v="NULL"/>
    <n v="50"/>
    <n v="1"/>
    <n v="1"/>
  </r>
  <r>
    <d v="2022-08-05T00:00:00"/>
    <d v="1899-12-30T18:49:30"/>
    <n v="1894"/>
    <n v="13002616"/>
    <n v="13"/>
    <n v="22589"/>
    <s v="Розничная реализация"/>
    <n v="15"/>
    <x v="771"/>
    <x v="771"/>
    <s v="Пульс"/>
    <s v="Ипка Лабораториз Лимитед (IPCA)"/>
    <n v="1"/>
    <n v="157.26"/>
    <n v="188"/>
    <n v="188"/>
    <n v="9"/>
    <n v="179"/>
    <n v="9"/>
    <n v="200010015864"/>
    <n v="50"/>
    <n v="1"/>
    <n v="2"/>
  </r>
  <r>
    <d v="2022-08-05T00:00:00"/>
    <d v="1899-12-30T18:49:30"/>
    <n v="1894"/>
    <n v="13002616"/>
    <n v="13"/>
    <n v="22589"/>
    <s v="Розничная реализация"/>
    <n v="15"/>
    <x v="794"/>
    <x v="794"/>
    <s v="Катрен г.Химки"/>
    <s v="АВАНТА ОАО"/>
    <n v="1"/>
    <n v="121.06"/>
    <n v="188"/>
    <n v="188"/>
    <n v="18"/>
    <n v="170"/>
    <n v="9"/>
    <n v="200010015864"/>
    <n v="50"/>
    <n v="1"/>
    <n v="1"/>
  </r>
  <r>
    <d v="2022-08-05T00:00:00"/>
    <d v="1899-12-30T18:49:30"/>
    <n v="1894"/>
    <n v="13002616"/>
    <n v="13"/>
    <n v="22589"/>
    <s v="Розничная реализация"/>
    <n v="15"/>
    <x v="795"/>
    <x v="795"/>
    <s v="Пульс"/>
    <s v="ЭВАЛАР"/>
    <n v="1"/>
    <n v="347.56"/>
    <n v="511"/>
    <n v="511"/>
    <n v="51"/>
    <n v="460"/>
    <n v="9"/>
    <n v="200010015864"/>
    <n v="50"/>
    <n v="1"/>
    <n v="3"/>
  </r>
  <r>
    <d v="2022-08-05T00:00:00"/>
    <d v="1899-12-30T18:56:18"/>
    <n v="1895"/>
    <n v="13002616"/>
    <n v="13"/>
    <n v="22589"/>
    <s v="Розничная реализация"/>
    <n v="18"/>
    <x v="374"/>
    <x v="374"/>
    <s v="ПрофитМед"/>
    <s v="ГСК ХЕЛКЕР"/>
    <n v="0.2"/>
    <n v="545.82000000000005"/>
    <n v="705"/>
    <n v="141"/>
    <n v="0"/>
    <n v="141"/>
    <s v="NULL"/>
    <s v="NULL"/>
    <n v="50"/>
    <n v="1"/>
    <n v="1"/>
  </r>
  <r>
    <d v="2022-08-05T00:00:00"/>
    <d v="1899-12-30T19:04:54"/>
    <n v="1896"/>
    <n v="13002616"/>
    <n v="13"/>
    <n v="22589"/>
    <s v="Розничная реализация"/>
    <n v="18"/>
    <x v="301"/>
    <x v="301"/>
    <s v="Магнит Фарма ООО"/>
    <s v="ОПЕЛЛА ХЕЛСКЕА ВЕНГРИЯ ЛТД"/>
    <n v="1"/>
    <n v="98.01"/>
    <n v="121"/>
    <n v="121"/>
    <n v="6"/>
    <n v="115"/>
    <n v="9"/>
    <n v="200010023600"/>
    <n v="50"/>
    <n v="1"/>
    <n v="1"/>
  </r>
  <r>
    <d v="2022-08-05T00:00:00"/>
    <d v="1899-12-30T19:04:54"/>
    <n v="1896"/>
    <n v="13002616"/>
    <n v="13"/>
    <n v="22589"/>
    <s v="Розничная реализация"/>
    <n v="18"/>
    <x v="796"/>
    <x v="796"/>
    <s v="Норман"/>
    <s v="TZMO"/>
    <n v="0.33333332999999998"/>
    <n v="2237.48"/>
    <n v="3066"/>
    <n v="1021.99998978"/>
    <n v="102"/>
    <n v="919.99998977999996"/>
    <n v="9"/>
    <n v="200010023600"/>
    <n v="50"/>
    <n v="1"/>
    <n v="2"/>
  </r>
  <r>
    <d v="2022-08-05T00:00:00"/>
    <d v="1899-12-30T19:10:53"/>
    <n v="1897"/>
    <n v="13002616"/>
    <n v="13"/>
    <n v="22589"/>
    <s v="Розничная реализация"/>
    <n v="18"/>
    <x v="797"/>
    <x v="797"/>
    <s v="ГРАНД КАПИТАЛ СМОЛЕНСК ООО ФК"/>
    <s v="Актавис АО"/>
    <n v="0.33333333999999998"/>
    <n v="1632.4"/>
    <n v="2041"/>
    <n v="680.33334693999996"/>
    <n v="0"/>
    <n v="680.33334693999996"/>
    <s v="NULL"/>
    <s v="NULL"/>
    <n v="50"/>
    <n v="1"/>
    <n v="1"/>
  </r>
  <r>
    <d v="2022-08-05T00:00:00"/>
    <d v="1899-12-30T19:22:43"/>
    <n v="1898"/>
    <n v="13002616"/>
    <n v="13"/>
    <n v="22589"/>
    <s v="Розничная реализация"/>
    <n v="18"/>
    <x v="798"/>
    <x v="798"/>
    <s v="ГРАНД КАПИТАЛ СМОЛЕНСК ООО ФК"/>
    <s v="ВЕРОФАРМ АО"/>
    <n v="1"/>
    <n v="23.31"/>
    <n v="29.9"/>
    <n v="29.9"/>
    <n v="0"/>
    <n v="29.9"/>
    <s v="NULL"/>
    <s v="NULL"/>
    <n v="50"/>
    <n v="1"/>
    <n v="2"/>
  </r>
  <r>
    <d v="2022-08-05T00:00:00"/>
    <d v="1899-12-30T19:22:43"/>
    <n v="1898"/>
    <n v="13002616"/>
    <n v="13"/>
    <n v="22589"/>
    <s v="Розничная реализация"/>
    <n v="18"/>
    <x v="185"/>
    <x v="185"/>
    <s v="Катрен г.Химки"/>
    <s v="ФАРМ-ПРО"/>
    <n v="1"/>
    <n v="9.66"/>
    <n v="16"/>
    <n v="16"/>
    <n v="0"/>
    <n v="16"/>
    <s v="NULL"/>
    <s v="NULL"/>
    <n v="50"/>
    <n v="1"/>
    <n v="1"/>
  </r>
  <r>
    <d v="2022-08-05T00:00:00"/>
    <d v="1899-12-30T19:30:09"/>
    <n v="1899"/>
    <n v="13002616"/>
    <n v="13"/>
    <n v="22589"/>
    <s v="Розничная реализация"/>
    <n v="15"/>
    <x v="799"/>
    <x v="799"/>
    <s v="ГРАНД КАПИТАЛ СМОЛЕНСК ООО ФК"/>
    <s v="Авексима ОАО"/>
    <n v="1"/>
    <n v="61.22"/>
    <n v="76"/>
    <n v="76"/>
    <n v="0"/>
    <n v="76"/>
    <s v="NULL"/>
    <s v="NULL"/>
    <n v="50"/>
    <n v="1"/>
    <n v="1"/>
  </r>
  <r>
    <d v="2022-08-05T00:00:00"/>
    <d v="1899-12-30T19:47:18"/>
    <n v="1900"/>
    <n v="13002616"/>
    <n v="13"/>
    <n v="22589"/>
    <s v="Розничная реализация"/>
    <n v="18"/>
    <x v="628"/>
    <x v="628"/>
    <s v="ГРАНД КАПИТАЛ СМОЛЕНСК ООО ФК"/>
    <s v="Хемофарм А.Д. (HEMOFARM )"/>
    <n v="1"/>
    <n v="41.83"/>
    <n v="51"/>
    <n v="51"/>
    <n v="0"/>
    <n v="51"/>
    <s v="NULL"/>
    <s v="NULL"/>
    <n v="50"/>
    <n v="1"/>
    <n v="1"/>
  </r>
  <r>
    <d v="2022-08-05T00:00:00"/>
    <d v="1899-12-30T19:47:18"/>
    <n v="1900"/>
    <n v="13002616"/>
    <n v="13"/>
    <n v="22589"/>
    <s v="Розничная реализация"/>
    <n v="18"/>
    <x v="800"/>
    <x v="800"/>
    <s v="Фармкомплект ООО"/>
    <s v="Новартис Фарма АГ"/>
    <n v="1"/>
    <n v="266.99"/>
    <n v="322"/>
    <n v="322"/>
    <n v="0"/>
    <n v="322"/>
    <s v="NULL"/>
    <s v="NULL"/>
    <n v="50"/>
    <n v="1"/>
    <n v="2"/>
  </r>
  <r>
    <d v="2022-08-05T00:00:00"/>
    <d v="1899-12-30T19:49:47"/>
    <n v="1902"/>
    <n v="13002616"/>
    <n v="13"/>
    <n v="22589"/>
    <s v="Розничная реализация"/>
    <n v="15"/>
    <x v="801"/>
    <x v="801"/>
    <s v="Здравсервис"/>
    <s v="МЕРИДИАН / MERIDIAN"/>
    <n v="4"/>
    <n v="7.26"/>
    <n v="12"/>
    <n v="48"/>
    <n v="4"/>
    <n v="44"/>
    <n v="9"/>
    <n v="200010016190"/>
    <n v="50"/>
    <n v="1"/>
    <n v="2"/>
  </r>
  <r>
    <d v="2022-08-05T00:00:00"/>
    <d v="1899-12-30T19:49:47"/>
    <n v="1902"/>
    <n v="13002616"/>
    <n v="13"/>
    <n v="22589"/>
    <s v="Розничная реализация"/>
    <n v="15"/>
    <x v="802"/>
    <x v="802"/>
    <s v="Катрен г.Химки"/>
    <s v="ФАРМ-ПРО"/>
    <n v="1"/>
    <n v="18.5"/>
    <n v="30"/>
    <n v="30"/>
    <n v="3"/>
    <n v="27"/>
    <n v="9"/>
    <n v="200010016190"/>
    <n v="50"/>
    <n v="1"/>
    <n v="1"/>
  </r>
  <r>
    <m/>
    <m/>
    <m/>
    <m/>
    <m/>
    <m/>
    <m/>
    <m/>
    <x v="803"/>
    <x v="803"/>
    <m/>
    <m/>
    <m/>
    <m/>
    <m/>
    <m/>
    <m/>
    <m/>
    <m/>
    <m/>
    <m/>
    <m/>
    <m/>
  </r>
  <r>
    <m/>
    <m/>
    <m/>
    <m/>
    <m/>
    <m/>
    <m/>
    <m/>
    <x v="803"/>
    <x v="803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otals Pivot" cacheId="48" applyNumberFormats="0" applyBorderFormats="0" applyFontFormats="0" applyPatternFormats="0" applyAlignmentFormats="0" applyWidthHeightFormats="0" dataCaption="" updatedVersion="8" rowGrandTotals="0" compact="0" compactData="0">
  <location ref="A1:D806" firstHeaderRow="1" firstDataRow="2" firstDataCol="2"/>
  <pivotFields count="23">
    <pivotField name="DR_Dat" compact="0" numFmtId="164" outline="0" multipleItemSelectionAllowed="1" showAll="0"/>
    <pivotField name="DR_Tim" compact="0" numFmtId="21" outline="0" multipleItemSelectionAllowed="1" showAll="0"/>
    <pivotField name="DR_NChk" compact="0" outline="0" multipleItemSelectionAllowed="1" showAll="0"/>
    <pivotField name="DR_NDoc" compact="0" outline="0" multipleItemSelectionAllowed="1" showAll="0"/>
    <pivotField name="DR_Apt" compact="0" outline="0" multipleItemSelectionAllowed="1" showAll="0"/>
    <pivotField name="DR_Kkm" compact="0" outline="0" multipleItemSelectionAllowed="1" showAll="0"/>
    <pivotField name="DR_TDoc" compact="0" outline="0" multipleItemSelectionAllowed="1" showAll="0"/>
    <pivotField name="DR_TPay" compact="0" outline="0" multipleItemSelectionAllowed="1" showAll="0"/>
    <pivotField name="DR_CDrugs" axis="axisRow" compact="0" outline="0" multipleItemSelectionAllowed="1" showAll="0" sortType="ascending" defaultSubtotal="0">
      <items count="804">
        <item x="181"/>
        <item x="308"/>
        <item x="305"/>
        <item x="591"/>
        <item x="488"/>
        <item x="40"/>
        <item x="754"/>
        <item x="85"/>
        <item x="43"/>
        <item x="565"/>
        <item x="486"/>
        <item x="473"/>
        <item x="474"/>
        <item x="628"/>
        <item x="598"/>
        <item x="321"/>
        <item x="300"/>
        <item x="111"/>
        <item x="257"/>
        <item x="241"/>
        <item x="456"/>
        <item x="306"/>
        <item x="699"/>
        <item x="700"/>
        <item x="453"/>
        <item x="644"/>
        <item x="142"/>
        <item x="53"/>
        <item x="607"/>
        <item x="485"/>
        <item x="461"/>
        <item x="660"/>
        <item x="286"/>
        <item x="525"/>
        <item x="775"/>
        <item x="586"/>
        <item x="313"/>
        <item x="381"/>
        <item x="576"/>
        <item x="307"/>
        <item x="698"/>
        <item x="692"/>
        <item x="635"/>
        <item x="491"/>
        <item x="78"/>
        <item x="95"/>
        <item x="134"/>
        <item x="327"/>
        <item x="41"/>
        <item x="26"/>
        <item x="4"/>
        <item x="717"/>
        <item x="529"/>
        <item x="680"/>
        <item x="608"/>
        <item x="396"/>
        <item x="714"/>
        <item x="515"/>
        <item x="345"/>
        <item x="735"/>
        <item x="417"/>
        <item x="566"/>
        <item x="79"/>
        <item x="552"/>
        <item x="160"/>
        <item x="478"/>
        <item x="238"/>
        <item x="800"/>
        <item x="315"/>
        <item x="727"/>
        <item x="551"/>
        <item x="788"/>
        <item x="55"/>
        <item x="215"/>
        <item x="119"/>
        <item x="569"/>
        <item x="655"/>
        <item x="157"/>
        <item x="177"/>
        <item x="146"/>
        <item x="623"/>
        <item x="292"/>
        <item x="383"/>
        <item x="694"/>
        <item x="723"/>
        <item x="789"/>
        <item x="497"/>
        <item x="260"/>
        <item x="549"/>
        <item x="190"/>
        <item x="262"/>
        <item x="720"/>
        <item x="398"/>
        <item x="702"/>
        <item x="559"/>
        <item x="233"/>
        <item x="447"/>
        <item x="732"/>
        <item x="440"/>
        <item x="359"/>
        <item x="751"/>
        <item x="604"/>
        <item x="19"/>
        <item x="127"/>
        <item x="367"/>
        <item x="770"/>
        <item x="798"/>
        <item x="54"/>
        <item x="759"/>
        <item x="512"/>
        <item x="195"/>
        <item x="158"/>
        <item x="183"/>
        <item x="674"/>
        <item x="211"/>
        <item x="431"/>
        <item x="765"/>
        <item x="673"/>
        <item x="151"/>
        <item x="414"/>
        <item x="583"/>
        <item x="340"/>
        <item x="319"/>
        <item x="493"/>
        <item x="665"/>
        <item x="236"/>
        <item x="363"/>
        <item x="658"/>
        <item x="468"/>
        <item x="289"/>
        <item x="771"/>
        <item x="395"/>
        <item x="325"/>
        <item x="590"/>
        <item x="624"/>
        <item x="131"/>
        <item x="93"/>
        <item x="15"/>
        <item x="216"/>
        <item x="294"/>
        <item x="573"/>
        <item x="600"/>
        <item x="152"/>
        <item x="226"/>
        <item x="467"/>
        <item x="463"/>
        <item x="501"/>
        <item x="188"/>
        <item x="554"/>
        <item x="122"/>
        <item x="739"/>
        <item x="556"/>
        <item x="377"/>
        <item x="555"/>
        <item x="633"/>
        <item x="783"/>
        <item x="533"/>
        <item x="722"/>
        <item x="194"/>
        <item x="63"/>
        <item x="438"/>
        <item x="726"/>
        <item x="68"/>
        <item x="399"/>
        <item x="328"/>
        <item x="625"/>
        <item x="713"/>
        <item x="696"/>
        <item x="656"/>
        <item x="167"/>
        <item x="593"/>
        <item x="297"/>
        <item x="278"/>
        <item x="408"/>
        <item x="508"/>
        <item x="45"/>
        <item x="667"/>
        <item x="507"/>
        <item x="265"/>
        <item x="575"/>
        <item x="375"/>
        <item x="105"/>
        <item x="212"/>
        <item x="261"/>
        <item x="546"/>
        <item x="13"/>
        <item x="650"/>
        <item x="640"/>
        <item x="534"/>
        <item x="645"/>
        <item x="376"/>
        <item x="776"/>
        <item x="466"/>
        <item x="65"/>
        <item x="475"/>
        <item x="385"/>
        <item x="397"/>
        <item x="27"/>
        <item x="150"/>
        <item x="330"/>
        <item x="521"/>
        <item x="413"/>
        <item x="476"/>
        <item x="421"/>
        <item x="688"/>
        <item x="684"/>
        <item x="64"/>
        <item x="584"/>
        <item x="790"/>
        <item x="69"/>
        <item x="357"/>
        <item x="83"/>
        <item x="701"/>
        <item x="535"/>
        <item x="159"/>
        <item x="681"/>
        <item x="686"/>
        <item x="299"/>
        <item x="718"/>
        <item x="477"/>
        <item x="620"/>
        <item x="334"/>
        <item x="176"/>
        <item x="70"/>
        <item x="802"/>
        <item x="342"/>
        <item x="98"/>
        <item x="162"/>
        <item x="585"/>
        <item x="472"/>
        <item x="231"/>
        <item x="200"/>
        <item x="179"/>
        <item x="180"/>
        <item x="173"/>
        <item x="220"/>
        <item x="672"/>
        <item x="725"/>
        <item x="382"/>
        <item x="156"/>
        <item x="563"/>
        <item x="407"/>
        <item x="646"/>
        <item x="213"/>
        <item x="636"/>
        <item x="62"/>
        <item x="42"/>
        <item x="594"/>
        <item x="469"/>
        <item x="218"/>
        <item x="370"/>
        <item x="339"/>
        <item x="679"/>
        <item x="639"/>
        <item x="186"/>
        <item x="201"/>
        <item x="61"/>
        <item x="446"/>
        <item x="337"/>
        <item x="647"/>
        <item x="522"/>
        <item x="347"/>
        <item x="164"/>
        <item x="75"/>
        <item x="779"/>
        <item x="676"/>
        <item x="589"/>
        <item x="35"/>
        <item x="763"/>
        <item x="224"/>
        <item x="322"/>
        <item x="439"/>
        <item x="487"/>
        <item x="141"/>
        <item x="353"/>
        <item x="682"/>
        <item x="59"/>
        <item x="574"/>
        <item x="100"/>
        <item x="736"/>
        <item x="392"/>
        <item x="366"/>
        <item x="580"/>
        <item x="365"/>
        <item x="324"/>
        <item x="502"/>
        <item x="597"/>
        <item x="603"/>
        <item x="136"/>
        <item x="787"/>
        <item x="514"/>
        <item x="242"/>
        <item x="268"/>
        <item x="548"/>
        <item x="671"/>
        <item x="724"/>
        <item x="351"/>
        <item x="582"/>
        <item x="182"/>
        <item x="16"/>
        <item x="423"/>
        <item x="609"/>
        <item x="1"/>
        <item x="67"/>
        <item x="129"/>
        <item x="87"/>
        <item x="50"/>
        <item x="496"/>
        <item x="794"/>
        <item x="791"/>
        <item x="77"/>
        <item x="592"/>
        <item x="329"/>
        <item x="452"/>
        <item x="149"/>
        <item x="298"/>
        <item x="72"/>
        <item x="409"/>
        <item x="252"/>
        <item x="250"/>
        <item x="670"/>
        <item x="96"/>
        <item x="450"/>
        <item x="457"/>
        <item x="143"/>
        <item x="74"/>
        <item x="81"/>
        <item x="361"/>
        <item x="743"/>
        <item x="449"/>
        <item x="733"/>
        <item x="253"/>
        <item x="518"/>
        <item x="610"/>
        <item x="769"/>
        <item x="796"/>
        <item x="562"/>
        <item x="553"/>
        <item x="415"/>
        <item x="437"/>
        <item x="318"/>
        <item x="570"/>
        <item x="663"/>
        <item x="314"/>
        <item x="498"/>
        <item x="643"/>
        <item x="60"/>
        <item x="133"/>
        <item x="239"/>
        <item x="145"/>
        <item x="441"/>
        <item x="675"/>
        <item x="631"/>
        <item x="524"/>
        <item x="275"/>
        <item x="547"/>
        <item x="458"/>
        <item x="140"/>
        <item x="360"/>
        <item x="430"/>
        <item x="320"/>
        <item x="46"/>
        <item x="335"/>
        <item x="669"/>
        <item x="386"/>
        <item x="511"/>
        <item x="561"/>
        <item x="267"/>
        <item x="785"/>
        <item x="202"/>
        <item x="599"/>
        <item x="428"/>
        <item x="470"/>
        <item x="781"/>
        <item x="174"/>
        <item x="532"/>
        <item x="86"/>
        <item x="217"/>
        <item x="280"/>
        <item x="368"/>
        <item x="418"/>
        <item x="543"/>
        <item x="349"/>
        <item x="622"/>
        <item x="256"/>
        <item x="271"/>
        <item x="235"/>
        <item x="795"/>
        <item x="9"/>
        <item x="429"/>
        <item x="480"/>
        <item x="481"/>
        <item x="709"/>
        <item x="232"/>
        <item x="707"/>
        <item x="112"/>
        <item x="557"/>
        <item x="189"/>
        <item x="293"/>
        <item x="571"/>
        <item x="263"/>
        <item x="352"/>
        <item x="388"/>
        <item x="432"/>
        <item x="175"/>
        <item x="283"/>
        <item x="715"/>
        <item x="445"/>
        <item x="550"/>
        <item x="165"/>
        <item x="772"/>
        <item x="706"/>
        <item x="36"/>
        <item x="374"/>
        <item x="28"/>
        <item x="0"/>
        <item x="464"/>
        <item x="638"/>
        <item x="245"/>
        <item x="210"/>
        <item x="258"/>
        <item x="596"/>
        <item x="326"/>
        <item x="536"/>
        <item x="761"/>
        <item x="602"/>
        <item x="222"/>
        <item x="369"/>
        <item x="420"/>
        <item x="523"/>
        <item x="274"/>
        <item x="560"/>
        <item x="84"/>
        <item x="509"/>
        <item x="729"/>
        <item x="499"/>
        <item x="49"/>
        <item x="516"/>
        <item x="716"/>
        <item x="703"/>
        <item x="390"/>
        <item x="601"/>
        <item x="617"/>
        <item x="199"/>
        <item x="192"/>
        <item x="101"/>
        <item x="659"/>
        <item x="587"/>
        <item x="113"/>
        <item x="52"/>
        <item x="301"/>
        <item x="39"/>
        <item x="712"/>
        <item x="595"/>
        <item x="538"/>
        <item x="746"/>
        <item x="114"/>
        <item x="132"/>
        <item x="541"/>
        <item x="284"/>
        <item x="191"/>
        <item x="309"/>
        <item x="422"/>
        <item x="237"/>
        <item x="91"/>
        <item x="219"/>
        <item x="748"/>
        <item x="690"/>
        <item x="246"/>
        <item x="537"/>
        <item x="749"/>
        <item x="380"/>
        <item x="2"/>
        <item x="741"/>
        <item x="287"/>
        <item x="362"/>
        <item x="616"/>
        <item x="768"/>
        <item x="760"/>
        <item x="666"/>
        <item x="288"/>
        <item x="137"/>
        <item x="797"/>
        <item x="354"/>
        <item x="657"/>
        <item x="196"/>
        <item x="356"/>
        <item x="276"/>
        <item x="147"/>
        <item x="316"/>
        <item x="801"/>
        <item x="711"/>
        <item x="185"/>
        <item x="626"/>
        <item x="110"/>
        <item x="264"/>
        <item x="378"/>
        <item x="744"/>
        <item x="393"/>
        <item x="777"/>
        <item x="332"/>
        <item x="29"/>
        <item x="685"/>
        <item x="778"/>
        <item x="384"/>
        <item x="637"/>
        <item x="416"/>
        <item x="411"/>
        <item x="424"/>
        <item x="269"/>
        <item x="460"/>
        <item x="708"/>
        <item x="3"/>
        <item x="197"/>
        <item x="104"/>
        <item x="780"/>
        <item x="459"/>
        <item x="125"/>
        <item x="34"/>
        <item x="254"/>
        <item x="731"/>
        <item x="786"/>
        <item x="372"/>
        <item x="482"/>
        <item x="528"/>
        <item x="148"/>
        <item x="734"/>
        <item x="343"/>
        <item x="279"/>
        <item x="139"/>
        <item x="629"/>
        <item x="57"/>
        <item x="419"/>
        <item x="115"/>
        <item x="618"/>
        <item x="394"/>
        <item x="295"/>
        <item x="767"/>
        <item x="25"/>
        <item x="338"/>
        <item x="542"/>
        <item x="730"/>
        <item x="103"/>
        <item x="519"/>
        <item x="520"/>
        <item x="107"/>
        <item x="494"/>
        <item x="782"/>
        <item x="630"/>
        <item x="336"/>
        <item x="756"/>
        <item x="495"/>
        <item x="697"/>
        <item x="451"/>
        <item x="651"/>
        <item x="668"/>
        <item x="331"/>
        <item x="564"/>
        <item x="588"/>
        <item x="311"/>
        <item x="412"/>
        <item x="652"/>
        <item x="344"/>
        <item x="799"/>
        <item x="303"/>
        <item x="695"/>
        <item x="745"/>
        <item x="728"/>
        <item x="82"/>
        <item x="92"/>
        <item x="664"/>
        <item x="410"/>
        <item x="792"/>
        <item x="304"/>
        <item x="762"/>
        <item x="163"/>
        <item x="240"/>
        <item x="22"/>
        <item x="138"/>
        <item x="757"/>
        <item x="153"/>
        <item x="465"/>
        <item x="544"/>
        <item x="8"/>
        <item x="427"/>
        <item x="483"/>
        <item x="7"/>
        <item x="126"/>
        <item x="5"/>
        <item x="649"/>
        <item x="244"/>
        <item x="577"/>
        <item x="578"/>
        <item x="433"/>
        <item x="425"/>
        <item x="48"/>
        <item x="606"/>
        <item x="89"/>
        <item x="503"/>
        <item x="144"/>
        <item x="178"/>
        <item x="653"/>
        <item x="364"/>
        <item x="436"/>
        <item x="454"/>
        <item x="118"/>
        <item x="97"/>
        <item x="214"/>
        <item x="198"/>
        <item x="270"/>
        <item x="662"/>
        <item x="20"/>
        <item x="510"/>
        <item x="170"/>
        <item x="88"/>
        <item x="641"/>
        <item x="120"/>
        <item x="567"/>
        <item x="184"/>
        <item x="272"/>
        <item x="403"/>
        <item x="540"/>
        <item x="572"/>
        <item x="172"/>
        <item x="531"/>
        <item x="526"/>
        <item x="124"/>
        <item x="704"/>
        <item x="387"/>
        <item x="434"/>
        <item x="455"/>
        <item x="400"/>
        <item x="31"/>
        <item x="581"/>
        <item x="613"/>
        <item x="108"/>
        <item x="205"/>
        <item x="47"/>
        <item x="530"/>
        <item x="209"/>
        <item x="169"/>
        <item x="247"/>
        <item x="435"/>
        <item x="348"/>
        <item x="310"/>
        <item x="285"/>
        <item x="302"/>
        <item x="568"/>
        <item x="228"/>
        <item x="123"/>
        <item x="448"/>
        <item x="747"/>
        <item x="766"/>
        <item x="90"/>
        <item x="193"/>
        <item x="221"/>
        <item x="490"/>
        <item x="251"/>
        <item x="492"/>
        <item x="689"/>
        <item x="721"/>
        <item x="14"/>
        <item x="71"/>
        <item x="402"/>
        <item x="207"/>
        <item x="648"/>
        <item x="234"/>
        <item x="128"/>
        <item x="24"/>
        <item x="634"/>
        <item x="484"/>
        <item x="206"/>
        <item x="266"/>
        <item x="462"/>
        <item x="661"/>
        <item x="619"/>
        <item x="281"/>
        <item x="102"/>
        <item x="738"/>
        <item x="248"/>
        <item x="296"/>
        <item x="130"/>
        <item x="23"/>
        <item x="171"/>
        <item x="154"/>
        <item x="404"/>
        <item x="6"/>
        <item x="121"/>
        <item x="737"/>
        <item x="273"/>
        <item x="358"/>
        <item x="391"/>
        <item x="168"/>
        <item x="333"/>
        <item x="793"/>
        <item x="94"/>
        <item x="341"/>
        <item x="426"/>
        <item x="255"/>
        <item x="227"/>
        <item x="350"/>
        <item x="401"/>
        <item x="76"/>
        <item x="471"/>
        <item x="355"/>
        <item x="479"/>
        <item x="513"/>
        <item x="742"/>
        <item x="371"/>
        <item x="611"/>
        <item x="504"/>
        <item x="73"/>
        <item x="719"/>
        <item x="677"/>
        <item x="506"/>
        <item x="642"/>
        <item x="187"/>
        <item x="774"/>
        <item x="545"/>
        <item x="116"/>
        <item x="539"/>
        <item x="249"/>
        <item x="203"/>
        <item x="373"/>
        <item x="621"/>
        <item x="758"/>
        <item x="282"/>
        <item x="44"/>
        <item x="12"/>
        <item x="579"/>
        <item x="612"/>
        <item x="654"/>
        <item x="117"/>
        <item x="687"/>
        <item x="784"/>
        <item x="109"/>
        <item x="505"/>
        <item x="406"/>
        <item x="705"/>
        <item x="405"/>
        <item x="379"/>
        <item x="38"/>
        <item x="18"/>
        <item x="223"/>
        <item x="627"/>
        <item x="51"/>
        <item x="614"/>
        <item x="389"/>
        <item x="755"/>
        <item x="166"/>
        <item x="290"/>
        <item x="710"/>
        <item x="66"/>
        <item x="773"/>
        <item x="683"/>
        <item x="527"/>
        <item x="225"/>
        <item x="605"/>
        <item x="229"/>
        <item x="204"/>
        <item x="750"/>
        <item x="752"/>
        <item x="33"/>
        <item x="99"/>
        <item x="753"/>
        <item x="243"/>
        <item x="323"/>
        <item x="317"/>
        <item x="259"/>
        <item x="691"/>
        <item x="106"/>
        <item x="17"/>
        <item x="277"/>
        <item x="230"/>
        <item x="444"/>
        <item x="56"/>
        <item x="615"/>
        <item x="135"/>
        <item x="30"/>
        <item x="312"/>
        <item x="37"/>
        <item x="11"/>
        <item x="21"/>
        <item x="346"/>
        <item x="155"/>
        <item x="500"/>
        <item x="161"/>
        <item x="693"/>
        <item x="517"/>
        <item x="291"/>
        <item x="208"/>
        <item x="678"/>
        <item x="442"/>
        <item x="80"/>
        <item x="764"/>
        <item x="489"/>
        <item x="558"/>
        <item x="443"/>
        <item x="740"/>
        <item x="10"/>
        <item x="32"/>
        <item x="632"/>
        <item x="58"/>
        <item x="803"/>
      </items>
    </pivotField>
    <pivotField name="DR_NDrugs" axis="axisRow" compact="0" outline="0" multipleItemSelectionAllowed="1" showAll="0" sortType="ascending">
      <items count="805">
        <item x="64"/>
        <item x="298"/>
        <item x="543"/>
        <item x="468"/>
        <item x="289"/>
        <item x="544"/>
        <item x="28"/>
        <item x="526"/>
        <item x="567"/>
        <item x="637"/>
        <item x="730"/>
        <item x="783"/>
        <item x="323"/>
        <item x="542"/>
        <item x="284"/>
        <item x="541"/>
        <item x="697"/>
        <item x="769"/>
        <item x="609"/>
        <item x="539"/>
        <item x="561"/>
        <item x="315"/>
        <item x="568"/>
        <item x="272"/>
        <item x="308"/>
        <item x="787"/>
        <item x="410"/>
        <item x="627"/>
        <item x="369"/>
        <item x="574"/>
        <item x="606"/>
        <item x="555"/>
        <item x="269"/>
        <item x="359"/>
        <item x="266"/>
        <item x="452"/>
        <item x="245"/>
        <item x="761"/>
        <item x="445"/>
        <item x="290"/>
        <item x="353"/>
        <item x="409"/>
        <item x="361"/>
        <item x="418"/>
        <item x="593"/>
        <item x="121"/>
        <item x="230"/>
        <item x="196"/>
        <item x="296"/>
        <item x="255"/>
        <item x="317"/>
        <item x="518"/>
        <item x="305"/>
        <item x="3"/>
        <item x="72"/>
        <item x="471"/>
        <item x="141"/>
        <item x="46"/>
        <item x="626"/>
        <item x="185"/>
        <item x="156"/>
        <item x="747"/>
        <item x="517"/>
        <item x="291"/>
        <item x="577"/>
        <item x="124"/>
        <item x="80"/>
        <item x="717"/>
        <item x="271"/>
        <item x="256"/>
        <item x="519"/>
        <item x="520"/>
        <item x="494"/>
        <item x="483"/>
        <item x="427"/>
        <item x="7"/>
        <item x="8"/>
        <item x="330"/>
        <item x="432"/>
        <item x="59"/>
        <item x="180"/>
        <item x="253"/>
        <item x="450"/>
        <item x="733"/>
        <item x="87"/>
        <item x="672"/>
        <item x="205"/>
        <item x="396"/>
        <item x="631"/>
        <item x="441"/>
        <item x="608"/>
        <item x="438"/>
        <item x="750"/>
        <item x="463"/>
        <item x="493"/>
        <item x="380"/>
        <item x="573"/>
        <item x="732"/>
        <item x="126"/>
        <item x="447"/>
        <item x="645"/>
        <item x="212"/>
        <item x="624"/>
        <item x="604"/>
        <item x="532"/>
        <item x="615"/>
        <item x="135"/>
        <item x="278"/>
        <item x="35"/>
        <item x="538"/>
        <item x="430"/>
        <item x="686"/>
        <item x="343"/>
        <item x="168"/>
        <item x="367"/>
        <item x="386"/>
        <item x="424"/>
        <item x="595"/>
        <item x="66"/>
        <item x="246"/>
        <item x="387"/>
        <item x="788"/>
        <item x="487"/>
        <item x="22"/>
        <item x="475"/>
        <item x="365"/>
        <item x="553"/>
        <item x="344"/>
        <item x="116"/>
        <item x="625"/>
        <item x="106"/>
        <item x="406"/>
        <item x="683"/>
        <item x="591"/>
        <item x="490"/>
        <item x="743"/>
        <item x="488"/>
        <item x="197"/>
        <item x="611"/>
        <item x="166"/>
        <item x="766"/>
        <item x="88"/>
        <item x="373"/>
        <item x="784"/>
        <item x="403"/>
        <item x="227"/>
        <item x="40"/>
        <item x="554"/>
        <item x="731"/>
        <item x="482"/>
        <item x="725"/>
        <item x="754"/>
        <item x="704"/>
        <item x="85"/>
        <item x="211"/>
        <item x="484"/>
        <item x="639"/>
        <item x="339"/>
        <item x="786"/>
        <item x="756"/>
        <item x="155"/>
        <item x="404"/>
        <item x="260"/>
        <item x="467"/>
        <item x="434"/>
        <item x="455"/>
        <item x="43"/>
        <item x="416"/>
        <item x="147"/>
        <item x="0"/>
        <item x="510"/>
        <item x="565"/>
        <item x="760"/>
        <item x="362"/>
        <item x="60"/>
        <item x="16"/>
        <item x="70"/>
        <item x="802"/>
        <item x="479"/>
        <item x="610"/>
        <item x="777"/>
        <item x="698"/>
        <item x="566"/>
        <item x="587"/>
        <item x="102"/>
        <item x="148"/>
        <item x="528"/>
        <item x="294"/>
        <item x="123"/>
        <item x="496"/>
        <item x="316"/>
        <item x="653"/>
        <item x="578"/>
        <item x="400"/>
        <item x="172"/>
        <item x="486"/>
        <item x="354"/>
        <item x="360"/>
        <item x="675"/>
        <item x="749"/>
        <item x="38"/>
        <item x="114"/>
        <item x="49"/>
        <item x="516"/>
        <item x="712"/>
        <item x="448"/>
        <item x="56"/>
        <item x="473"/>
        <item x="474"/>
        <item x="545"/>
        <item x="668"/>
        <item x="231"/>
        <item x="423"/>
        <item x="345"/>
        <item x="222"/>
        <item x="465"/>
        <item x="78"/>
        <item x="527"/>
        <item x="189"/>
        <item x="794"/>
        <item x="504"/>
        <item x="687"/>
        <item x="276"/>
        <item x="646"/>
        <item x="720"/>
        <item x="144"/>
        <item x="143"/>
        <item x="628"/>
        <item x="457"/>
        <item x="411"/>
        <item x="616"/>
        <item x="793"/>
        <item x="229"/>
        <item x="391"/>
        <item x="598"/>
        <item x="259"/>
        <item x="377"/>
        <item x="299"/>
        <item x="718"/>
        <item x="158"/>
        <item x="657"/>
        <item x="415"/>
        <item x="321"/>
        <item x="393"/>
        <item x="351"/>
        <item x="679"/>
        <item x="602"/>
        <item x="52"/>
        <item x="122"/>
        <item x="667"/>
        <item x="431"/>
        <item x="320"/>
        <item x="765"/>
        <item x="15"/>
        <item x="614"/>
        <item x="217"/>
        <item x="219"/>
        <item x="647"/>
        <item x="735"/>
        <item x="682"/>
        <item x="395"/>
        <item x="363"/>
        <item x="160"/>
        <item x="111"/>
        <item x="170"/>
        <item x="258"/>
        <item x="341"/>
        <item x="477"/>
        <item x="300"/>
        <item x="30"/>
        <item x="204"/>
        <item x="737"/>
        <item x="51"/>
        <item x="549"/>
        <item x="210"/>
        <item x="201"/>
        <item x="701"/>
        <item x="234"/>
        <item x="633"/>
        <item x="397"/>
        <item x="585"/>
        <item x="655"/>
        <item x="621"/>
        <item x="57"/>
        <item x="771"/>
        <item x="476"/>
        <item x="20"/>
        <item x="402"/>
        <item x="774"/>
        <item x="203"/>
        <item x="208"/>
        <item x="533"/>
        <item x="556"/>
        <item x="478"/>
        <item x="618"/>
        <item x="89"/>
        <item x="693"/>
        <item x="714"/>
        <item x="767"/>
        <item x="726"/>
        <item x="58"/>
        <item x="632"/>
        <item x="257"/>
        <item x="537"/>
        <item x="522"/>
        <item x="42"/>
        <item x="225"/>
        <item x="241"/>
        <item x="223"/>
        <item x="753"/>
        <item x="752"/>
        <item x="472"/>
        <item x="523"/>
        <item x="419"/>
        <item x="81"/>
        <item x="5"/>
        <item x="13"/>
        <item x="6"/>
        <item x="782"/>
        <item x="746"/>
        <item x="139"/>
        <item x="173"/>
        <item x="590"/>
        <item x="792"/>
        <item x="136"/>
        <item x="86"/>
        <item x="324"/>
        <item x="582"/>
        <item x="751"/>
        <item x="190"/>
        <item x="65"/>
        <item x="101"/>
        <item x="242"/>
        <item x="100"/>
        <item x="399"/>
        <item x="171"/>
        <item x="619"/>
        <item x="442"/>
        <item x="546"/>
        <item x="176"/>
        <item x="659"/>
        <item x="165"/>
        <item x="680"/>
        <item x="497"/>
        <item x="385"/>
        <item x="199"/>
        <item x="161"/>
        <item x="798"/>
        <item x="94"/>
        <item x="9"/>
        <item x="25"/>
        <item x="570"/>
        <item x="164"/>
        <item x="163"/>
        <item x="727"/>
        <item x="213"/>
        <item x="677"/>
        <item x="758"/>
        <item x="154"/>
        <item x="722"/>
        <item x="711"/>
        <item x="407"/>
        <item x="129"/>
        <item x="449"/>
        <item x="252"/>
        <item x="200"/>
        <item x="670"/>
        <item x="250"/>
        <item x="390"/>
        <item x="601"/>
        <item x="215"/>
        <item x="661"/>
        <item x="603"/>
        <item x="781"/>
        <item x="456"/>
        <item x="433"/>
        <item x="530"/>
        <item x="596"/>
        <item x="237"/>
        <item x="326"/>
        <item x="745"/>
        <item x="414"/>
        <item x="310"/>
        <item x="398"/>
        <item x="460"/>
        <item x="597"/>
        <item x="236"/>
        <item x="119"/>
        <item x="167"/>
        <item x="84"/>
        <item x="287"/>
        <item x="548"/>
        <item x="671"/>
        <item x="322"/>
        <item x="594"/>
        <item x="358"/>
        <item x="18"/>
        <item x="592"/>
        <item x="709"/>
        <item x="420"/>
        <item x="184"/>
        <item x="263"/>
        <item x="620"/>
        <item x="451"/>
        <item x="306"/>
        <item x="19"/>
        <item x="514"/>
        <item x="304"/>
        <item x="630"/>
        <item x="678"/>
        <item x="249"/>
        <item x="274"/>
        <item x="109"/>
        <item x="506"/>
        <item x="801"/>
        <item x="347"/>
        <item x="664"/>
        <item x="692"/>
        <item x="383"/>
        <item x="209"/>
        <item x="560"/>
        <item x="267"/>
        <item x="233"/>
        <item x="437"/>
        <item x="509"/>
        <item x="279"/>
        <item x="280"/>
        <item x="394"/>
        <item x="325"/>
        <item x="552"/>
        <item x="443"/>
        <item x="691"/>
        <item x="470"/>
        <item x="772"/>
        <item x="439"/>
        <item x="763"/>
        <item x="384"/>
        <item x="318"/>
        <item x="685"/>
        <item x="192"/>
        <item x="417"/>
        <item x="319"/>
        <item x="232"/>
        <item x="500"/>
        <item x="502"/>
        <item x="501"/>
        <item x="254"/>
        <item x="495"/>
        <item x="757"/>
        <item x="444"/>
        <item x="333"/>
        <item x="378"/>
        <item x="529"/>
        <item x="703"/>
        <item x="723"/>
        <item x="729"/>
        <item x="157"/>
        <item x="206"/>
        <item x="37"/>
        <item x="140"/>
        <item x="392"/>
        <item x="216"/>
        <item x="195"/>
        <item x="169"/>
        <item x="293"/>
        <item x="696"/>
        <item x="150"/>
        <item x="228"/>
        <item x="588"/>
        <item x="770"/>
        <item x="309"/>
        <item x="265"/>
        <item x="515"/>
        <item x="695"/>
        <item x="302"/>
        <item x="285"/>
        <item x="281"/>
        <item x="226"/>
        <item x="572"/>
        <item x="583"/>
        <item x="145"/>
        <item x="699"/>
        <item x="301"/>
        <item x="248"/>
        <item x="559"/>
        <item x="133"/>
        <item x="239"/>
        <item x="275"/>
        <item x="547"/>
        <item x="356"/>
        <item x="673"/>
        <item x="62"/>
        <item x="312"/>
        <item x="778"/>
        <item x="83"/>
        <item x="336"/>
        <item x="104"/>
        <item x="688"/>
        <item x="600"/>
        <item x="372"/>
        <item x="700"/>
        <item x="191"/>
        <item x="453"/>
        <item x="82"/>
        <item x="26"/>
        <item x="31"/>
        <item x="91"/>
        <item x="690"/>
        <item x="388"/>
        <item x="92"/>
        <item x="790"/>
        <item x="182"/>
        <item x="728"/>
        <item x="744"/>
        <item x="635"/>
        <item x="32"/>
        <item x="644"/>
        <item x="629"/>
        <item x="799"/>
        <item x="97"/>
        <item x="247"/>
        <item x="491"/>
        <item x="47"/>
        <item x="579"/>
        <item x="12"/>
        <item x="44"/>
        <item x="282"/>
        <item x="755"/>
        <item x="251"/>
        <item x="36"/>
        <item x="648"/>
        <item x="349"/>
        <item x="33"/>
        <item x="641"/>
        <item x="350"/>
        <item x="649"/>
        <item x="428"/>
        <item x="240"/>
        <item x="142"/>
        <item x="53"/>
        <item x="612"/>
        <item x="563"/>
        <item x="17"/>
        <item x="425"/>
        <item x="68"/>
        <item x="342"/>
        <item x="684"/>
        <item x="183"/>
        <item x="658"/>
        <item x="340"/>
        <item x="636"/>
        <item x="652"/>
        <item x="76"/>
        <item x="571"/>
        <item x="364"/>
        <item x="481"/>
        <item x="480"/>
        <item x="740"/>
        <item x="79"/>
        <item x="654"/>
        <item x="50"/>
        <item x="292"/>
        <item x="355"/>
        <item x="562"/>
        <item x="261"/>
        <item x="357"/>
        <item x="117"/>
        <item x="513"/>
        <item x="564"/>
        <item x="63"/>
        <item x="295"/>
        <item x="742"/>
        <item x="713"/>
        <item x="69"/>
        <item x="551"/>
        <item x="702"/>
        <item x="558"/>
        <item x="764"/>
        <item x="224"/>
        <item x="734"/>
        <item x="375"/>
        <item x="789"/>
        <item x="346"/>
        <item x="651"/>
        <item x="466"/>
        <item x="708"/>
        <item x="421"/>
        <item x="14"/>
        <item x="366"/>
        <item x="550"/>
        <item x="408"/>
        <item x="137"/>
        <item x="54"/>
        <item x="797"/>
        <item x="503"/>
        <item x="707"/>
        <item x="61"/>
        <item x="642"/>
        <item x="131"/>
        <item x="152"/>
        <item x="613"/>
        <item x="108"/>
        <item x="128"/>
        <item x="634"/>
        <item x="220"/>
        <item x="382"/>
        <item x="127"/>
        <item x="288"/>
        <item x="218"/>
        <item x="235"/>
        <item x="238"/>
        <item x="75"/>
        <item x="535"/>
        <item x="607"/>
        <item x="796"/>
        <item x="580"/>
        <item x="666"/>
        <item x="705"/>
        <item x="175"/>
        <item x="110"/>
        <item x="311"/>
        <item x="412"/>
        <item x="264"/>
        <item x="177"/>
        <item x="113"/>
        <item x="469"/>
        <item x="194"/>
        <item x="186"/>
        <item x="187"/>
        <item x="540"/>
        <item x="694"/>
        <item x="800"/>
        <item x="622"/>
        <item x="780"/>
        <item x="489"/>
        <item x="67"/>
        <item x="524"/>
        <item x="98"/>
        <item x="146"/>
        <item x="485"/>
        <item x="656"/>
        <item x="617"/>
        <item x="328"/>
        <item x="334"/>
        <item x="337"/>
        <item x="39"/>
        <item x="335"/>
        <item x="669"/>
        <item x="464"/>
        <item x="759"/>
        <item x="11"/>
        <item x="368"/>
        <item x="736"/>
        <item x="327"/>
        <item x="214"/>
        <item x="738"/>
        <item x="762"/>
        <item x="422"/>
        <item x="660"/>
        <item x="461"/>
        <item x="557"/>
        <item x="179"/>
        <item x="706"/>
        <item x="401"/>
        <item x="721"/>
        <item x="492"/>
        <item x="689"/>
        <item x="435"/>
        <item x="599"/>
        <item x="286"/>
        <item x="329"/>
        <item x="181"/>
        <item x="73"/>
        <item x="297"/>
        <item x="178"/>
        <item x="462"/>
        <item x="739"/>
        <item x="93"/>
        <item x="188"/>
        <item x="374"/>
        <item x="536"/>
        <item x="90"/>
        <item x="338"/>
        <item x="103"/>
        <item x="71"/>
        <item x="174"/>
        <item x="24"/>
        <item x="581"/>
        <item x="640"/>
        <item x="1"/>
        <item x="277"/>
        <item x="650"/>
        <item x="331"/>
        <item x="681"/>
        <item x="314"/>
        <item x="29"/>
        <item x="785"/>
        <item x="724"/>
        <item x="389"/>
        <item x="426"/>
        <item x="662"/>
        <item x="270"/>
        <item x="198"/>
        <item x="525"/>
        <item x="505"/>
        <item x="151"/>
        <item x="507"/>
        <item x="202"/>
        <item x="193"/>
        <item x="446"/>
        <item x="775"/>
        <item x="521"/>
        <item x="569"/>
        <item x="262"/>
        <item x="586"/>
        <item x="149"/>
        <item x="575"/>
        <item x="273"/>
        <item x="795"/>
        <item x="719"/>
        <item x="499"/>
        <item x="105"/>
        <item x="207"/>
        <item x="665"/>
        <item x="313"/>
        <item x="429"/>
        <item x="584"/>
        <item x="776"/>
        <item x="405"/>
        <item x="162"/>
        <item x="244"/>
        <item x="381"/>
        <item x="120"/>
        <item x="303"/>
        <item x="243"/>
        <item x="534"/>
        <item x="153"/>
        <item x="107"/>
        <item x="115"/>
        <item x="663"/>
        <item x="589"/>
        <item x="498"/>
        <item x="511"/>
        <item x="643"/>
        <item x="283"/>
        <item x="676"/>
        <item x="125"/>
        <item x="34"/>
        <item x="348"/>
        <item x="379"/>
        <item x="376"/>
        <item x="413"/>
        <item x="576"/>
        <item x="741"/>
        <item x="440"/>
        <item x="716"/>
        <item x="436"/>
        <item x="605"/>
        <item x="454"/>
        <item x="531"/>
        <item x="48"/>
        <item x="352"/>
        <item x="370"/>
        <item x="112"/>
        <item x="307"/>
        <item x="779"/>
        <item x="268"/>
        <item x="23"/>
        <item x="132"/>
        <item x="130"/>
        <item x="748"/>
        <item x="459"/>
        <item x="45"/>
        <item x="138"/>
        <item x="221"/>
        <item x="715"/>
        <item x="27"/>
        <item x="768"/>
        <item x="638"/>
        <item x="512"/>
        <item x="21"/>
        <item x="2"/>
        <item x="458"/>
        <item x="508"/>
        <item x="74"/>
        <item x="96"/>
        <item x="332"/>
        <item x="4"/>
        <item x="134"/>
        <item x="623"/>
        <item x="159"/>
        <item x="99"/>
        <item x="371"/>
        <item x="118"/>
        <item x="674"/>
        <item x="773"/>
        <item x="55"/>
        <item x="710"/>
        <item x="41"/>
        <item x="791"/>
        <item x="95"/>
        <item x="77"/>
        <item x="10"/>
        <item x="803"/>
        <item t="default"/>
      </items>
    </pivotField>
    <pivotField name="DR_Suppl" compact="0" outline="0" multipleItemSelectionAllowed="1" showAll="0"/>
    <pivotField name="DR_Prod" compact="0" outline="0" multipleItemSelectionAllowed="1" showAll="0"/>
    <pivotField name="DR_Kol" dataField="1" compact="0" outline="0" multipleItemSelectionAllowed="1" showAll="0"/>
    <pivotField name="DR_CZak" compact="0" numFmtId="4" outline="0" multipleItemSelectionAllowed="1" showAll="0"/>
    <pivotField name="DR_CRoz" compact="0" numFmtId="3" outline="0" multipleItemSelectionAllowed="1" showAll="0"/>
    <pivotField name="DR_CSales" compact="0" outline="0" multipleItemSelectionAllowed="1" showAll="0"/>
    <pivotField name="DR_SDisc" compact="0" outline="0" multipleItemSelectionAllowed="1" showAll="0"/>
    <pivotField name="DR_CSalesDisc" dataField="1" compact="0" outline="0" multipleItemSelectionAllowed="1" showAll="0"/>
    <pivotField name="DR_CDisc" compact="0" outline="0" multipleItemSelectionAllowed="1" showAll="0"/>
    <pivotField name="DR_BCDisc" compact="0" outline="0" multipleItemSelectionAllowed="1" showAll="0"/>
    <pivotField name="DR_TabEmpl" compact="0" outline="0" multipleItemSelectionAllowed="1" showAll="0"/>
    <pivotField name="DR_VZak" compact="0" outline="0" multipleItemSelectionAllowed="1" showAll="0"/>
    <pivotField name="DR_Pos" compact="0" outline="0" multipleItemSelectionAllowed="1" showAll="0"/>
  </pivotFields>
  <rowFields count="2">
    <field x="8"/>
    <field x="9"/>
  </rowFields>
  <rowItems count="804">
    <i>
      <x/>
      <x v="671"/>
    </i>
    <i>
      <x v="1"/>
      <x v="24"/>
    </i>
    <i>
      <x v="2"/>
      <x v="52"/>
    </i>
    <i>
      <x v="3"/>
      <x v="133"/>
    </i>
    <i>
      <x v="4"/>
      <x v="136"/>
    </i>
    <i>
      <x v="5"/>
      <x v="146"/>
    </i>
    <i>
      <x v="6"/>
      <x v="151"/>
    </i>
    <i>
      <x v="7"/>
      <x v="153"/>
    </i>
    <i>
      <x v="8"/>
      <x v="166"/>
    </i>
    <i>
      <x v="9"/>
      <x v="171"/>
    </i>
    <i>
      <x v="10"/>
      <x v="195"/>
    </i>
    <i>
      <x v="11"/>
      <x v="207"/>
    </i>
    <i>
      <x v="12"/>
      <x v="208"/>
    </i>
    <i>
      <x v="13"/>
      <x v="227"/>
    </i>
    <i>
      <x v="14"/>
      <x v="234"/>
    </i>
    <i>
      <x v="15"/>
      <x v="242"/>
    </i>
    <i>
      <x v="16"/>
      <x v="268"/>
    </i>
    <i>
      <x v="17"/>
      <x v="263"/>
    </i>
    <i>
      <x v="18"/>
      <x v="302"/>
    </i>
    <i>
      <x v="19"/>
      <x v="307"/>
    </i>
    <i>
      <x v="20"/>
      <x v="374"/>
    </i>
    <i>
      <x v="21"/>
      <x v="404"/>
    </i>
    <i>
      <x v="22"/>
      <x v="481"/>
    </i>
    <i>
      <x v="23"/>
      <x v="500"/>
    </i>
    <i>
      <x v="24"/>
      <x v="502"/>
    </i>
    <i>
      <x v="25"/>
      <x v="516"/>
    </i>
    <i>
      <x v="26"/>
      <x v="538"/>
    </i>
    <i>
      <x v="27"/>
      <x v="539"/>
    </i>
    <i>
      <x v="28"/>
      <x v="613"/>
    </i>
    <i>
      <x v="29"/>
      <x v="639"/>
    </i>
    <i>
      <x v="30"/>
      <x v="659"/>
    </i>
    <i>
      <x v="31"/>
      <x v="658"/>
    </i>
    <i>
      <x v="32"/>
      <x v="669"/>
    </i>
    <i>
      <x v="33"/>
      <x v="703"/>
    </i>
    <i>
      <x v="34"/>
      <x v="710"/>
    </i>
    <i>
      <x v="35"/>
      <x v="714"/>
    </i>
    <i>
      <x v="36"/>
      <x v="724"/>
    </i>
    <i>
      <x v="37"/>
      <x v="731"/>
    </i>
    <i>
      <x v="38"/>
      <x v="752"/>
    </i>
    <i>
      <x v="39"/>
      <x v="764"/>
    </i>
    <i>
      <x v="40"/>
      <x v="181"/>
    </i>
    <i>
      <x v="41"/>
      <x v="417"/>
    </i>
    <i>
      <x v="42"/>
      <x v="514"/>
    </i>
    <i>
      <x v="43"/>
      <x v="521"/>
    </i>
    <i>
      <x v="44"/>
      <x v="216"/>
    </i>
    <i>
      <x v="45"/>
      <x v="800"/>
    </i>
    <i>
      <x v="46"/>
      <x v="788"/>
    </i>
    <i>
      <x v="47"/>
      <x v="653"/>
    </i>
    <i>
      <x v="48"/>
      <x v="798"/>
    </i>
    <i>
      <x v="49"/>
      <x v="504"/>
    </i>
    <i>
      <x v="50"/>
      <x v="787"/>
    </i>
    <i>
      <x v="51"/>
      <x v="67"/>
    </i>
    <i>
      <x v="52"/>
      <x v="452"/>
    </i>
    <i>
      <x v="53"/>
      <x v="342"/>
    </i>
    <i>
      <x v="54"/>
      <x v="90"/>
    </i>
    <i>
      <x v="55"/>
      <x v="87"/>
    </i>
    <i>
      <x v="56"/>
      <x v="297"/>
    </i>
    <i>
      <x v="57"/>
      <x v="472"/>
    </i>
    <i>
      <x v="58"/>
      <x v="213"/>
    </i>
    <i>
      <x v="59"/>
      <x v="258"/>
    </i>
    <i>
      <x v="60"/>
      <x v="440"/>
    </i>
    <i>
      <x v="61"/>
      <x v="182"/>
    </i>
    <i>
      <x v="62"/>
      <x v="558"/>
    </i>
    <i>
      <x v="63"/>
      <x v="429"/>
    </i>
    <i>
      <x v="64"/>
      <x v="262"/>
    </i>
    <i>
      <x v="65"/>
      <x v="293"/>
    </i>
    <i>
      <x v="66"/>
      <x v="610"/>
    </i>
    <i>
      <x v="67"/>
      <x v="631"/>
    </i>
    <i>
      <x v="68"/>
      <x v="21"/>
    </i>
    <i>
      <x v="69"/>
      <x v="354"/>
    </i>
    <i>
      <x v="70"/>
      <x v="574"/>
    </i>
    <i>
      <x v="71"/>
      <x v="121"/>
    </i>
    <i>
      <x v="72"/>
      <x v="796"/>
    </i>
    <i>
      <x v="73"/>
      <x v="370"/>
    </i>
    <i>
      <x v="74"/>
      <x v="387"/>
    </i>
    <i>
      <x v="75"/>
      <x v="712"/>
    </i>
    <i>
      <x v="76"/>
      <x v="281"/>
    </i>
    <i>
      <x v="77"/>
      <x v="456"/>
    </i>
    <i>
      <x v="78"/>
      <x v="623"/>
    </i>
    <i>
      <x v="79"/>
      <x v="638"/>
    </i>
    <i>
      <x v="80"/>
      <x v="789"/>
    </i>
    <i>
      <x v="81"/>
      <x v="561"/>
    </i>
    <i>
      <x v="82"/>
      <x v="418"/>
    </i>
    <i>
      <x v="83"/>
      <x v="630"/>
    </i>
    <i>
      <x v="84"/>
      <x v="454"/>
    </i>
    <i>
      <x v="85"/>
      <x v="581"/>
    </i>
    <i>
      <x v="86"/>
      <x v="343"/>
    </i>
    <i>
      <x v="87"/>
      <x v="162"/>
    </i>
    <i>
      <x v="88"/>
      <x v="273"/>
    </i>
    <i>
      <x v="89"/>
      <x v="329"/>
    </i>
    <i>
      <x v="90"/>
      <x v="713"/>
    </i>
    <i>
      <x v="91"/>
      <x v="224"/>
    </i>
    <i>
      <x v="92"/>
      <x v="383"/>
    </i>
    <i>
      <x v="93"/>
      <x v="575"/>
    </i>
    <i>
      <x v="94"/>
      <x v="484"/>
    </i>
    <i>
      <x v="95"/>
      <x v="422"/>
    </i>
    <i>
      <x v="96"/>
      <x v="99"/>
    </i>
    <i>
      <x v="97"/>
      <x v="97"/>
    </i>
    <i>
      <x v="98"/>
      <x v="754"/>
    </i>
    <i>
      <x v="99"/>
      <x v="33"/>
    </i>
    <i>
      <x v="100"/>
      <x v="328"/>
    </i>
    <i>
      <x v="101"/>
      <x v="103"/>
    </i>
    <i>
      <x v="102"/>
      <x v="405"/>
    </i>
    <i>
      <x v="103"/>
      <x v="606"/>
    </i>
    <i>
      <x v="104"/>
      <x v="114"/>
    </i>
    <i>
      <x v="105"/>
      <x v="469"/>
    </i>
    <i>
      <x v="106"/>
      <x v="347"/>
    </i>
    <i>
      <x v="107"/>
      <x v="592"/>
    </i>
    <i>
      <x v="108"/>
      <x v="649"/>
    </i>
    <i>
      <x v="109"/>
      <x v="779"/>
    </i>
    <i>
      <x v="110"/>
      <x v="462"/>
    </i>
    <i>
      <x v="111"/>
      <x v="239"/>
    </i>
    <i>
      <x v="112"/>
      <x v="547"/>
    </i>
    <i>
      <x v="113"/>
      <x v="794"/>
    </i>
    <i>
      <x v="114"/>
      <x v="154"/>
    </i>
    <i>
      <x v="115"/>
      <x v="250"/>
    </i>
    <i>
      <x v="116"/>
      <x v="252"/>
    </i>
    <i>
      <x v="117"/>
      <x v="490"/>
    </i>
    <i>
      <x v="118"/>
      <x v="705"/>
    </i>
    <i>
      <x v="119"/>
      <x v="381"/>
    </i>
    <i>
      <x v="120"/>
      <x v="479"/>
    </i>
    <i>
      <x v="121"/>
      <x v="549"/>
    </i>
    <i>
      <x v="122"/>
      <x v="441"/>
    </i>
    <i>
      <x v="123"/>
      <x v="94"/>
    </i>
    <i>
      <x v="124"/>
      <x v="723"/>
    </i>
    <i>
      <x v="125"/>
      <x v="386"/>
    </i>
    <i>
      <x v="126"/>
      <x v="261"/>
    </i>
    <i>
      <x v="127"/>
      <x v="548"/>
    </i>
    <i>
      <x v="128"/>
      <x v="3"/>
    </i>
    <i>
      <x v="129"/>
      <x v="4"/>
    </i>
    <i>
      <x v="130"/>
      <x v="284"/>
    </i>
    <i>
      <x v="131"/>
      <x v="260"/>
    </i>
    <i>
      <x v="132"/>
      <x v="428"/>
    </i>
    <i>
      <x v="133"/>
      <x v="322"/>
    </i>
    <i>
      <x v="134"/>
      <x v="102"/>
    </i>
    <i>
      <x v="135"/>
      <x v="598"/>
    </i>
    <i>
      <x v="136"/>
      <x v="677"/>
    </i>
    <i>
      <x v="137"/>
      <x v="253"/>
    </i>
    <i>
      <x v="138"/>
      <x v="461"/>
    </i>
    <i>
      <x v="139"/>
      <x v="187"/>
    </i>
    <i>
      <x v="140"/>
      <x v="96"/>
    </i>
    <i>
      <x v="141"/>
      <x v="498"/>
    </i>
    <i>
      <x v="142"/>
      <x v="599"/>
    </i>
    <i>
      <x v="143"/>
      <x v="477"/>
    </i>
    <i>
      <x v="144"/>
      <x v="163"/>
    </i>
    <i>
      <x v="145"/>
      <x v="93"/>
    </i>
    <i>
      <x v="146"/>
      <x v="445"/>
    </i>
    <i>
      <x v="147"/>
      <x v="678"/>
    </i>
    <i>
      <x v="148"/>
      <x v="147"/>
    </i>
    <i>
      <x v="149"/>
      <x v="248"/>
    </i>
    <i>
      <x v="150"/>
      <x v="676"/>
    </i>
    <i>
      <x v="151"/>
      <x v="292"/>
    </i>
    <i>
      <x v="152"/>
      <x v="236"/>
    </i>
    <i>
      <x v="153"/>
      <x v="31"/>
    </i>
    <i>
      <x v="154"/>
      <x v="278"/>
    </i>
    <i>
      <x v="155"/>
      <x v="11"/>
    </i>
    <i>
      <x v="156"/>
      <x v="291"/>
    </i>
    <i>
      <x v="157"/>
      <x v="359"/>
    </i>
    <i>
      <x v="158"/>
      <x v="626"/>
    </i>
    <i>
      <x v="159"/>
      <x v="569"/>
    </i>
    <i>
      <x v="160"/>
      <x v="91"/>
    </i>
    <i>
      <x v="161"/>
      <x v="299"/>
    </i>
    <i>
      <x v="162"/>
      <x v="544"/>
    </i>
    <i>
      <x v="163"/>
      <x v="334"/>
    </i>
    <i>
      <x v="164"/>
      <x v="642"/>
    </i>
    <i>
      <x v="165"/>
      <x v="129"/>
    </i>
    <i>
      <x v="166"/>
      <x v="572"/>
    </i>
    <i>
      <x v="167"/>
      <x v="465"/>
    </i>
    <i>
      <x v="168"/>
      <x v="640"/>
    </i>
    <i>
      <x v="169"/>
      <x v="388"/>
    </i>
    <i>
      <x v="170"/>
      <x v="44"/>
    </i>
    <i>
      <x v="171"/>
      <x v="673"/>
    </i>
    <i>
      <x v="172"/>
      <x v="107"/>
    </i>
    <i>
      <x v="173"/>
      <x v="590"/>
    </i>
    <i>
      <x v="174"/>
      <x v="783"/>
    </i>
    <i>
      <x v="175"/>
      <x v="772"/>
    </i>
    <i>
      <x v="176"/>
      <x v="249"/>
    </i>
    <i>
      <x v="177"/>
      <x v="706"/>
    </i>
    <i>
      <x v="178"/>
      <x v="471"/>
    </i>
    <i>
      <x v="179"/>
      <x v="716"/>
    </i>
    <i>
      <x v="180"/>
      <x v="580"/>
    </i>
    <i>
      <x v="181"/>
      <x v="721"/>
    </i>
    <i>
      <x v="182"/>
      <x v="101"/>
    </i>
    <i>
      <x v="183"/>
      <x v="564"/>
    </i>
    <i>
      <x v="184"/>
      <x v="338"/>
    </i>
    <i>
      <x v="185"/>
      <x v="316"/>
    </i>
    <i>
      <x v="186"/>
      <x v="691"/>
    </i>
    <i>
      <x v="187"/>
      <x v="688"/>
    </i>
    <i>
      <x v="188"/>
      <x v="735"/>
    </i>
    <i>
      <x v="189"/>
      <x v="100"/>
    </i>
    <i>
      <x v="190"/>
      <x v="750"/>
    </i>
    <i>
      <x v="191"/>
      <x v="727"/>
    </i>
    <i>
      <x v="192"/>
      <x v="584"/>
    </i>
    <i>
      <x v="193"/>
      <x v="330"/>
    </i>
    <i>
      <x v="194"/>
      <x v="124"/>
    </i>
    <i>
      <x v="195"/>
      <x v="344"/>
    </i>
    <i>
      <x v="196"/>
      <x v="279"/>
    </i>
    <i>
      <x v="197"/>
      <x v="776"/>
    </i>
    <i>
      <x v="198"/>
      <x v="466"/>
    </i>
    <i>
      <x v="199"/>
      <x v="77"/>
    </i>
    <i>
      <x v="200"/>
      <x v="711"/>
    </i>
    <i>
      <x v="201"/>
      <x v="751"/>
    </i>
    <i>
      <x v="202"/>
      <x v="285"/>
    </i>
    <i>
      <x v="203"/>
      <x v="586"/>
    </i>
    <i>
      <x v="204"/>
      <x v="497"/>
    </i>
    <i>
      <x v="205"/>
      <x v="546"/>
    </i>
    <i>
      <x v="206"/>
      <x/>
    </i>
    <i>
      <x v="207"/>
      <x v="726"/>
    </i>
    <i>
      <x v="208"/>
      <x v="510"/>
    </i>
    <i>
      <x v="209"/>
      <x v="573"/>
    </i>
    <i>
      <x v="210"/>
      <x v="565"/>
    </i>
    <i>
      <x v="211"/>
      <x v="494"/>
    </i>
    <i>
      <x v="212"/>
      <x v="276"/>
    </i>
    <i>
      <x v="213"/>
      <x v="612"/>
    </i>
    <i>
      <x v="214"/>
      <x v="790"/>
    </i>
    <i>
      <x v="215"/>
      <x v="693"/>
    </i>
    <i>
      <x v="216"/>
      <x v="111"/>
    </i>
    <i>
      <x v="217"/>
      <x v="237"/>
    </i>
    <i>
      <x v="218"/>
      <x v="238"/>
    </i>
    <i>
      <x v="219"/>
      <x v="267"/>
    </i>
    <i>
      <x v="220"/>
      <x v="402"/>
    </i>
    <i>
      <x v="221"/>
      <x v="643"/>
    </i>
    <i>
      <x v="222"/>
      <x v="339"/>
    </i>
    <i>
      <x v="223"/>
      <x v="176"/>
    </i>
    <i>
      <x v="224"/>
      <x v="177"/>
    </i>
    <i>
      <x v="225"/>
      <x v="545"/>
    </i>
    <i>
      <x v="226"/>
      <x v="637"/>
    </i>
    <i>
      <x v="227"/>
      <x v="729"/>
    </i>
    <i>
      <x v="228"/>
      <x v="280"/>
    </i>
    <i>
      <x v="229"/>
      <x v="311"/>
    </i>
    <i>
      <x v="230"/>
      <x v="211"/>
    </i>
    <i>
      <x v="231"/>
      <x v="365"/>
    </i>
    <i>
      <x v="232"/>
      <x v="661"/>
    </i>
    <i>
      <x v="233"/>
      <x v="80"/>
    </i>
    <i>
      <x v="234"/>
      <x v="321"/>
    </i>
    <i>
      <x v="235"/>
      <x v="604"/>
    </i>
    <i>
      <x v="236"/>
      <x v="85"/>
    </i>
    <i>
      <x v="237"/>
      <x v="150"/>
    </i>
    <i>
      <x v="238"/>
      <x v="605"/>
    </i>
    <i>
      <x v="239"/>
      <x v="60"/>
    </i>
    <i>
      <x v="240"/>
      <x v="541"/>
    </i>
    <i>
      <x v="241"/>
      <x v="361"/>
    </i>
    <i>
      <x v="242"/>
      <x v="223"/>
    </i>
    <i>
      <x v="243"/>
      <x v="355"/>
    </i>
    <i>
      <x v="244"/>
      <x v="550"/>
    </i>
    <i>
      <x v="245"/>
      <x v="491"/>
    </i>
    <i>
      <x v="246"/>
      <x v="305"/>
    </i>
    <i>
      <x v="247"/>
      <x v="394"/>
    </i>
    <i>
      <x v="248"/>
      <x v="625"/>
    </i>
    <i>
      <x v="249"/>
      <x v="608"/>
    </i>
    <i>
      <x v="250"/>
      <x v="762"/>
    </i>
    <i>
      <x v="251"/>
      <x v="157"/>
    </i>
    <i>
      <x v="252"/>
      <x v="245"/>
    </i>
    <i>
      <x v="253"/>
      <x v="156"/>
    </i>
    <i>
      <x v="254"/>
      <x v="627"/>
    </i>
    <i>
      <x v="255"/>
      <x v="275"/>
    </i>
    <i>
      <x v="256"/>
      <x v="596"/>
    </i>
    <i>
      <x v="257"/>
      <x v="709"/>
    </i>
    <i>
      <x v="258"/>
      <x v="644"/>
    </i>
    <i>
      <x v="259"/>
      <x v="257"/>
    </i>
    <i>
      <x v="260"/>
      <x v="304"/>
    </i>
    <i>
      <x v="261"/>
      <x v="415"/>
    </i>
    <i>
      <x v="262"/>
      <x v="352"/>
    </i>
    <i>
      <x v="263"/>
      <x v="611"/>
    </i>
    <i>
      <x v="264"/>
      <x v="765"/>
    </i>
    <i>
      <x v="265"/>
      <x v="745"/>
    </i>
    <i>
      <x v="266"/>
      <x v="740"/>
    </i>
    <i>
      <x v="267"/>
      <x v="108"/>
    </i>
    <i>
      <x v="268"/>
      <x v="435"/>
    </i>
    <i>
      <x v="269"/>
      <x v="578"/>
    </i>
    <i>
      <x v="270"/>
      <x v="393"/>
    </i>
    <i>
      <x v="271"/>
      <x v="434"/>
    </i>
    <i>
      <x v="272"/>
      <x v="122"/>
    </i>
    <i>
      <x v="273"/>
      <x v="56"/>
    </i>
    <i>
      <x v="274"/>
      <x v="40"/>
    </i>
    <i>
      <x v="275"/>
      <x v="259"/>
    </i>
    <i>
      <x v="276"/>
      <x v="79"/>
    </i>
    <i>
      <x v="277"/>
      <x v="29"/>
    </i>
    <i>
      <x v="278"/>
      <x v="333"/>
    </i>
    <i>
      <x v="279"/>
      <x v="652"/>
    </i>
    <i>
      <x v="280"/>
      <x v="460"/>
    </i>
    <i>
      <x v="281"/>
      <x v="588"/>
    </i>
    <i>
      <x v="282"/>
      <x v="615"/>
    </i>
    <i>
      <x v="283"/>
      <x v="125"/>
    </i>
    <i>
      <x v="284"/>
      <x v="326"/>
    </i>
    <i>
      <x v="285"/>
      <x v="444"/>
    </i>
    <i>
      <x v="286"/>
      <x v="385"/>
    </i>
    <i>
      <x v="287"/>
      <x v="372"/>
    </i>
    <i>
      <x v="288"/>
      <x v="324"/>
    </i>
    <i>
      <x v="289"/>
      <x v="25"/>
    </i>
    <i>
      <x v="290"/>
      <x v="406"/>
    </i>
    <i>
      <x v="291"/>
      <x v="332"/>
    </i>
    <i>
      <x v="292"/>
      <x v="766"/>
    </i>
    <i>
      <x v="293"/>
      <x v="391"/>
    </i>
    <i>
      <x v="294"/>
      <x v="392"/>
    </i>
    <i>
      <x v="295"/>
      <x v="697"/>
    </i>
    <i>
      <x v="296"/>
      <x v="244"/>
    </i>
    <i>
      <x v="297"/>
      <x v="327"/>
    </i>
    <i>
      <x v="298"/>
      <x v="511"/>
    </i>
    <i>
      <x v="299"/>
      <x v="175"/>
    </i>
    <i>
      <x v="300"/>
      <x v="212"/>
    </i>
    <i>
      <x v="301"/>
      <x v="18"/>
    </i>
    <i>
      <x v="302"/>
      <x v="689"/>
    </i>
    <i>
      <x v="303"/>
      <x v="635"/>
    </i>
    <i>
      <x v="304"/>
      <x v="362"/>
    </i>
    <i>
      <x v="305"/>
      <x v="84"/>
    </i>
    <i>
      <x v="306"/>
      <x v="560"/>
    </i>
    <i>
      <x v="307"/>
      <x v="189"/>
    </i>
    <i>
      <x v="308"/>
      <x v="219"/>
    </i>
    <i>
      <x v="309"/>
      <x v="799"/>
    </i>
    <i>
      <x v="310"/>
      <x v="801"/>
    </i>
    <i>
      <x v="311"/>
      <x v="397"/>
    </i>
    <i>
      <x v="312"/>
      <x v="670"/>
    </i>
    <i>
      <x v="313"/>
      <x v="35"/>
    </i>
    <i>
      <x v="314"/>
      <x v="715"/>
    </i>
    <i>
      <x v="315"/>
      <x v="1"/>
    </i>
    <i>
      <x v="316"/>
      <x v="54"/>
    </i>
    <i>
      <x v="317"/>
      <x v="41"/>
    </i>
    <i>
      <x v="318"/>
      <x v="364"/>
    </i>
    <i>
      <x v="319"/>
      <x v="367"/>
    </i>
    <i>
      <x v="320"/>
      <x v="366"/>
    </i>
    <i>
      <x v="321"/>
      <x v="785"/>
    </i>
    <i>
      <x v="322"/>
      <x v="82"/>
    </i>
    <i>
      <x v="323"/>
      <x v="228"/>
    </i>
    <i>
      <x v="324"/>
      <x v="226"/>
    </i>
    <i>
      <x v="325"/>
      <x v="784"/>
    </i>
    <i>
      <x v="326"/>
      <x v="314"/>
    </i>
    <i>
      <x v="327"/>
      <x v="42"/>
    </i>
    <i>
      <x v="328"/>
      <x v="135"/>
    </i>
    <i>
      <x v="329"/>
      <x v="363"/>
    </i>
    <i>
      <x v="330"/>
      <x v="83"/>
    </i>
    <i>
      <x v="331"/>
      <x v="81"/>
    </i>
    <i>
      <x v="332"/>
      <x v="51"/>
    </i>
    <i>
      <x v="333"/>
      <x v="179"/>
    </i>
    <i>
      <x v="334"/>
      <x v="17"/>
    </i>
    <i>
      <x v="335"/>
      <x v="614"/>
    </i>
    <i>
      <x v="336"/>
      <x v="563"/>
    </i>
    <i>
      <x v="337"/>
      <x v="126"/>
    </i>
    <i>
      <x v="338"/>
      <x v="241"/>
    </i>
    <i>
      <x v="339"/>
      <x v="423"/>
    </i>
    <i>
      <x v="340"/>
      <x v="437"/>
    </i>
    <i>
      <x v="341"/>
      <x v="351"/>
    </i>
    <i>
      <x v="342"/>
      <x v="739"/>
    </i>
    <i>
      <x v="343"/>
      <x v="694"/>
    </i>
    <i>
      <x v="344"/>
      <x v="741"/>
    </i>
    <i>
      <x v="345"/>
      <x v="743"/>
    </i>
    <i>
      <x v="346"/>
      <x v="174"/>
    </i>
    <i>
      <x v="347"/>
      <x v="485"/>
    </i>
    <i>
      <x v="348"/>
      <x v="486"/>
    </i>
    <i>
      <x v="349"/>
      <x v="480"/>
    </i>
    <i>
      <x v="350"/>
      <x v="89"/>
    </i>
    <i>
      <x v="351"/>
      <x v="198"/>
    </i>
    <i>
      <x v="352"/>
      <x v="88"/>
    </i>
    <i>
      <x v="353"/>
      <x v="636"/>
    </i>
    <i>
      <x v="354"/>
      <x v="487"/>
    </i>
    <i>
      <x v="355"/>
      <x v="488"/>
    </i>
    <i>
      <x v="356"/>
      <x v="782"/>
    </i>
    <i>
      <x v="357"/>
      <x v="459"/>
    </i>
    <i>
      <x v="358"/>
      <x v="197"/>
    </i>
    <i>
      <x v="359"/>
      <x v="110"/>
    </i>
    <i>
      <x v="360"/>
      <x v="251"/>
    </i>
    <i>
      <x v="361"/>
      <x v="57"/>
    </i>
    <i>
      <x v="362"/>
      <x v="646"/>
    </i>
    <i>
      <x v="363"/>
      <x v="647"/>
    </i>
    <i>
      <x v="364"/>
      <x v="115"/>
    </i>
    <i>
      <x v="365"/>
      <x v="742"/>
    </i>
    <i>
      <x v="366"/>
      <x v="20"/>
    </i>
    <i>
      <x v="367"/>
      <x v="421"/>
    </i>
    <i>
      <x v="368"/>
      <x v="696"/>
    </i>
    <i>
      <x v="369"/>
      <x v="707"/>
    </i>
    <i>
      <x v="370"/>
      <x v="668"/>
    </i>
    <i>
      <x v="371"/>
      <x v="536"/>
    </i>
    <i>
      <x v="372"/>
      <x v="432"/>
    </i>
    <i>
      <x v="373"/>
      <x v="373"/>
    </i>
    <i>
      <x v="374"/>
      <x v="685"/>
    </i>
    <i>
      <x v="375"/>
      <x v="104"/>
    </i>
    <i>
      <x v="376"/>
      <x v="325"/>
    </i>
    <i>
      <x v="377"/>
      <x v="255"/>
    </i>
    <i>
      <x v="378"/>
      <x v="426"/>
    </i>
    <i>
      <x v="379"/>
      <x v="651"/>
    </i>
    <i>
      <x v="380"/>
      <x v="43"/>
    </i>
    <i>
      <x v="381"/>
      <x v="2"/>
    </i>
    <i>
      <x v="382"/>
      <x v="531"/>
    </i>
    <i>
      <x v="383"/>
      <x v="632"/>
    </i>
    <i>
      <x v="384"/>
      <x v="69"/>
    </i>
    <i>
      <x v="385"/>
      <x v="68"/>
    </i>
    <i>
      <x v="386"/>
      <x v="609"/>
    </i>
    <i>
      <x v="387"/>
      <x v="718"/>
    </i>
    <i>
      <x v="388"/>
      <x v="349"/>
    </i>
    <i>
      <x v="389"/>
      <x v="725"/>
    </i>
    <i>
      <x v="390"/>
      <x v="556"/>
    </i>
    <i>
      <x v="391"/>
      <x v="555"/>
    </i>
    <i>
      <x v="392"/>
      <x v="398"/>
    </i>
    <i>
      <x v="393"/>
      <x v="442"/>
    </i>
    <i>
      <x v="394"/>
      <x v="595"/>
    </i>
    <i>
      <x v="395"/>
      <x v="763"/>
    </i>
    <i>
      <x v="396"/>
      <x v="660"/>
    </i>
    <i>
      <x v="397"/>
      <x v="218"/>
    </i>
    <i>
      <x v="398"/>
      <x v="464"/>
    </i>
    <i>
      <x v="399"/>
      <x v="553"/>
    </i>
    <i>
      <x v="400"/>
      <x v="401"/>
    </i>
    <i>
      <x v="401"/>
      <x v="761"/>
    </i>
    <i>
      <x v="402"/>
      <x v="508"/>
    </i>
    <i>
      <x v="403"/>
      <x v="78"/>
    </i>
    <i>
      <x v="404"/>
      <x v="618"/>
    </i>
    <i>
      <x v="405"/>
      <x v="744"/>
    </i>
    <i>
      <x v="406"/>
      <x v="775"/>
    </i>
    <i>
      <x v="407"/>
      <x v="38"/>
    </i>
    <i>
      <x v="408"/>
      <x v="589"/>
    </i>
    <i>
      <x v="409"/>
      <x v="341"/>
    </i>
    <i>
      <x v="410"/>
      <x v="433"/>
    </i>
    <i>
      <x v="411"/>
      <x v="662"/>
    </i>
    <i>
      <x v="412"/>
      <x v="529"/>
    </i>
    <i>
      <x v="413"/>
      <x v="679"/>
    </i>
    <i>
      <x v="414"/>
      <x v="6"/>
    </i>
    <i>
      <x v="415"/>
      <x v="169"/>
    </i>
    <i>
      <x v="416"/>
      <x v="648"/>
    </i>
    <i>
      <x v="417"/>
      <x v="778"/>
    </i>
    <i>
      <x v="418"/>
      <x v="36"/>
    </i>
    <i>
      <x v="419"/>
      <x v="274"/>
    </i>
    <i>
      <x v="420"/>
      <x v="265"/>
    </i>
    <i>
      <x v="421"/>
      <x v="377"/>
    </i>
    <i>
      <x v="422"/>
      <x v="379"/>
    </i>
    <i>
      <x v="423"/>
      <x v="680"/>
    </i>
    <i>
      <x v="424"/>
      <x v="37"/>
    </i>
    <i>
      <x v="425"/>
      <x v="246"/>
    </i>
    <i>
      <x v="426"/>
      <x v="214"/>
    </i>
    <i>
      <x v="427"/>
      <x v="28"/>
    </i>
    <i>
      <x v="428"/>
      <x v="399"/>
    </i>
    <i>
      <x v="429"/>
      <x v="312"/>
    </i>
    <i>
      <x v="430"/>
      <x v="411"/>
    </i>
    <i>
      <x v="431"/>
      <x v="420"/>
    </i>
    <i>
      <x v="432"/>
      <x v="389"/>
    </i>
    <i>
      <x v="433"/>
      <x v="424"/>
    </i>
    <i>
      <x v="434"/>
      <x v="455"/>
    </i>
    <i>
      <x v="435"/>
      <x v="720"/>
    </i>
    <i>
      <x v="436"/>
      <x v="202"/>
    </i>
    <i>
      <x v="437"/>
      <x v="203"/>
    </i>
    <i>
      <x v="438"/>
      <x v="755"/>
    </i>
    <i>
      <x v="439"/>
      <x v="453"/>
    </i>
    <i>
      <x v="440"/>
      <x v="368"/>
    </i>
    <i>
      <x v="441"/>
      <x v="369"/>
    </i>
    <i>
      <x v="442"/>
      <x v="641"/>
    </i>
    <i>
      <x v="443"/>
      <x v="345"/>
    </i>
    <i>
      <x v="444"/>
      <x v="439"/>
    </i>
    <i>
      <x v="445"/>
      <x v="331"/>
    </i>
    <i>
      <x v="446"/>
      <x v="340"/>
    </i>
    <i>
      <x v="447"/>
      <x v="183"/>
    </i>
    <i>
      <x v="448"/>
      <x v="624"/>
    </i>
    <i>
      <x v="449"/>
      <x v="247"/>
    </i>
    <i>
      <x v="450"/>
      <x v="482"/>
    </i>
    <i>
      <x v="451"/>
      <x v="645"/>
    </i>
    <i>
      <x v="452"/>
      <x v="204"/>
    </i>
    <i>
      <x v="453"/>
      <x v="117"/>
    </i>
    <i>
      <x v="454"/>
      <x v="109"/>
    </i>
    <i>
      <x v="455"/>
      <x v="319"/>
    </i>
    <i>
      <x v="456"/>
      <x v="201"/>
    </i>
    <i>
      <x v="457"/>
      <x v="768"/>
    </i>
    <i>
      <x v="458"/>
      <x v="15"/>
    </i>
    <i>
      <x v="459"/>
      <x v="14"/>
    </i>
    <i>
      <x v="460"/>
      <x v="501"/>
    </i>
    <i>
      <x v="461"/>
      <x v="470"/>
    </i>
    <i>
      <x v="462"/>
      <x v="657"/>
    </i>
    <i>
      <x v="463"/>
      <x v="378"/>
    </i>
    <i>
      <x v="464"/>
      <x v="506"/>
    </i>
    <i>
      <x v="465"/>
      <x v="256"/>
    </i>
    <i>
      <x v="466"/>
      <x v="770"/>
    </i>
    <i>
      <x v="467"/>
      <x v="507"/>
    </i>
    <i>
      <x v="468"/>
      <x v="119"/>
    </i>
    <i>
      <x v="469"/>
      <x v="303"/>
    </i>
    <i>
      <x v="470"/>
      <x v="199"/>
    </i>
    <i>
      <x v="471"/>
      <x v="95"/>
    </i>
    <i>
      <x v="472"/>
      <x v="781"/>
    </i>
    <i>
      <x v="473"/>
      <x v="753"/>
    </i>
    <i>
      <x v="474"/>
      <x v="390"/>
    </i>
    <i>
      <x v="475"/>
      <x v="173"/>
    </i>
    <i>
      <x v="476"/>
      <x v="230"/>
    </i>
    <i>
      <x v="477"/>
      <x v="777"/>
    </i>
    <i>
      <x v="478"/>
      <x v="172"/>
    </i>
    <i>
      <x v="479"/>
      <x v="616"/>
    </i>
    <i>
      <x v="480"/>
      <x v="607"/>
    </i>
    <i>
      <x v="481"/>
      <x v="591"/>
    </i>
    <i>
      <x v="482"/>
      <x v="593"/>
    </i>
    <i>
      <x v="483"/>
      <x v="196"/>
    </i>
    <i>
      <x v="484"/>
      <x v="240"/>
    </i>
    <i>
      <x v="485"/>
      <x v="47"/>
    </i>
    <i>
      <x v="486"/>
      <x v="489"/>
    </i>
    <i>
      <x v="487"/>
      <x v="222"/>
    </i>
    <i>
      <x v="488"/>
      <x v="168"/>
    </i>
    <i>
      <x v="489"/>
      <x v="190"/>
    </i>
    <i>
      <x v="490"/>
      <x v="414"/>
    </i>
    <i>
      <x v="491"/>
      <x v="360"/>
    </i>
    <i>
      <x v="492"/>
      <x v="59"/>
    </i>
    <i>
      <x v="493"/>
      <x v="58"/>
    </i>
    <i>
      <x v="494"/>
      <x v="619"/>
    </i>
    <i>
      <x v="495"/>
      <x v="622"/>
    </i>
    <i>
      <x v="496"/>
      <x v="451"/>
    </i>
    <i>
      <x v="497"/>
      <x v="513"/>
    </i>
    <i>
      <x v="498"/>
      <x v="243"/>
    </i>
    <i>
      <x v="499"/>
      <x v="180"/>
    </i>
    <i>
      <x v="500"/>
      <x v="786"/>
    </i>
    <i>
      <x v="501"/>
      <x v="695"/>
    </i>
    <i>
      <x v="502"/>
      <x v="438"/>
    </i>
    <i>
      <x v="503"/>
      <x v="493"/>
    </i>
    <i>
      <x v="504"/>
      <x v="436"/>
    </i>
    <i>
      <x v="505"/>
      <x v="9"/>
    </i>
    <i>
      <x v="506"/>
      <x v="167"/>
    </i>
    <i>
      <x v="507"/>
      <x v="229"/>
    </i>
    <i>
      <x v="508"/>
      <x v="116"/>
    </i>
    <i>
      <x v="509"/>
      <x v="32"/>
    </i>
    <i>
      <x v="510"/>
      <x v="384"/>
    </i>
    <i>
      <x v="511"/>
      <x v="585"/>
    </i>
    <i>
      <x v="512"/>
      <x v="53"/>
    </i>
    <i>
      <x v="513"/>
      <x v="137"/>
    </i>
    <i>
      <x v="514"/>
      <x v="496"/>
    </i>
    <i>
      <x v="515"/>
      <x v="633"/>
    </i>
    <i>
      <x v="516"/>
      <x v="771"/>
    </i>
    <i>
      <x v="517"/>
      <x v="746"/>
    </i>
    <i>
      <x v="518"/>
      <x v="747"/>
    </i>
    <i>
      <x v="519"/>
      <x v="446"/>
    </i>
    <i>
      <x v="520"/>
      <x v="148"/>
    </i>
    <i>
      <x v="521"/>
      <x v="158"/>
    </i>
    <i>
      <x v="522"/>
      <x v="499"/>
    </i>
    <i>
      <x v="523"/>
      <x v="149"/>
    </i>
    <i>
      <x v="524"/>
      <x v="186"/>
    </i>
    <i>
      <x v="525"/>
      <x v="185"/>
    </i>
    <i>
      <x v="526"/>
      <x v="579"/>
    </i>
    <i>
      <x v="527"/>
      <x v="112"/>
    </i>
    <i>
      <x v="528"/>
      <x v="425"/>
    </i>
    <i>
      <x v="529"/>
      <x v="320"/>
    </i>
    <i>
      <x v="530"/>
      <x v="517"/>
    </i>
    <i>
      <x v="531"/>
      <x v="283"/>
    </i>
    <i>
      <x v="532"/>
      <x v="313"/>
    </i>
    <i>
      <x v="533"/>
      <x v="738"/>
    </i>
    <i>
      <x v="534"/>
      <x v="294"/>
    </i>
    <i>
      <x v="535"/>
      <x v="427"/>
    </i>
    <i>
      <x v="536"/>
      <x v="570"/>
    </i>
    <i>
      <x v="537"/>
      <x v="298"/>
    </i>
    <i>
      <x v="538"/>
      <x v="350"/>
    </i>
    <i>
      <x v="539"/>
      <x v="682"/>
    </i>
    <i>
      <x v="540"/>
      <x v="13"/>
    </i>
    <i>
      <x v="541"/>
      <x v="10"/>
    </i>
    <i>
      <x v="542"/>
      <x v="683"/>
    </i>
    <i>
      <x v="543"/>
      <x v="70"/>
    </i>
    <i>
      <x v="544"/>
      <x v="71"/>
    </i>
    <i>
      <x v="545"/>
      <x v="737"/>
    </i>
    <i>
      <x v="546"/>
      <x v="72"/>
    </i>
    <i>
      <x v="547"/>
      <x v="318"/>
    </i>
    <i>
      <x v="548"/>
      <x v="408"/>
    </i>
    <i>
      <x v="549"/>
      <x v="495"/>
    </i>
    <i>
      <x v="550"/>
      <x v="159"/>
    </i>
    <i>
      <x v="551"/>
      <x v="447"/>
    </i>
    <i>
      <x v="552"/>
      <x v="16"/>
    </i>
    <i>
      <x v="553"/>
      <x v="403"/>
    </i>
    <i>
      <x v="554"/>
      <x v="583"/>
    </i>
    <i>
      <x v="555"/>
      <x v="210"/>
    </i>
    <i>
      <x v="556"/>
      <x v="692"/>
    </i>
    <i>
      <x v="557"/>
      <x v="568"/>
    </i>
    <i>
      <x v="558"/>
      <x v="468"/>
    </i>
    <i>
      <x v="559"/>
      <x v="620"/>
    </i>
    <i>
      <x v="560"/>
      <x v="621"/>
    </i>
    <i>
      <x v="561"/>
      <x v="551"/>
    </i>
    <i>
      <x v="562"/>
      <x v="127"/>
    </i>
    <i>
      <x v="563"/>
      <x v="518"/>
    </i>
    <i>
      <x v="564"/>
      <x v="733"/>
    </i>
    <i>
      <x v="565"/>
      <x v="473"/>
    </i>
    <i>
      <x v="566"/>
      <x v="380"/>
    </i>
    <i>
      <x v="567"/>
      <x v="512"/>
    </i>
    <i>
      <x v="568"/>
      <x v="503"/>
    </i>
    <i>
      <x v="569"/>
      <x v="509"/>
    </i>
    <i>
      <x v="570"/>
      <x v="416"/>
    </i>
    <i>
      <x v="571"/>
      <x v="26"/>
    </i>
    <i>
      <x v="572"/>
      <x v="323"/>
    </i>
    <i>
      <x v="573"/>
      <x v="407"/>
    </i>
    <i>
      <x v="574"/>
      <x v="656"/>
    </i>
    <i>
      <x v="575"/>
      <x v="353"/>
    </i>
    <i>
      <x v="576"/>
      <x v="537"/>
    </i>
    <i>
      <x v="577"/>
      <x v="123"/>
    </i>
    <i>
      <x v="578"/>
      <x v="773"/>
    </i>
    <i>
      <x v="579"/>
      <x v="448"/>
    </i>
    <i>
      <x v="580"/>
      <x v="736"/>
    </i>
    <i>
      <x v="581"/>
      <x v="215"/>
    </i>
    <i>
      <x v="582"/>
      <x v="5"/>
    </i>
    <i>
      <x v="583"/>
      <x v="76"/>
    </i>
    <i>
      <x v="584"/>
      <x v="74"/>
    </i>
    <i>
      <x v="585"/>
      <x v="73"/>
    </i>
    <i>
      <x v="586"/>
      <x v="75"/>
    </i>
    <i>
      <x v="587"/>
      <x v="98"/>
    </i>
    <i>
      <x v="588"/>
      <x v="315"/>
    </i>
    <i>
      <x v="589"/>
      <x v="535"/>
    </i>
    <i>
      <x v="590"/>
      <x v="730"/>
    </i>
    <i>
      <x v="591"/>
      <x v="64"/>
    </i>
    <i>
      <x v="592"/>
      <x v="192"/>
    </i>
    <i>
      <x v="593"/>
      <x v="375"/>
    </i>
    <i>
      <x v="594"/>
      <x v="543"/>
    </i>
    <i>
      <x v="595"/>
      <x v="760"/>
    </i>
    <i>
      <x v="596"/>
      <x v="30"/>
    </i>
    <i>
      <x v="597"/>
      <x v="295"/>
    </i>
    <i>
      <x v="598"/>
      <x v="594"/>
    </i>
    <i>
      <x v="599"/>
      <x v="225"/>
    </i>
    <i>
      <x v="600"/>
      <x v="674"/>
    </i>
    <i>
      <x v="601"/>
      <x v="191"/>
    </i>
    <i>
      <x v="602"/>
      <x v="554"/>
    </i>
    <i>
      <x v="603"/>
      <x v="756"/>
    </i>
    <i>
      <x v="604"/>
      <x v="758"/>
    </i>
    <i>
      <x v="605"/>
      <x v="793"/>
    </i>
    <i>
      <x v="606"/>
      <x v="519"/>
    </i>
    <i>
      <x v="607"/>
      <x v="654"/>
    </i>
    <i>
      <x v="608"/>
      <x v="702"/>
    </i>
    <i>
      <x v="609"/>
      <x v="701"/>
    </i>
    <i>
      <x v="610"/>
      <x v="700"/>
    </i>
    <i>
      <x v="611"/>
      <x v="286"/>
    </i>
    <i>
      <x v="612"/>
      <x v="170"/>
    </i>
    <i>
      <x v="613"/>
      <x v="264"/>
    </i>
    <i>
      <x v="614"/>
      <x v="141"/>
    </i>
    <i>
      <x v="615"/>
      <x v="533"/>
    </i>
    <i>
      <x v="616"/>
      <x v="732"/>
    </i>
    <i>
      <x v="617"/>
      <x v="8"/>
    </i>
    <i>
      <x v="618"/>
      <x v="400"/>
    </i>
    <i>
      <x v="619"/>
      <x v="23"/>
    </i>
    <i>
      <x v="620"/>
      <x v="144"/>
    </i>
    <i>
      <x v="621"/>
      <x v="629"/>
    </i>
    <i>
      <x v="622"/>
      <x v="478"/>
    </i>
    <i>
      <x v="623"/>
      <x v="194"/>
    </i>
    <i>
      <x v="624"/>
      <x v="759"/>
    </i>
    <i>
      <x v="625"/>
      <x v="7"/>
    </i>
    <i>
      <x v="626"/>
      <x v="65"/>
    </i>
    <i>
      <x v="627"/>
      <x v="152"/>
    </i>
    <i>
      <x v="628"/>
      <x v="120"/>
    </i>
    <i>
      <x v="629"/>
      <x v="164"/>
    </i>
    <i>
      <x v="630"/>
      <x v="165"/>
    </i>
    <i>
      <x v="631"/>
      <x v="193"/>
    </i>
    <i>
      <x v="632"/>
      <x v="505"/>
    </i>
    <i>
      <x v="633"/>
      <x v="687"/>
    </i>
    <i>
      <x v="634"/>
      <x v="600"/>
    </i>
    <i>
      <x v="635"/>
      <x v="601"/>
    </i>
    <i>
      <x v="636"/>
      <x v="86"/>
    </i>
    <i>
      <x v="637"/>
      <x v="522"/>
    </i>
    <i>
      <x v="638"/>
      <x v="376"/>
    </i>
    <i>
      <x v="639"/>
      <x v="419"/>
    </i>
    <i>
      <x v="640"/>
      <x v="463"/>
    </i>
    <i>
      <x v="641"/>
      <x v="520"/>
    </i>
    <i>
      <x v="642"/>
      <x v="667"/>
    </i>
    <i>
      <x v="643"/>
      <x v="748"/>
    </i>
    <i>
      <x v="644"/>
      <x v="382"/>
    </i>
    <i>
      <x v="645"/>
      <x v="475"/>
    </i>
    <i>
      <x v="646"/>
      <x v="474"/>
    </i>
    <i>
      <x v="647"/>
      <x v="22"/>
    </i>
    <i>
      <x v="648"/>
      <x v="467"/>
    </i>
    <i>
      <x v="649"/>
      <x v="188"/>
    </i>
    <i>
      <x v="650"/>
      <x v="205"/>
    </i>
    <i>
      <x v="651"/>
      <x v="61"/>
    </i>
    <i>
      <x v="652"/>
      <x v="140"/>
    </i>
    <i>
      <x v="653"/>
      <x v="681"/>
    </i>
    <i>
      <x v="654"/>
      <x v="708"/>
    </i>
    <i>
      <x v="655"/>
      <x v="774"/>
    </i>
    <i>
      <x v="656"/>
      <x v="134"/>
    </i>
    <i>
      <x v="657"/>
      <x v="528"/>
    </i>
    <i>
      <x v="658"/>
      <x v="665"/>
    </i>
    <i>
      <x v="659"/>
      <x v="666"/>
    </i>
    <i>
      <x v="660"/>
      <x v="664"/>
    </i>
    <i>
      <x v="661"/>
      <x v="587"/>
    </i>
    <i>
      <x v="662"/>
      <x v="684"/>
    </i>
    <i>
      <x v="663"/>
      <x v="287"/>
    </i>
    <i>
      <x v="664"/>
      <x v="722"/>
    </i>
    <i>
      <x v="665"/>
      <x v="530"/>
    </i>
    <i>
      <x v="666"/>
      <x v="277"/>
    </i>
    <i>
      <x v="667"/>
      <x v="602"/>
    </i>
    <i>
      <x v="668"/>
      <x v="686"/>
    </i>
    <i>
      <x v="669"/>
      <x v="603"/>
    </i>
    <i>
      <x v="670"/>
      <x v="155"/>
    </i>
    <i>
      <x v="671"/>
      <x v="457"/>
    </i>
    <i>
      <x v="672"/>
      <x v="34"/>
    </i>
    <i>
      <x v="673"/>
      <x v="675"/>
    </i>
    <i>
      <x v="674"/>
      <x v="371"/>
    </i>
    <i>
      <x v="675"/>
      <x v="336"/>
    </i>
    <i>
      <x v="676"/>
      <x v="476"/>
    </i>
    <i>
      <x v="677"/>
      <x v="184"/>
    </i>
    <i>
      <x v="678"/>
      <x v="655"/>
    </i>
    <i>
      <x v="679"/>
      <x v="483"/>
    </i>
    <i>
      <x v="680"/>
      <x v="48"/>
    </i>
    <i>
      <x v="681"/>
      <x v="769"/>
    </i>
    <i>
      <x v="682"/>
      <x v="767"/>
    </i>
    <i>
      <x v="683"/>
      <x v="335"/>
    </i>
    <i>
      <x v="684"/>
      <x v="358"/>
    </i>
    <i>
      <x v="685"/>
      <x v="161"/>
    </i>
    <i>
      <x v="686"/>
      <x v="317"/>
    </i>
    <i>
      <x v="687"/>
      <x v="45"/>
    </i>
    <i>
      <x v="688"/>
      <x v="271"/>
    </i>
    <i>
      <x v="689"/>
      <x v="717"/>
    </i>
    <i>
      <x v="690"/>
      <x v="395"/>
    </i>
    <i>
      <x v="691"/>
      <x v="233"/>
    </i>
    <i>
      <x v="692"/>
      <x v="113"/>
    </i>
    <i>
      <x v="693"/>
      <x v="450"/>
    </i>
    <i>
      <x v="694"/>
      <x v="231"/>
    </i>
    <i>
      <x v="695"/>
      <x v="348"/>
    </i>
    <i>
      <x v="696"/>
      <x v="266"/>
    </i>
    <i>
      <x v="697"/>
      <x v="699"/>
    </i>
    <i>
      <x v="698"/>
      <x v="49"/>
    </i>
    <i>
      <x v="699"/>
      <x v="145"/>
    </i>
    <i>
      <x v="700"/>
      <x v="534"/>
    </i>
    <i>
      <x v="701"/>
      <x v="663"/>
    </i>
    <i>
      <x v="702"/>
      <x v="552"/>
    </i>
    <i>
      <x v="703"/>
      <x v="55"/>
    </i>
    <i>
      <x v="704"/>
      <x v="562"/>
    </i>
    <i>
      <x v="705"/>
      <x v="178"/>
    </i>
    <i>
      <x v="706"/>
      <x v="567"/>
    </i>
    <i>
      <x v="707"/>
      <x v="571"/>
    </i>
    <i>
      <x v="708"/>
      <x v="792"/>
    </i>
    <i>
      <x v="709"/>
      <x v="138"/>
    </i>
    <i>
      <x v="710"/>
      <x v="220"/>
    </i>
    <i>
      <x v="711"/>
      <x v="672"/>
    </i>
    <i>
      <x v="712"/>
      <x v="719"/>
    </i>
    <i>
      <x v="713"/>
      <x v="356"/>
    </i>
    <i>
      <x v="714"/>
      <x v="413"/>
    </i>
    <i>
      <x v="715"/>
      <x v="597"/>
    </i>
    <i>
      <x v="716"/>
      <x v="628"/>
    </i>
    <i>
      <x v="717"/>
      <x v="288"/>
    </i>
    <i>
      <x v="718"/>
      <x v="209"/>
    </i>
    <i>
      <x v="719"/>
      <x v="128"/>
    </i>
    <i>
      <x v="720"/>
      <x v="19"/>
    </i>
    <i>
      <x v="721"/>
      <x v="410"/>
    </i>
    <i>
      <x v="722"/>
      <x v="289"/>
    </i>
    <i>
      <x v="723"/>
      <x v="142"/>
    </i>
    <i>
      <x v="724"/>
      <x v="282"/>
    </i>
    <i>
      <x v="725"/>
      <x v="357"/>
    </i>
    <i>
      <x v="726"/>
      <x v="526"/>
    </i>
    <i>
      <x v="727"/>
      <x v="525"/>
    </i>
    <i>
      <x v="728"/>
      <x v="524"/>
    </i>
    <i>
      <x v="729"/>
      <x v="523"/>
    </i>
    <i>
      <x v="730"/>
      <x v="540"/>
    </i>
    <i>
      <x v="731"/>
      <x v="559"/>
    </i>
    <i>
      <x v="732"/>
      <x v="566"/>
    </i>
    <i>
      <x v="733"/>
      <x v="221"/>
    </i>
    <i>
      <x v="734"/>
      <x v="143"/>
    </i>
    <i>
      <x v="735"/>
      <x v="412"/>
    </i>
    <i>
      <x v="736"/>
      <x v="704"/>
    </i>
    <i>
      <x v="737"/>
      <x v="131"/>
    </i>
    <i>
      <x v="738"/>
      <x v="617"/>
    </i>
    <i>
      <x v="739"/>
      <x v="728"/>
    </i>
    <i>
      <x v="740"/>
      <x v="749"/>
    </i>
    <i>
      <x v="741"/>
      <x v="200"/>
    </i>
    <i>
      <x v="742"/>
      <x v="396"/>
    </i>
    <i>
      <x v="743"/>
      <x v="308"/>
    </i>
    <i>
      <x v="744"/>
      <x v="27"/>
    </i>
    <i>
      <x v="745"/>
      <x v="272"/>
    </i>
    <i>
      <x v="746"/>
      <x v="254"/>
    </i>
    <i>
      <x v="747"/>
      <x v="698"/>
    </i>
    <i>
      <x v="748"/>
      <x v="527"/>
    </i>
    <i>
      <x v="749"/>
      <x v="139"/>
    </i>
    <i>
      <x v="750"/>
      <x v="39"/>
    </i>
    <i>
      <x v="751"/>
      <x v="797"/>
    </i>
    <i>
      <x v="752"/>
      <x v="118"/>
    </i>
    <i>
      <x v="753"/>
      <x v="795"/>
    </i>
    <i>
      <x v="754"/>
      <x v="132"/>
    </i>
    <i>
      <x v="755"/>
      <x v="217"/>
    </i>
    <i>
      <x v="756"/>
      <x v="306"/>
    </i>
    <i>
      <x v="757"/>
      <x v="757"/>
    </i>
    <i>
      <x v="758"/>
      <x v="232"/>
    </i>
    <i>
      <x v="759"/>
      <x v="270"/>
    </i>
    <i>
      <x v="760"/>
      <x v="92"/>
    </i>
    <i>
      <x v="761"/>
      <x v="310"/>
    </i>
    <i>
      <x v="762"/>
      <x v="532"/>
    </i>
    <i>
      <x v="763"/>
      <x v="791"/>
    </i>
    <i>
      <x v="764"/>
      <x v="309"/>
    </i>
    <i>
      <x v="765"/>
      <x v="734"/>
    </i>
    <i>
      <x v="766"/>
      <x v="12"/>
    </i>
    <i>
      <x v="767"/>
      <x v="50"/>
    </i>
    <i>
      <x v="768"/>
      <x v="235"/>
    </i>
    <i>
      <x v="769"/>
      <x v="431"/>
    </i>
    <i>
      <x v="770"/>
      <x v="130"/>
    </i>
    <i>
      <x v="771"/>
      <x v="542"/>
    </i>
    <i>
      <x v="772"/>
      <x v="690"/>
    </i>
    <i>
      <x v="773"/>
      <x v="46"/>
    </i>
    <i>
      <x v="774"/>
      <x v="449"/>
    </i>
    <i>
      <x v="775"/>
      <x v="206"/>
    </i>
    <i>
      <x v="776"/>
      <x v="105"/>
    </i>
    <i>
      <x v="777"/>
      <x v="106"/>
    </i>
    <i>
      <x v="778"/>
      <x v="269"/>
    </i>
    <i>
      <x v="779"/>
      <x v="492"/>
    </i>
    <i>
      <x v="780"/>
      <x v="458"/>
    </i>
    <i>
      <x v="781"/>
      <x v="650"/>
    </i>
    <i>
      <x v="782"/>
      <x v="780"/>
    </i>
    <i>
      <x v="783"/>
      <x v="582"/>
    </i>
    <i>
      <x v="784"/>
      <x v="160"/>
    </i>
    <i>
      <x v="785"/>
      <x v="443"/>
    </i>
    <i>
      <x v="786"/>
      <x v="346"/>
    </i>
    <i>
      <x v="787"/>
      <x v="296"/>
    </i>
    <i>
      <x v="788"/>
      <x v="62"/>
    </i>
    <i>
      <x v="789"/>
      <x v="63"/>
    </i>
    <i>
      <x v="790"/>
      <x v="290"/>
    </i>
    <i>
      <x v="791"/>
      <x v="409"/>
    </i>
    <i>
      <x v="792"/>
      <x v="337"/>
    </i>
    <i>
      <x v="793"/>
      <x v="66"/>
    </i>
    <i>
      <x v="794"/>
      <x v="577"/>
    </i>
    <i>
      <x v="795"/>
      <x v="634"/>
    </i>
    <i>
      <x v="796"/>
      <x v="576"/>
    </i>
    <i>
      <x v="797"/>
      <x v="430"/>
    </i>
    <i>
      <x v="798"/>
      <x v="557"/>
    </i>
    <i>
      <x v="799"/>
      <x v="802"/>
    </i>
    <i>
      <x v="800"/>
      <x v="515"/>
    </i>
    <i>
      <x v="801"/>
      <x v="301"/>
    </i>
    <i>
      <x v="802"/>
      <x v="300"/>
    </i>
    <i>
      <x v="803"/>
      <x v="803"/>
    </i>
  </rowItems>
  <colFields count="1">
    <field x="-2"/>
  </colFields>
  <colItems count="2">
    <i>
      <x/>
    </i>
    <i i="1">
      <x v="1"/>
    </i>
  </colItems>
  <dataFields count="2">
    <dataField name="SUM of DR_Kol" fld="12" baseField="0"/>
    <dataField name="SUM of DR_CSalesDisc" fld="17" baseField="0"/>
  </dataFields>
  <formats count="3">
    <format dxfId="15">
      <pivotArea field="8" type="button" dataOnly="0" labelOnly="1" outline="0" axis="axisRow" fieldPosition="0"/>
    </format>
    <format dxfId="14">
      <pivotArea field="9" type="button" dataOnly="0" labelOnly="1" outline="0" axis="axisRow" fieldPosition="1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ABC_result" cacheId="43" applyNumberFormats="0" applyBorderFormats="0" applyFontFormats="0" applyPatternFormats="0" applyAlignmentFormats="0" applyWidthHeightFormats="0" dataCaption="" updatedVersion="8" compact="0" compactData="0">
  <location ref="A2:B17" firstHeaderRow="1" firstDataRow="1" firstDataCol="1"/>
  <pivotFields count="1">
    <pivotField name="ABC TOTAL" axis="axisRow" dataField="1" compact="0" outline="0" multipleItemSelectionAllowed="1" showAll="0" sortType="ascending">
      <items count="15">
        <item x="2"/>
        <item x="4"/>
        <item x="0"/>
        <item x="6"/>
        <item x="1"/>
        <item x="3"/>
        <item x="5"/>
        <item x="7"/>
        <item x="8"/>
        <item x="11"/>
        <item x="12"/>
        <item x="13"/>
        <item x="9"/>
        <item x="10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A of ABC TOTAL" fld="0" subtotal="count" baseField="0"/>
  </dataFields>
  <formats count="15">
    <format dxfId="34">
      <pivotArea field="0" type="button" dataOnly="0" labelOnly="1" outline="0" axis="axisRow" fieldPosition="0"/>
    </format>
    <format dxfId="33">
      <pivotArea dataOnly="0" labelOnly="1" outline="0" axis="axisValues" fieldPosition="0"/>
    </format>
    <format dxfId="31">
      <pivotArea dataOnly="0" labelOnly="1" outline="0" fieldPosition="0">
        <references count="1">
          <reference field="0" count="0"/>
        </references>
      </pivotArea>
    </format>
    <format dxfId="28">
      <pivotArea type="all" dataOnly="0" outline="0" fieldPosition="0"/>
    </format>
    <format dxfId="21">
      <pivotArea outline="0" fieldPosition="0"/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0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2">
      <pivotArea field="0" type="button" dataOnly="0" labelOnly="1" outline="0" axis="axisRow" fieldPosition="0"/>
    </format>
    <format dxfId="11">
      <pivotArea dataOnly="0" labelOnly="1" outline="0" axis="axisValues" fieldPosition="0"/>
    </format>
    <format dxfId="9">
      <pivotArea grandRow="1" outline="0" fieldPosition="0"/>
    </format>
    <format dxfId="8">
      <pivotArea dataOnly="0" labelOnly="1" grandRow="1" outline="0" fieldPosition="0"/>
    </format>
    <format dxfId="7">
      <pivotArea grandRow="1" outline="0" fieldPosition="0"/>
    </format>
    <format dxfId="6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04" headerRowDxfId="0">
  <autoFilter ref="A1:O804" xr:uid="{00000000-0009-0000-0100-000001000000}"/>
  <tableColumns count="15">
    <tableColumn id="1" xr3:uid="{00000000-0010-0000-0000-000001000000}" name="ID"/>
    <tableColumn id="2" xr3:uid="{00000000-0010-0000-0000-000002000000}" name="Name"/>
    <tableColumn id="3" xr3:uid="{00000000-0010-0000-0000-000003000000}" name="ABC TOTAL" dataDxfId="3"/>
    <tableColumn id="4" xr3:uid="{00000000-0010-0000-0000-000004000000}" name="SUM of Pcs" dataDxfId="2"/>
    <tableColumn id="5" xr3:uid="{00000000-0010-0000-0000-000005000000}" name="SUM of Sales with Discount"/>
    <tableColumn id="6" xr3:uid="{00000000-0010-0000-0000-000006000000}" name="Avg Sales per month"/>
    <tableColumn id="7" xr3:uid="{00000000-0010-0000-0000-000007000000}" name="% PCS"/>
    <tableColumn id="8" xr3:uid="{00000000-0010-0000-0000-000008000000}" name="% PCS cumulative"/>
    <tableColumn id="9" xr3:uid="{00000000-0010-0000-0000-000009000000}" name="PCS ABC" dataDxfId="4"/>
    <tableColumn id="10" xr3:uid="{00000000-0010-0000-0000-00000A000000}" name="% Sales with discount"/>
    <tableColumn id="11" xr3:uid="{00000000-0010-0000-0000-00000B000000}" name="% Sales with discount cumulative"/>
    <tableColumn id="12" xr3:uid="{00000000-0010-0000-0000-00000C000000}" name="Sales with discount ABC" dataDxfId="5"/>
    <tableColumn id="13" xr3:uid="{00000000-0010-0000-0000-00000D000000}" name="% Avg Sales per month"/>
    <tableColumn id="14" xr3:uid="{00000000-0010-0000-0000-00000E000000}" name="% Avg Sales per month cumulative"/>
    <tableColumn id="15" xr3:uid="{00000000-0010-0000-0000-00000F000000}" name="Avg Sales per month ABC" dataDxfId="1"/>
  </tableColumns>
  <tableStyleInfo name="ABC_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51"/>
  <sheetViews>
    <sheetView workbookViewId="0">
      <selection activeCell="R1" sqref="R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5">
        <v>44774</v>
      </c>
      <c r="B2" s="6">
        <v>0.33770833333333333</v>
      </c>
      <c r="C2" s="1">
        <v>1272</v>
      </c>
      <c r="D2" s="1">
        <v>13002561</v>
      </c>
      <c r="E2" s="1">
        <v>13</v>
      </c>
      <c r="F2" s="1">
        <v>22589</v>
      </c>
      <c r="G2" s="1" t="s">
        <v>23</v>
      </c>
      <c r="H2" s="1">
        <v>18</v>
      </c>
      <c r="I2" s="1">
        <v>144734</v>
      </c>
      <c r="J2" s="1" t="s">
        <v>24</v>
      </c>
      <c r="K2" s="1" t="s">
        <v>25</v>
      </c>
      <c r="L2" s="1" t="s">
        <v>26</v>
      </c>
      <c r="M2" s="1">
        <v>1</v>
      </c>
      <c r="N2" s="2">
        <v>196.71</v>
      </c>
      <c r="O2" s="3">
        <v>270</v>
      </c>
      <c r="P2" s="1">
        <f t="shared" ref="P2:P256" si="0">O2*M2</f>
        <v>270</v>
      </c>
      <c r="Q2" s="1">
        <v>0</v>
      </c>
      <c r="R2" s="1">
        <f t="shared" ref="R2:R256" si="1">P2-Q2</f>
        <v>270</v>
      </c>
      <c r="S2" s="1" t="s">
        <v>27</v>
      </c>
      <c r="T2" s="1" t="s">
        <v>27</v>
      </c>
      <c r="U2" s="1">
        <v>29</v>
      </c>
      <c r="V2" s="1">
        <v>1</v>
      </c>
      <c r="W2" s="1">
        <v>1</v>
      </c>
    </row>
    <row r="3" spans="1:23" ht="15.75" customHeight="1" x14ac:dyDescent="0.15">
      <c r="A3" s="5">
        <v>44774</v>
      </c>
      <c r="B3" s="6">
        <v>0.36033564814814817</v>
      </c>
      <c r="C3" s="1">
        <v>1273</v>
      </c>
      <c r="D3" s="1">
        <v>13002561</v>
      </c>
      <c r="E3" s="1">
        <v>13</v>
      </c>
      <c r="F3" s="1">
        <v>22589</v>
      </c>
      <c r="G3" s="1" t="s">
        <v>23</v>
      </c>
      <c r="H3" s="1">
        <v>15</v>
      </c>
      <c r="I3" s="1">
        <v>69661</v>
      </c>
      <c r="J3" s="1" t="s">
        <v>28</v>
      </c>
      <c r="K3" s="1" t="s">
        <v>25</v>
      </c>
      <c r="L3" s="1" t="s">
        <v>29</v>
      </c>
      <c r="M3" s="1">
        <v>1</v>
      </c>
      <c r="N3" s="2">
        <v>106.21</v>
      </c>
      <c r="O3" s="3">
        <v>127</v>
      </c>
      <c r="P3" s="1">
        <f t="shared" si="0"/>
        <v>127</v>
      </c>
      <c r="Q3" s="1">
        <v>6</v>
      </c>
      <c r="R3" s="1">
        <f t="shared" si="1"/>
        <v>121</v>
      </c>
      <c r="S3" s="1">
        <v>9</v>
      </c>
      <c r="T3" s="1">
        <v>200010004357</v>
      </c>
      <c r="U3" s="1">
        <v>29</v>
      </c>
      <c r="V3" s="1">
        <v>1</v>
      </c>
      <c r="W3" s="1">
        <v>1</v>
      </c>
    </row>
    <row r="4" spans="1:23" ht="15.75" customHeight="1" x14ac:dyDescent="0.15">
      <c r="A4" s="5">
        <v>44774</v>
      </c>
      <c r="B4" s="6">
        <v>0.3719675925925926</v>
      </c>
      <c r="C4" s="1">
        <v>1274</v>
      </c>
      <c r="D4" s="1">
        <v>13002561</v>
      </c>
      <c r="E4" s="1">
        <v>13</v>
      </c>
      <c r="F4" s="1">
        <v>22589</v>
      </c>
      <c r="G4" s="1" t="s">
        <v>23</v>
      </c>
      <c r="H4" s="1">
        <v>18</v>
      </c>
      <c r="I4" s="1">
        <v>190635</v>
      </c>
      <c r="J4" s="1" t="s">
        <v>30</v>
      </c>
      <c r="K4" s="1" t="s">
        <v>31</v>
      </c>
      <c r="L4" s="1" t="s">
        <v>32</v>
      </c>
      <c r="M4" s="1">
        <v>1</v>
      </c>
      <c r="N4" s="2">
        <v>2320.9899999999998</v>
      </c>
      <c r="O4" s="3">
        <v>2563</v>
      </c>
      <c r="P4" s="1">
        <f t="shared" si="0"/>
        <v>2563</v>
      </c>
      <c r="Q4" s="1">
        <v>76</v>
      </c>
      <c r="R4" s="1">
        <f t="shared" si="1"/>
        <v>2487</v>
      </c>
      <c r="S4" s="1">
        <v>9</v>
      </c>
      <c r="T4" s="1">
        <v>200010018491</v>
      </c>
      <c r="U4" s="1">
        <v>29</v>
      </c>
      <c r="V4" s="1">
        <v>1</v>
      </c>
      <c r="W4" s="1">
        <v>1</v>
      </c>
    </row>
    <row r="5" spans="1:23" ht="15.75" customHeight="1" x14ac:dyDescent="0.15">
      <c r="A5" s="5">
        <v>44774</v>
      </c>
      <c r="B5" s="6">
        <v>0.37546296296296294</v>
      </c>
      <c r="C5" s="1">
        <v>1275</v>
      </c>
      <c r="D5" s="1">
        <v>13002561</v>
      </c>
      <c r="E5" s="1">
        <v>13</v>
      </c>
      <c r="F5" s="1">
        <v>22589</v>
      </c>
      <c r="G5" s="1" t="s">
        <v>23</v>
      </c>
      <c r="H5" s="1">
        <v>18</v>
      </c>
      <c r="I5" s="1">
        <v>276370</v>
      </c>
      <c r="J5" s="1" t="s">
        <v>33</v>
      </c>
      <c r="K5" s="1" t="s">
        <v>25</v>
      </c>
      <c r="L5" s="1" t="s">
        <v>34</v>
      </c>
      <c r="M5" s="1">
        <v>1</v>
      </c>
      <c r="N5" s="2">
        <v>445.39</v>
      </c>
      <c r="O5" s="3">
        <v>541</v>
      </c>
      <c r="P5" s="1">
        <f t="shared" si="0"/>
        <v>541</v>
      </c>
      <c r="Q5" s="1">
        <v>0</v>
      </c>
      <c r="R5" s="1">
        <f t="shared" si="1"/>
        <v>541</v>
      </c>
      <c r="S5" s="1" t="s">
        <v>27</v>
      </c>
      <c r="T5" s="1" t="s">
        <v>27</v>
      </c>
      <c r="U5" s="1">
        <v>29</v>
      </c>
      <c r="V5" s="1">
        <v>1</v>
      </c>
      <c r="W5" s="1">
        <v>1</v>
      </c>
    </row>
    <row r="6" spans="1:23" ht="15.75" customHeight="1" x14ac:dyDescent="0.15">
      <c r="A6" s="5">
        <v>44774</v>
      </c>
      <c r="B6" s="6">
        <v>0.37783564814814813</v>
      </c>
      <c r="C6" s="1">
        <v>1276</v>
      </c>
      <c r="D6" s="1">
        <v>13002561</v>
      </c>
      <c r="E6" s="1">
        <v>13</v>
      </c>
      <c r="F6" s="1">
        <v>22589</v>
      </c>
      <c r="G6" s="1" t="s">
        <v>23</v>
      </c>
      <c r="H6" s="1">
        <v>15</v>
      </c>
      <c r="I6" s="1">
        <v>2303</v>
      </c>
      <c r="J6" s="1" t="s">
        <v>35</v>
      </c>
      <c r="K6" s="1" t="s">
        <v>36</v>
      </c>
      <c r="L6" s="1" t="s">
        <v>37</v>
      </c>
      <c r="M6" s="1">
        <v>1</v>
      </c>
      <c r="N6" s="2">
        <v>18.04</v>
      </c>
      <c r="O6" s="3">
        <v>22</v>
      </c>
      <c r="P6" s="1">
        <f t="shared" si="0"/>
        <v>22</v>
      </c>
      <c r="Q6" s="1">
        <v>1</v>
      </c>
      <c r="R6" s="1">
        <f t="shared" si="1"/>
        <v>21</v>
      </c>
      <c r="S6" s="1">
        <v>9</v>
      </c>
      <c r="T6" s="1">
        <v>200010000734</v>
      </c>
      <c r="U6" s="1">
        <v>29</v>
      </c>
      <c r="V6" s="1">
        <v>1</v>
      </c>
      <c r="W6" s="1">
        <v>5</v>
      </c>
    </row>
    <row r="7" spans="1:23" ht="15.75" customHeight="1" x14ac:dyDescent="0.15">
      <c r="A7" s="5">
        <v>44774</v>
      </c>
      <c r="B7" s="6">
        <v>0.37783564814814813</v>
      </c>
      <c r="C7" s="1">
        <v>1276</v>
      </c>
      <c r="D7" s="1">
        <v>13002561</v>
      </c>
      <c r="E7" s="1">
        <v>13</v>
      </c>
      <c r="F7" s="1">
        <v>22589</v>
      </c>
      <c r="G7" s="1" t="s">
        <v>23</v>
      </c>
      <c r="H7" s="1">
        <v>15</v>
      </c>
      <c r="I7" s="1">
        <v>2303</v>
      </c>
      <c r="J7" s="1" t="s">
        <v>35</v>
      </c>
      <c r="K7" s="1" t="s">
        <v>36</v>
      </c>
      <c r="L7" s="1" t="s">
        <v>37</v>
      </c>
      <c r="M7" s="1">
        <v>1</v>
      </c>
      <c r="N7" s="2">
        <v>18.04</v>
      </c>
      <c r="O7" s="3">
        <v>22</v>
      </c>
      <c r="P7" s="1">
        <f t="shared" si="0"/>
        <v>22</v>
      </c>
      <c r="Q7" s="1">
        <v>1</v>
      </c>
      <c r="R7" s="1">
        <f t="shared" si="1"/>
        <v>21</v>
      </c>
      <c r="S7" s="1">
        <v>9</v>
      </c>
      <c r="T7" s="1">
        <v>200010000734</v>
      </c>
      <c r="U7" s="1">
        <v>29</v>
      </c>
      <c r="V7" s="1">
        <v>1</v>
      </c>
      <c r="W7" s="1">
        <v>6</v>
      </c>
    </row>
    <row r="8" spans="1:23" ht="15.75" customHeight="1" x14ac:dyDescent="0.15">
      <c r="A8" s="5">
        <v>44774</v>
      </c>
      <c r="B8" s="6">
        <v>0.37783564814814813</v>
      </c>
      <c r="C8" s="1">
        <v>1276</v>
      </c>
      <c r="D8" s="1">
        <v>13002561</v>
      </c>
      <c r="E8" s="1">
        <v>13</v>
      </c>
      <c r="F8" s="1">
        <v>22589</v>
      </c>
      <c r="G8" s="1" t="s">
        <v>23</v>
      </c>
      <c r="H8" s="1">
        <v>15</v>
      </c>
      <c r="I8" s="1">
        <v>338588</v>
      </c>
      <c r="J8" s="1" t="s">
        <v>38</v>
      </c>
      <c r="K8" s="1" t="s">
        <v>25</v>
      </c>
      <c r="L8" s="1" t="s">
        <v>39</v>
      </c>
      <c r="M8" s="1">
        <v>1</v>
      </c>
      <c r="N8" s="2">
        <v>383.7</v>
      </c>
      <c r="O8" s="3">
        <v>475</v>
      </c>
      <c r="P8" s="1">
        <f t="shared" si="0"/>
        <v>475</v>
      </c>
      <c r="Q8" s="1">
        <v>23</v>
      </c>
      <c r="R8" s="1">
        <f t="shared" si="1"/>
        <v>452</v>
      </c>
      <c r="S8" s="1">
        <v>9</v>
      </c>
      <c r="T8" s="1">
        <v>200010000734</v>
      </c>
      <c r="U8" s="1">
        <v>29</v>
      </c>
      <c r="V8" s="1">
        <v>1</v>
      </c>
      <c r="W8" s="1">
        <v>3</v>
      </c>
    </row>
    <row r="9" spans="1:23" ht="15.75" customHeight="1" x14ac:dyDescent="0.15">
      <c r="A9" s="5">
        <v>44774</v>
      </c>
      <c r="B9" s="6">
        <v>0.37783564814814813</v>
      </c>
      <c r="C9" s="1">
        <v>1276</v>
      </c>
      <c r="D9" s="1">
        <v>13002561</v>
      </c>
      <c r="E9" s="1">
        <v>13</v>
      </c>
      <c r="F9" s="1">
        <v>22589</v>
      </c>
      <c r="G9" s="1" t="s">
        <v>23</v>
      </c>
      <c r="H9" s="1">
        <v>15</v>
      </c>
      <c r="I9" s="1">
        <v>397616</v>
      </c>
      <c r="J9" s="1" t="s">
        <v>40</v>
      </c>
      <c r="K9" s="1" t="s">
        <v>36</v>
      </c>
      <c r="L9" s="1" t="s">
        <v>41</v>
      </c>
      <c r="M9" s="1">
        <v>1</v>
      </c>
      <c r="N9" s="2">
        <v>536.82000000000005</v>
      </c>
      <c r="O9" s="3">
        <v>693</v>
      </c>
      <c r="P9" s="1">
        <f t="shared" si="0"/>
        <v>693</v>
      </c>
      <c r="Q9" s="1">
        <v>48</v>
      </c>
      <c r="R9" s="1">
        <f t="shared" si="1"/>
        <v>645</v>
      </c>
      <c r="S9" s="1">
        <v>9</v>
      </c>
      <c r="T9" s="1">
        <v>200010000734</v>
      </c>
      <c r="U9" s="1">
        <v>29</v>
      </c>
      <c r="V9" s="1">
        <v>1</v>
      </c>
      <c r="W9" s="1">
        <v>4</v>
      </c>
    </row>
    <row r="10" spans="1:23" ht="15.75" customHeight="1" x14ac:dyDescent="0.15">
      <c r="A10" s="5">
        <v>44774</v>
      </c>
      <c r="B10" s="6">
        <v>0.37783564814814813</v>
      </c>
      <c r="C10" s="1">
        <v>1276</v>
      </c>
      <c r="D10" s="1">
        <v>13002561</v>
      </c>
      <c r="E10" s="1">
        <v>13</v>
      </c>
      <c r="F10" s="1">
        <v>22589</v>
      </c>
      <c r="G10" s="1" t="s">
        <v>23</v>
      </c>
      <c r="H10" s="1">
        <v>15</v>
      </c>
      <c r="I10" s="1">
        <v>338492</v>
      </c>
      <c r="J10" s="1" t="s">
        <v>42</v>
      </c>
      <c r="K10" s="1" t="s">
        <v>36</v>
      </c>
      <c r="L10" s="1" t="s">
        <v>39</v>
      </c>
      <c r="M10" s="1">
        <v>1</v>
      </c>
      <c r="N10" s="2">
        <v>334.29</v>
      </c>
      <c r="O10" s="3">
        <v>418</v>
      </c>
      <c r="P10" s="1">
        <f t="shared" si="0"/>
        <v>418</v>
      </c>
      <c r="Q10" s="1">
        <v>20</v>
      </c>
      <c r="R10" s="1">
        <f t="shared" si="1"/>
        <v>398</v>
      </c>
      <c r="S10" s="1">
        <v>9</v>
      </c>
      <c r="T10" s="1">
        <v>200010000734</v>
      </c>
      <c r="U10" s="1">
        <v>29</v>
      </c>
      <c r="V10" s="1">
        <v>1</v>
      </c>
      <c r="W10" s="1">
        <v>1</v>
      </c>
    </row>
    <row r="11" spans="1:23" ht="15.75" customHeight="1" x14ac:dyDescent="0.15">
      <c r="A11" s="5">
        <v>44774</v>
      </c>
      <c r="B11" s="6">
        <v>0.37783564814814813</v>
      </c>
      <c r="C11" s="1">
        <v>1276</v>
      </c>
      <c r="D11" s="1">
        <v>13002561</v>
      </c>
      <c r="E11" s="1">
        <v>13</v>
      </c>
      <c r="F11" s="1">
        <v>22589</v>
      </c>
      <c r="G11" s="1" t="s">
        <v>23</v>
      </c>
      <c r="H11" s="1">
        <v>15</v>
      </c>
      <c r="I11" s="1">
        <v>338479</v>
      </c>
      <c r="J11" s="1" t="s">
        <v>43</v>
      </c>
      <c r="K11" s="1" t="s">
        <v>25</v>
      </c>
      <c r="L11" s="1" t="s">
        <v>39</v>
      </c>
      <c r="M11" s="1">
        <v>1</v>
      </c>
      <c r="N11" s="2">
        <v>282.52</v>
      </c>
      <c r="O11" s="3">
        <v>340</v>
      </c>
      <c r="P11" s="1">
        <f t="shared" si="0"/>
        <v>340</v>
      </c>
      <c r="Q11" s="1">
        <v>17</v>
      </c>
      <c r="R11" s="1">
        <f t="shared" si="1"/>
        <v>323</v>
      </c>
      <c r="S11" s="1">
        <v>9</v>
      </c>
      <c r="T11" s="1">
        <v>200010000734</v>
      </c>
      <c r="U11" s="1">
        <v>29</v>
      </c>
      <c r="V11" s="1">
        <v>1</v>
      </c>
      <c r="W11" s="1">
        <v>2</v>
      </c>
    </row>
    <row r="12" spans="1:23" ht="15.75" customHeight="1" x14ac:dyDescent="0.15">
      <c r="A12" s="5">
        <v>44774</v>
      </c>
      <c r="B12" s="6">
        <v>0.37849537037037034</v>
      </c>
      <c r="C12" s="1">
        <v>1277</v>
      </c>
      <c r="D12" s="1">
        <v>13002561</v>
      </c>
      <c r="E12" s="1">
        <v>13</v>
      </c>
      <c r="F12" s="1">
        <v>22589</v>
      </c>
      <c r="G12" s="1" t="s">
        <v>23</v>
      </c>
      <c r="H12" s="1">
        <v>18</v>
      </c>
      <c r="I12" s="1">
        <v>122156</v>
      </c>
      <c r="J12" s="1" t="s">
        <v>44</v>
      </c>
      <c r="K12" s="1" t="s">
        <v>25</v>
      </c>
      <c r="L12" s="1" t="s">
        <v>45</v>
      </c>
      <c r="M12" s="1">
        <v>1</v>
      </c>
      <c r="N12" s="2">
        <v>210.25</v>
      </c>
      <c r="O12" s="3">
        <v>284</v>
      </c>
      <c r="P12" s="1">
        <f t="shared" si="0"/>
        <v>284</v>
      </c>
      <c r="Q12" s="1">
        <v>0</v>
      </c>
      <c r="R12" s="1">
        <f t="shared" si="1"/>
        <v>284</v>
      </c>
      <c r="S12" s="1" t="s">
        <v>27</v>
      </c>
      <c r="T12" s="1" t="s">
        <v>27</v>
      </c>
      <c r="U12" s="1">
        <v>29</v>
      </c>
      <c r="V12" s="1">
        <v>1</v>
      </c>
      <c r="W12" s="1">
        <v>1</v>
      </c>
    </row>
    <row r="13" spans="1:23" ht="15.75" customHeight="1" x14ac:dyDescent="0.15">
      <c r="A13" s="5">
        <v>44774</v>
      </c>
      <c r="B13" s="6">
        <v>0.38320601851851854</v>
      </c>
      <c r="C13" s="1">
        <v>1278</v>
      </c>
      <c r="D13" s="1">
        <v>13002561</v>
      </c>
      <c r="E13" s="1">
        <v>13</v>
      </c>
      <c r="F13" s="1">
        <v>22589</v>
      </c>
      <c r="G13" s="1" t="s">
        <v>23</v>
      </c>
      <c r="H13" s="1">
        <v>15</v>
      </c>
      <c r="I13" s="1">
        <v>608487</v>
      </c>
      <c r="J13" s="1" t="s">
        <v>46</v>
      </c>
      <c r="K13" s="1" t="s">
        <v>47</v>
      </c>
      <c r="L13" s="1" t="s">
        <v>48</v>
      </c>
      <c r="M13" s="1">
        <v>1</v>
      </c>
      <c r="N13" s="2">
        <v>43.29</v>
      </c>
      <c r="O13" s="3">
        <v>71</v>
      </c>
      <c r="P13" s="1">
        <f t="shared" si="0"/>
        <v>71</v>
      </c>
      <c r="Q13" s="1">
        <v>7</v>
      </c>
      <c r="R13" s="1">
        <f t="shared" si="1"/>
        <v>64</v>
      </c>
      <c r="S13" s="1">
        <v>9</v>
      </c>
      <c r="T13" s="1">
        <v>200010001758</v>
      </c>
      <c r="U13" s="1">
        <v>29</v>
      </c>
      <c r="V13" s="1">
        <v>1</v>
      </c>
      <c r="W13" s="1">
        <v>1</v>
      </c>
    </row>
    <row r="14" spans="1:23" ht="15.75" customHeight="1" x14ac:dyDescent="0.15">
      <c r="A14" s="5">
        <v>44774</v>
      </c>
      <c r="B14" s="6">
        <v>0.38320601851851854</v>
      </c>
      <c r="C14" s="1">
        <v>1278</v>
      </c>
      <c r="D14" s="1">
        <v>13002561</v>
      </c>
      <c r="E14" s="1">
        <v>13</v>
      </c>
      <c r="F14" s="1">
        <v>22589</v>
      </c>
      <c r="G14" s="1" t="s">
        <v>23</v>
      </c>
      <c r="H14" s="1">
        <v>15</v>
      </c>
      <c r="I14" s="1">
        <v>528004</v>
      </c>
      <c r="J14" s="1" t="s">
        <v>49</v>
      </c>
      <c r="K14" s="1" t="s">
        <v>50</v>
      </c>
      <c r="L14" s="1" t="s">
        <v>51</v>
      </c>
      <c r="M14" s="1">
        <v>1</v>
      </c>
      <c r="N14" s="2">
        <v>35.520000000000003</v>
      </c>
      <c r="O14" s="3">
        <v>58</v>
      </c>
      <c r="P14" s="1">
        <f t="shared" si="0"/>
        <v>58</v>
      </c>
      <c r="Q14" s="1">
        <v>5</v>
      </c>
      <c r="R14" s="1">
        <f t="shared" si="1"/>
        <v>53</v>
      </c>
      <c r="S14" s="1">
        <v>9</v>
      </c>
      <c r="T14" s="1">
        <v>200010001758</v>
      </c>
      <c r="U14" s="1">
        <v>29</v>
      </c>
      <c r="V14" s="1">
        <v>1</v>
      </c>
      <c r="W14" s="1">
        <v>2</v>
      </c>
    </row>
    <row r="15" spans="1:23" ht="15.75" customHeight="1" x14ac:dyDescent="0.15">
      <c r="A15" s="5">
        <v>44774</v>
      </c>
      <c r="B15" s="6">
        <v>0.38756944444444447</v>
      </c>
      <c r="C15" s="1">
        <v>1279</v>
      </c>
      <c r="D15" s="1">
        <v>13002561</v>
      </c>
      <c r="E15" s="1">
        <v>13</v>
      </c>
      <c r="F15" s="1">
        <v>22589</v>
      </c>
      <c r="G15" s="1" t="s">
        <v>23</v>
      </c>
      <c r="H15" s="1">
        <v>15</v>
      </c>
      <c r="I15" s="1">
        <v>443174</v>
      </c>
      <c r="J15" s="1" t="s">
        <v>52</v>
      </c>
      <c r="K15" s="1" t="s">
        <v>53</v>
      </c>
      <c r="L15" s="1" t="s">
        <v>54</v>
      </c>
      <c r="M15" s="1">
        <v>1</v>
      </c>
      <c r="N15" s="2">
        <v>65.13</v>
      </c>
      <c r="O15" s="3">
        <v>103</v>
      </c>
      <c r="P15" s="1">
        <f t="shared" si="0"/>
        <v>103</v>
      </c>
      <c r="Q15" s="1">
        <v>0</v>
      </c>
      <c r="R15" s="1">
        <f t="shared" si="1"/>
        <v>103</v>
      </c>
      <c r="S15" s="1" t="s">
        <v>27</v>
      </c>
      <c r="T15" s="1" t="s">
        <v>27</v>
      </c>
      <c r="U15" s="1">
        <v>29</v>
      </c>
      <c r="V15" s="1">
        <v>1</v>
      </c>
      <c r="W15" s="1">
        <v>1</v>
      </c>
    </row>
    <row r="16" spans="1:23" ht="15.75" customHeight="1" x14ac:dyDescent="0.15">
      <c r="A16" s="5">
        <v>44774</v>
      </c>
      <c r="B16" s="6">
        <v>0.4432638888888889</v>
      </c>
      <c r="C16" s="1">
        <v>1294</v>
      </c>
      <c r="D16" s="1">
        <v>13002561</v>
      </c>
      <c r="E16" s="1">
        <v>13</v>
      </c>
      <c r="F16" s="1">
        <v>22589</v>
      </c>
      <c r="G16" s="1" t="s">
        <v>23</v>
      </c>
      <c r="H16" s="1">
        <v>18</v>
      </c>
      <c r="I16" s="1">
        <v>443174</v>
      </c>
      <c r="J16" s="1" t="s">
        <v>52</v>
      </c>
      <c r="K16" s="1" t="s">
        <v>53</v>
      </c>
      <c r="L16" s="1" t="s">
        <v>54</v>
      </c>
      <c r="M16" s="1">
        <v>1</v>
      </c>
      <c r="N16" s="2">
        <v>65.13</v>
      </c>
      <c r="O16" s="3">
        <v>103</v>
      </c>
      <c r="P16" s="1">
        <f t="shared" si="0"/>
        <v>103</v>
      </c>
      <c r="Q16" s="1">
        <v>0</v>
      </c>
      <c r="R16" s="1">
        <f t="shared" si="1"/>
        <v>103</v>
      </c>
      <c r="S16" s="1" t="s">
        <v>27</v>
      </c>
      <c r="T16" s="1" t="s">
        <v>27</v>
      </c>
      <c r="U16" s="1">
        <v>29</v>
      </c>
      <c r="V16" s="1">
        <v>1</v>
      </c>
      <c r="W16" s="1">
        <v>3</v>
      </c>
    </row>
    <row r="17" spans="1:23" ht="15.75" customHeight="1" x14ac:dyDescent="0.15">
      <c r="A17" s="5">
        <v>44774</v>
      </c>
      <c r="B17" s="6">
        <v>0.39586805555555554</v>
      </c>
      <c r="C17" s="1">
        <v>1280</v>
      </c>
      <c r="D17" s="1">
        <v>13002561</v>
      </c>
      <c r="E17" s="1">
        <v>13</v>
      </c>
      <c r="F17" s="1">
        <v>22589</v>
      </c>
      <c r="G17" s="1" t="s">
        <v>23</v>
      </c>
      <c r="H17" s="1">
        <v>15</v>
      </c>
      <c r="I17" s="1">
        <v>21372</v>
      </c>
      <c r="J17" s="1" t="s">
        <v>55</v>
      </c>
      <c r="K17" s="1" t="s">
        <v>25</v>
      </c>
      <c r="L17" s="1" t="s">
        <v>56</v>
      </c>
      <c r="M17" s="1">
        <v>1</v>
      </c>
      <c r="N17" s="2">
        <v>86.28</v>
      </c>
      <c r="O17" s="3">
        <v>123</v>
      </c>
      <c r="P17" s="1">
        <f t="shared" si="0"/>
        <v>123</v>
      </c>
      <c r="Q17" s="1">
        <v>0</v>
      </c>
      <c r="R17" s="1">
        <f t="shared" si="1"/>
        <v>123</v>
      </c>
      <c r="S17" s="1" t="s">
        <v>27</v>
      </c>
      <c r="T17" s="1" t="s">
        <v>27</v>
      </c>
      <c r="U17" s="1">
        <v>29</v>
      </c>
      <c r="V17" s="1">
        <v>1</v>
      </c>
      <c r="W17" s="1">
        <v>1</v>
      </c>
    </row>
    <row r="18" spans="1:23" ht="15.75" customHeight="1" x14ac:dyDescent="0.15">
      <c r="A18" s="5">
        <v>44774</v>
      </c>
      <c r="B18" s="6">
        <v>0.39586805555555554</v>
      </c>
      <c r="C18" s="1">
        <v>1280</v>
      </c>
      <c r="D18" s="1">
        <v>13002561</v>
      </c>
      <c r="E18" s="1">
        <v>13</v>
      </c>
      <c r="F18" s="1">
        <v>22589</v>
      </c>
      <c r="G18" s="1" t="s">
        <v>23</v>
      </c>
      <c r="H18" s="1">
        <v>15</v>
      </c>
      <c r="I18" s="1">
        <v>365627</v>
      </c>
      <c r="J18" s="1" t="s">
        <v>57</v>
      </c>
      <c r="K18" s="1" t="s">
        <v>31</v>
      </c>
      <c r="L18" s="1" t="s">
        <v>58</v>
      </c>
      <c r="M18" s="1">
        <v>1</v>
      </c>
      <c r="N18" s="2">
        <v>78.239999999999995</v>
      </c>
      <c r="O18" s="3">
        <v>96</v>
      </c>
      <c r="P18" s="1">
        <f t="shared" si="0"/>
        <v>96</v>
      </c>
      <c r="Q18" s="1">
        <v>0</v>
      </c>
      <c r="R18" s="1">
        <f t="shared" si="1"/>
        <v>96</v>
      </c>
      <c r="S18" s="1" t="s">
        <v>27</v>
      </c>
      <c r="T18" s="1" t="s">
        <v>27</v>
      </c>
      <c r="U18" s="1">
        <v>29</v>
      </c>
      <c r="V18" s="1">
        <v>1</v>
      </c>
      <c r="W18" s="1">
        <v>2</v>
      </c>
    </row>
    <row r="19" spans="1:23" ht="15.75" customHeight="1" x14ac:dyDescent="0.15">
      <c r="A19" s="5">
        <v>44774</v>
      </c>
      <c r="B19" s="6">
        <v>0.68071759259259257</v>
      </c>
      <c r="C19" s="1">
        <v>1373</v>
      </c>
      <c r="D19" s="1">
        <v>13002561</v>
      </c>
      <c r="E19" s="1">
        <v>13</v>
      </c>
      <c r="F19" s="1">
        <v>22589</v>
      </c>
      <c r="G19" s="1" t="s">
        <v>23</v>
      </c>
      <c r="H19" s="1">
        <v>18</v>
      </c>
      <c r="I19" s="1">
        <v>365627</v>
      </c>
      <c r="J19" s="1" t="s">
        <v>57</v>
      </c>
      <c r="K19" s="1" t="s">
        <v>31</v>
      </c>
      <c r="L19" s="1" t="s">
        <v>58</v>
      </c>
      <c r="M19" s="1">
        <v>1</v>
      </c>
      <c r="N19" s="2">
        <v>78.239999999999995</v>
      </c>
      <c r="O19" s="3">
        <v>96</v>
      </c>
      <c r="P19" s="1">
        <f t="shared" si="0"/>
        <v>96</v>
      </c>
      <c r="Q19" s="1">
        <v>0</v>
      </c>
      <c r="R19" s="1">
        <f t="shared" si="1"/>
        <v>96</v>
      </c>
      <c r="S19" s="1" t="s">
        <v>27</v>
      </c>
      <c r="T19" s="1" t="s">
        <v>27</v>
      </c>
      <c r="U19" s="1">
        <v>29</v>
      </c>
      <c r="V19" s="1">
        <v>1</v>
      </c>
      <c r="W19" s="1">
        <v>1</v>
      </c>
    </row>
    <row r="20" spans="1:23" ht="15.75" customHeight="1" x14ac:dyDescent="0.15">
      <c r="A20" s="5">
        <v>44774</v>
      </c>
      <c r="B20" s="6">
        <v>0.40825231481481483</v>
      </c>
      <c r="C20" s="1">
        <v>1281</v>
      </c>
      <c r="D20" s="1">
        <v>13002561</v>
      </c>
      <c r="E20" s="1">
        <v>13</v>
      </c>
      <c r="F20" s="1">
        <v>22589</v>
      </c>
      <c r="G20" s="1" t="s">
        <v>23</v>
      </c>
      <c r="H20" s="1">
        <v>15</v>
      </c>
      <c r="I20" s="1">
        <v>12625</v>
      </c>
      <c r="J20" s="1" t="s">
        <v>59</v>
      </c>
      <c r="K20" s="1" t="s">
        <v>60</v>
      </c>
      <c r="L20" s="1" t="s">
        <v>61</v>
      </c>
      <c r="M20" s="1">
        <v>1</v>
      </c>
      <c r="N20" s="2">
        <v>455.9</v>
      </c>
      <c r="O20" s="3">
        <v>553</v>
      </c>
      <c r="P20" s="1">
        <f t="shared" si="0"/>
        <v>553</v>
      </c>
      <c r="Q20" s="1">
        <v>16</v>
      </c>
      <c r="R20" s="1">
        <f t="shared" si="1"/>
        <v>537</v>
      </c>
      <c r="S20" s="1">
        <v>9</v>
      </c>
      <c r="T20" s="1">
        <v>200010001617</v>
      </c>
      <c r="U20" s="1">
        <v>29</v>
      </c>
      <c r="V20" s="1">
        <v>1</v>
      </c>
      <c r="W20" s="1">
        <v>1</v>
      </c>
    </row>
    <row r="21" spans="1:23" ht="15.75" customHeight="1" x14ac:dyDescent="0.15">
      <c r="A21" s="5">
        <v>44774</v>
      </c>
      <c r="B21" s="6">
        <v>0.41150462962962964</v>
      </c>
      <c r="C21" s="1">
        <v>1282</v>
      </c>
      <c r="D21" s="1">
        <v>13002561</v>
      </c>
      <c r="E21" s="1">
        <v>13</v>
      </c>
      <c r="F21" s="1">
        <v>22589</v>
      </c>
      <c r="G21" s="1" t="s">
        <v>23</v>
      </c>
      <c r="H21" s="1">
        <v>18</v>
      </c>
      <c r="I21" s="1">
        <v>67565</v>
      </c>
      <c r="J21" s="1" t="s">
        <v>62</v>
      </c>
      <c r="K21" s="1" t="s">
        <v>63</v>
      </c>
      <c r="L21" s="1" t="s">
        <v>64</v>
      </c>
      <c r="M21" s="1">
        <v>1</v>
      </c>
      <c r="N21" s="2">
        <v>3638.1</v>
      </c>
      <c r="O21" s="3">
        <v>4985</v>
      </c>
      <c r="P21" s="1">
        <f t="shared" si="0"/>
        <v>4985</v>
      </c>
      <c r="Q21" s="1">
        <v>498</v>
      </c>
      <c r="R21" s="1">
        <f t="shared" si="1"/>
        <v>4487</v>
      </c>
      <c r="S21" s="1">
        <v>9</v>
      </c>
      <c r="T21" s="1">
        <v>200010004830</v>
      </c>
      <c r="U21" s="1">
        <v>29</v>
      </c>
      <c r="V21" s="1">
        <v>1</v>
      </c>
      <c r="W21" s="1">
        <v>1</v>
      </c>
    </row>
    <row r="22" spans="1:23" ht="15.75" customHeight="1" x14ac:dyDescent="0.15">
      <c r="A22" s="5">
        <v>44774</v>
      </c>
      <c r="B22" s="6">
        <v>0.41150462962962964</v>
      </c>
      <c r="C22" s="1">
        <v>1282</v>
      </c>
      <c r="D22" s="1">
        <v>13002561</v>
      </c>
      <c r="E22" s="1">
        <v>13</v>
      </c>
      <c r="F22" s="1">
        <v>22589</v>
      </c>
      <c r="G22" s="1" t="s">
        <v>23</v>
      </c>
      <c r="H22" s="1">
        <v>18</v>
      </c>
      <c r="I22" s="1">
        <v>507949</v>
      </c>
      <c r="J22" s="1" t="s">
        <v>65</v>
      </c>
      <c r="K22" s="1" t="s">
        <v>66</v>
      </c>
      <c r="L22" s="1" t="s">
        <v>67</v>
      </c>
      <c r="M22" s="1">
        <v>1</v>
      </c>
      <c r="N22" s="2">
        <v>60.22</v>
      </c>
      <c r="O22" s="3">
        <v>73</v>
      </c>
      <c r="P22" s="1">
        <f t="shared" si="0"/>
        <v>73</v>
      </c>
      <c r="Q22" s="1">
        <v>3</v>
      </c>
      <c r="R22" s="1">
        <f t="shared" si="1"/>
        <v>70</v>
      </c>
      <c r="S22" s="1">
        <v>9</v>
      </c>
      <c r="T22" s="1">
        <v>200010004830</v>
      </c>
      <c r="U22" s="1">
        <v>29</v>
      </c>
      <c r="V22" s="1">
        <v>1</v>
      </c>
      <c r="W22" s="1">
        <v>2</v>
      </c>
    </row>
    <row r="23" spans="1:23" ht="15.75" customHeight="1" x14ac:dyDescent="0.15">
      <c r="A23" s="5">
        <v>44774</v>
      </c>
      <c r="B23" s="6">
        <v>0.41401620370370368</v>
      </c>
      <c r="C23" s="1">
        <v>1283</v>
      </c>
      <c r="D23" s="1">
        <v>13002561</v>
      </c>
      <c r="E23" s="1">
        <v>13</v>
      </c>
      <c r="F23" s="1">
        <v>22589</v>
      </c>
      <c r="G23" s="1" t="s">
        <v>23</v>
      </c>
      <c r="H23" s="1">
        <v>15</v>
      </c>
      <c r="I23" s="1">
        <v>461654</v>
      </c>
      <c r="J23" s="1" t="s">
        <v>68</v>
      </c>
      <c r="K23" s="1" t="s">
        <v>53</v>
      </c>
      <c r="L23" s="1" t="s">
        <v>69</v>
      </c>
      <c r="M23" s="1">
        <v>1</v>
      </c>
      <c r="N23" s="2">
        <v>677.2</v>
      </c>
      <c r="O23" s="3">
        <v>779</v>
      </c>
      <c r="P23" s="1">
        <f t="shared" si="0"/>
        <v>779</v>
      </c>
      <c r="Q23" s="1">
        <v>54</v>
      </c>
      <c r="R23" s="1">
        <f t="shared" si="1"/>
        <v>725</v>
      </c>
      <c r="S23" s="1">
        <v>9</v>
      </c>
      <c r="T23" s="1">
        <v>200010020913</v>
      </c>
      <c r="U23" s="1">
        <v>29</v>
      </c>
      <c r="V23" s="1">
        <v>1</v>
      </c>
      <c r="W23" s="1">
        <v>2</v>
      </c>
    </row>
    <row r="24" spans="1:23" ht="15.75" customHeight="1" x14ac:dyDescent="0.15">
      <c r="A24" s="5">
        <v>44774</v>
      </c>
      <c r="B24" s="6">
        <v>0.41401620370370368</v>
      </c>
      <c r="C24" s="1">
        <v>1283</v>
      </c>
      <c r="D24" s="1">
        <v>13002561</v>
      </c>
      <c r="E24" s="1">
        <v>13</v>
      </c>
      <c r="F24" s="1">
        <v>22589</v>
      </c>
      <c r="G24" s="1" t="s">
        <v>23</v>
      </c>
      <c r="H24" s="1">
        <v>15</v>
      </c>
      <c r="I24" s="1">
        <v>7697</v>
      </c>
      <c r="J24" s="1" t="s">
        <v>70</v>
      </c>
      <c r="K24" s="1" t="s">
        <v>25</v>
      </c>
      <c r="L24" s="1" t="s">
        <v>71</v>
      </c>
      <c r="M24" s="1">
        <v>1</v>
      </c>
      <c r="N24" s="2">
        <v>248.34</v>
      </c>
      <c r="O24" s="3">
        <v>302</v>
      </c>
      <c r="P24" s="1">
        <f t="shared" si="0"/>
        <v>302</v>
      </c>
      <c r="Q24" s="1">
        <v>15</v>
      </c>
      <c r="R24" s="1">
        <f t="shared" si="1"/>
        <v>287</v>
      </c>
      <c r="S24" s="1">
        <v>9</v>
      </c>
      <c r="T24" s="1">
        <v>200010020913</v>
      </c>
      <c r="U24" s="1">
        <v>29</v>
      </c>
      <c r="V24" s="1">
        <v>1</v>
      </c>
      <c r="W24" s="1">
        <v>3</v>
      </c>
    </row>
    <row r="25" spans="1:23" ht="15.75" customHeight="1" x14ac:dyDescent="0.15">
      <c r="A25" s="5">
        <v>44774</v>
      </c>
      <c r="B25" s="6">
        <v>0.41401620370370368</v>
      </c>
      <c r="C25" s="1">
        <v>1283</v>
      </c>
      <c r="D25" s="1">
        <v>13002561</v>
      </c>
      <c r="E25" s="1">
        <v>13</v>
      </c>
      <c r="F25" s="1">
        <v>22589</v>
      </c>
      <c r="G25" s="1" t="s">
        <v>23</v>
      </c>
      <c r="H25" s="1">
        <v>15</v>
      </c>
      <c r="I25" s="1">
        <v>340968</v>
      </c>
      <c r="J25" s="1" t="s">
        <v>72</v>
      </c>
      <c r="K25" s="1" t="s">
        <v>25</v>
      </c>
      <c r="L25" s="1" t="s">
        <v>45</v>
      </c>
      <c r="M25" s="1">
        <v>1</v>
      </c>
      <c r="N25" s="2">
        <v>403.68</v>
      </c>
      <c r="O25" s="3">
        <v>533</v>
      </c>
      <c r="P25" s="1">
        <f t="shared" si="0"/>
        <v>533</v>
      </c>
      <c r="Q25" s="1">
        <v>37</v>
      </c>
      <c r="R25" s="1">
        <f t="shared" si="1"/>
        <v>496</v>
      </c>
      <c r="S25" s="1">
        <v>9</v>
      </c>
      <c r="T25" s="1">
        <v>200010020913</v>
      </c>
      <c r="U25" s="1">
        <v>29</v>
      </c>
      <c r="V25" s="1">
        <v>1</v>
      </c>
      <c r="W25" s="1">
        <v>1</v>
      </c>
    </row>
    <row r="26" spans="1:23" ht="15.75" customHeight="1" x14ac:dyDescent="0.15">
      <c r="A26" s="5">
        <v>44774</v>
      </c>
      <c r="B26" s="6">
        <v>0.41548611111111111</v>
      </c>
      <c r="C26" s="1">
        <v>1284</v>
      </c>
      <c r="D26" s="1">
        <v>13002561</v>
      </c>
      <c r="E26" s="1">
        <v>13</v>
      </c>
      <c r="F26" s="1">
        <v>22589</v>
      </c>
      <c r="G26" s="1" t="s">
        <v>23</v>
      </c>
      <c r="H26" s="1">
        <v>15</v>
      </c>
      <c r="I26" s="1">
        <v>530607</v>
      </c>
      <c r="J26" s="1" t="s">
        <v>73</v>
      </c>
      <c r="K26" s="1" t="s">
        <v>60</v>
      </c>
      <c r="L26" s="1" t="s">
        <v>74</v>
      </c>
      <c r="M26" s="1">
        <v>2</v>
      </c>
      <c r="N26" s="2">
        <v>619.88</v>
      </c>
      <c r="O26" s="3">
        <v>862</v>
      </c>
      <c r="P26" s="1">
        <f t="shared" si="0"/>
        <v>1724</v>
      </c>
      <c r="Q26" s="1">
        <v>172</v>
      </c>
      <c r="R26" s="1">
        <f t="shared" si="1"/>
        <v>1552</v>
      </c>
      <c r="S26" s="1">
        <v>9</v>
      </c>
      <c r="T26" s="1">
        <v>200010017394</v>
      </c>
      <c r="U26" s="1">
        <v>29</v>
      </c>
      <c r="V26" s="1">
        <v>1</v>
      </c>
      <c r="W26" s="1">
        <v>1</v>
      </c>
    </row>
    <row r="27" spans="1:23" ht="15.75" customHeight="1" x14ac:dyDescent="0.15">
      <c r="A27" s="5">
        <v>44774</v>
      </c>
      <c r="B27" s="6">
        <v>0.41795138888888889</v>
      </c>
      <c r="C27" s="1">
        <v>1285</v>
      </c>
      <c r="D27" s="1">
        <v>13002561</v>
      </c>
      <c r="E27" s="1">
        <v>13</v>
      </c>
      <c r="F27" s="1">
        <v>22589</v>
      </c>
      <c r="G27" s="1" t="s">
        <v>23</v>
      </c>
      <c r="H27" s="1">
        <v>18</v>
      </c>
      <c r="I27" s="1">
        <v>330172</v>
      </c>
      <c r="J27" s="1" t="s">
        <v>75</v>
      </c>
      <c r="K27" s="1" t="s">
        <v>36</v>
      </c>
      <c r="L27" s="1" t="s">
        <v>76</v>
      </c>
      <c r="M27" s="1">
        <v>1</v>
      </c>
      <c r="N27" s="2">
        <v>23.98</v>
      </c>
      <c r="O27" s="3">
        <v>39</v>
      </c>
      <c r="P27" s="1">
        <f t="shared" si="0"/>
        <v>39</v>
      </c>
      <c r="Q27" s="1">
        <v>0</v>
      </c>
      <c r="R27" s="1">
        <f t="shared" si="1"/>
        <v>39</v>
      </c>
      <c r="S27" s="1" t="s">
        <v>27</v>
      </c>
      <c r="T27" s="1" t="s">
        <v>27</v>
      </c>
      <c r="U27" s="1">
        <v>29</v>
      </c>
      <c r="V27" s="1">
        <v>1</v>
      </c>
      <c r="W27" s="1">
        <v>1</v>
      </c>
    </row>
    <row r="28" spans="1:23" ht="15.75" customHeight="1" x14ac:dyDescent="0.15">
      <c r="A28" s="5">
        <v>44774</v>
      </c>
      <c r="B28" s="6">
        <v>0.41947916666666668</v>
      </c>
      <c r="C28" s="1">
        <v>1286</v>
      </c>
      <c r="D28" s="1">
        <v>13002561</v>
      </c>
      <c r="E28" s="1">
        <v>13</v>
      </c>
      <c r="F28" s="1">
        <v>22589</v>
      </c>
      <c r="G28" s="1" t="s">
        <v>23</v>
      </c>
      <c r="H28" s="1">
        <v>18</v>
      </c>
      <c r="I28" s="1">
        <v>393315</v>
      </c>
      <c r="J28" s="1" t="s">
        <v>77</v>
      </c>
      <c r="K28" s="1" t="s">
        <v>53</v>
      </c>
      <c r="L28" s="1" t="s">
        <v>78</v>
      </c>
      <c r="M28" s="1">
        <v>1</v>
      </c>
      <c r="N28" s="2">
        <v>16.21</v>
      </c>
      <c r="O28" s="3">
        <v>25</v>
      </c>
      <c r="P28" s="1">
        <f t="shared" si="0"/>
        <v>25</v>
      </c>
      <c r="Q28" s="1">
        <v>0</v>
      </c>
      <c r="R28" s="1">
        <f t="shared" si="1"/>
        <v>25</v>
      </c>
      <c r="S28" s="1" t="s">
        <v>27</v>
      </c>
      <c r="T28" s="1" t="s">
        <v>27</v>
      </c>
      <c r="U28" s="1">
        <v>29</v>
      </c>
      <c r="V28" s="1">
        <v>1</v>
      </c>
      <c r="W28" s="1">
        <v>1</v>
      </c>
    </row>
    <row r="29" spans="1:23" ht="15.75" customHeight="1" x14ac:dyDescent="0.15">
      <c r="A29" s="5">
        <v>44774</v>
      </c>
      <c r="B29" s="6">
        <v>0.41947916666666668</v>
      </c>
      <c r="C29" s="1">
        <v>1286</v>
      </c>
      <c r="D29" s="1">
        <v>13002561</v>
      </c>
      <c r="E29" s="1">
        <v>13</v>
      </c>
      <c r="F29" s="1">
        <v>22589</v>
      </c>
      <c r="G29" s="1" t="s">
        <v>23</v>
      </c>
      <c r="H29" s="1">
        <v>18</v>
      </c>
      <c r="I29" s="1">
        <v>393315</v>
      </c>
      <c r="J29" s="1" t="s">
        <v>77</v>
      </c>
      <c r="K29" s="1" t="s">
        <v>53</v>
      </c>
      <c r="L29" s="1" t="s">
        <v>78</v>
      </c>
      <c r="M29" s="1">
        <v>1</v>
      </c>
      <c r="N29" s="2">
        <v>16.21</v>
      </c>
      <c r="O29" s="3">
        <v>25</v>
      </c>
      <c r="P29" s="1">
        <f t="shared" si="0"/>
        <v>25</v>
      </c>
      <c r="Q29" s="1">
        <v>0</v>
      </c>
      <c r="R29" s="1">
        <f t="shared" si="1"/>
        <v>25</v>
      </c>
      <c r="S29" s="1" t="s">
        <v>27</v>
      </c>
      <c r="T29" s="1" t="s">
        <v>27</v>
      </c>
      <c r="U29" s="1">
        <v>29</v>
      </c>
      <c r="V29" s="1">
        <v>1</v>
      </c>
      <c r="W29" s="1">
        <v>2</v>
      </c>
    </row>
    <row r="30" spans="1:23" ht="15.75" customHeight="1" x14ac:dyDescent="0.15">
      <c r="A30" s="5">
        <v>44774</v>
      </c>
      <c r="B30" s="6">
        <v>0.62164351851851851</v>
      </c>
      <c r="C30" s="1">
        <v>1362</v>
      </c>
      <c r="D30" s="1">
        <v>13002561</v>
      </c>
      <c r="E30" s="1">
        <v>13</v>
      </c>
      <c r="F30" s="1">
        <v>22589</v>
      </c>
      <c r="G30" s="1" t="s">
        <v>23</v>
      </c>
      <c r="H30" s="1">
        <v>18</v>
      </c>
      <c r="I30" s="1">
        <v>393315</v>
      </c>
      <c r="J30" s="1" t="s">
        <v>77</v>
      </c>
      <c r="K30" s="1" t="s">
        <v>53</v>
      </c>
      <c r="L30" s="1" t="s">
        <v>78</v>
      </c>
      <c r="M30" s="1">
        <v>1</v>
      </c>
      <c r="N30" s="2">
        <v>16.21</v>
      </c>
      <c r="O30" s="3">
        <v>25</v>
      </c>
      <c r="P30" s="1">
        <f t="shared" si="0"/>
        <v>25</v>
      </c>
      <c r="Q30" s="1">
        <v>0</v>
      </c>
      <c r="R30" s="1">
        <f t="shared" si="1"/>
        <v>25</v>
      </c>
      <c r="S30" s="1" t="s">
        <v>27</v>
      </c>
      <c r="T30" s="1" t="s">
        <v>27</v>
      </c>
      <c r="U30" s="1">
        <v>29</v>
      </c>
      <c r="V30" s="1">
        <v>1</v>
      </c>
      <c r="W30" s="1">
        <v>3</v>
      </c>
    </row>
    <row r="31" spans="1:23" ht="15.75" customHeight="1" x14ac:dyDescent="0.15">
      <c r="A31" s="5">
        <v>44774</v>
      </c>
      <c r="B31" s="6">
        <v>0.42930555555555555</v>
      </c>
      <c r="C31" s="1">
        <v>1287</v>
      </c>
      <c r="D31" s="1">
        <v>13002561</v>
      </c>
      <c r="E31" s="1">
        <v>13</v>
      </c>
      <c r="F31" s="1">
        <v>22589</v>
      </c>
      <c r="G31" s="1" t="s">
        <v>23</v>
      </c>
      <c r="H31" s="1">
        <v>18</v>
      </c>
      <c r="I31" s="1">
        <v>377588</v>
      </c>
      <c r="J31" s="1" t="s">
        <v>79</v>
      </c>
      <c r="K31" s="1" t="s">
        <v>53</v>
      </c>
      <c r="L31" s="1" t="s">
        <v>80</v>
      </c>
      <c r="M31" s="1">
        <v>1</v>
      </c>
      <c r="N31" s="2">
        <v>84.17</v>
      </c>
      <c r="O31" s="3">
        <v>100</v>
      </c>
      <c r="P31" s="1">
        <f t="shared" si="0"/>
        <v>100</v>
      </c>
      <c r="Q31" s="1">
        <v>41.09</v>
      </c>
      <c r="R31" s="1">
        <f t="shared" si="1"/>
        <v>58.91</v>
      </c>
      <c r="S31" s="1">
        <v>925</v>
      </c>
      <c r="T31" s="1">
        <v>200000000492</v>
      </c>
      <c r="U31" s="1">
        <v>29</v>
      </c>
      <c r="V31" s="1">
        <v>1</v>
      </c>
      <c r="W31" s="1">
        <v>3</v>
      </c>
    </row>
    <row r="32" spans="1:23" ht="15.75" customHeight="1" x14ac:dyDescent="0.15">
      <c r="A32" s="5">
        <v>44774</v>
      </c>
      <c r="B32" s="6">
        <v>0.42930555555555555</v>
      </c>
      <c r="C32" s="1">
        <v>1287</v>
      </c>
      <c r="D32" s="1">
        <v>13002561</v>
      </c>
      <c r="E32" s="1">
        <v>13</v>
      </c>
      <c r="F32" s="1">
        <v>22589</v>
      </c>
      <c r="G32" s="1" t="s">
        <v>23</v>
      </c>
      <c r="H32" s="1">
        <v>18</v>
      </c>
      <c r="I32" s="1">
        <v>297336</v>
      </c>
      <c r="J32" s="1" t="s">
        <v>81</v>
      </c>
      <c r="K32" s="1" t="s">
        <v>36</v>
      </c>
      <c r="L32" s="1" t="s">
        <v>82</v>
      </c>
      <c r="M32" s="1">
        <v>1</v>
      </c>
      <c r="N32" s="2">
        <v>45.17</v>
      </c>
      <c r="O32" s="3">
        <v>74</v>
      </c>
      <c r="P32" s="1">
        <f t="shared" si="0"/>
        <v>74</v>
      </c>
      <c r="Q32" s="1">
        <v>30.41</v>
      </c>
      <c r="R32" s="1">
        <f t="shared" si="1"/>
        <v>43.59</v>
      </c>
      <c r="S32" s="1">
        <v>925</v>
      </c>
      <c r="T32" s="1">
        <v>200000000492</v>
      </c>
      <c r="U32" s="1">
        <v>29</v>
      </c>
      <c r="V32" s="1">
        <v>1</v>
      </c>
      <c r="W32" s="1">
        <v>1</v>
      </c>
    </row>
    <row r="33" spans="1:23" ht="15.75" customHeight="1" x14ac:dyDescent="0.15">
      <c r="A33" s="5">
        <v>44774</v>
      </c>
      <c r="B33" s="6">
        <v>0.42930555555555555</v>
      </c>
      <c r="C33" s="1">
        <v>1287</v>
      </c>
      <c r="D33" s="1">
        <v>13002561</v>
      </c>
      <c r="E33" s="1">
        <v>13</v>
      </c>
      <c r="F33" s="1">
        <v>22589</v>
      </c>
      <c r="G33" s="1" t="s">
        <v>23</v>
      </c>
      <c r="H33" s="1">
        <v>18</v>
      </c>
      <c r="I33" s="1">
        <v>2302</v>
      </c>
      <c r="J33" s="1" t="s">
        <v>83</v>
      </c>
      <c r="K33" s="1" t="s">
        <v>63</v>
      </c>
      <c r="L33" s="1" t="s">
        <v>84</v>
      </c>
      <c r="M33" s="1">
        <v>1</v>
      </c>
      <c r="N33" s="2">
        <v>148.28</v>
      </c>
      <c r="O33" s="3">
        <v>174</v>
      </c>
      <c r="P33" s="1">
        <f t="shared" si="0"/>
        <v>174</v>
      </c>
      <c r="Q33" s="1">
        <v>71.5</v>
      </c>
      <c r="R33" s="1">
        <f t="shared" si="1"/>
        <v>102.5</v>
      </c>
      <c r="S33" s="1">
        <v>925</v>
      </c>
      <c r="T33" s="1">
        <v>200000000492</v>
      </c>
      <c r="U33" s="1">
        <v>29</v>
      </c>
      <c r="V33" s="1">
        <v>1</v>
      </c>
      <c r="W33" s="1">
        <v>2</v>
      </c>
    </row>
    <row r="34" spans="1:23" ht="15.75" customHeight="1" x14ac:dyDescent="0.15">
      <c r="A34" s="5">
        <v>44774</v>
      </c>
      <c r="B34" s="6">
        <v>0.43451388888888887</v>
      </c>
      <c r="C34" s="1">
        <v>1288</v>
      </c>
      <c r="D34" s="1">
        <v>13002561</v>
      </c>
      <c r="E34" s="1">
        <v>13</v>
      </c>
      <c r="F34" s="1">
        <v>22589</v>
      </c>
      <c r="G34" s="1" t="s">
        <v>23</v>
      </c>
      <c r="H34" s="1">
        <v>15</v>
      </c>
      <c r="I34" s="1">
        <v>23396</v>
      </c>
      <c r="J34" s="1" t="s">
        <v>85</v>
      </c>
      <c r="K34" s="1" t="s">
        <v>86</v>
      </c>
      <c r="L34" s="1" t="s">
        <v>87</v>
      </c>
      <c r="M34" s="1">
        <v>2</v>
      </c>
      <c r="N34" s="2">
        <v>248.26</v>
      </c>
      <c r="O34" s="3">
        <v>336</v>
      </c>
      <c r="P34" s="1">
        <f t="shared" si="0"/>
        <v>672</v>
      </c>
      <c r="Q34" s="1">
        <v>0</v>
      </c>
      <c r="R34" s="1">
        <f t="shared" si="1"/>
        <v>672</v>
      </c>
      <c r="S34" s="1" t="s">
        <v>27</v>
      </c>
      <c r="T34" s="1" t="s">
        <v>27</v>
      </c>
      <c r="U34" s="1">
        <v>29</v>
      </c>
      <c r="V34" s="1">
        <v>1</v>
      </c>
      <c r="W34" s="1">
        <v>1</v>
      </c>
    </row>
    <row r="35" spans="1:23" ht="15.75" customHeight="1" x14ac:dyDescent="0.15">
      <c r="A35" s="5">
        <v>44774</v>
      </c>
      <c r="B35" s="6">
        <v>0.43633101851851852</v>
      </c>
      <c r="C35" s="1">
        <v>1289</v>
      </c>
      <c r="D35" s="1">
        <v>13002561</v>
      </c>
      <c r="E35" s="1">
        <v>13</v>
      </c>
      <c r="F35" s="1">
        <v>22589</v>
      </c>
      <c r="G35" s="1" t="s">
        <v>23</v>
      </c>
      <c r="H35" s="1">
        <v>15</v>
      </c>
      <c r="I35" s="1">
        <v>143150</v>
      </c>
      <c r="J35" s="1" t="s">
        <v>88</v>
      </c>
      <c r="K35" s="1" t="s">
        <v>63</v>
      </c>
      <c r="L35" s="1" t="s">
        <v>89</v>
      </c>
      <c r="M35" s="1">
        <v>1</v>
      </c>
      <c r="N35" s="2">
        <v>1042.25</v>
      </c>
      <c r="O35" s="3">
        <v>1314</v>
      </c>
      <c r="P35" s="1">
        <f t="shared" si="0"/>
        <v>1314</v>
      </c>
      <c r="Q35" s="1">
        <v>91</v>
      </c>
      <c r="R35" s="1">
        <f t="shared" si="1"/>
        <v>1223</v>
      </c>
      <c r="S35" s="1">
        <v>9</v>
      </c>
      <c r="T35" s="1">
        <v>200010000065</v>
      </c>
      <c r="U35" s="1">
        <v>29</v>
      </c>
      <c r="V35" s="1">
        <v>1</v>
      </c>
      <c r="W35" s="1">
        <v>1</v>
      </c>
    </row>
    <row r="36" spans="1:23" ht="15.75" customHeight="1" x14ac:dyDescent="0.15">
      <c r="A36" s="5">
        <v>44774</v>
      </c>
      <c r="B36" s="6">
        <v>0.43633101851851852</v>
      </c>
      <c r="C36" s="1">
        <v>1289</v>
      </c>
      <c r="D36" s="1">
        <v>13002561</v>
      </c>
      <c r="E36" s="1">
        <v>13</v>
      </c>
      <c r="F36" s="1">
        <v>22589</v>
      </c>
      <c r="G36" s="1" t="s">
        <v>23</v>
      </c>
      <c r="H36" s="1">
        <v>15</v>
      </c>
      <c r="I36" s="1">
        <v>263189</v>
      </c>
      <c r="J36" s="1" t="s">
        <v>90</v>
      </c>
      <c r="K36" s="1" t="s">
        <v>53</v>
      </c>
      <c r="L36" s="1" t="s">
        <v>91</v>
      </c>
      <c r="M36" s="1">
        <v>1</v>
      </c>
      <c r="N36" s="2">
        <v>1576.65</v>
      </c>
      <c r="O36" s="3">
        <v>1971</v>
      </c>
      <c r="P36" s="1">
        <f t="shared" si="0"/>
        <v>1971</v>
      </c>
      <c r="Q36" s="1">
        <v>137</v>
      </c>
      <c r="R36" s="1">
        <f t="shared" si="1"/>
        <v>1834</v>
      </c>
      <c r="S36" s="1">
        <v>9</v>
      </c>
      <c r="T36" s="1">
        <v>200010000065</v>
      </c>
      <c r="U36" s="1">
        <v>29</v>
      </c>
      <c r="V36" s="1">
        <v>1</v>
      </c>
      <c r="W36" s="1">
        <v>5</v>
      </c>
    </row>
    <row r="37" spans="1:23" ht="15.75" customHeight="1" x14ac:dyDescent="0.15">
      <c r="A37" s="5">
        <v>44774</v>
      </c>
      <c r="B37" s="6">
        <v>0.43633101851851852</v>
      </c>
      <c r="C37" s="1">
        <v>1289</v>
      </c>
      <c r="D37" s="1">
        <v>13002561</v>
      </c>
      <c r="E37" s="1">
        <v>13</v>
      </c>
      <c r="F37" s="1">
        <v>22589</v>
      </c>
      <c r="G37" s="1" t="s">
        <v>23</v>
      </c>
      <c r="H37" s="1">
        <v>15</v>
      </c>
      <c r="I37" s="1">
        <v>519407</v>
      </c>
      <c r="J37" s="1" t="s">
        <v>92</v>
      </c>
      <c r="K37" s="1" t="s">
        <v>53</v>
      </c>
      <c r="L37" s="1" t="s">
        <v>93</v>
      </c>
      <c r="M37" s="1">
        <v>1</v>
      </c>
      <c r="N37" s="2">
        <v>34.25</v>
      </c>
      <c r="O37" s="3">
        <v>53</v>
      </c>
      <c r="P37" s="1">
        <f t="shared" si="0"/>
        <v>53</v>
      </c>
      <c r="Q37" s="1">
        <v>3</v>
      </c>
      <c r="R37" s="1">
        <f t="shared" si="1"/>
        <v>50</v>
      </c>
      <c r="S37" s="1">
        <v>9</v>
      </c>
      <c r="T37" s="1">
        <v>200010000065</v>
      </c>
      <c r="U37" s="1">
        <v>29</v>
      </c>
      <c r="V37" s="1">
        <v>1</v>
      </c>
      <c r="W37" s="1">
        <v>2</v>
      </c>
    </row>
    <row r="38" spans="1:23" ht="15.75" customHeight="1" x14ac:dyDescent="0.15">
      <c r="A38" s="5">
        <v>44774</v>
      </c>
      <c r="B38" s="6">
        <v>0.43633101851851852</v>
      </c>
      <c r="C38" s="1">
        <v>1289</v>
      </c>
      <c r="D38" s="1">
        <v>13002561</v>
      </c>
      <c r="E38" s="1">
        <v>13</v>
      </c>
      <c r="F38" s="1">
        <v>22589</v>
      </c>
      <c r="G38" s="1" t="s">
        <v>23</v>
      </c>
      <c r="H38" s="1">
        <v>15</v>
      </c>
      <c r="I38" s="1">
        <v>345211</v>
      </c>
      <c r="J38" s="1" t="s">
        <v>94</v>
      </c>
      <c r="K38" s="1" t="s">
        <v>31</v>
      </c>
      <c r="L38" s="1" t="s">
        <v>95</v>
      </c>
      <c r="M38" s="1">
        <v>1</v>
      </c>
      <c r="N38" s="2">
        <v>25.28</v>
      </c>
      <c r="O38" s="3">
        <v>30</v>
      </c>
      <c r="P38" s="1">
        <f t="shared" si="0"/>
        <v>30</v>
      </c>
      <c r="Q38" s="1">
        <v>1</v>
      </c>
      <c r="R38" s="1">
        <f t="shared" si="1"/>
        <v>29</v>
      </c>
      <c r="S38" s="1">
        <v>9</v>
      </c>
      <c r="T38" s="1">
        <v>200010000065</v>
      </c>
      <c r="U38" s="1">
        <v>29</v>
      </c>
      <c r="V38" s="1">
        <v>1</v>
      </c>
      <c r="W38" s="1">
        <v>3</v>
      </c>
    </row>
    <row r="39" spans="1:23" ht="15.75" customHeight="1" x14ac:dyDescent="0.15">
      <c r="A39" s="5">
        <v>44774</v>
      </c>
      <c r="B39" s="6">
        <v>0.47800925925925924</v>
      </c>
      <c r="C39" s="1">
        <v>1307</v>
      </c>
      <c r="D39" s="1">
        <v>13002561</v>
      </c>
      <c r="E39" s="1">
        <v>13</v>
      </c>
      <c r="F39" s="1">
        <v>22589</v>
      </c>
      <c r="G39" s="1" t="s">
        <v>23</v>
      </c>
      <c r="H39" s="1">
        <v>18</v>
      </c>
      <c r="I39" s="1">
        <v>345211</v>
      </c>
      <c r="J39" s="1" t="s">
        <v>94</v>
      </c>
      <c r="K39" s="1" t="s">
        <v>31</v>
      </c>
      <c r="L39" s="1" t="s">
        <v>95</v>
      </c>
      <c r="M39" s="1">
        <v>1</v>
      </c>
      <c r="N39" s="2">
        <v>25.28</v>
      </c>
      <c r="O39" s="3">
        <v>30</v>
      </c>
      <c r="P39" s="1">
        <f t="shared" si="0"/>
        <v>30</v>
      </c>
      <c r="Q39" s="1">
        <v>1</v>
      </c>
      <c r="R39" s="1">
        <f t="shared" si="1"/>
        <v>29</v>
      </c>
      <c r="S39" s="1">
        <v>9</v>
      </c>
      <c r="T39" s="1">
        <v>200010000452</v>
      </c>
      <c r="U39" s="1">
        <v>29</v>
      </c>
      <c r="V39" s="1">
        <v>1</v>
      </c>
      <c r="W39" s="1">
        <v>1</v>
      </c>
    </row>
    <row r="40" spans="1:23" ht="15.75" customHeight="1" x14ac:dyDescent="0.15">
      <c r="A40" s="5">
        <v>44774</v>
      </c>
      <c r="B40" s="6">
        <v>0.50565972222222222</v>
      </c>
      <c r="C40" s="1">
        <v>1319</v>
      </c>
      <c r="D40" s="1">
        <v>13002561</v>
      </c>
      <c r="E40" s="1">
        <v>13</v>
      </c>
      <c r="F40" s="1">
        <v>22589</v>
      </c>
      <c r="G40" s="1" t="s">
        <v>23</v>
      </c>
      <c r="H40" s="1">
        <v>18</v>
      </c>
      <c r="I40" s="1">
        <v>345211</v>
      </c>
      <c r="J40" s="1" t="s">
        <v>94</v>
      </c>
      <c r="K40" s="1" t="s">
        <v>31</v>
      </c>
      <c r="L40" s="1" t="s">
        <v>95</v>
      </c>
      <c r="M40" s="1">
        <v>1</v>
      </c>
      <c r="N40" s="2">
        <v>25.28</v>
      </c>
      <c r="O40" s="3">
        <v>30</v>
      </c>
      <c r="P40" s="1">
        <f t="shared" si="0"/>
        <v>30</v>
      </c>
      <c r="Q40" s="1">
        <v>1</v>
      </c>
      <c r="R40" s="1">
        <f t="shared" si="1"/>
        <v>29</v>
      </c>
      <c r="S40" s="1">
        <v>9</v>
      </c>
      <c r="T40" s="1">
        <v>200010015482</v>
      </c>
      <c r="U40" s="1">
        <v>29</v>
      </c>
      <c r="V40" s="1">
        <v>1</v>
      </c>
      <c r="W40" s="1">
        <v>3</v>
      </c>
    </row>
    <row r="41" spans="1:23" ht="15.75" customHeight="1" x14ac:dyDescent="0.15">
      <c r="A41" s="5">
        <v>44774</v>
      </c>
      <c r="B41" s="6">
        <v>0.43633101851851852</v>
      </c>
      <c r="C41" s="1">
        <v>1289</v>
      </c>
      <c r="D41" s="1">
        <v>13002561</v>
      </c>
      <c r="E41" s="1">
        <v>13</v>
      </c>
      <c r="F41" s="1">
        <v>22589</v>
      </c>
      <c r="G41" s="1" t="s">
        <v>23</v>
      </c>
      <c r="H41" s="1">
        <v>15</v>
      </c>
      <c r="I41" s="1">
        <v>1504015</v>
      </c>
      <c r="J41" s="1" t="s">
        <v>96</v>
      </c>
      <c r="K41" s="1" t="s">
        <v>97</v>
      </c>
      <c r="L41" s="1" t="s">
        <v>95</v>
      </c>
      <c r="M41" s="1">
        <v>1</v>
      </c>
      <c r="N41" s="2">
        <v>1.1499999999999999</v>
      </c>
      <c r="O41" s="3">
        <v>2</v>
      </c>
      <c r="P41" s="1">
        <f t="shared" si="0"/>
        <v>2</v>
      </c>
      <c r="Q41" s="1">
        <v>0</v>
      </c>
      <c r="R41" s="1">
        <f t="shared" si="1"/>
        <v>2</v>
      </c>
      <c r="S41" s="1" t="s">
        <v>27</v>
      </c>
      <c r="T41" s="1" t="s">
        <v>27</v>
      </c>
      <c r="U41" s="1">
        <v>29</v>
      </c>
      <c r="V41" s="1">
        <v>1</v>
      </c>
      <c r="W41" s="1">
        <v>4</v>
      </c>
    </row>
    <row r="42" spans="1:23" ht="15.75" customHeight="1" x14ac:dyDescent="0.15">
      <c r="A42" s="5">
        <v>44774</v>
      </c>
      <c r="B42" s="6">
        <v>0.43896990740740743</v>
      </c>
      <c r="C42" s="1">
        <v>1290</v>
      </c>
      <c r="D42" s="1">
        <v>13002561</v>
      </c>
      <c r="E42" s="1">
        <v>13</v>
      </c>
      <c r="F42" s="1">
        <v>22589</v>
      </c>
      <c r="G42" s="1" t="s">
        <v>23</v>
      </c>
      <c r="H42" s="1">
        <v>15</v>
      </c>
      <c r="I42" s="1">
        <v>1504015</v>
      </c>
      <c r="J42" s="1" t="s">
        <v>96</v>
      </c>
      <c r="K42" s="1" t="s">
        <v>97</v>
      </c>
      <c r="L42" s="1" t="s">
        <v>95</v>
      </c>
      <c r="M42" s="1">
        <v>1</v>
      </c>
      <c r="N42" s="2">
        <v>1.1499999999999999</v>
      </c>
      <c r="O42" s="3">
        <v>2</v>
      </c>
      <c r="P42" s="1">
        <f t="shared" si="0"/>
        <v>2</v>
      </c>
      <c r="Q42" s="1">
        <v>0</v>
      </c>
      <c r="R42" s="1">
        <f t="shared" si="1"/>
        <v>2</v>
      </c>
      <c r="S42" s="1" t="s">
        <v>27</v>
      </c>
      <c r="T42" s="1" t="s">
        <v>27</v>
      </c>
      <c r="U42" s="1">
        <v>29</v>
      </c>
      <c r="V42" s="1">
        <v>1</v>
      </c>
      <c r="W42" s="1">
        <v>4</v>
      </c>
    </row>
    <row r="43" spans="1:23" ht="15.75" customHeight="1" x14ac:dyDescent="0.15">
      <c r="A43" s="5">
        <v>44774</v>
      </c>
      <c r="B43" s="6">
        <v>0.44123842592592594</v>
      </c>
      <c r="C43" s="1">
        <v>1292</v>
      </c>
      <c r="D43" s="1">
        <v>13002561</v>
      </c>
      <c r="E43" s="1">
        <v>13</v>
      </c>
      <c r="F43" s="1">
        <v>22589</v>
      </c>
      <c r="G43" s="1" t="s">
        <v>23</v>
      </c>
      <c r="H43" s="1">
        <v>18</v>
      </c>
      <c r="I43" s="1">
        <v>1504015</v>
      </c>
      <c r="J43" s="1" t="s">
        <v>96</v>
      </c>
      <c r="K43" s="1" t="s">
        <v>97</v>
      </c>
      <c r="L43" s="1" t="s">
        <v>95</v>
      </c>
      <c r="M43" s="1">
        <v>1</v>
      </c>
      <c r="N43" s="2">
        <v>1.1499999999999999</v>
      </c>
      <c r="O43" s="3">
        <v>2</v>
      </c>
      <c r="P43" s="1">
        <f t="shared" si="0"/>
        <v>2</v>
      </c>
      <c r="Q43" s="1">
        <v>0</v>
      </c>
      <c r="R43" s="1">
        <f t="shared" si="1"/>
        <v>2</v>
      </c>
      <c r="S43" s="1" t="s">
        <v>27</v>
      </c>
      <c r="T43" s="1" t="s">
        <v>27</v>
      </c>
      <c r="U43" s="1">
        <v>29</v>
      </c>
      <c r="V43" s="1">
        <v>1</v>
      </c>
      <c r="W43" s="1">
        <v>3</v>
      </c>
    </row>
    <row r="44" spans="1:23" ht="15.75" customHeight="1" x14ac:dyDescent="0.15">
      <c r="A44" s="5">
        <v>44774</v>
      </c>
      <c r="B44" s="6">
        <v>0.44861111111111113</v>
      </c>
      <c r="C44" s="1">
        <v>1297</v>
      </c>
      <c r="D44" s="1">
        <v>13002561</v>
      </c>
      <c r="E44" s="1">
        <v>13</v>
      </c>
      <c r="F44" s="1">
        <v>22589</v>
      </c>
      <c r="G44" s="1" t="s">
        <v>23</v>
      </c>
      <c r="H44" s="1">
        <v>15</v>
      </c>
      <c r="I44" s="1">
        <v>1504015</v>
      </c>
      <c r="J44" s="1" t="s">
        <v>96</v>
      </c>
      <c r="K44" s="1" t="s">
        <v>97</v>
      </c>
      <c r="L44" s="1" t="s">
        <v>95</v>
      </c>
      <c r="M44" s="1">
        <v>1</v>
      </c>
      <c r="N44" s="2">
        <v>1.1499999999999999</v>
      </c>
      <c r="O44" s="3">
        <v>2</v>
      </c>
      <c r="P44" s="1">
        <f t="shared" si="0"/>
        <v>2</v>
      </c>
      <c r="Q44" s="1">
        <v>0</v>
      </c>
      <c r="R44" s="1">
        <f t="shared" si="1"/>
        <v>2</v>
      </c>
      <c r="S44" s="1" t="s">
        <v>27</v>
      </c>
      <c r="T44" s="1" t="s">
        <v>27</v>
      </c>
      <c r="U44" s="1">
        <v>29</v>
      </c>
      <c r="V44" s="1">
        <v>1</v>
      </c>
      <c r="W44" s="1">
        <v>4</v>
      </c>
    </row>
    <row r="45" spans="1:23" ht="15.75" customHeight="1" x14ac:dyDescent="0.15">
      <c r="A45" s="5">
        <v>44774</v>
      </c>
      <c r="B45" s="6">
        <v>0.45111111111111113</v>
      </c>
      <c r="C45" s="1">
        <v>1298</v>
      </c>
      <c r="D45" s="1">
        <v>13002561</v>
      </c>
      <c r="E45" s="1">
        <v>13</v>
      </c>
      <c r="F45" s="1">
        <v>22589</v>
      </c>
      <c r="G45" s="1" t="s">
        <v>23</v>
      </c>
      <c r="H45" s="1">
        <v>18</v>
      </c>
      <c r="I45" s="1">
        <v>1504015</v>
      </c>
      <c r="J45" s="1" t="s">
        <v>96</v>
      </c>
      <c r="K45" s="1" t="s">
        <v>97</v>
      </c>
      <c r="L45" s="1" t="s">
        <v>95</v>
      </c>
      <c r="M45" s="1">
        <v>1</v>
      </c>
      <c r="N45" s="2">
        <v>1.1499999999999999</v>
      </c>
      <c r="O45" s="3">
        <v>2</v>
      </c>
      <c r="P45" s="1">
        <f t="shared" si="0"/>
        <v>2</v>
      </c>
      <c r="Q45" s="1">
        <v>0</v>
      </c>
      <c r="R45" s="1">
        <f t="shared" si="1"/>
        <v>2</v>
      </c>
      <c r="S45" s="1" t="s">
        <v>27</v>
      </c>
      <c r="T45" s="1" t="s">
        <v>27</v>
      </c>
      <c r="U45" s="1">
        <v>29</v>
      </c>
      <c r="V45" s="1">
        <v>1</v>
      </c>
      <c r="W45" s="1">
        <v>4</v>
      </c>
    </row>
    <row r="46" spans="1:23" ht="15.75" customHeight="1" x14ac:dyDescent="0.15">
      <c r="A46" s="5">
        <v>44774</v>
      </c>
      <c r="B46" s="6">
        <v>0.51331018518518523</v>
      </c>
      <c r="C46" s="1">
        <v>1324</v>
      </c>
      <c r="D46" s="1">
        <v>13002561</v>
      </c>
      <c r="E46" s="1">
        <v>13</v>
      </c>
      <c r="F46" s="1">
        <v>22589</v>
      </c>
      <c r="G46" s="1" t="s">
        <v>23</v>
      </c>
      <c r="H46" s="1">
        <v>15</v>
      </c>
      <c r="I46" s="1">
        <v>1504015</v>
      </c>
      <c r="J46" s="1" t="s">
        <v>96</v>
      </c>
      <c r="K46" s="1" t="s">
        <v>97</v>
      </c>
      <c r="L46" s="1" t="s">
        <v>95</v>
      </c>
      <c r="M46" s="1">
        <v>1</v>
      </c>
      <c r="N46" s="2">
        <v>1.1499999999999999</v>
      </c>
      <c r="O46" s="3">
        <v>2</v>
      </c>
      <c r="P46" s="1">
        <f t="shared" si="0"/>
        <v>2</v>
      </c>
      <c r="Q46" s="1">
        <v>0</v>
      </c>
      <c r="R46" s="1">
        <f t="shared" si="1"/>
        <v>2</v>
      </c>
      <c r="S46" s="1" t="s">
        <v>27</v>
      </c>
      <c r="T46" s="1" t="s">
        <v>27</v>
      </c>
      <c r="U46" s="1">
        <v>29</v>
      </c>
      <c r="V46" s="1">
        <v>1</v>
      </c>
      <c r="W46" s="1">
        <v>2</v>
      </c>
    </row>
    <row r="47" spans="1:23" ht="15.75" customHeight="1" x14ac:dyDescent="0.15">
      <c r="A47" s="5">
        <v>44774</v>
      </c>
      <c r="B47" s="6">
        <v>0.52379629629629632</v>
      </c>
      <c r="C47" s="1">
        <v>1327</v>
      </c>
      <c r="D47" s="1">
        <v>13002561</v>
      </c>
      <c r="E47" s="1">
        <v>13</v>
      </c>
      <c r="F47" s="1">
        <v>22589</v>
      </c>
      <c r="G47" s="1" t="s">
        <v>23</v>
      </c>
      <c r="H47" s="1">
        <v>18</v>
      </c>
      <c r="I47" s="1">
        <v>1504015</v>
      </c>
      <c r="J47" s="1" t="s">
        <v>96</v>
      </c>
      <c r="K47" s="1" t="s">
        <v>97</v>
      </c>
      <c r="L47" s="1" t="s">
        <v>95</v>
      </c>
      <c r="M47" s="1">
        <v>1</v>
      </c>
      <c r="N47" s="2">
        <v>1.1499999999999999</v>
      </c>
      <c r="O47" s="3">
        <v>2</v>
      </c>
      <c r="P47" s="1">
        <f t="shared" si="0"/>
        <v>2</v>
      </c>
      <c r="Q47" s="1">
        <v>0</v>
      </c>
      <c r="R47" s="1">
        <f t="shared" si="1"/>
        <v>2</v>
      </c>
      <c r="S47" s="1" t="s">
        <v>27</v>
      </c>
      <c r="T47" s="1" t="s">
        <v>27</v>
      </c>
      <c r="U47" s="1">
        <v>29</v>
      </c>
      <c r="V47" s="1">
        <v>1</v>
      </c>
      <c r="W47" s="1">
        <v>4</v>
      </c>
    </row>
    <row r="48" spans="1:23" ht="15.75" customHeight="1" x14ac:dyDescent="0.15">
      <c r="A48" s="5">
        <v>44774</v>
      </c>
      <c r="B48" s="6">
        <v>0.64307870370370368</v>
      </c>
      <c r="C48" s="1">
        <v>1367</v>
      </c>
      <c r="D48" s="1">
        <v>13002561</v>
      </c>
      <c r="E48" s="1">
        <v>13</v>
      </c>
      <c r="F48" s="1">
        <v>22589</v>
      </c>
      <c r="G48" s="1" t="s">
        <v>23</v>
      </c>
      <c r="H48" s="1">
        <v>18</v>
      </c>
      <c r="I48" s="1">
        <v>1504015</v>
      </c>
      <c r="J48" s="1" t="s">
        <v>96</v>
      </c>
      <c r="K48" s="1" t="s">
        <v>97</v>
      </c>
      <c r="L48" s="1" t="s">
        <v>95</v>
      </c>
      <c r="M48" s="1">
        <v>1</v>
      </c>
      <c r="N48" s="2">
        <v>1.1499999999999999</v>
      </c>
      <c r="O48" s="3">
        <v>2</v>
      </c>
      <c r="P48" s="1">
        <f t="shared" si="0"/>
        <v>2</v>
      </c>
      <c r="Q48" s="1">
        <v>0</v>
      </c>
      <c r="R48" s="1">
        <f t="shared" si="1"/>
        <v>2</v>
      </c>
      <c r="S48" s="1" t="s">
        <v>27</v>
      </c>
      <c r="T48" s="1" t="s">
        <v>27</v>
      </c>
      <c r="U48" s="1">
        <v>29</v>
      </c>
      <c r="V48" s="1">
        <v>1</v>
      </c>
      <c r="W48" s="1">
        <v>3</v>
      </c>
    </row>
    <row r="49" spans="1:23" ht="15.75" customHeight="1" x14ac:dyDescent="0.15">
      <c r="A49" s="5">
        <v>44774</v>
      </c>
      <c r="B49" s="6">
        <v>0.70020833333333332</v>
      </c>
      <c r="C49" s="1">
        <v>1380</v>
      </c>
      <c r="D49" s="1">
        <v>13002561</v>
      </c>
      <c r="E49" s="1">
        <v>13</v>
      </c>
      <c r="F49" s="1">
        <v>22589</v>
      </c>
      <c r="G49" s="1" t="s">
        <v>23</v>
      </c>
      <c r="H49" s="1">
        <v>18</v>
      </c>
      <c r="I49" s="1">
        <v>1504015</v>
      </c>
      <c r="J49" s="1" t="s">
        <v>96</v>
      </c>
      <c r="K49" s="1" t="s">
        <v>97</v>
      </c>
      <c r="L49" s="1" t="s">
        <v>95</v>
      </c>
      <c r="M49" s="1">
        <v>1</v>
      </c>
      <c r="N49" s="2">
        <v>1.1499999999999999</v>
      </c>
      <c r="O49" s="3">
        <v>2</v>
      </c>
      <c r="P49" s="1">
        <f t="shared" si="0"/>
        <v>2</v>
      </c>
      <c r="Q49" s="1">
        <v>0</v>
      </c>
      <c r="R49" s="1">
        <f t="shared" si="1"/>
        <v>2</v>
      </c>
      <c r="S49" s="1" t="s">
        <v>27</v>
      </c>
      <c r="T49" s="1" t="s">
        <v>27</v>
      </c>
      <c r="U49" s="1">
        <v>29</v>
      </c>
      <c r="V49" s="1">
        <v>1</v>
      </c>
      <c r="W49" s="1">
        <v>5</v>
      </c>
    </row>
    <row r="50" spans="1:23" ht="15.75" customHeight="1" x14ac:dyDescent="0.15">
      <c r="A50" s="5">
        <v>44774</v>
      </c>
      <c r="B50" s="6">
        <v>0.78233796296296299</v>
      </c>
      <c r="C50" s="1">
        <v>1402</v>
      </c>
      <c r="D50" s="1">
        <v>13002561</v>
      </c>
      <c r="E50" s="1">
        <v>13</v>
      </c>
      <c r="F50" s="1">
        <v>22589</v>
      </c>
      <c r="G50" s="1" t="s">
        <v>23</v>
      </c>
      <c r="H50" s="1">
        <v>18</v>
      </c>
      <c r="I50" s="1">
        <v>1504015</v>
      </c>
      <c r="J50" s="1" t="s">
        <v>96</v>
      </c>
      <c r="K50" s="1" t="s">
        <v>97</v>
      </c>
      <c r="L50" s="1" t="s">
        <v>95</v>
      </c>
      <c r="M50" s="1">
        <v>1</v>
      </c>
      <c r="N50" s="2">
        <v>1.1499999999999999</v>
      </c>
      <c r="O50" s="3">
        <v>2</v>
      </c>
      <c r="P50" s="1">
        <f t="shared" si="0"/>
        <v>2</v>
      </c>
      <c r="Q50" s="1">
        <v>0</v>
      </c>
      <c r="R50" s="1">
        <f t="shared" si="1"/>
        <v>2</v>
      </c>
      <c r="S50" s="1" t="s">
        <v>27</v>
      </c>
      <c r="T50" s="1" t="s">
        <v>27</v>
      </c>
      <c r="U50" s="1">
        <v>29</v>
      </c>
      <c r="V50" s="1">
        <v>1</v>
      </c>
      <c r="W50" s="1">
        <v>5</v>
      </c>
    </row>
    <row r="51" spans="1:23" ht="15.75" customHeight="1" x14ac:dyDescent="0.15">
      <c r="A51" s="5">
        <v>44774</v>
      </c>
      <c r="B51" s="6">
        <v>0.43896990740740743</v>
      </c>
      <c r="C51" s="1">
        <v>1290</v>
      </c>
      <c r="D51" s="1">
        <v>13002561</v>
      </c>
      <c r="E51" s="1">
        <v>13</v>
      </c>
      <c r="F51" s="1">
        <v>22589</v>
      </c>
      <c r="G51" s="1" t="s">
        <v>23</v>
      </c>
      <c r="H51" s="1">
        <v>15</v>
      </c>
      <c r="I51" s="1">
        <v>497302</v>
      </c>
      <c r="J51" s="1" t="s">
        <v>98</v>
      </c>
      <c r="K51" s="1" t="s">
        <v>53</v>
      </c>
      <c r="L51" s="1" t="s">
        <v>99</v>
      </c>
      <c r="M51" s="1">
        <v>2</v>
      </c>
      <c r="N51" s="2">
        <v>9.7899999999999991</v>
      </c>
      <c r="O51" s="3">
        <v>16</v>
      </c>
      <c r="P51" s="1">
        <f t="shared" si="0"/>
        <v>32</v>
      </c>
      <c r="Q51" s="1">
        <v>3</v>
      </c>
      <c r="R51" s="1">
        <f t="shared" si="1"/>
        <v>29</v>
      </c>
      <c r="S51" s="1">
        <v>9</v>
      </c>
      <c r="T51" s="1">
        <v>200010000065</v>
      </c>
      <c r="U51" s="1">
        <v>29</v>
      </c>
      <c r="V51" s="1">
        <v>1</v>
      </c>
      <c r="W51" s="1">
        <v>6</v>
      </c>
    </row>
    <row r="52" spans="1:23" ht="15.75" customHeight="1" x14ac:dyDescent="0.15">
      <c r="A52" s="5">
        <v>44774</v>
      </c>
      <c r="B52" s="6">
        <v>0.43896990740740743</v>
      </c>
      <c r="C52" s="1">
        <v>1290</v>
      </c>
      <c r="D52" s="1">
        <v>13002561</v>
      </c>
      <c r="E52" s="1">
        <v>13</v>
      </c>
      <c r="F52" s="1">
        <v>22589</v>
      </c>
      <c r="G52" s="1" t="s">
        <v>23</v>
      </c>
      <c r="H52" s="1">
        <v>15</v>
      </c>
      <c r="I52" s="1">
        <v>278599</v>
      </c>
      <c r="J52" s="1" t="s">
        <v>100</v>
      </c>
      <c r="K52" s="1" t="s">
        <v>25</v>
      </c>
      <c r="L52" s="1" t="s">
        <v>101</v>
      </c>
      <c r="M52" s="1">
        <v>2</v>
      </c>
      <c r="N52" s="2">
        <v>30.62</v>
      </c>
      <c r="O52" s="3">
        <v>50</v>
      </c>
      <c r="P52" s="1">
        <f t="shared" si="0"/>
        <v>100</v>
      </c>
      <c r="Q52" s="1">
        <v>10</v>
      </c>
      <c r="R52" s="1">
        <f t="shared" si="1"/>
        <v>90</v>
      </c>
      <c r="S52" s="1">
        <v>9</v>
      </c>
      <c r="T52" s="1">
        <v>200010000065</v>
      </c>
      <c r="U52" s="1">
        <v>29</v>
      </c>
      <c r="V52" s="1">
        <v>1</v>
      </c>
      <c r="W52" s="1">
        <v>8</v>
      </c>
    </row>
    <row r="53" spans="1:23" ht="15.75" customHeight="1" x14ac:dyDescent="0.15">
      <c r="A53" s="5">
        <v>44774</v>
      </c>
      <c r="B53" s="6">
        <v>0.43896990740740743</v>
      </c>
      <c r="C53" s="1">
        <v>1290</v>
      </c>
      <c r="D53" s="1">
        <v>13002561</v>
      </c>
      <c r="E53" s="1">
        <v>13</v>
      </c>
      <c r="F53" s="1">
        <v>22589</v>
      </c>
      <c r="G53" s="1" t="s">
        <v>23</v>
      </c>
      <c r="H53" s="1">
        <v>15</v>
      </c>
      <c r="I53" s="1">
        <v>50279</v>
      </c>
      <c r="J53" s="1" t="s">
        <v>102</v>
      </c>
      <c r="K53" s="1" t="s">
        <v>53</v>
      </c>
      <c r="L53" s="1" t="s">
        <v>101</v>
      </c>
      <c r="M53" s="1">
        <v>1</v>
      </c>
      <c r="N53" s="2">
        <v>45.13</v>
      </c>
      <c r="O53" s="3">
        <v>74</v>
      </c>
      <c r="P53" s="1">
        <f t="shared" si="0"/>
        <v>74</v>
      </c>
      <c r="Q53" s="1">
        <v>7</v>
      </c>
      <c r="R53" s="1">
        <f t="shared" si="1"/>
        <v>67</v>
      </c>
      <c r="S53" s="1">
        <v>9</v>
      </c>
      <c r="T53" s="1">
        <v>200010000065</v>
      </c>
      <c r="U53" s="1">
        <v>29</v>
      </c>
      <c r="V53" s="1">
        <v>1</v>
      </c>
      <c r="W53" s="1">
        <v>1</v>
      </c>
    </row>
    <row r="54" spans="1:23" ht="15.75" customHeight="1" x14ac:dyDescent="0.15">
      <c r="A54" s="5">
        <v>44774</v>
      </c>
      <c r="B54" s="6">
        <v>0.43896990740740743</v>
      </c>
      <c r="C54" s="1">
        <v>1290</v>
      </c>
      <c r="D54" s="1">
        <v>13002561</v>
      </c>
      <c r="E54" s="1">
        <v>13</v>
      </c>
      <c r="F54" s="1">
        <v>22589</v>
      </c>
      <c r="G54" s="1" t="s">
        <v>23</v>
      </c>
      <c r="H54" s="1">
        <v>15</v>
      </c>
      <c r="I54" s="1">
        <v>142036</v>
      </c>
      <c r="J54" s="1" t="s">
        <v>103</v>
      </c>
      <c r="K54" s="1" t="s">
        <v>25</v>
      </c>
      <c r="L54" s="1" t="s">
        <v>78</v>
      </c>
      <c r="M54" s="1">
        <v>1</v>
      </c>
      <c r="N54" s="2">
        <v>187.36</v>
      </c>
      <c r="O54" s="3">
        <v>220</v>
      </c>
      <c r="P54" s="1">
        <f t="shared" si="0"/>
        <v>220</v>
      </c>
      <c r="Q54" s="1">
        <v>15</v>
      </c>
      <c r="R54" s="1">
        <f t="shared" si="1"/>
        <v>205</v>
      </c>
      <c r="S54" s="1">
        <v>9</v>
      </c>
      <c r="T54" s="1">
        <v>200010000065</v>
      </c>
      <c r="U54" s="1">
        <v>29</v>
      </c>
      <c r="V54" s="1">
        <v>1</v>
      </c>
      <c r="W54" s="1">
        <v>5</v>
      </c>
    </row>
    <row r="55" spans="1:23" ht="15.75" customHeight="1" x14ac:dyDescent="0.15">
      <c r="A55" s="5">
        <v>44774</v>
      </c>
      <c r="B55" s="6">
        <v>0.52601851851851855</v>
      </c>
      <c r="C55" s="1">
        <v>1328</v>
      </c>
      <c r="D55" s="1">
        <v>13002561</v>
      </c>
      <c r="E55" s="1">
        <v>13</v>
      </c>
      <c r="F55" s="1">
        <v>22589</v>
      </c>
      <c r="G55" s="1" t="s">
        <v>23</v>
      </c>
      <c r="H55" s="1">
        <v>15</v>
      </c>
      <c r="I55" s="1">
        <v>142036</v>
      </c>
      <c r="J55" s="1" t="s">
        <v>103</v>
      </c>
      <c r="K55" s="1" t="s">
        <v>25</v>
      </c>
      <c r="L55" s="1" t="s">
        <v>78</v>
      </c>
      <c r="M55" s="1">
        <v>1</v>
      </c>
      <c r="N55" s="2">
        <v>187.36</v>
      </c>
      <c r="O55" s="3">
        <v>220</v>
      </c>
      <c r="P55" s="1">
        <f t="shared" si="0"/>
        <v>220</v>
      </c>
      <c r="Q55" s="1">
        <v>0</v>
      </c>
      <c r="R55" s="1">
        <f t="shared" si="1"/>
        <v>220</v>
      </c>
      <c r="S55" s="1" t="s">
        <v>27</v>
      </c>
      <c r="T55" s="1" t="s">
        <v>27</v>
      </c>
      <c r="U55" s="1">
        <v>29</v>
      </c>
      <c r="V55" s="1">
        <v>1</v>
      </c>
      <c r="W55" s="1">
        <v>4</v>
      </c>
    </row>
    <row r="56" spans="1:23" ht="15.75" customHeight="1" x14ac:dyDescent="0.15">
      <c r="A56" s="5">
        <v>44774</v>
      </c>
      <c r="B56" s="6">
        <v>0.43896990740740743</v>
      </c>
      <c r="C56" s="1">
        <v>1290</v>
      </c>
      <c r="D56" s="1">
        <v>13002561</v>
      </c>
      <c r="E56" s="1">
        <v>13</v>
      </c>
      <c r="F56" s="1">
        <v>22589</v>
      </c>
      <c r="G56" s="1" t="s">
        <v>23</v>
      </c>
      <c r="H56" s="1">
        <v>15</v>
      </c>
      <c r="I56" s="1">
        <v>523194</v>
      </c>
      <c r="J56" s="1" t="s">
        <v>104</v>
      </c>
      <c r="K56" s="1" t="s">
        <v>31</v>
      </c>
      <c r="L56" s="1" t="s">
        <v>37</v>
      </c>
      <c r="M56" s="1">
        <v>1</v>
      </c>
      <c r="N56" s="2">
        <v>320.39</v>
      </c>
      <c r="O56" s="3">
        <v>423</v>
      </c>
      <c r="P56" s="1">
        <f t="shared" si="0"/>
        <v>423</v>
      </c>
      <c r="Q56" s="1">
        <v>29</v>
      </c>
      <c r="R56" s="1">
        <f t="shared" si="1"/>
        <v>394</v>
      </c>
      <c r="S56" s="1">
        <v>9</v>
      </c>
      <c r="T56" s="1">
        <v>200010000065</v>
      </c>
      <c r="U56" s="1">
        <v>29</v>
      </c>
      <c r="V56" s="1">
        <v>1</v>
      </c>
      <c r="W56" s="1">
        <v>3</v>
      </c>
    </row>
    <row r="57" spans="1:23" ht="15.75" customHeight="1" x14ac:dyDescent="0.15">
      <c r="A57" s="5">
        <v>44774</v>
      </c>
      <c r="B57" s="6">
        <v>0.43896990740740743</v>
      </c>
      <c r="C57" s="1">
        <v>1290</v>
      </c>
      <c r="D57" s="1">
        <v>13002561</v>
      </c>
      <c r="E57" s="1">
        <v>13</v>
      </c>
      <c r="F57" s="1">
        <v>22589</v>
      </c>
      <c r="G57" s="1" t="s">
        <v>23</v>
      </c>
      <c r="H57" s="1">
        <v>15</v>
      </c>
      <c r="I57" s="1">
        <v>460183</v>
      </c>
      <c r="J57" s="1" t="s">
        <v>105</v>
      </c>
      <c r="K57" s="1" t="s">
        <v>47</v>
      </c>
      <c r="L57" s="1" t="s">
        <v>106</v>
      </c>
      <c r="M57" s="1">
        <v>1</v>
      </c>
      <c r="N57" s="2">
        <v>64.709999999999994</v>
      </c>
      <c r="O57" s="3">
        <v>102</v>
      </c>
      <c r="P57" s="1">
        <f t="shared" si="0"/>
        <v>102</v>
      </c>
      <c r="Q57" s="1">
        <v>10</v>
      </c>
      <c r="R57" s="1">
        <f t="shared" si="1"/>
        <v>92</v>
      </c>
      <c r="S57" s="1">
        <v>9</v>
      </c>
      <c r="T57" s="1">
        <v>200010000065</v>
      </c>
      <c r="U57" s="1">
        <v>29</v>
      </c>
      <c r="V57" s="1">
        <v>1</v>
      </c>
      <c r="W57" s="1">
        <v>2</v>
      </c>
    </row>
    <row r="58" spans="1:23" ht="15.75" customHeight="1" x14ac:dyDescent="0.15">
      <c r="A58" s="5">
        <v>44774</v>
      </c>
      <c r="B58" s="6">
        <v>0.43896990740740743</v>
      </c>
      <c r="C58" s="1">
        <v>1290</v>
      </c>
      <c r="D58" s="1">
        <v>13002561</v>
      </c>
      <c r="E58" s="1">
        <v>13</v>
      </c>
      <c r="F58" s="1">
        <v>22589</v>
      </c>
      <c r="G58" s="1" t="s">
        <v>23</v>
      </c>
      <c r="H58" s="1">
        <v>15</v>
      </c>
      <c r="I58" s="1">
        <v>168795</v>
      </c>
      <c r="J58" s="1" t="s">
        <v>107</v>
      </c>
      <c r="K58" s="1" t="s">
        <v>53</v>
      </c>
      <c r="L58" s="1" t="s">
        <v>108</v>
      </c>
      <c r="M58" s="1">
        <v>1</v>
      </c>
      <c r="N58" s="2">
        <v>73.77</v>
      </c>
      <c r="O58" s="3">
        <v>122</v>
      </c>
      <c r="P58" s="1">
        <f t="shared" si="0"/>
        <v>122</v>
      </c>
      <c r="Q58" s="1">
        <v>12</v>
      </c>
      <c r="R58" s="1">
        <f t="shared" si="1"/>
        <v>110</v>
      </c>
      <c r="S58" s="1">
        <v>9</v>
      </c>
      <c r="T58" s="1">
        <v>200010000065</v>
      </c>
      <c r="U58" s="1">
        <v>29</v>
      </c>
      <c r="V58" s="1">
        <v>1</v>
      </c>
      <c r="W58" s="1">
        <v>7</v>
      </c>
    </row>
    <row r="59" spans="1:23" ht="15.75" customHeight="1" x14ac:dyDescent="0.15">
      <c r="A59" s="5">
        <v>44774</v>
      </c>
      <c r="B59" s="6">
        <v>0.43967592592592591</v>
      </c>
      <c r="C59" s="1">
        <v>1291</v>
      </c>
      <c r="D59" s="1">
        <v>13002561</v>
      </c>
      <c r="E59" s="1">
        <v>13</v>
      </c>
      <c r="F59" s="1">
        <v>22589</v>
      </c>
      <c r="G59" s="1" t="s">
        <v>23</v>
      </c>
      <c r="H59" s="1">
        <v>15</v>
      </c>
      <c r="I59" s="1">
        <v>269</v>
      </c>
      <c r="J59" s="1" t="s">
        <v>109</v>
      </c>
      <c r="K59" s="1" t="s">
        <v>31</v>
      </c>
      <c r="L59" s="1" t="s">
        <v>110</v>
      </c>
      <c r="M59" s="1">
        <v>1</v>
      </c>
      <c r="N59" s="2">
        <v>155.68</v>
      </c>
      <c r="O59" s="3">
        <v>195</v>
      </c>
      <c r="P59" s="1">
        <f t="shared" si="0"/>
        <v>195</v>
      </c>
      <c r="Q59" s="1">
        <v>13</v>
      </c>
      <c r="R59" s="1">
        <f t="shared" si="1"/>
        <v>182</v>
      </c>
      <c r="S59" s="1">
        <v>9</v>
      </c>
      <c r="T59" s="1">
        <v>200010004067</v>
      </c>
      <c r="U59" s="1">
        <v>29</v>
      </c>
      <c r="V59" s="1">
        <v>1</v>
      </c>
      <c r="W59" s="1">
        <v>2</v>
      </c>
    </row>
    <row r="60" spans="1:23" ht="15.75" customHeight="1" x14ac:dyDescent="0.15">
      <c r="A60" s="5">
        <v>44774</v>
      </c>
      <c r="B60" s="6">
        <v>0.43967592592592591</v>
      </c>
      <c r="C60" s="1">
        <v>1291</v>
      </c>
      <c r="D60" s="1">
        <v>13002561</v>
      </c>
      <c r="E60" s="1">
        <v>13</v>
      </c>
      <c r="F60" s="1">
        <v>22589</v>
      </c>
      <c r="G60" s="1" t="s">
        <v>23</v>
      </c>
      <c r="H60" s="1">
        <v>15</v>
      </c>
      <c r="I60" s="1">
        <v>2289</v>
      </c>
      <c r="J60" s="1" t="s">
        <v>111</v>
      </c>
      <c r="K60" s="1" t="s">
        <v>112</v>
      </c>
      <c r="L60" s="1" t="s">
        <v>71</v>
      </c>
      <c r="M60" s="1">
        <v>1</v>
      </c>
      <c r="N60" s="2">
        <v>129.03</v>
      </c>
      <c r="O60" s="3">
        <v>153</v>
      </c>
      <c r="P60" s="1">
        <f t="shared" si="0"/>
        <v>153</v>
      </c>
      <c r="Q60" s="1">
        <v>7</v>
      </c>
      <c r="R60" s="1">
        <f t="shared" si="1"/>
        <v>146</v>
      </c>
      <c r="S60" s="1">
        <v>9</v>
      </c>
      <c r="T60" s="1">
        <v>200010004067</v>
      </c>
      <c r="U60" s="1">
        <v>29</v>
      </c>
      <c r="V60" s="1">
        <v>1</v>
      </c>
      <c r="W60" s="1">
        <v>1</v>
      </c>
    </row>
    <row r="61" spans="1:23" ht="15.75" customHeight="1" x14ac:dyDescent="0.15">
      <c r="A61" s="5">
        <v>44774</v>
      </c>
      <c r="B61" s="6">
        <v>0.44123842592592594</v>
      </c>
      <c r="C61" s="1">
        <v>1292</v>
      </c>
      <c r="D61" s="1">
        <v>13002561</v>
      </c>
      <c r="E61" s="1">
        <v>13</v>
      </c>
      <c r="F61" s="1">
        <v>22589</v>
      </c>
      <c r="G61" s="1" t="s">
        <v>23</v>
      </c>
      <c r="H61" s="1">
        <v>18</v>
      </c>
      <c r="I61" s="1">
        <v>41348</v>
      </c>
      <c r="J61" s="1" t="s">
        <v>113</v>
      </c>
      <c r="K61" s="1" t="s">
        <v>31</v>
      </c>
      <c r="L61" s="1" t="s">
        <v>114</v>
      </c>
      <c r="M61" s="1">
        <v>1</v>
      </c>
      <c r="N61" s="2">
        <v>205.78</v>
      </c>
      <c r="O61" s="3">
        <v>247</v>
      </c>
      <c r="P61" s="1">
        <f t="shared" si="0"/>
        <v>247</v>
      </c>
      <c r="Q61" s="1">
        <v>12</v>
      </c>
      <c r="R61" s="1">
        <f t="shared" si="1"/>
        <v>235</v>
      </c>
      <c r="S61" s="1">
        <v>9</v>
      </c>
      <c r="T61" s="1">
        <v>200010020276</v>
      </c>
      <c r="U61" s="1">
        <v>29</v>
      </c>
      <c r="V61" s="1">
        <v>1</v>
      </c>
      <c r="W61" s="1">
        <v>2</v>
      </c>
    </row>
    <row r="62" spans="1:23" ht="15.75" customHeight="1" x14ac:dyDescent="0.15">
      <c r="A62" s="5">
        <v>44774</v>
      </c>
      <c r="B62" s="6">
        <v>0.44123842592592594</v>
      </c>
      <c r="C62" s="1">
        <v>1292</v>
      </c>
      <c r="D62" s="1">
        <v>13002561</v>
      </c>
      <c r="E62" s="1">
        <v>13</v>
      </c>
      <c r="F62" s="1">
        <v>22589</v>
      </c>
      <c r="G62" s="1" t="s">
        <v>23</v>
      </c>
      <c r="H62" s="1">
        <v>18</v>
      </c>
      <c r="I62" s="1">
        <v>304</v>
      </c>
      <c r="J62" s="1" t="s">
        <v>115</v>
      </c>
      <c r="K62" s="1" t="s">
        <v>31</v>
      </c>
      <c r="L62" s="1" t="s">
        <v>116</v>
      </c>
      <c r="M62" s="1">
        <v>1</v>
      </c>
      <c r="N62" s="2">
        <v>104.35</v>
      </c>
      <c r="O62" s="3">
        <v>125</v>
      </c>
      <c r="P62" s="1">
        <f t="shared" si="0"/>
        <v>125</v>
      </c>
      <c r="Q62" s="1">
        <v>6</v>
      </c>
      <c r="R62" s="1">
        <f t="shared" si="1"/>
        <v>119</v>
      </c>
      <c r="S62" s="1">
        <v>9</v>
      </c>
      <c r="T62" s="1">
        <v>200010020276</v>
      </c>
      <c r="U62" s="1">
        <v>29</v>
      </c>
      <c r="V62" s="1">
        <v>1</v>
      </c>
      <c r="W62" s="1">
        <v>1</v>
      </c>
    </row>
    <row r="63" spans="1:23" ht="15.75" customHeight="1" x14ac:dyDescent="0.15">
      <c r="A63" s="5">
        <v>44774</v>
      </c>
      <c r="B63" s="6">
        <v>0.44123842592592594</v>
      </c>
      <c r="C63" s="1">
        <v>1292</v>
      </c>
      <c r="D63" s="1">
        <v>13002561</v>
      </c>
      <c r="E63" s="1">
        <v>13</v>
      </c>
      <c r="F63" s="1">
        <v>22589</v>
      </c>
      <c r="G63" s="1" t="s">
        <v>23</v>
      </c>
      <c r="H63" s="1">
        <v>18</v>
      </c>
      <c r="I63" s="1">
        <v>443170</v>
      </c>
      <c r="J63" s="1" t="s">
        <v>117</v>
      </c>
      <c r="K63" s="1" t="s">
        <v>53</v>
      </c>
      <c r="L63" s="1" t="s">
        <v>54</v>
      </c>
      <c r="M63" s="1">
        <v>2</v>
      </c>
      <c r="N63" s="2">
        <v>57.11</v>
      </c>
      <c r="O63" s="3">
        <v>90</v>
      </c>
      <c r="P63" s="1">
        <f t="shared" si="0"/>
        <v>180</v>
      </c>
      <c r="Q63" s="1">
        <v>18</v>
      </c>
      <c r="R63" s="1">
        <f t="shared" si="1"/>
        <v>162</v>
      </c>
      <c r="S63" s="1">
        <v>9</v>
      </c>
      <c r="T63" s="1">
        <v>200010020276</v>
      </c>
      <c r="U63" s="1">
        <v>29</v>
      </c>
      <c r="V63" s="1">
        <v>1</v>
      </c>
      <c r="W63" s="1">
        <v>4</v>
      </c>
    </row>
    <row r="64" spans="1:23" ht="15.75" customHeight="1" x14ac:dyDescent="0.15">
      <c r="A64" s="5">
        <v>44774</v>
      </c>
      <c r="B64" s="6">
        <v>0.44200231481481483</v>
      </c>
      <c r="C64" s="1">
        <v>1293</v>
      </c>
      <c r="D64" s="1">
        <v>13002561</v>
      </c>
      <c r="E64" s="1">
        <v>13</v>
      </c>
      <c r="F64" s="1">
        <v>22589</v>
      </c>
      <c r="G64" s="1" t="s">
        <v>23</v>
      </c>
      <c r="H64" s="1">
        <v>18</v>
      </c>
      <c r="I64" s="1">
        <v>19646</v>
      </c>
      <c r="J64" s="1" t="s">
        <v>118</v>
      </c>
      <c r="K64" s="1" t="s">
        <v>119</v>
      </c>
      <c r="L64" s="1" t="s">
        <v>120</v>
      </c>
      <c r="M64" s="1">
        <v>1</v>
      </c>
      <c r="N64" s="2">
        <v>88.91</v>
      </c>
      <c r="O64" s="3">
        <v>127</v>
      </c>
      <c r="P64" s="1">
        <f t="shared" si="0"/>
        <v>127</v>
      </c>
      <c r="Q64" s="1">
        <v>0</v>
      </c>
      <c r="R64" s="1">
        <f t="shared" si="1"/>
        <v>127</v>
      </c>
      <c r="S64" s="1" t="s">
        <v>27</v>
      </c>
      <c r="T64" s="1" t="s">
        <v>27</v>
      </c>
      <c r="U64" s="1">
        <v>29</v>
      </c>
      <c r="V64" s="1">
        <v>1</v>
      </c>
      <c r="W64" s="1">
        <v>1</v>
      </c>
    </row>
    <row r="65" spans="1:23" ht="15.75" customHeight="1" x14ac:dyDescent="0.15">
      <c r="A65" s="5">
        <v>44774</v>
      </c>
      <c r="B65" s="6">
        <v>0.4432638888888889</v>
      </c>
      <c r="C65" s="1">
        <v>1294</v>
      </c>
      <c r="D65" s="1">
        <v>13002561</v>
      </c>
      <c r="E65" s="1">
        <v>13</v>
      </c>
      <c r="F65" s="1">
        <v>22589</v>
      </c>
      <c r="G65" s="1" t="s">
        <v>23</v>
      </c>
      <c r="H65" s="1">
        <v>18</v>
      </c>
      <c r="I65" s="1">
        <v>105888</v>
      </c>
      <c r="J65" s="1" t="s">
        <v>121</v>
      </c>
      <c r="K65" s="1" t="s">
        <v>119</v>
      </c>
      <c r="L65" s="1" t="s">
        <v>122</v>
      </c>
      <c r="M65" s="1">
        <v>1</v>
      </c>
      <c r="N65" s="2">
        <v>35.770000000000003</v>
      </c>
      <c r="O65" s="3">
        <v>58</v>
      </c>
      <c r="P65" s="1">
        <f t="shared" si="0"/>
        <v>58</v>
      </c>
      <c r="Q65" s="1">
        <v>0</v>
      </c>
      <c r="R65" s="1">
        <f t="shared" si="1"/>
        <v>58</v>
      </c>
      <c r="S65" s="1" t="s">
        <v>27</v>
      </c>
      <c r="T65" s="1" t="s">
        <v>27</v>
      </c>
      <c r="U65" s="1">
        <v>29</v>
      </c>
      <c r="V65" s="1">
        <v>1</v>
      </c>
      <c r="W65" s="1">
        <v>1</v>
      </c>
    </row>
    <row r="66" spans="1:23" ht="15.75" customHeight="1" x14ac:dyDescent="0.15">
      <c r="A66" s="5">
        <v>44774</v>
      </c>
      <c r="B66" s="6">
        <v>0.57680555555555557</v>
      </c>
      <c r="C66" s="1">
        <v>1348</v>
      </c>
      <c r="D66" s="1">
        <v>13002561</v>
      </c>
      <c r="E66" s="1">
        <v>13</v>
      </c>
      <c r="F66" s="1">
        <v>22589</v>
      </c>
      <c r="G66" s="1" t="s">
        <v>23</v>
      </c>
      <c r="H66" s="1">
        <v>15</v>
      </c>
      <c r="I66" s="1">
        <v>105888</v>
      </c>
      <c r="J66" s="1" t="s">
        <v>121</v>
      </c>
      <c r="K66" s="1" t="s">
        <v>119</v>
      </c>
      <c r="L66" s="1" t="s">
        <v>122</v>
      </c>
      <c r="M66" s="1">
        <v>1</v>
      </c>
      <c r="N66" s="2">
        <v>35.770000000000003</v>
      </c>
      <c r="O66" s="3">
        <v>58</v>
      </c>
      <c r="P66" s="1">
        <f t="shared" si="0"/>
        <v>58</v>
      </c>
      <c r="Q66" s="1">
        <v>5</v>
      </c>
      <c r="R66" s="1">
        <f t="shared" si="1"/>
        <v>53</v>
      </c>
      <c r="S66" s="1">
        <v>9</v>
      </c>
      <c r="T66" s="1">
        <v>200010021953</v>
      </c>
      <c r="U66" s="1">
        <v>29</v>
      </c>
      <c r="V66" s="1">
        <v>1</v>
      </c>
      <c r="W66" s="1">
        <v>1</v>
      </c>
    </row>
    <row r="67" spans="1:23" ht="15.75" customHeight="1" x14ac:dyDescent="0.15">
      <c r="A67" s="5">
        <v>44774</v>
      </c>
      <c r="B67" s="6">
        <v>0.4432638888888889</v>
      </c>
      <c r="C67" s="1">
        <v>1294</v>
      </c>
      <c r="D67" s="1">
        <v>13002561</v>
      </c>
      <c r="E67" s="1">
        <v>13</v>
      </c>
      <c r="F67" s="1">
        <v>22589</v>
      </c>
      <c r="G67" s="1" t="s">
        <v>23</v>
      </c>
      <c r="H67" s="1">
        <v>18</v>
      </c>
      <c r="I67" s="1">
        <v>345578</v>
      </c>
      <c r="J67" s="1" t="s">
        <v>123</v>
      </c>
      <c r="K67" s="1" t="s">
        <v>53</v>
      </c>
      <c r="L67" s="1" t="s">
        <v>78</v>
      </c>
      <c r="M67" s="1">
        <v>1</v>
      </c>
      <c r="N67" s="2">
        <v>20.61</v>
      </c>
      <c r="O67" s="3">
        <v>25</v>
      </c>
      <c r="P67" s="1">
        <f t="shared" si="0"/>
        <v>25</v>
      </c>
      <c r="Q67" s="1">
        <v>0</v>
      </c>
      <c r="R67" s="1">
        <f t="shared" si="1"/>
        <v>25</v>
      </c>
      <c r="S67" s="1" t="s">
        <v>27</v>
      </c>
      <c r="T67" s="1" t="s">
        <v>27</v>
      </c>
      <c r="U67" s="1">
        <v>29</v>
      </c>
      <c r="V67" s="1">
        <v>1</v>
      </c>
      <c r="W67" s="1">
        <v>2</v>
      </c>
    </row>
    <row r="68" spans="1:23" ht="15.75" customHeight="1" x14ac:dyDescent="0.15">
      <c r="A68" s="5">
        <v>44774</v>
      </c>
      <c r="B68" s="6">
        <v>0.79040509259259262</v>
      </c>
      <c r="C68" s="1">
        <v>1405</v>
      </c>
      <c r="D68" s="1">
        <v>13002561</v>
      </c>
      <c r="E68" s="1">
        <v>13</v>
      </c>
      <c r="F68" s="1">
        <v>22589</v>
      </c>
      <c r="G68" s="1" t="s">
        <v>23</v>
      </c>
      <c r="H68" s="1">
        <v>18</v>
      </c>
      <c r="I68" s="1">
        <v>345578</v>
      </c>
      <c r="J68" s="1" t="s">
        <v>123</v>
      </c>
      <c r="K68" s="1" t="s">
        <v>53</v>
      </c>
      <c r="L68" s="1" t="s">
        <v>78</v>
      </c>
      <c r="M68" s="1">
        <v>1</v>
      </c>
      <c r="N68" s="2">
        <v>20.61</v>
      </c>
      <c r="O68" s="3">
        <v>25</v>
      </c>
      <c r="P68" s="1">
        <f t="shared" si="0"/>
        <v>25</v>
      </c>
      <c r="Q68" s="1">
        <v>0</v>
      </c>
      <c r="R68" s="1">
        <f t="shared" si="1"/>
        <v>25</v>
      </c>
      <c r="S68" s="1" t="s">
        <v>27</v>
      </c>
      <c r="T68" s="1" t="s">
        <v>27</v>
      </c>
      <c r="U68" s="1">
        <v>29</v>
      </c>
      <c r="V68" s="1">
        <v>1</v>
      </c>
      <c r="W68" s="1">
        <v>7</v>
      </c>
    </row>
    <row r="69" spans="1:23" ht="15.75" customHeight="1" x14ac:dyDescent="0.15">
      <c r="A69" s="5">
        <v>44774</v>
      </c>
      <c r="B69" s="6">
        <v>0.4432638888888889</v>
      </c>
      <c r="C69" s="1">
        <v>1294</v>
      </c>
      <c r="D69" s="1">
        <v>13002561</v>
      </c>
      <c r="E69" s="1">
        <v>13</v>
      </c>
      <c r="F69" s="1">
        <v>22589</v>
      </c>
      <c r="G69" s="1" t="s">
        <v>23</v>
      </c>
      <c r="H69" s="1">
        <v>18</v>
      </c>
      <c r="I69" s="1">
        <v>338912</v>
      </c>
      <c r="J69" s="1" t="s">
        <v>124</v>
      </c>
      <c r="K69" s="1" t="s">
        <v>63</v>
      </c>
      <c r="L69" s="1" t="s">
        <v>125</v>
      </c>
      <c r="M69" s="1">
        <v>1</v>
      </c>
      <c r="N69" s="2">
        <v>37.950000000000003</v>
      </c>
      <c r="O69" s="3">
        <v>47.04</v>
      </c>
      <c r="P69" s="1">
        <f t="shared" si="0"/>
        <v>47.04</v>
      </c>
      <c r="Q69" s="1">
        <v>0</v>
      </c>
      <c r="R69" s="1">
        <f t="shared" si="1"/>
        <v>47.04</v>
      </c>
      <c r="S69" s="1" t="s">
        <v>27</v>
      </c>
      <c r="T69" s="1" t="s">
        <v>27</v>
      </c>
      <c r="U69" s="1">
        <v>29</v>
      </c>
      <c r="V69" s="1">
        <v>1</v>
      </c>
      <c r="W69" s="1">
        <v>4</v>
      </c>
    </row>
    <row r="70" spans="1:23" ht="15.75" customHeight="1" x14ac:dyDescent="0.15">
      <c r="A70" s="5">
        <v>44774</v>
      </c>
      <c r="B70" s="6">
        <v>0.44415509259259262</v>
      </c>
      <c r="C70" s="1">
        <v>1295</v>
      </c>
      <c r="D70" s="1">
        <v>13002561</v>
      </c>
      <c r="E70" s="1">
        <v>13</v>
      </c>
      <c r="F70" s="1">
        <v>22589</v>
      </c>
      <c r="G70" s="1" t="s">
        <v>23</v>
      </c>
      <c r="H70" s="1">
        <v>15</v>
      </c>
      <c r="I70" s="1">
        <v>157466</v>
      </c>
      <c r="J70" s="1" t="s">
        <v>126</v>
      </c>
      <c r="K70" s="1" t="s">
        <v>31</v>
      </c>
      <c r="L70" s="1" t="s">
        <v>127</v>
      </c>
      <c r="M70" s="1">
        <v>1</v>
      </c>
      <c r="N70" s="2">
        <v>169.99</v>
      </c>
      <c r="O70" s="3">
        <v>233</v>
      </c>
      <c r="P70" s="1">
        <f t="shared" si="0"/>
        <v>233</v>
      </c>
      <c r="Q70" s="1">
        <v>16</v>
      </c>
      <c r="R70" s="1">
        <f t="shared" si="1"/>
        <v>217</v>
      </c>
      <c r="S70" s="1">
        <v>9</v>
      </c>
      <c r="T70" s="1">
        <v>200010013040</v>
      </c>
      <c r="U70" s="1">
        <v>29</v>
      </c>
      <c r="V70" s="1">
        <v>1</v>
      </c>
      <c r="W70" s="1">
        <v>1</v>
      </c>
    </row>
    <row r="71" spans="1:23" ht="15.75" customHeight="1" x14ac:dyDescent="0.15">
      <c r="A71" s="5">
        <v>44774</v>
      </c>
      <c r="B71" s="6">
        <v>0.44601851851851854</v>
      </c>
      <c r="C71" s="1">
        <v>1296</v>
      </c>
      <c r="D71" s="1">
        <v>13002561</v>
      </c>
      <c r="E71" s="1">
        <v>13</v>
      </c>
      <c r="F71" s="1">
        <v>22589</v>
      </c>
      <c r="G71" s="1" t="s">
        <v>23</v>
      </c>
      <c r="H71" s="1">
        <v>15</v>
      </c>
      <c r="I71" s="1">
        <v>74670</v>
      </c>
      <c r="J71" s="1" t="s">
        <v>128</v>
      </c>
      <c r="K71" s="1" t="s">
        <v>86</v>
      </c>
      <c r="L71" s="1" t="s">
        <v>129</v>
      </c>
      <c r="M71" s="1">
        <v>1</v>
      </c>
      <c r="N71" s="2">
        <v>93.55</v>
      </c>
      <c r="O71" s="3">
        <v>133</v>
      </c>
      <c r="P71" s="1">
        <f t="shared" si="0"/>
        <v>133</v>
      </c>
      <c r="Q71" s="1">
        <v>9</v>
      </c>
      <c r="R71" s="1">
        <f t="shared" si="1"/>
        <v>124</v>
      </c>
      <c r="S71" s="1">
        <v>9</v>
      </c>
      <c r="T71" s="1">
        <v>200010007414</v>
      </c>
      <c r="U71" s="1">
        <v>29</v>
      </c>
      <c r="V71" s="1">
        <v>1</v>
      </c>
      <c r="W71" s="1">
        <v>4</v>
      </c>
    </row>
    <row r="72" spans="1:23" ht="15.75" customHeight="1" x14ac:dyDescent="0.15">
      <c r="A72" s="5">
        <v>44774</v>
      </c>
      <c r="B72" s="6">
        <v>0.44601851851851854</v>
      </c>
      <c r="C72" s="1">
        <v>1296</v>
      </c>
      <c r="D72" s="1">
        <v>13002561</v>
      </c>
      <c r="E72" s="1">
        <v>13</v>
      </c>
      <c r="F72" s="1">
        <v>22589</v>
      </c>
      <c r="G72" s="1" t="s">
        <v>23</v>
      </c>
      <c r="H72" s="1">
        <v>15</v>
      </c>
      <c r="I72" s="1">
        <v>468466</v>
      </c>
      <c r="J72" s="1" t="s">
        <v>130</v>
      </c>
      <c r="K72" s="1" t="s">
        <v>53</v>
      </c>
      <c r="L72" s="1" t="s">
        <v>131</v>
      </c>
      <c r="M72" s="1">
        <v>1</v>
      </c>
      <c r="N72" s="2">
        <v>666.45</v>
      </c>
      <c r="O72" s="3">
        <v>739</v>
      </c>
      <c r="P72" s="1">
        <f t="shared" si="0"/>
        <v>739</v>
      </c>
      <c r="Q72" s="1">
        <v>22</v>
      </c>
      <c r="R72" s="1">
        <f t="shared" si="1"/>
        <v>717</v>
      </c>
      <c r="S72" s="1">
        <v>9</v>
      </c>
      <c r="T72" s="1">
        <v>200010007414</v>
      </c>
      <c r="U72" s="1">
        <v>29</v>
      </c>
      <c r="V72" s="1">
        <v>1</v>
      </c>
      <c r="W72" s="1">
        <v>2</v>
      </c>
    </row>
    <row r="73" spans="1:23" ht="15.75" customHeight="1" x14ac:dyDescent="0.15">
      <c r="A73" s="5">
        <v>44774</v>
      </c>
      <c r="B73" s="6">
        <v>0.44601851851851854</v>
      </c>
      <c r="C73" s="1">
        <v>1296</v>
      </c>
      <c r="D73" s="1">
        <v>13002561</v>
      </c>
      <c r="E73" s="1">
        <v>13</v>
      </c>
      <c r="F73" s="1">
        <v>22589</v>
      </c>
      <c r="G73" s="1" t="s">
        <v>23</v>
      </c>
      <c r="H73" s="1">
        <v>15</v>
      </c>
      <c r="I73" s="1">
        <v>167293</v>
      </c>
      <c r="J73" s="1" t="s">
        <v>132</v>
      </c>
      <c r="K73" s="1" t="s">
        <v>25</v>
      </c>
      <c r="L73" s="1" t="s">
        <v>133</v>
      </c>
      <c r="M73" s="1">
        <v>1</v>
      </c>
      <c r="N73" s="2">
        <v>360.47</v>
      </c>
      <c r="O73" s="3">
        <v>476</v>
      </c>
      <c r="P73" s="1">
        <f t="shared" si="0"/>
        <v>476</v>
      </c>
      <c r="Q73" s="1">
        <v>33</v>
      </c>
      <c r="R73" s="1">
        <f t="shared" si="1"/>
        <v>443</v>
      </c>
      <c r="S73" s="1">
        <v>9</v>
      </c>
      <c r="T73" s="1">
        <v>200010007414</v>
      </c>
      <c r="U73" s="1">
        <v>29</v>
      </c>
      <c r="V73" s="1">
        <v>1</v>
      </c>
      <c r="W73" s="1">
        <v>1</v>
      </c>
    </row>
    <row r="74" spans="1:23" ht="15.75" customHeight="1" x14ac:dyDescent="0.15">
      <c r="A74" s="5">
        <v>44774</v>
      </c>
      <c r="B74" s="6">
        <v>0.44601851851851854</v>
      </c>
      <c r="C74" s="1">
        <v>1296</v>
      </c>
      <c r="D74" s="1">
        <v>13002561</v>
      </c>
      <c r="E74" s="1">
        <v>13</v>
      </c>
      <c r="F74" s="1">
        <v>22589</v>
      </c>
      <c r="G74" s="1" t="s">
        <v>23</v>
      </c>
      <c r="H74" s="1">
        <v>15</v>
      </c>
      <c r="I74" s="1">
        <v>954</v>
      </c>
      <c r="J74" s="1" t="s">
        <v>134</v>
      </c>
      <c r="K74" s="1" t="s">
        <v>47</v>
      </c>
      <c r="L74" s="1" t="s">
        <v>135</v>
      </c>
      <c r="M74" s="1">
        <v>1</v>
      </c>
      <c r="N74" s="2">
        <v>206.7</v>
      </c>
      <c r="O74" s="3">
        <v>280</v>
      </c>
      <c r="P74" s="1">
        <f t="shared" si="0"/>
        <v>280</v>
      </c>
      <c r="Q74" s="1">
        <v>19</v>
      </c>
      <c r="R74" s="1">
        <f t="shared" si="1"/>
        <v>261</v>
      </c>
      <c r="S74" s="1">
        <v>9</v>
      </c>
      <c r="T74" s="1">
        <v>200010007414</v>
      </c>
      <c r="U74" s="1">
        <v>29</v>
      </c>
      <c r="V74" s="1">
        <v>1</v>
      </c>
      <c r="W74" s="1">
        <v>3</v>
      </c>
    </row>
    <row r="75" spans="1:23" ht="15.75" customHeight="1" x14ac:dyDescent="0.15">
      <c r="A75" s="5">
        <v>44774</v>
      </c>
      <c r="B75" s="6">
        <v>0.44861111111111113</v>
      </c>
      <c r="C75" s="1">
        <v>1297</v>
      </c>
      <c r="D75" s="1">
        <v>13002561</v>
      </c>
      <c r="E75" s="1">
        <v>13</v>
      </c>
      <c r="F75" s="1">
        <v>22589</v>
      </c>
      <c r="G75" s="1" t="s">
        <v>23</v>
      </c>
      <c r="H75" s="1">
        <v>15</v>
      </c>
      <c r="I75" s="1">
        <v>8529</v>
      </c>
      <c r="J75" s="1" t="s">
        <v>136</v>
      </c>
      <c r="K75" s="1" t="s">
        <v>25</v>
      </c>
      <c r="L75" s="1" t="s">
        <v>137</v>
      </c>
      <c r="M75" s="1">
        <v>1</v>
      </c>
      <c r="N75" s="2">
        <v>299.66000000000003</v>
      </c>
      <c r="O75" s="3">
        <v>405</v>
      </c>
      <c r="P75" s="1">
        <f t="shared" si="0"/>
        <v>405</v>
      </c>
      <c r="Q75" s="1">
        <v>0</v>
      </c>
      <c r="R75" s="1">
        <f t="shared" si="1"/>
        <v>405</v>
      </c>
      <c r="S75" s="1" t="s">
        <v>27</v>
      </c>
      <c r="T75" s="1" t="s">
        <v>27</v>
      </c>
      <c r="U75" s="1">
        <v>29</v>
      </c>
      <c r="V75" s="1">
        <v>1</v>
      </c>
      <c r="W75" s="1">
        <v>5</v>
      </c>
    </row>
    <row r="76" spans="1:23" ht="15.75" customHeight="1" x14ac:dyDescent="0.15">
      <c r="A76" s="5">
        <v>44774</v>
      </c>
      <c r="B76" s="6">
        <v>0.44861111111111113</v>
      </c>
      <c r="C76" s="1">
        <v>1297</v>
      </c>
      <c r="D76" s="1">
        <v>13002561</v>
      </c>
      <c r="E76" s="1">
        <v>13</v>
      </c>
      <c r="F76" s="1">
        <v>22589</v>
      </c>
      <c r="G76" s="1" t="s">
        <v>23</v>
      </c>
      <c r="H76" s="1">
        <v>15</v>
      </c>
      <c r="I76" s="1">
        <v>4735</v>
      </c>
      <c r="J76" s="1" t="s">
        <v>138</v>
      </c>
      <c r="K76" s="1" t="s">
        <v>25</v>
      </c>
      <c r="L76" s="1" t="s">
        <v>139</v>
      </c>
      <c r="M76" s="1">
        <v>1</v>
      </c>
      <c r="N76" s="2">
        <v>311.77999999999997</v>
      </c>
      <c r="O76" s="3">
        <v>370</v>
      </c>
      <c r="P76" s="1">
        <f t="shared" si="0"/>
        <v>370</v>
      </c>
      <c r="Q76" s="1">
        <v>0</v>
      </c>
      <c r="R76" s="1">
        <f t="shared" si="1"/>
        <v>370</v>
      </c>
      <c r="S76" s="1" t="s">
        <v>27</v>
      </c>
      <c r="T76" s="1" t="s">
        <v>27</v>
      </c>
      <c r="U76" s="1">
        <v>29</v>
      </c>
      <c r="V76" s="1">
        <v>1</v>
      </c>
      <c r="W76" s="1">
        <v>6</v>
      </c>
    </row>
    <row r="77" spans="1:23" ht="15.75" customHeight="1" x14ac:dyDescent="0.15">
      <c r="A77" s="5">
        <v>44774</v>
      </c>
      <c r="B77" s="6">
        <v>0.44861111111111113</v>
      </c>
      <c r="C77" s="1">
        <v>1297</v>
      </c>
      <c r="D77" s="1">
        <v>13002561</v>
      </c>
      <c r="E77" s="1">
        <v>13</v>
      </c>
      <c r="F77" s="1">
        <v>22589</v>
      </c>
      <c r="G77" s="1" t="s">
        <v>23</v>
      </c>
      <c r="H77" s="1">
        <v>15</v>
      </c>
      <c r="I77" s="1">
        <v>512333</v>
      </c>
      <c r="J77" s="1" t="s">
        <v>140</v>
      </c>
      <c r="K77" s="1" t="s">
        <v>63</v>
      </c>
      <c r="L77" s="1" t="s">
        <v>141</v>
      </c>
      <c r="M77" s="1">
        <v>1</v>
      </c>
      <c r="N77" s="2">
        <v>115.28</v>
      </c>
      <c r="O77" s="3">
        <v>158</v>
      </c>
      <c r="P77" s="1">
        <f t="shared" si="0"/>
        <v>158</v>
      </c>
      <c r="Q77" s="1">
        <v>0</v>
      </c>
      <c r="R77" s="1">
        <f t="shared" si="1"/>
        <v>158</v>
      </c>
      <c r="S77" s="1" t="s">
        <v>27</v>
      </c>
      <c r="T77" s="1" t="s">
        <v>27</v>
      </c>
      <c r="U77" s="1">
        <v>29</v>
      </c>
      <c r="V77" s="1">
        <v>1</v>
      </c>
      <c r="W77" s="1">
        <v>1</v>
      </c>
    </row>
    <row r="78" spans="1:23" ht="15.75" customHeight="1" x14ac:dyDescent="0.15">
      <c r="A78" s="5">
        <v>44774</v>
      </c>
      <c r="B78" s="6">
        <v>0.44861111111111113</v>
      </c>
      <c r="C78" s="1">
        <v>1297</v>
      </c>
      <c r="D78" s="1">
        <v>13002561</v>
      </c>
      <c r="E78" s="1">
        <v>13</v>
      </c>
      <c r="F78" s="1">
        <v>22589</v>
      </c>
      <c r="G78" s="1" t="s">
        <v>23</v>
      </c>
      <c r="H78" s="1">
        <v>15</v>
      </c>
      <c r="I78" s="1">
        <v>292820</v>
      </c>
      <c r="J78" s="1" t="s">
        <v>142</v>
      </c>
      <c r="K78" s="1" t="s">
        <v>143</v>
      </c>
      <c r="L78" s="1" t="s">
        <v>144</v>
      </c>
      <c r="M78" s="1">
        <v>1</v>
      </c>
      <c r="N78" s="2">
        <v>23.04</v>
      </c>
      <c r="O78" s="3">
        <v>38</v>
      </c>
      <c r="P78" s="1">
        <f t="shared" si="0"/>
        <v>38</v>
      </c>
      <c r="Q78" s="1">
        <v>0</v>
      </c>
      <c r="R78" s="1">
        <f t="shared" si="1"/>
        <v>38</v>
      </c>
      <c r="S78" s="1" t="s">
        <v>27</v>
      </c>
      <c r="T78" s="1" t="s">
        <v>27</v>
      </c>
      <c r="U78" s="1">
        <v>29</v>
      </c>
      <c r="V78" s="1">
        <v>1</v>
      </c>
      <c r="W78" s="1">
        <v>2</v>
      </c>
    </row>
    <row r="79" spans="1:23" ht="15.75" customHeight="1" x14ac:dyDescent="0.15">
      <c r="A79" s="5">
        <v>44774</v>
      </c>
      <c r="B79" s="6">
        <v>0.44861111111111113</v>
      </c>
      <c r="C79" s="1">
        <v>1297</v>
      </c>
      <c r="D79" s="1">
        <v>13002561</v>
      </c>
      <c r="E79" s="1">
        <v>13</v>
      </c>
      <c r="F79" s="1">
        <v>22589</v>
      </c>
      <c r="G79" s="1" t="s">
        <v>23</v>
      </c>
      <c r="H79" s="1">
        <v>15</v>
      </c>
      <c r="I79" s="1">
        <v>1504331</v>
      </c>
      <c r="J79" s="1" t="s">
        <v>145</v>
      </c>
      <c r="K79" s="1" t="s">
        <v>146</v>
      </c>
      <c r="L79" s="1" t="s">
        <v>144</v>
      </c>
      <c r="M79" s="1">
        <v>1</v>
      </c>
      <c r="N79" s="2">
        <v>0.01</v>
      </c>
      <c r="O79" s="3">
        <v>0.01</v>
      </c>
      <c r="P79" s="1">
        <f t="shared" si="0"/>
        <v>0.01</v>
      </c>
      <c r="Q79" s="1">
        <v>0</v>
      </c>
      <c r="R79" s="1">
        <f t="shared" si="1"/>
        <v>0.01</v>
      </c>
      <c r="S79" s="1" t="s">
        <v>27</v>
      </c>
      <c r="T79" s="1" t="s">
        <v>27</v>
      </c>
      <c r="U79" s="1">
        <v>29</v>
      </c>
      <c r="V79" s="1">
        <v>1</v>
      </c>
      <c r="W79" s="1">
        <v>3</v>
      </c>
    </row>
    <row r="80" spans="1:23" ht="15.75" customHeight="1" x14ac:dyDescent="0.15">
      <c r="A80" s="5">
        <v>44774</v>
      </c>
      <c r="B80" s="6">
        <v>0.48900462962962965</v>
      </c>
      <c r="C80" s="1">
        <v>1312</v>
      </c>
      <c r="D80" s="1">
        <v>13002561</v>
      </c>
      <c r="E80" s="1">
        <v>13</v>
      </c>
      <c r="F80" s="1">
        <v>22589</v>
      </c>
      <c r="G80" s="1" t="s">
        <v>23</v>
      </c>
      <c r="H80" s="1">
        <v>18</v>
      </c>
      <c r="I80" s="1">
        <v>1504331</v>
      </c>
      <c r="J80" s="1" t="s">
        <v>145</v>
      </c>
      <c r="K80" s="1" t="s">
        <v>146</v>
      </c>
      <c r="L80" s="1" t="s">
        <v>144</v>
      </c>
      <c r="M80" s="1">
        <v>1</v>
      </c>
      <c r="N80" s="2">
        <v>0.01</v>
      </c>
      <c r="O80" s="3">
        <v>0.01</v>
      </c>
      <c r="P80" s="1">
        <f t="shared" si="0"/>
        <v>0.01</v>
      </c>
      <c r="Q80" s="1">
        <v>0</v>
      </c>
      <c r="R80" s="1">
        <f t="shared" si="1"/>
        <v>0.01</v>
      </c>
      <c r="S80" s="1" t="s">
        <v>27</v>
      </c>
      <c r="T80" s="1" t="s">
        <v>27</v>
      </c>
      <c r="U80" s="1">
        <v>29</v>
      </c>
      <c r="V80" s="1">
        <v>1</v>
      </c>
      <c r="W80" s="1">
        <v>2</v>
      </c>
    </row>
    <row r="81" spans="1:23" ht="15.75" customHeight="1" x14ac:dyDescent="0.15">
      <c r="A81" s="5">
        <v>44774</v>
      </c>
      <c r="B81" s="6">
        <v>0.7457407407407407</v>
      </c>
      <c r="C81" s="1">
        <v>1394</v>
      </c>
      <c r="D81" s="1">
        <v>13002561</v>
      </c>
      <c r="E81" s="1">
        <v>13</v>
      </c>
      <c r="F81" s="1">
        <v>22589</v>
      </c>
      <c r="G81" s="1" t="s">
        <v>23</v>
      </c>
      <c r="H81" s="1">
        <v>18</v>
      </c>
      <c r="I81" s="1">
        <v>1504331</v>
      </c>
      <c r="J81" s="1" t="s">
        <v>145</v>
      </c>
      <c r="K81" s="1" t="s">
        <v>146</v>
      </c>
      <c r="L81" s="1" t="s">
        <v>144</v>
      </c>
      <c r="M81" s="1">
        <v>1</v>
      </c>
      <c r="N81" s="2">
        <v>0.01</v>
      </c>
      <c r="O81" s="3">
        <v>0.01</v>
      </c>
      <c r="P81" s="1">
        <f t="shared" si="0"/>
        <v>0.01</v>
      </c>
      <c r="Q81" s="1">
        <v>0</v>
      </c>
      <c r="R81" s="1">
        <f t="shared" si="1"/>
        <v>0.01</v>
      </c>
      <c r="S81" s="1" t="s">
        <v>27</v>
      </c>
      <c r="T81" s="1" t="s">
        <v>27</v>
      </c>
      <c r="U81" s="1">
        <v>29</v>
      </c>
      <c r="V81" s="1">
        <v>1</v>
      </c>
      <c r="W81" s="1">
        <v>1</v>
      </c>
    </row>
    <row r="82" spans="1:23" ht="15.75" customHeight="1" x14ac:dyDescent="0.15">
      <c r="A82" s="5">
        <v>44774</v>
      </c>
      <c r="B82" s="6">
        <v>0.45111111111111113</v>
      </c>
      <c r="C82" s="1">
        <v>1298</v>
      </c>
      <c r="D82" s="1">
        <v>13002561</v>
      </c>
      <c r="E82" s="1">
        <v>13</v>
      </c>
      <c r="F82" s="1">
        <v>22589</v>
      </c>
      <c r="G82" s="1" t="s">
        <v>23</v>
      </c>
      <c r="H82" s="1">
        <v>18</v>
      </c>
      <c r="I82" s="1">
        <v>54354</v>
      </c>
      <c r="J82" s="1" t="s">
        <v>147</v>
      </c>
      <c r="K82" s="1" t="s">
        <v>36</v>
      </c>
      <c r="L82" s="1" t="s">
        <v>148</v>
      </c>
      <c r="M82" s="1">
        <v>1</v>
      </c>
      <c r="N82" s="2">
        <v>134.66</v>
      </c>
      <c r="O82" s="3">
        <v>160</v>
      </c>
      <c r="P82" s="1">
        <f t="shared" si="0"/>
        <v>160</v>
      </c>
      <c r="Q82" s="1">
        <v>0</v>
      </c>
      <c r="R82" s="1">
        <f t="shared" si="1"/>
        <v>160</v>
      </c>
      <c r="S82" s="1" t="s">
        <v>27</v>
      </c>
      <c r="T82" s="1" t="s">
        <v>27</v>
      </c>
      <c r="U82" s="1">
        <v>29</v>
      </c>
      <c r="V82" s="1">
        <v>1</v>
      </c>
      <c r="W82" s="1">
        <v>1</v>
      </c>
    </row>
    <row r="83" spans="1:23" ht="15.75" customHeight="1" x14ac:dyDescent="0.15">
      <c r="A83" s="5">
        <v>44774</v>
      </c>
      <c r="B83" s="6">
        <v>0.45111111111111113</v>
      </c>
      <c r="C83" s="1">
        <v>1298</v>
      </c>
      <c r="D83" s="1">
        <v>13002561</v>
      </c>
      <c r="E83" s="1">
        <v>13</v>
      </c>
      <c r="F83" s="1">
        <v>22589</v>
      </c>
      <c r="G83" s="1" t="s">
        <v>23</v>
      </c>
      <c r="H83" s="1">
        <v>18</v>
      </c>
      <c r="I83" s="1">
        <v>100086</v>
      </c>
      <c r="J83" s="1" t="s">
        <v>149</v>
      </c>
      <c r="K83" s="1" t="s">
        <v>53</v>
      </c>
      <c r="L83" s="1" t="s">
        <v>150</v>
      </c>
      <c r="M83" s="1">
        <v>1</v>
      </c>
      <c r="N83" s="2">
        <v>198.75</v>
      </c>
      <c r="O83" s="3">
        <v>249</v>
      </c>
      <c r="P83" s="1">
        <f t="shared" si="0"/>
        <v>249</v>
      </c>
      <c r="Q83" s="1">
        <v>0</v>
      </c>
      <c r="R83" s="1">
        <f t="shared" si="1"/>
        <v>249</v>
      </c>
      <c r="S83" s="1" t="s">
        <v>27</v>
      </c>
      <c r="T83" s="1" t="s">
        <v>27</v>
      </c>
      <c r="U83" s="1">
        <v>29</v>
      </c>
      <c r="V83" s="1">
        <v>1</v>
      </c>
      <c r="W83" s="1">
        <v>2</v>
      </c>
    </row>
    <row r="84" spans="1:23" ht="15.75" customHeight="1" x14ac:dyDescent="0.15">
      <c r="A84" s="5">
        <v>44774</v>
      </c>
      <c r="B84" s="6">
        <v>0.45111111111111113</v>
      </c>
      <c r="C84" s="1">
        <v>1298</v>
      </c>
      <c r="D84" s="1">
        <v>13002561</v>
      </c>
      <c r="E84" s="1">
        <v>13</v>
      </c>
      <c r="F84" s="1">
        <v>22589</v>
      </c>
      <c r="G84" s="1" t="s">
        <v>23</v>
      </c>
      <c r="H84" s="1">
        <v>18</v>
      </c>
      <c r="I84" s="1">
        <v>46046</v>
      </c>
      <c r="J84" s="1" t="s">
        <v>151</v>
      </c>
      <c r="K84" s="1" t="s">
        <v>50</v>
      </c>
      <c r="L84" s="1" t="s">
        <v>120</v>
      </c>
      <c r="M84" s="1">
        <v>1</v>
      </c>
      <c r="N84" s="2">
        <v>71.849999999999994</v>
      </c>
      <c r="O84" s="3">
        <v>103</v>
      </c>
      <c r="P84" s="1">
        <f t="shared" si="0"/>
        <v>103</v>
      </c>
      <c r="Q84" s="1">
        <v>0</v>
      </c>
      <c r="R84" s="1">
        <f t="shared" si="1"/>
        <v>103</v>
      </c>
      <c r="S84" s="1" t="s">
        <v>27</v>
      </c>
      <c r="T84" s="1" t="s">
        <v>27</v>
      </c>
      <c r="U84" s="1">
        <v>29</v>
      </c>
      <c r="V84" s="1">
        <v>1</v>
      </c>
      <c r="W84" s="1">
        <v>5</v>
      </c>
    </row>
    <row r="85" spans="1:23" ht="15.75" customHeight="1" x14ac:dyDescent="0.15">
      <c r="A85" s="5">
        <v>44774</v>
      </c>
      <c r="B85" s="6">
        <v>0.57680555555555557</v>
      </c>
      <c r="C85" s="1">
        <v>1348</v>
      </c>
      <c r="D85" s="1">
        <v>13002561</v>
      </c>
      <c r="E85" s="1">
        <v>13</v>
      </c>
      <c r="F85" s="1">
        <v>22589</v>
      </c>
      <c r="G85" s="1" t="s">
        <v>23</v>
      </c>
      <c r="H85" s="1">
        <v>15</v>
      </c>
      <c r="I85" s="1">
        <v>46046</v>
      </c>
      <c r="J85" s="1" t="s">
        <v>151</v>
      </c>
      <c r="K85" s="1" t="s">
        <v>50</v>
      </c>
      <c r="L85" s="1" t="s">
        <v>120</v>
      </c>
      <c r="M85" s="1">
        <v>1</v>
      </c>
      <c r="N85" s="2">
        <v>71.849999999999994</v>
      </c>
      <c r="O85" s="3">
        <v>103</v>
      </c>
      <c r="P85" s="1">
        <f t="shared" si="0"/>
        <v>103</v>
      </c>
      <c r="Q85" s="1">
        <v>7</v>
      </c>
      <c r="R85" s="1">
        <f t="shared" si="1"/>
        <v>96</v>
      </c>
      <c r="S85" s="1">
        <v>9</v>
      </c>
      <c r="T85" s="1">
        <v>200010021953</v>
      </c>
      <c r="U85" s="1">
        <v>29</v>
      </c>
      <c r="V85" s="1">
        <v>1</v>
      </c>
      <c r="W85" s="1">
        <v>6</v>
      </c>
    </row>
    <row r="86" spans="1:23" ht="15.75" customHeight="1" x14ac:dyDescent="0.15">
      <c r="A86" s="5">
        <v>44774</v>
      </c>
      <c r="B86" s="6">
        <v>0.45111111111111113</v>
      </c>
      <c r="C86" s="1">
        <v>1298</v>
      </c>
      <c r="D86" s="1">
        <v>13002561</v>
      </c>
      <c r="E86" s="1">
        <v>13</v>
      </c>
      <c r="F86" s="1">
        <v>22589</v>
      </c>
      <c r="G86" s="1" t="s">
        <v>23</v>
      </c>
      <c r="H86" s="1">
        <v>18</v>
      </c>
      <c r="I86" s="1">
        <v>41241</v>
      </c>
      <c r="J86" s="1" t="s">
        <v>152</v>
      </c>
      <c r="K86" s="1" t="s">
        <v>36</v>
      </c>
      <c r="L86" s="1" t="s">
        <v>153</v>
      </c>
      <c r="M86" s="1">
        <v>1</v>
      </c>
      <c r="N86" s="2">
        <v>99.97</v>
      </c>
      <c r="O86" s="3">
        <v>121.72</v>
      </c>
      <c r="P86" s="1">
        <f t="shared" si="0"/>
        <v>121.72</v>
      </c>
      <c r="Q86" s="1">
        <v>0</v>
      </c>
      <c r="R86" s="1">
        <f t="shared" si="1"/>
        <v>121.72</v>
      </c>
      <c r="S86" s="1" t="s">
        <v>27</v>
      </c>
      <c r="T86" s="1" t="s">
        <v>27</v>
      </c>
      <c r="U86" s="1">
        <v>29</v>
      </c>
      <c r="V86" s="1">
        <v>2</v>
      </c>
      <c r="W86" s="1">
        <v>3</v>
      </c>
    </row>
    <row r="87" spans="1:23" ht="15.75" customHeight="1" x14ac:dyDescent="0.15">
      <c r="A87" s="5">
        <v>44774</v>
      </c>
      <c r="B87" s="6">
        <v>0.45239583333333333</v>
      </c>
      <c r="C87" s="1">
        <v>1299</v>
      </c>
      <c r="D87" s="1">
        <v>13002561</v>
      </c>
      <c r="E87" s="1">
        <v>13</v>
      </c>
      <c r="F87" s="1">
        <v>22589</v>
      </c>
      <c r="G87" s="1" t="s">
        <v>23</v>
      </c>
      <c r="H87" s="1">
        <v>18</v>
      </c>
      <c r="I87" s="1">
        <v>16407</v>
      </c>
      <c r="J87" s="1" t="s">
        <v>154</v>
      </c>
      <c r="K87" s="1" t="s">
        <v>53</v>
      </c>
      <c r="L87" s="1" t="s">
        <v>155</v>
      </c>
      <c r="M87" s="1">
        <v>1</v>
      </c>
      <c r="N87" s="2">
        <v>135.54</v>
      </c>
      <c r="O87" s="3">
        <v>211</v>
      </c>
      <c r="P87" s="1">
        <f t="shared" si="0"/>
        <v>211</v>
      </c>
      <c r="Q87" s="1">
        <v>21</v>
      </c>
      <c r="R87" s="1">
        <f t="shared" si="1"/>
        <v>190</v>
      </c>
      <c r="S87" s="1">
        <v>9</v>
      </c>
      <c r="T87" s="1">
        <v>200010023919</v>
      </c>
      <c r="U87" s="1">
        <v>29</v>
      </c>
      <c r="V87" s="1">
        <v>1</v>
      </c>
      <c r="W87" s="1">
        <v>4</v>
      </c>
    </row>
    <row r="88" spans="1:23" ht="15.75" customHeight="1" x14ac:dyDescent="0.15">
      <c r="A88" s="5">
        <v>44774</v>
      </c>
      <c r="B88" s="6">
        <v>0.45239583333333333</v>
      </c>
      <c r="C88" s="1">
        <v>1299</v>
      </c>
      <c r="D88" s="1">
        <v>13002561</v>
      </c>
      <c r="E88" s="1">
        <v>13</v>
      </c>
      <c r="F88" s="1">
        <v>22589</v>
      </c>
      <c r="G88" s="1" t="s">
        <v>23</v>
      </c>
      <c r="H88" s="1">
        <v>18</v>
      </c>
      <c r="I88" s="1">
        <v>26351</v>
      </c>
      <c r="J88" s="1" t="s">
        <v>156</v>
      </c>
      <c r="K88" s="1" t="s">
        <v>36</v>
      </c>
      <c r="L88" s="1" t="s">
        <v>157</v>
      </c>
      <c r="M88" s="1">
        <v>1</v>
      </c>
      <c r="N88" s="2">
        <v>75.81</v>
      </c>
      <c r="O88" s="3">
        <v>120</v>
      </c>
      <c r="P88" s="1">
        <f t="shared" si="0"/>
        <v>120</v>
      </c>
      <c r="Q88" s="1">
        <v>12</v>
      </c>
      <c r="R88" s="1">
        <f t="shared" si="1"/>
        <v>108</v>
      </c>
      <c r="S88" s="1">
        <v>9</v>
      </c>
      <c r="T88" s="1">
        <v>200010023919</v>
      </c>
      <c r="U88" s="1">
        <v>29</v>
      </c>
      <c r="V88" s="1">
        <v>1</v>
      </c>
      <c r="W88" s="1">
        <v>1</v>
      </c>
    </row>
    <row r="89" spans="1:23" ht="15.75" customHeight="1" x14ac:dyDescent="0.15">
      <c r="A89" s="5">
        <v>44774</v>
      </c>
      <c r="B89" s="6">
        <v>0.45239583333333333</v>
      </c>
      <c r="C89" s="1">
        <v>1299</v>
      </c>
      <c r="D89" s="1">
        <v>13002561</v>
      </c>
      <c r="E89" s="1">
        <v>13</v>
      </c>
      <c r="F89" s="1">
        <v>22589</v>
      </c>
      <c r="G89" s="1" t="s">
        <v>23</v>
      </c>
      <c r="H89" s="1">
        <v>18</v>
      </c>
      <c r="I89" s="1">
        <v>22533</v>
      </c>
      <c r="J89" s="1" t="s">
        <v>158</v>
      </c>
      <c r="K89" s="1" t="s">
        <v>31</v>
      </c>
      <c r="L89" s="1" t="s">
        <v>159</v>
      </c>
      <c r="M89" s="1">
        <v>1</v>
      </c>
      <c r="N89" s="2">
        <v>130.83000000000001</v>
      </c>
      <c r="O89" s="3">
        <v>151</v>
      </c>
      <c r="P89" s="1">
        <f t="shared" si="0"/>
        <v>151</v>
      </c>
      <c r="Q89" s="1">
        <v>7</v>
      </c>
      <c r="R89" s="1">
        <f t="shared" si="1"/>
        <v>144</v>
      </c>
      <c r="S89" s="1">
        <v>9</v>
      </c>
      <c r="T89" s="1">
        <v>200010023919</v>
      </c>
      <c r="U89" s="1">
        <v>29</v>
      </c>
      <c r="V89" s="1">
        <v>1</v>
      </c>
      <c r="W89" s="1">
        <v>3</v>
      </c>
    </row>
    <row r="90" spans="1:23" ht="15.75" customHeight="1" x14ac:dyDescent="0.15">
      <c r="A90" s="5">
        <v>44774</v>
      </c>
      <c r="B90" s="6">
        <v>0.66700231481481487</v>
      </c>
      <c r="C90" s="1">
        <v>1370</v>
      </c>
      <c r="D90" s="1">
        <v>13002561</v>
      </c>
      <c r="E90" s="1">
        <v>13</v>
      </c>
      <c r="F90" s="1">
        <v>22589</v>
      </c>
      <c r="G90" s="1" t="s">
        <v>23</v>
      </c>
      <c r="H90" s="1">
        <v>18</v>
      </c>
      <c r="I90" s="1">
        <v>22533</v>
      </c>
      <c r="J90" s="1" t="s">
        <v>158</v>
      </c>
      <c r="K90" s="1" t="s">
        <v>31</v>
      </c>
      <c r="L90" s="1" t="s">
        <v>159</v>
      </c>
      <c r="M90" s="1">
        <v>1</v>
      </c>
      <c r="N90" s="2">
        <v>130.83000000000001</v>
      </c>
      <c r="O90" s="3">
        <v>151</v>
      </c>
      <c r="P90" s="1">
        <f t="shared" si="0"/>
        <v>151</v>
      </c>
      <c r="Q90" s="1">
        <v>7</v>
      </c>
      <c r="R90" s="1">
        <f t="shared" si="1"/>
        <v>144</v>
      </c>
      <c r="S90" s="1">
        <v>9</v>
      </c>
      <c r="T90" s="1">
        <v>200010016459</v>
      </c>
      <c r="U90" s="1">
        <v>29</v>
      </c>
      <c r="V90" s="1">
        <v>1</v>
      </c>
      <c r="W90" s="1">
        <v>2</v>
      </c>
    </row>
    <row r="91" spans="1:23" ht="15.75" customHeight="1" x14ac:dyDescent="0.15">
      <c r="A91" s="5">
        <v>44774</v>
      </c>
      <c r="B91" s="6">
        <v>0.45239583333333333</v>
      </c>
      <c r="C91" s="1">
        <v>1299</v>
      </c>
      <c r="D91" s="1">
        <v>13002561</v>
      </c>
      <c r="E91" s="1">
        <v>13</v>
      </c>
      <c r="F91" s="1">
        <v>22589</v>
      </c>
      <c r="G91" s="1" t="s">
        <v>23</v>
      </c>
      <c r="H91" s="1">
        <v>18</v>
      </c>
      <c r="I91" s="1">
        <v>488299</v>
      </c>
      <c r="J91" s="1" t="s">
        <v>160</v>
      </c>
      <c r="K91" s="1" t="s">
        <v>25</v>
      </c>
      <c r="L91" s="1" t="s">
        <v>161</v>
      </c>
      <c r="M91" s="1">
        <v>1</v>
      </c>
      <c r="N91" s="2">
        <v>156.19999999999999</v>
      </c>
      <c r="O91" s="3">
        <v>186</v>
      </c>
      <c r="P91" s="1">
        <f t="shared" si="0"/>
        <v>186</v>
      </c>
      <c r="Q91" s="1">
        <v>9</v>
      </c>
      <c r="R91" s="1">
        <f t="shared" si="1"/>
        <v>177</v>
      </c>
      <c r="S91" s="1">
        <v>9</v>
      </c>
      <c r="T91" s="1">
        <v>200010023919</v>
      </c>
      <c r="U91" s="1">
        <v>29</v>
      </c>
      <c r="V91" s="1">
        <v>1</v>
      </c>
      <c r="W91" s="1">
        <v>2</v>
      </c>
    </row>
    <row r="92" spans="1:23" ht="15.75" customHeight="1" x14ac:dyDescent="0.15">
      <c r="A92" s="5">
        <v>44774</v>
      </c>
      <c r="B92" s="6">
        <v>0.4528240740740741</v>
      </c>
      <c r="C92" s="1">
        <v>1300</v>
      </c>
      <c r="D92" s="1">
        <v>13002561</v>
      </c>
      <c r="E92" s="1">
        <v>13</v>
      </c>
      <c r="F92" s="1">
        <v>22589</v>
      </c>
      <c r="G92" s="1" t="s">
        <v>23</v>
      </c>
      <c r="H92" s="1">
        <v>18</v>
      </c>
      <c r="I92" s="1">
        <v>72392</v>
      </c>
      <c r="J92" s="1" t="s">
        <v>162</v>
      </c>
      <c r="K92" s="1" t="s">
        <v>53</v>
      </c>
      <c r="L92" s="1" t="s">
        <v>163</v>
      </c>
      <c r="M92" s="1">
        <v>1</v>
      </c>
      <c r="N92" s="2">
        <v>103.5</v>
      </c>
      <c r="O92" s="3">
        <v>122</v>
      </c>
      <c r="P92" s="1">
        <f t="shared" si="0"/>
        <v>122</v>
      </c>
      <c r="Q92" s="1">
        <v>6</v>
      </c>
      <c r="R92" s="1">
        <f t="shared" si="1"/>
        <v>116</v>
      </c>
      <c r="S92" s="1">
        <v>9</v>
      </c>
      <c r="T92" s="1">
        <v>200010018337</v>
      </c>
      <c r="U92" s="1">
        <v>29</v>
      </c>
      <c r="V92" s="1">
        <v>1</v>
      </c>
      <c r="W92" s="1">
        <v>1</v>
      </c>
    </row>
    <row r="93" spans="1:23" ht="15.75" customHeight="1" x14ac:dyDescent="0.15">
      <c r="A93" s="5">
        <v>44774</v>
      </c>
      <c r="B93" s="6">
        <v>0.81680555555555556</v>
      </c>
      <c r="C93" s="1">
        <v>1410</v>
      </c>
      <c r="D93" s="1">
        <v>13002561</v>
      </c>
      <c r="E93" s="1">
        <v>13</v>
      </c>
      <c r="F93" s="1">
        <v>22589</v>
      </c>
      <c r="G93" s="1" t="s">
        <v>23</v>
      </c>
      <c r="H93" s="1">
        <v>18</v>
      </c>
      <c r="I93" s="1">
        <v>72392</v>
      </c>
      <c r="J93" s="1" t="s">
        <v>162</v>
      </c>
      <c r="K93" s="1" t="s">
        <v>53</v>
      </c>
      <c r="L93" s="1" t="s">
        <v>163</v>
      </c>
      <c r="M93" s="1">
        <v>1</v>
      </c>
      <c r="N93" s="2">
        <v>103.5</v>
      </c>
      <c r="O93" s="3">
        <v>122</v>
      </c>
      <c r="P93" s="1">
        <f t="shared" si="0"/>
        <v>122</v>
      </c>
      <c r="Q93" s="1">
        <v>6</v>
      </c>
      <c r="R93" s="1">
        <f t="shared" si="1"/>
        <v>116</v>
      </c>
      <c r="S93" s="1">
        <v>9</v>
      </c>
      <c r="T93" s="1">
        <v>200010015192</v>
      </c>
      <c r="U93" s="1">
        <v>29</v>
      </c>
      <c r="V93" s="1">
        <v>1</v>
      </c>
      <c r="W93" s="1">
        <v>2</v>
      </c>
    </row>
    <row r="94" spans="1:23" ht="15.75" customHeight="1" x14ac:dyDescent="0.15">
      <c r="A94" s="5">
        <v>44774</v>
      </c>
      <c r="B94" s="6">
        <v>0.46287037037037038</v>
      </c>
      <c r="C94" s="1">
        <v>1301</v>
      </c>
      <c r="D94" s="1">
        <v>13002561</v>
      </c>
      <c r="E94" s="1">
        <v>13</v>
      </c>
      <c r="F94" s="1">
        <v>22589</v>
      </c>
      <c r="G94" s="1" t="s">
        <v>23</v>
      </c>
      <c r="H94" s="1">
        <v>18</v>
      </c>
      <c r="I94" s="1">
        <v>17182</v>
      </c>
      <c r="J94" s="1" t="s">
        <v>164</v>
      </c>
      <c r="K94" s="1" t="s">
        <v>119</v>
      </c>
      <c r="L94" s="1" t="s">
        <v>165</v>
      </c>
      <c r="M94" s="1">
        <v>1</v>
      </c>
      <c r="N94" s="2">
        <v>525</v>
      </c>
      <c r="O94" s="3">
        <v>678</v>
      </c>
      <c r="P94" s="1">
        <f t="shared" si="0"/>
        <v>678</v>
      </c>
      <c r="Q94" s="1">
        <v>20.21</v>
      </c>
      <c r="R94" s="1">
        <f t="shared" si="1"/>
        <v>657.79</v>
      </c>
      <c r="S94" s="1">
        <v>925</v>
      </c>
      <c r="T94" s="1">
        <v>200000000492</v>
      </c>
      <c r="U94" s="1">
        <v>29</v>
      </c>
      <c r="V94" s="1">
        <v>1</v>
      </c>
      <c r="W94" s="1">
        <v>1</v>
      </c>
    </row>
    <row r="95" spans="1:23" ht="15.75" customHeight="1" x14ac:dyDescent="0.15">
      <c r="A95" s="5">
        <v>44774</v>
      </c>
      <c r="B95" s="6">
        <v>0.46287037037037038</v>
      </c>
      <c r="C95" s="1">
        <v>1301</v>
      </c>
      <c r="D95" s="1">
        <v>13002561</v>
      </c>
      <c r="E95" s="1">
        <v>13</v>
      </c>
      <c r="F95" s="1">
        <v>22589</v>
      </c>
      <c r="G95" s="1" t="s">
        <v>23</v>
      </c>
      <c r="H95" s="1">
        <v>18</v>
      </c>
      <c r="I95" s="1">
        <v>26900</v>
      </c>
      <c r="J95" s="1" t="s">
        <v>166</v>
      </c>
      <c r="K95" s="1" t="s">
        <v>119</v>
      </c>
      <c r="L95" s="1" t="s">
        <v>167</v>
      </c>
      <c r="M95" s="1">
        <v>1</v>
      </c>
      <c r="N95" s="2">
        <v>190</v>
      </c>
      <c r="O95" s="3">
        <v>295</v>
      </c>
      <c r="P95" s="1">
        <f t="shared" si="0"/>
        <v>295</v>
      </c>
      <c r="Q95" s="1">
        <v>8.7899999999999991</v>
      </c>
      <c r="R95" s="1">
        <f t="shared" si="1"/>
        <v>286.20999999999998</v>
      </c>
      <c r="S95" s="1">
        <v>925</v>
      </c>
      <c r="T95" s="1">
        <v>200000000492</v>
      </c>
      <c r="U95" s="1">
        <v>29</v>
      </c>
      <c r="V95" s="1">
        <v>1</v>
      </c>
      <c r="W95" s="1">
        <v>2</v>
      </c>
    </row>
    <row r="96" spans="1:23" ht="15.75" customHeight="1" x14ac:dyDescent="0.15">
      <c r="A96" s="5">
        <v>44774</v>
      </c>
      <c r="B96" s="6">
        <v>0.46440972222222221</v>
      </c>
      <c r="C96" s="1">
        <v>1302</v>
      </c>
      <c r="D96" s="1">
        <v>13002561</v>
      </c>
      <c r="E96" s="1">
        <v>13</v>
      </c>
      <c r="F96" s="1">
        <v>22589</v>
      </c>
      <c r="G96" s="1" t="s">
        <v>23</v>
      </c>
      <c r="H96" s="1">
        <v>15</v>
      </c>
      <c r="I96" s="1">
        <v>30028</v>
      </c>
      <c r="J96" s="1" t="s">
        <v>168</v>
      </c>
      <c r="K96" s="1" t="s">
        <v>53</v>
      </c>
      <c r="L96" s="1" t="s">
        <v>169</v>
      </c>
      <c r="M96" s="1">
        <v>2</v>
      </c>
      <c r="N96" s="2">
        <v>10.01</v>
      </c>
      <c r="O96" s="3">
        <v>17</v>
      </c>
      <c r="P96" s="1">
        <f t="shared" si="0"/>
        <v>34</v>
      </c>
      <c r="Q96" s="1">
        <v>3</v>
      </c>
      <c r="R96" s="1">
        <f t="shared" si="1"/>
        <v>31</v>
      </c>
      <c r="S96" s="1">
        <v>9</v>
      </c>
      <c r="T96" s="1">
        <v>200010019633</v>
      </c>
      <c r="U96" s="1">
        <v>29</v>
      </c>
      <c r="V96" s="1">
        <v>1</v>
      </c>
      <c r="W96" s="1">
        <v>1</v>
      </c>
    </row>
    <row r="97" spans="1:23" ht="15.75" customHeight="1" x14ac:dyDescent="0.15">
      <c r="A97" s="5">
        <v>44774</v>
      </c>
      <c r="B97" s="6">
        <v>0.60392361111111115</v>
      </c>
      <c r="C97" s="1">
        <v>1356</v>
      </c>
      <c r="D97" s="1">
        <v>13002561</v>
      </c>
      <c r="E97" s="1">
        <v>13</v>
      </c>
      <c r="F97" s="1">
        <v>22589</v>
      </c>
      <c r="G97" s="1" t="s">
        <v>23</v>
      </c>
      <c r="H97" s="1">
        <v>18</v>
      </c>
      <c r="I97" s="1">
        <v>30028</v>
      </c>
      <c r="J97" s="1" t="s">
        <v>168</v>
      </c>
      <c r="K97" s="1" t="s">
        <v>53</v>
      </c>
      <c r="L97" s="1" t="s">
        <v>169</v>
      </c>
      <c r="M97" s="1">
        <v>1</v>
      </c>
      <c r="N97" s="2">
        <v>10.01</v>
      </c>
      <c r="O97" s="3">
        <v>17</v>
      </c>
      <c r="P97" s="1">
        <f t="shared" si="0"/>
        <v>17</v>
      </c>
      <c r="Q97" s="1">
        <v>0</v>
      </c>
      <c r="R97" s="1">
        <f t="shared" si="1"/>
        <v>17</v>
      </c>
      <c r="S97" s="1" t="s">
        <v>27</v>
      </c>
      <c r="T97" s="1" t="s">
        <v>27</v>
      </c>
      <c r="U97" s="1">
        <v>29</v>
      </c>
      <c r="V97" s="1">
        <v>1</v>
      </c>
      <c r="W97" s="1">
        <v>1</v>
      </c>
    </row>
    <row r="98" spans="1:23" ht="15.75" customHeight="1" x14ac:dyDescent="0.15">
      <c r="A98" s="5">
        <v>44774</v>
      </c>
      <c r="B98" s="6">
        <v>0.46513888888888888</v>
      </c>
      <c r="C98" s="1">
        <v>1303</v>
      </c>
      <c r="D98" s="1">
        <v>13002561</v>
      </c>
      <c r="E98" s="1">
        <v>13</v>
      </c>
      <c r="F98" s="1">
        <v>22589</v>
      </c>
      <c r="G98" s="1" t="s">
        <v>23</v>
      </c>
      <c r="H98" s="1">
        <v>15</v>
      </c>
      <c r="I98" s="1">
        <v>371526</v>
      </c>
      <c r="J98" s="1" t="s">
        <v>170</v>
      </c>
      <c r="K98" s="1" t="s">
        <v>25</v>
      </c>
      <c r="L98" s="1" t="s">
        <v>171</v>
      </c>
      <c r="M98" s="1">
        <v>1</v>
      </c>
      <c r="N98" s="2">
        <v>27.12</v>
      </c>
      <c r="O98" s="3">
        <v>33</v>
      </c>
      <c r="P98" s="1">
        <f t="shared" si="0"/>
        <v>33</v>
      </c>
      <c r="Q98" s="1">
        <v>1</v>
      </c>
      <c r="R98" s="1">
        <f t="shared" si="1"/>
        <v>32</v>
      </c>
      <c r="S98" s="1">
        <v>9</v>
      </c>
      <c r="T98" s="1">
        <v>200010000167</v>
      </c>
      <c r="U98" s="1">
        <v>29</v>
      </c>
      <c r="V98" s="1">
        <v>1</v>
      </c>
      <c r="W98" s="1">
        <v>1</v>
      </c>
    </row>
    <row r="99" spans="1:23" ht="15.75" customHeight="1" x14ac:dyDescent="0.15">
      <c r="A99" s="5">
        <v>44774</v>
      </c>
      <c r="B99" s="6">
        <v>0.46513888888888888</v>
      </c>
      <c r="C99" s="1">
        <v>1303</v>
      </c>
      <c r="D99" s="1">
        <v>13002561</v>
      </c>
      <c r="E99" s="1">
        <v>13</v>
      </c>
      <c r="F99" s="1">
        <v>22589</v>
      </c>
      <c r="G99" s="1" t="s">
        <v>23</v>
      </c>
      <c r="H99" s="1">
        <v>15</v>
      </c>
      <c r="I99" s="1">
        <v>371526</v>
      </c>
      <c r="J99" s="1" t="s">
        <v>170</v>
      </c>
      <c r="K99" s="1" t="s">
        <v>63</v>
      </c>
      <c r="L99" s="1" t="s">
        <v>171</v>
      </c>
      <c r="M99" s="1">
        <v>1</v>
      </c>
      <c r="N99" s="2">
        <v>27.06</v>
      </c>
      <c r="O99" s="3">
        <v>33.54</v>
      </c>
      <c r="P99" s="1">
        <f t="shared" si="0"/>
        <v>33.54</v>
      </c>
      <c r="Q99" s="1">
        <v>1.54</v>
      </c>
      <c r="R99" s="1">
        <f t="shared" si="1"/>
        <v>32</v>
      </c>
      <c r="S99" s="1">
        <v>9</v>
      </c>
      <c r="T99" s="1">
        <v>200010000167</v>
      </c>
      <c r="U99" s="1">
        <v>29</v>
      </c>
      <c r="V99" s="1">
        <v>1</v>
      </c>
      <c r="W99" s="1">
        <v>2</v>
      </c>
    </row>
    <row r="100" spans="1:23" ht="15.75" customHeight="1" x14ac:dyDescent="0.15">
      <c r="A100" s="5">
        <v>44774</v>
      </c>
      <c r="B100" s="6">
        <v>0.46856481481481482</v>
      </c>
      <c r="C100" s="1">
        <v>1304</v>
      </c>
      <c r="D100" s="1">
        <v>13002561</v>
      </c>
      <c r="E100" s="1">
        <v>13</v>
      </c>
      <c r="F100" s="1">
        <v>22589</v>
      </c>
      <c r="G100" s="1" t="s">
        <v>23</v>
      </c>
      <c r="H100" s="1">
        <v>15</v>
      </c>
      <c r="I100" s="1">
        <v>79666</v>
      </c>
      <c r="J100" s="1" t="s">
        <v>172</v>
      </c>
      <c r="K100" s="1" t="s">
        <v>53</v>
      </c>
      <c r="L100" s="1" t="s">
        <v>173</v>
      </c>
      <c r="M100" s="1">
        <v>1</v>
      </c>
      <c r="N100" s="2">
        <v>1380.93</v>
      </c>
      <c r="O100" s="3">
        <v>1727</v>
      </c>
      <c r="P100" s="1">
        <f t="shared" si="0"/>
        <v>1727</v>
      </c>
      <c r="Q100" s="1">
        <v>120</v>
      </c>
      <c r="R100" s="1">
        <f t="shared" si="1"/>
        <v>1607</v>
      </c>
      <c r="S100" s="1">
        <v>9</v>
      </c>
      <c r="T100" s="1">
        <v>200010026858</v>
      </c>
      <c r="U100" s="1">
        <v>29</v>
      </c>
      <c r="V100" s="1">
        <v>1</v>
      </c>
      <c r="W100" s="1">
        <v>1</v>
      </c>
    </row>
    <row r="101" spans="1:23" ht="15.75" customHeight="1" x14ac:dyDescent="0.15">
      <c r="A101" s="5">
        <v>44774</v>
      </c>
      <c r="B101" s="6">
        <v>0.46856481481481482</v>
      </c>
      <c r="C101" s="1">
        <v>1304</v>
      </c>
      <c r="D101" s="1">
        <v>13002561</v>
      </c>
      <c r="E101" s="1">
        <v>13</v>
      </c>
      <c r="F101" s="1">
        <v>22589</v>
      </c>
      <c r="G101" s="1" t="s">
        <v>23</v>
      </c>
      <c r="H101" s="1">
        <v>15</v>
      </c>
      <c r="I101" s="1">
        <v>435523</v>
      </c>
      <c r="J101" s="1" t="s">
        <v>174</v>
      </c>
      <c r="K101" s="1" t="s">
        <v>143</v>
      </c>
      <c r="L101" s="1" t="s">
        <v>175</v>
      </c>
      <c r="M101" s="1">
        <v>1</v>
      </c>
      <c r="N101" s="2">
        <v>27.94</v>
      </c>
      <c r="O101" s="3">
        <v>43</v>
      </c>
      <c r="P101" s="1">
        <f t="shared" si="0"/>
        <v>43</v>
      </c>
      <c r="Q101" s="1">
        <v>3</v>
      </c>
      <c r="R101" s="1">
        <f t="shared" si="1"/>
        <v>40</v>
      </c>
      <c r="S101" s="1">
        <v>9</v>
      </c>
      <c r="T101" s="1">
        <v>200010026858</v>
      </c>
      <c r="U101" s="1">
        <v>29</v>
      </c>
      <c r="V101" s="1">
        <v>1</v>
      </c>
      <c r="W101" s="1">
        <v>2</v>
      </c>
    </row>
    <row r="102" spans="1:23" ht="15.75" customHeight="1" x14ac:dyDescent="0.15">
      <c r="A102" s="5">
        <v>44774</v>
      </c>
      <c r="B102" s="6">
        <v>0.69579861111111108</v>
      </c>
      <c r="C102" s="1">
        <v>1378</v>
      </c>
      <c r="D102" s="1">
        <v>13002561</v>
      </c>
      <c r="E102" s="1">
        <v>13</v>
      </c>
      <c r="F102" s="1">
        <v>22589</v>
      </c>
      <c r="G102" s="1" t="s">
        <v>23</v>
      </c>
      <c r="H102" s="1">
        <v>15</v>
      </c>
      <c r="I102" s="1">
        <v>435523</v>
      </c>
      <c r="J102" s="1" t="s">
        <v>174</v>
      </c>
      <c r="K102" s="1" t="s">
        <v>143</v>
      </c>
      <c r="L102" s="1" t="s">
        <v>175</v>
      </c>
      <c r="M102" s="1">
        <v>1</v>
      </c>
      <c r="N102" s="2">
        <v>27.94</v>
      </c>
      <c r="O102" s="3">
        <v>43</v>
      </c>
      <c r="P102" s="1">
        <f t="shared" si="0"/>
        <v>43</v>
      </c>
      <c r="Q102" s="1">
        <v>3</v>
      </c>
      <c r="R102" s="1">
        <f t="shared" si="1"/>
        <v>40</v>
      </c>
      <c r="S102" s="1">
        <v>9</v>
      </c>
      <c r="T102" s="1">
        <v>200010000750</v>
      </c>
      <c r="U102" s="1">
        <v>29</v>
      </c>
      <c r="V102" s="1">
        <v>1</v>
      </c>
      <c r="W102" s="1">
        <v>3</v>
      </c>
    </row>
    <row r="103" spans="1:23" ht="15.75" customHeight="1" x14ac:dyDescent="0.15">
      <c r="A103" s="5">
        <v>44774</v>
      </c>
      <c r="B103" s="6">
        <v>0.69579861111111108</v>
      </c>
      <c r="C103" s="1">
        <v>1378</v>
      </c>
      <c r="D103" s="1">
        <v>13002561</v>
      </c>
      <c r="E103" s="1">
        <v>13</v>
      </c>
      <c r="F103" s="1">
        <v>22589</v>
      </c>
      <c r="G103" s="1" t="s">
        <v>23</v>
      </c>
      <c r="H103" s="1">
        <v>15</v>
      </c>
      <c r="I103" s="1">
        <v>435523</v>
      </c>
      <c r="J103" s="1" t="s">
        <v>174</v>
      </c>
      <c r="K103" s="1" t="s">
        <v>143</v>
      </c>
      <c r="L103" s="1" t="s">
        <v>175</v>
      </c>
      <c r="M103" s="1">
        <v>1</v>
      </c>
      <c r="N103" s="2">
        <v>27.94</v>
      </c>
      <c r="O103" s="3">
        <v>43</v>
      </c>
      <c r="P103" s="1">
        <f t="shared" si="0"/>
        <v>43</v>
      </c>
      <c r="Q103" s="1">
        <v>3</v>
      </c>
      <c r="R103" s="1">
        <f t="shared" si="1"/>
        <v>40</v>
      </c>
      <c r="S103" s="1">
        <v>9</v>
      </c>
      <c r="T103" s="1">
        <v>200010000750</v>
      </c>
      <c r="U103" s="1">
        <v>29</v>
      </c>
      <c r="V103" s="1">
        <v>1</v>
      </c>
      <c r="W103" s="1">
        <v>4</v>
      </c>
    </row>
    <row r="104" spans="1:23" ht="15.75" customHeight="1" x14ac:dyDescent="0.15">
      <c r="A104" s="5">
        <v>44774</v>
      </c>
      <c r="B104" s="6">
        <v>0.47072916666666664</v>
      </c>
      <c r="C104" s="1">
        <v>1305</v>
      </c>
      <c r="D104" s="1">
        <v>13002561</v>
      </c>
      <c r="E104" s="1">
        <v>13</v>
      </c>
      <c r="F104" s="1">
        <v>22589</v>
      </c>
      <c r="G104" s="1" t="s">
        <v>23</v>
      </c>
      <c r="H104" s="1">
        <v>18</v>
      </c>
      <c r="I104" s="1">
        <v>82080</v>
      </c>
      <c r="J104" s="1" t="s">
        <v>176</v>
      </c>
      <c r="K104" s="1" t="s">
        <v>25</v>
      </c>
      <c r="L104" s="1" t="s">
        <v>177</v>
      </c>
      <c r="M104" s="1">
        <v>1</v>
      </c>
      <c r="N104" s="2">
        <v>56.34</v>
      </c>
      <c r="O104" s="3">
        <v>70</v>
      </c>
      <c r="P104" s="1">
        <f t="shared" si="0"/>
        <v>70</v>
      </c>
      <c r="Q104" s="1">
        <v>3</v>
      </c>
      <c r="R104" s="1">
        <f t="shared" si="1"/>
        <v>67</v>
      </c>
      <c r="S104" s="1">
        <v>9</v>
      </c>
      <c r="T104" s="1">
        <v>200010005191</v>
      </c>
      <c r="U104" s="1">
        <v>29</v>
      </c>
      <c r="V104" s="1">
        <v>1</v>
      </c>
      <c r="W104" s="1">
        <v>1</v>
      </c>
    </row>
    <row r="105" spans="1:23" ht="15.75" customHeight="1" x14ac:dyDescent="0.15">
      <c r="A105" s="5">
        <v>44774</v>
      </c>
      <c r="B105" s="6">
        <v>0.47605324074074074</v>
      </c>
      <c r="C105" s="1">
        <v>1306</v>
      </c>
      <c r="D105" s="1">
        <v>13002561</v>
      </c>
      <c r="E105" s="1">
        <v>13</v>
      </c>
      <c r="F105" s="1">
        <v>22589</v>
      </c>
      <c r="G105" s="1" t="s">
        <v>23</v>
      </c>
      <c r="H105" s="1">
        <v>15</v>
      </c>
      <c r="I105" s="1">
        <v>48192</v>
      </c>
      <c r="J105" s="1" t="s">
        <v>178</v>
      </c>
      <c r="K105" s="1" t="s">
        <v>60</v>
      </c>
      <c r="L105" s="1" t="s">
        <v>179</v>
      </c>
      <c r="M105" s="1">
        <v>1</v>
      </c>
      <c r="N105" s="2">
        <v>22.43</v>
      </c>
      <c r="O105" s="3">
        <v>37</v>
      </c>
      <c r="P105" s="1">
        <f t="shared" si="0"/>
        <v>37</v>
      </c>
      <c r="Q105" s="1">
        <v>0</v>
      </c>
      <c r="R105" s="1">
        <f t="shared" si="1"/>
        <v>37</v>
      </c>
      <c r="S105" s="1" t="s">
        <v>27</v>
      </c>
      <c r="T105" s="1" t="s">
        <v>27</v>
      </c>
      <c r="U105" s="1">
        <v>29</v>
      </c>
      <c r="V105" s="1">
        <v>1</v>
      </c>
      <c r="W105" s="1">
        <v>1</v>
      </c>
    </row>
    <row r="106" spans="1:23" ht="15.75" customHeight="1" x14ac:dyDescent="0.15">
      <c r="A106" s="5">
        <v>44774</v>
      </c>
      <c r="B106" s="6">
        <v>0.47800925925925924</v>
      </c>
      <c r="C106" s="1">
        <v>1307</v>
      </c>
      <c r="D106" s="1">
        <v>13002561</v>
      </c>
      <c r="E106" s="1">
        <v>13</v>
      </c>
      <c r="F106" s="1">
        <v>22589</v>
      </c>
      <c r="G106" s="1" t="s">
        <v>23</v>
      </c>
      <c r="H106" s="1">
        <v>18</v>
      </c>
      <c r="I106" s="1">
        <v>345211</v>
      </c>
      <c r="J106" s="1" t="s">
        <v>94</v>
      </c>
      <c r="K106" s="1" t="s">
        <v>53</v>
      </c>
      <c r="L106" s="1" t="s">
        <v>95</v>
      </c>
      <c r="M106" s="1">
        <v>1</v>
      </c>
      <c r="N106" s="2">
        <v>25.71</v>
      </c>
      <c r="O106" s="3">
        <v>31</v>
      </c>
      <c r="P106" s="1">
        <f t="shared" si="0"/>
        <v>31</v>
      </c>
      <c r="Q106" s="1">
        <v>1</v>
      </c>
      <c r="R106" s="1">
        <f t="shared" si="1"/>
        <v>30</v>
      </c>
      <c r="S106" s="1">
        <v>9</v>
      </c>
      <c r="T106" s="1">
        <v>200010000452</v>
      </c>
      <c r="U106" s="1">
        <v>29</v>
      </c>
      <c r="V106" s="1">
        <v>1</v>
      </c>
      <c r="W106" s="1">
        <v>2</v>
      </c>
    </row>
    <row r="107" spans="1:23" ht="15.75" customHeight="1" x14ac:dyDescent="0.15">
      <c r="A107" s="5">
        <v>44774</v>
      </c>
      <c r="B107" s="6">
        <v>0.47800925925925924</v>
      </c>
      <c r="C107" s="1">
        <v>1307</v>
      </c>
      <c r="D107" s="1">
        <v>13002561</v>
      </c>
      <c r="E107" s="1">
        <v>13</v>
      </c>
      <c r="F107" s="1">
        <v>22589</v>
      </c>
      <c r="G107" s="1" t="s">
        <v>23</v>
      </c>
      <c r="H107" s="1">
        <v>18</v>
      </c>
      <c r="I107" s="1">
        <v>345211</v>
      </c>
      <c r="J107" s="1" t="s">
        <v>94</v>
      </c>
      <c r="K107" s="1" t="s">
        <v>53</v>
      </c>
      <c r="L107" s="1" t="s">
        <v>95</v>
      </c>
      <c r="M107" s="1">
        <v>1</v>
      </c>
      <c r="N107" s="2">
        <v>25.71</v>
      </c>
      <c r="O107" s="3">
        <v>31</v>
      </c>
      <c r="P107" s="1">
        <f t="shared" si="0"/>
        <v>31</v>
      </c>
      <c r="Q107" s="1">
        <v>1</v>
      </c>
      <c r="R107" s="1">
        <f t="shared" si="1"/>
        <v>30</v>
      </c>
      <c r="S107" s="1">
        <v>9</v>
      </c>
      <c r="T107" s="1">
        <v>200010000452</v>
      </c>
      <c r="U107" s="1">
        <v>29</v>
      </c>
      <c r="V107" s="1">
        <v>1</v>
      </c>
      <c r="W107" s="1">
        <v>3</v>
      </c>
    </row>
    <row r="108" spans="1:23" ht="15.75" customHeight="1" x14ac:dyDescent="0.15">
      <c r="A108" s="5">
        <v>44774</v>
      </c>
      <c r="B108" s="6">
        <v>0.50760416666666663</v>
      </c>
      <c r="C108" s="1">
        <v>1320</v>
      </c>
      <c r="D108" s="1">
        <v>13002561</v>
      </c>
      <c r="E108" s="1">
        <v>13</v>
      </c>
      <c r="F108" s="1">
        <v>22589</v>
      </c>
      <c r="G108" s="1" t="s">
        <v>23</v>
      </c>
      <c r="H108" s="1">
        <v>15</v>
      </c>
      <c r="I108" s="1">
        <v>345211</v>
      </c>
      <c r="J108" s="1" t="s">
        <v>94</v>
      </c>
      <c r="K108" s="1" t="s">
        <v>53</v>
      </c>
      <c r="L108" s="1" t="s">
        <v>95</v>
      </c>
      <c r="M108" s="1">
        <v>1</v>
      </c>
      <c r="N108" s="2">
        <v>25.71</v>
      </c>
      <c r="O108" s="3">
        <v>31</v>
      </c>
      <c r="P108" s="1">
        <f t="shared" si="0"/>
        <v>31</v>
      </c>
      <c r="Q108" s="1">
        <v>1</v>
      </c>
      <c r="R108" s="1">
        <f t="shared" si="1"/>
        <v>30</v>
      </c>
      <c r="S108" s="1">
        <v>9</v>
      </c>
      <c r="T108" s="1">
        <v>200010018337</v>
      </c>
      <c r="U108" s="1">
        <v>29</v>
      </c>
      <c r="V108" s="1">
        <v>1</v>
      </c>
      <c r="W108" s="1">
        <v>2</v>
      </c>
    </row>
    <row r="109" spans="1:23" ht="15.75" customHeight="1" x14ac:dyDescent="0.15">
      <c r="A109" s="5">
        <v>44774</v>
      </c>
      <c r="B109" s="6">
        <v>0.50760416666666663</v>
      </c>
      <c r="C109" s="1">
        <v>1320</v>
      </c>
      <c r="D109" s="1">
        <v>13002561</v>
      </c>
      <c r="E109" s="1">
        <v>13</v>
      </c>
      <c r="F109" s="1">
        <v>22589</v>
      </c>
      <c r="G109" s="1" t="s">
        <v>23</v>
      </c>
      <c r="H109" s="1">
        <v>15</v>
      </c>
      <c r="I109" s="1">
        <v>345211</v>
      </c>
      <c r="J109" s="1" t="s">
        <v>94</v>
      </c>
      <c r="K109" s="1" t="s">
        <v>53</v>
      </c>
      <c r="L109" s="1" t="s">
        <v>95</v>
      </c>
      <c r="M109" s="1">
        <v>1</v>
      </c>
      <c r="N109" s="2">
        <v>25.71</v>
      </c>
      <c r="O109" s="3">
        <v>31</v>
      </c>
      <c r="P109" s="1">
        <f t="shared" si="0"/>
        <v>31</v>
      </c>
      <c r="Q109" s="1">
        <v>1</v>
      </c>
      <c r="R109" s="1">
        <f t="shared" si="1"/>
        <v>30</v>
      </c>
      <c r="S109" s="1">
        <v>9</v>
      </c>
      <c r="T109" s="1">
        <v>200010018337</v>
      </c>
      <c r="U109" s="1">
        <v>29</v>
      </c>
      <c r="V109" s="1">
        <v>1</v>
      </c>
      <c r="W109" s="1">
        <v>3</v>
      </c>
    </row>
    <row r="110" spans="1:23" ht="15.75" customHeight="1" x14ac:dyDescent="0.15">
      <c r="A110" s="5">
        <v>44774</v>
      </c>
      <c r="B110" s="6">
        <v>0.53487268518518516</v>
      </c>
      <c r="C110" s="1">
        <v>1334</v>
      </c>
      <c r="D110" s="1">
        <v>13002561</v>
      </c>
      <c r="E110" s="1">
        <v>13</v>
      </c>
      <c r="F110" s="1">
        <v>22589</v>
      </c>
      <c r="G110" s="1" t="s">
        <v>23</v>
      </c>
      <c r="H110" s="1">
        <v>15</v>
      </c>
      <c r="I110" s="1">
        <v>345211</v>
      </c>
      <c r="J110" s="1" t="s">
        <v>94</v>
      </c>
      <c r="K110" s="1" t="s">
        <v>53</v>
      </c>
      <c r="L110" s="1" t="s">
        <v>95</v>
      </c>
      <c r="M110" s="1">
        <v>1</v>
      </c>
      <c r="N110" s="2">
        <v>25.71</v>
      </c>
      <c r="O110" s="3">
        <v>31</v>
      </c>
      <c r="P110" s="1">
        <f t="shared" si="0"/>
        <v>31</v>
      </c>
      <c r="Q110" s="1">
        <v>1</v>
      </c>
      <c r="R110" s="1">
        <f t="shared" si="1"/>
        <v>30</v>
      </c>
      <c r="S110" s="1">
        <v>9</v>
      </c>
      <c r="T110" s="1">
        <v>200010005104</v>
      </c>
      <c r="U110" s="1">
        <v>29</v>
      </c>
      <c r="V110" s="1">
        <v>1</v>
      </c>
      <c r="W110" s="1">
        <v>1</v>
      </c>
    </row>
    <row r="111" spans="1:23" ht="15.75" customHeight="1" x14ac:dyDescent="0.15">
      <c r="A111" s="5">
        <v>44774</v>
      </c>
      <c r="B111" s="6">
        <v>0.47898148148148151</v>
      </c>
      <c r="C111" s="1">
        <v>1308</v>
      </c>
      <c r="D111" s="1">
        <v>13002561</v>
      </c>
      <c r="E111" s="1">
        <v>13</v>
      </c>
      <c r="F111" s="1">
        <v>22589</v>
      </c>
      <c r="G111" s="1" t="s">
        <v>23</v>
      </c>
      <c r="H111" s="1">
        <v>18</v>
      </c>
      <c r="I111" s="1">
        <v>423216</v>
      </c>
      <c r="J111" s="1" t="s">
        <v>180</v>
      </c>
      <c r="K111" s="1" t="s">
        <v>53</v>
      </c>
      <c r="L111" s="1" t="s">
        <v>181</v>
      </c>
      <c r="M111" s="1">
        <v>1</v>
      </c>
      <c r="N111" s="2">
        <v>275.52</v>
      </c>
      <c r="O111" s="3">
        <v>419</v>
      </c>
      <c r="P111" s="1">
        <f t="shared" si="0"/>
        <v>419</v>
      </c>
      <c r="Q111" s="1">
        <v>62</v>
      </c>
      <c r="R111" s="1">
        <f t="shared" si="1"/>
        <v>357</v>
      </c>
      <c r="S111" s="1">
        <v>27</v>
      </c>
      <c r="T111" s="1">
        <v>200010000015</v>
      </c>
      <c r="U111" s="1">
        <v>29</v>
      </c>
      <c r="V111" s="1">
        <v>1</v>
      </c>
      <c r="W111" s="1">
        <v>1</v>
      </c>
    </row>
    <row r="112" spans="1:23" ht="15.75" customHeight="1" x14ac:dyDescent="0.15">
      <c r="A112" s="5">
        <v>44774</v>
      </c>
      <c r="B112" s="6">
        <v>0.48202546296296295</v>
      </c>
      <c r="C112" s="1">
        <v>1309</v>
      </c>
      <c r="D112" s="1">
        <v>13002561</v>
      </c>
      <c r="E112" s="1">
        <v>13</v>
      </c>
      <c r="F112" s="1">
        <v>22589</v>
      </c>
      <c r="G112" s="1" t="s">
        <v>23</v>
      </c>
      <c r="H112" s="1">
        <v>18</v>
      </c>
      <c r="I112" s="1">
        <v>75429</v>
      </c>
      <c r="J112" s="1" t="s">
        <v>182</v>
      </c>
      <c r="K112" s="1" t="s">
        <v>31</v>
      </c>
      <c r="L112" s="1" t="s">
        <v>71</v>
      </c>
      <c r="M112" s="1">
        <v>1</v>
      </c>
      <c r="N112" s="2">
        <v>122.18</v>
      </c>
      <c r="O112" s="3">
        <v>144</v>
      </c>
      <c r="P112" s="1">
        <f t="shared" si="0"/>
        <v>144</v>
      </c>
      <c r="Q112" s="1">
        <v>7</v>
      </c>
      <c r="R112" s="1">
        <f t="shared" si="1"/>
        <v>137</v>
      </c>
      <c r="S112" s="1">
        <v>9</v>
      </c>
      <c r="T112" s="1">
        <v>200010002868</v>
      </c>
      <c r="U112" s="1">
        <v>29</v>
      </c>
      <c r="V112" s="1">
        <v>1</v>
      </c>
      <c r="W112" s="1">
        <v>1</v>
      </c>
    </row>
    <row r="113" spans="1:23" ht="15.75" customHeight="1" x14ac:dyDescent="0.15">
      <c r="A113" s="5">
        <v>44774</v>
      </c>
      <c r="B113" s="6">
        <v>0.48202546296296295</v>
      </c>
      <c r="C113" s="1">
        <v>1309</v>
      </c>
      <c r="D113" s="1">
        <v>13002561</v>
      </c>
      <c r="E113" s="1">
        <v>13</v>
      </c>
      <c r="F113" s="1">
        <v>22589</v>
      </c>
      <c r="G113" s="1" t="s">
        <v>23</v>
      </c>
      <c r="H113" s="1">
        <v>18</v>
      </c>
      <c r="I113" s="1">
        <v>75429</v>
      </c>
      <c r="J113" s="1" t="s">
        <v>182</v>
      </c>
      <c r="K113" s="1" t="s">
        <v>31</v>
      </c>
      <c r="L113" s="1" t="s">
        <v>71</v>
      </c>
      <c r="M113" s="1">
        <v>1</v>
      </c>
      <c r="N113" s="2">
        <v>122.18</v>
      </c>
      <c r="O113" s="3">
        <v>144</v>
      </c>
      <c r="P113" s="1">
        <f t="shared" si="0"/>
        <v>144</v>
      </c>
      <c r="Q113" s="1">
        <v>7</v>
      </c>
      <c r="R113" s="1">
        <f t="shared" si="1"/>
        <v>137</v>
      </c>
      <c r="S113" s="1">
        <v>9</v>
      </c>
      <c r="T113" s="1">
        <v>200010002868</v>
      </c>
      <c r="U113" s="1">
        <v>29</v>
      </c>
      <c r="V113" s="1">
        <v>1</v>
      </c>
      <c r="W113" s="1">
        <v>2</v>
      </c>
    </row>
    <row r="114" spans="1:23" ht="15.75" customHeight="1" x14ac:dyDescent="0.15">
      <c r="A114" s="5">
        <v>44774</v>
      </c>
      <c r="B114" s="6">
        <v>0.48420138888888886</v>
      </c>
      <c r="C114" s="1">
        <v>1310</v>
      </c>
      <c r="D114" s="1">
        <v>13002561</v>
      </c>
      <c r="E114" s="1">
        <v>13</v>
      </c>
      <c r="F114" s="1">
        <v>22589</v>
      </c>
      <c r="G114" s="1" t="s">
        <v>23</v>
      </c>
      <c r="H114" s="1">
        <v>18</v>
      </c>
      <c r="I114" s="1">
        <v>1877</v>
      </c>
      <c r="J114" s="1" t="s">
        <v>183</v>
      </c>
      <c r="K114" s="1" t="s">
        <v>36</v>
      </c>
      <c r="L114" s="1" t="s">
        <v>184</v>
      </c>
      <c r="M114" s="1">
        <v>1</v>
      </c>
      <c r="N114" s="2">
        <v>831.06</v>
      </c>
      <c r="O114" s="3">
        <v>1039</v>
      </c>
      <c r="P114" s="1">
        <f t="shared" si="0"/>
        <v>1039</v>
      </c>
      <c r="Q114" s="1">
        <v>0</v>
      </c>
      <c r="R114" s="1">
        <f t="shared" si="1"/>
        <v>1039</v>
      </c>
      <c r="S114" s="1" t="s">
        <v>27</v>
      </c>
      <c r="T114" s="1" t="s">
        <v>27</v>
      </c>
      <c r="U114" s="1">
        <v>29</v>
      </c>
      <c r="V114" s="1">
        <v>1</v>
      </c>
      <c r="W114" s="1">
        <v>1</v>
      </c>
    </row>
    <row r="115" spans="1:23" ht="15.75" customHeight="1" x14ac:dyDescent="0.15">
      <c r="A115" s="5">
        <v>44774</v>
      </c>
      <c r="B115" s="6">
        <v>0.48420138888888886</v>
      </c>
      <c r="C115" s="1">
        <v>1310</v>
      </c>
      <c r="D115" s="1">
        <v>13002561</v>
      </c>
      <c r="E115" s="1">
        <v>13</v>
      </c>
      <c r="F115" s="1">
        <v>22589</v>
      </c>
      <c r="G115" s="1" t="s">
        <v>23</v>
      </c>
      <c r="H115" s="1">
        <v>18</v>
      </c>
      <c r="I115" s="1">
        <v>3364</v>
      </c>
      <c r="J115" s="1" t="s">
        <v>185</v>
      </c>
      <c r="K115" s="1" t="s">
        <v>25</v>
      </c>
      <c r="L115" s="1" t="s">
        <v>186</v>
      </c>
      <c r="M115" s="1">
        <v>1</v>
      </c>
      <c r="N115" s="2">
        <v>504.19</v>
      </c>
      <c r="O115" s="3">
        <v>651</v>
      </c>
      <c r="P115" s="1">
        <f t="shared" si="0"/>
        <v>651</v>
      </c>
      <c r="Q115" s="1">
        <v>0</v>
      </c>
      <c r="R115" s="1">
        <f t="shared" si="1"/>
        <v>651</v>
      </c>
      <c r="S115" s="1" t="s">
        <v>27</v>
      </c>
      <c r="T115" s="1" t="s">
        <v>27</v>
      </c>
      <c r="U115" s="1">
        <v>29</v>
      </c>
      <c r="V115" s="1">
        <v>1</v>
      </c>
      <c r="W115" s="1">
        <v>2</v>
      </c>
    </row>
    <row r="116" spans="1:23" ht="15.75" customHeight="1" x14ac:dyDescent="0.15">
      <c r="A116" s="5">
        <v>44774</v>
      </c>
      <c r="B116" s="6">
        <v>0.48499999999999999</v>
      </c>
      <c r="C116" s="1">
        <v>1311</v>
      </c>
      <c r="D116" s="1">
        <v>13002561</v>
      </c>
      <c r="E116" s="1">
        <v>13</v>
      </c>
      <c r="F116" s="1">
        <v>22589</v>
      </c>
      <c r="G116" s="1" t="s">
        <v>23</v>
      </c>
      <c r="H116" s="1">
        <v>18</v>
      </c>
      <c r="I116" s="1">
        <v>575493</v>
      </c>
      <c r="J116" s="1" t="s">
        <v>187</v>
      </c>
      <c r="K116" s="1" t="s">
        <v>36</v>
      </c>
      <c r="L116" s="1" t="s">
        <v>188</v>
      </c>
      <c r="M116" s="1">
        <v>1</v>
      </c>
      <c r="N116" s="2">
        <v>50.74</v>
      </c>
      <c r="O116" s="3">
        <v>83</v>
      </c>
      <c r="P116" s="1">
        <f t="shared" si="0"/>
        <v>83</v>
      </c>
      <c r="Q116" s="1">
        <v>0</v>
      </c>
      <c r="R116" s="1">
        <f t="shared" si="1"/>
        <v>83</v>
      </c>
      <c r="S116" s="1" t="s">
        <v>27</v>
      </c>
      <c r="T116" s="1" t="s">
        <v>27</v>
      </c>
      <c r="U116" s="1">
        <v>29</v>
      </c>
      <c r="V116" s="1">
        <v>1</v>
      </c>
      <c r="W116" s="1">
        <v>1</v>
      </c>
    </row>
    <row r="117" spans="1:23" ht="15.75" customHeight="1" x14ac:dyDescent="0.15">
      <c r="A117" s="5">
        <v>44774</v>
      </c>
      <c r="B117" s="6">
        <v>0.48900462962962965</v>
      </c>
      <c r="C117" s="1">
        <v>1312</v>
      </c>
      <c r="D117" s="1">
        <v>13002561</v>
      </c>
      <c r="E117" s="1">
        <v>13</v>
      </c>
      <c r="F117" s="1">
        <v>22589</v>
      </c>
      <c r="G117" s="1" t="s">
        <v>23</v>
      </c>
      <c r="H117" s="1">
        <v>18</v>
      </c>
      <c r="I117" s="1">
        <v>82364</v>
      </c>
      <c r="J117" s="1" t="s">
        <v>189</v>
      </c>
      <c r="K117" s="1" t="s">
        <v>25</v>
      </c>
      <c r="L117" s="1" t="s">
        <v>190</v>
      </c>
      <c r="M117" s="1">
        <v>1</v>
      </c>
      <c r="N117" s="2">
        <v>73.069999999999993</v>
      </c>
      <c r="O117" s="3">
        <v>115</v>
      </c>
      <c r="P117" s="1">
        <f t="shared" si="0"/>
        <v>115</v>
      </c>
      <c r="Q117" s="1">
        <v>0</v>
      </c>
      <c r="R117" s="1">
        <f t="shared" si="1"/>
        <v>115</v>
      </c>
      <c r="S117" s="1" t="s">
        <v>27</v>
      </c>
      <c r="T117" s="1" t="s">
        <v>27</v>
      </c>
      <c r="U117" s="1">
        <v>29</v>
      </c>
      <c r="V117" s="1">
        <v>1</v>
      </c>
      <c r="W117" s="1">
        <v>1</v>
      </c>
    </row>
    <row r="118" spans="1:23" ht="15.75" customHeight="1" x14ac:dyDescent="0.15">
      <c r="A118" s="5">
        <v>44774</v>
      </c>
      <c r="B118" s="6">
        <v>0.48900462962962965</v>
      </c>
      <c r="C118" s="1">
        <v>1312</v>
      </c>
      <c r="D118" s="1">
        <v>13002561</v>
      </c>
      <c r="E118" s="1">
        <v>13</v>
      </c>
      <c r="F118" s="1">
        <v>22589</v>
      </c>
      <c r="G118" s="1" t="s">
        <v>23</v>
      </c>
      <c r="H118" s="1">
        <v>18</v>
      </c>
      <c r="I118" s="1">
        <v>320000</v>
      </c>
      <c r="J118" s="1" t="s">
        <v>191</v>
      </c>
      <c r="K118" s="1" t="s">
        <v>53</v>
      </c>
      <c r="L118" s="1" t="s">
        <v>192</v>
      </c>
      <c r="M118" s="1">
        <v>1</v>
      </c>
      <c r="N118" s="2">
        <v>146.44999999999999</v>
      </c>
      <c r="O118" s="3">
        <v>227</v>
      </c>
      <c r="P118" s="1">
        <f t="shared" si="0"/>
        <v>227</v>
      </c>
      <c r="Q118" s="1">
        <v>0</v>
      </c>
      <c r="R118" s="1">
        <f t="shared" si="1"/>
        <v>227</v>
      </c>
      <c r="S118" s="1" t="s">
        <v>27</v>
      </c>
      <c r="T118" s="1" t="s">
        <v>27</v>
      </c>
      <c r="U118" s="1">
        <v>29</v>
      </c>
      <c r="V118" s="1">
        <v>1</v>
      </c>
      <c r="W118" s="1">
        <v>3</v>
      </c>
    </row>
    <row r="119" spans="1:23" ht="15.75" customHeight="1" x14ac:dyDescent="0.15">
      <c r="A119" s="5">
        <v>44774</v>
      </c>
      <c r="B119" s="6">
        <v>0.49210648148148151</v>
      </c>
      <c r="C119" s="1">
        <v>1313</v>
      </c>
      <c r="D119" s="1">
        <v>13002561</v>
      </c>
      <c r="E119" s="1">
        <v>13</v>
      </c>
      <c r="F119" s="1">
        <v>22589</v>
      </c>
      <c r="G119" s="1" t="s">
        <v>23</v>
      </c>
      <c r="H119" s="1">
        <v>18</v>
      </c>
      <c r="I119" s="1">
        <v>27591</v>
      </c>
      <c r="J119" s="1" t="s">
        <v>193</v>
      </c>
      <c r="K119" s="1" t="s">
        <v>36</v>
      </c>
      <c r="L119" s="1" t="s">
        <v>194</v>
      </c>
      <c r="M119" s="1">
        <v>1</v>
      </c>
      <c r="N119" s="2">
        <v>91.25</v>
      </c>
      <c r="O119" s="3">
        <v>111</v>
      </c>
      <c r="P119" s="1">
        <f t="shared" si="0"/>
        <v>111</v>
      </c>
      <c r="Q119" s="1">
        <v>0</v>
      </c>
      <c r="R119" s="1">
        <f t="shared" si="1"/>
        <v>111</v>
      </c>
      <c r="S119" s="1" t="s">
        <v>27</v>
      </c>
      <c r="T119" s="1" t="s">
        <v>27</v>
      </c>
      <c r="U119" s="1">
        <v>29</v>
      </c>
      <c r="V119" s="1">
        <v>1</v>
      </c>
      <c r="W119" s="1">
        <v>2</v>
      </c>
    </row>
    <row r="120" spans="1:23" ht="15.75" customHeight="1" x14ac:dyDescent="0.15">
      <c r="A120" s="5">
        <v>44774</v>
      </c>
      <c r="B120" s="6">
        <v>0.49210648148148151</v>
      </c>
      <c r="C120" s="1">
        <v>1313</v>
      </c>
      <c r="D120" s="1">
        <v>13002561</v>
      </c>
      <c r="E120" s="1">
        <v>13</v>
      </c>
      <c r="F120" s="1">
        <v>22589</v>
      </c>
      <c r="G120" s="1" t="s">
        <v>23</v>
      </c>
      <c r="H120" s="1">
        <v>18</v>
      </c>
      <c r="I120" s="1">
        <v>154472</v>
      </c>
      <c r="J120" s="1" t="s">
        <v>195</v>
      </c>
      <c r="K120" s="1" t="s">
        <v>36</v>
      </c>
      <c r="L120" s="1" t="s">
        <v>161</v>
      </c>
      <c r="M120" s="1">
        <v>1</v>
      </c>
      <c r="N120" s="2">
        <v>74.8</v>
      </c>
      <c r="O120" s="3">
        <v>92</v>
      </c>
      <c r="P120" s="1">
        <f t="shared" si="0"/>
        <v>92</v>
      </c>
      <c r="Q120" s="1">
        <v>0</v>
      </c>
      <c r="R120" s="1">
        <f t="shared" si="1"/>
        <v>92</v>
      </c>
      <c r="S120" s="1" t="s">
        <v>27</v>
      </c>
      <c r="T120" s="1" t="s">
        <v>27</v>
      </c>
      <c r="U120" s="1">
        <v>29</v>
      </c>
      <c r="V120" s="1">
        <v>1</v>
      </c>
      <c r="W120" s="1">
        <v>1</v>
      </c>
    </row>
    <row r="121" spans="1:23" ht="15.75" customHeight="1" x14ac:dyDescent="0.15">
      <c r="A121" s="5">
        <v>44774</v>
      </c>
      <c r="B121" s="6">
        <v>0.49380787037037038</v>
      </c>
      <c r="C121" s="1">
        <v>1314</v>
      </c>
      <c r="D121" s="1">
        <v>13002561</v>
      </c>
      <c r="E121" s="1">
        <v>13</v>
      </c>
      <c r="F121" s="1">
        <v>22589</v>
      </c>
      <c r="G121" s="1" t="s">
        <v>23</v>
      </c>
      <c r="H121" s="1">
        <v>15</v>
      </c>
      <c r="I121" s="1">
        <v>279</v>
      </c>
      <c r="J121" s="1" t="s">
        <v>196</v>
      </c>
      <c r="K121" s="1" t="s">
        <v>53</v>
      </c>
      <c r="L121" s="1" t="s">
        <v>197</v>
      </c>
      <c r="M121" s="1">
        <v>1</v>
      </c>
      <c r="N121" s="2">
        <v>77.959999999999994</v>
      </c>
      <c r="O121" s="3">
        <v>96</v>
      </c>
      <c r="P121" s="1">
        <f t="shared" si="0"/>
        <v>96</v>
      </c>
      <c r="Q121" s="1">
        <v>4</v>
      </c>
      <c r="R121" s="1">
        <f t="shared" si="1"/>
        <v>92</v>
      </c>
      <c r="S121" s="1">
        <v>9</v>
      </c>
      <c r="T121" s="1">
        <v>200010001041</v>
      </c>
      <c r="U121" s="1">
        <v>29</v>
      </c>
      <c r="V121" s="1">
        <v>1</v>
      </c>
      <c r="W121" s="1">
        <v>2</v>
      </c>
    </row>
    <row r="122" spans="1:23" ht="15.75" customHeight="1" x14ac:dyDescent="0.15">
      <c r="A122" s="5">
        <v>44774</v>
      </c>
      <c r="B122" s="6">
        <v>0.50760416666666663</v>
      </c>
      <c r="C122" s="1">
        <v>1320</v>
      </c>
      <c r="D122" s="1">
        <v>13002561</v>
      </c>
      <c r="E122" s="1">
        <v>13</v>
      </c>
      <c r="F122" s="1">
        <v>22589</v>
      </c>
      <c r="G122" s="1" t="s">
        <v>23</v>
      </c>
      <c r="H122" s="1">
        <v>15</v>
      </c>
      <c r="I122" s="1">
        <v>279</v>
      </c>
      <c r="J122" s="1" t="s">
        <v>196</v>
      </c>
      <c r="K122" s="1" t="s">
        <v>53</v>
      </c>
      <c r="L122" s="1" t="s">
        <v>197</v>
      </c>
      <c r="M122" s="1">
        <v>1</v>
      </c>
      <c r="N122" s="2">
        <v>77.959999999999994</v>
      </c>
      <c r="O122" s="3">
        <v>96</v>
      </c>
      <c r="P122" s="1">
        <f t="shared" si="0"/>
        <v>96</v>
      </c>
      <c r="Q122" s="1">
        <v>4</v>
      </c>
      <c r="R122" s="1">
        <f t="shared" si="1"/>
        <v>92</v>
      </c>
      <c r="S122" s="1">
        <v>9</v>
      </c>
      <c r="T122" s="1">
        <v>200010018337</v>
      </c>
      <c r="U122" s="1">
        <v>29</v>
      </c>
      <c r="V122" s="1">
        <v>1</v>
      </c>
      <c r="W122" s="1">
        <v>1</v>
      </c>
    </row>
    <row r="123" spans="1:23" ht="15.75" customHeight="1" x14ac:dyDescent="0.15">
      <c r="A123" s="5">
        <v>44774</v>
      </c>
      <c r="B123" s="6">
        <v>0.49380787037037038</v>
      </c>
      <c r="C123" s="1">
        <v>1314</v>
      </c>
      <c r="D123" s="1">
        <v>13002561</v>
      </c>
      <c r="E123" s="1">
        <v>13</v>
      </c>
      <c r="F123" s="1">
        <v>22589</v>
      </c>
      <c r="G123" s="1" t="s">
        <v>23</v>
      </c>
      <c r="H123" s="1">
        <v>15</v>
      </c>
      <c r="I123" s="1">
        <v>115628</v>
      </c>
      <c r="J123" s="1" t="s">
        <v>198</v>
      </c>
      <c r="K123" s="1" t="s">
        <v>53</v>
      </c>
      <c r="L123" s="1" t="s">
        <v>199</v>
      </c>
      <c r="M123" s="1">
        <v>1</v>
      </c>
      <c r="N123" s="2">
        <v>469.87</v>
      </c>
      <c r="O123" s="3">
        <v>621</v>
      </c>
      <c r="P123" s="1">
        <f t="shared" si="0"/>
        <v>621</v>
      </c>
      <c r="Q123" s="1">
        <v>43</v>
      </c>
      <c r="R123" s="1">
        <f t="shared" si="1"/>
        <v>578</v>
      </c>
      <c r="S123" s="1">
        <v>9</v>
      </c>
      <c r="T123" s="1">
        <v>200010001041</v>
      </c>
      <c r="U123" s="1">
        <v>29</v>
      </c>
      <c r="V123" s="1">
        <v>1</v>
      </c>
      <c r="W123" s="1">
        <v>3</v>
      </c>
    </row>
    <row r="124" spans="1:23" ht="15.75" customHeight="1" x14ac:dyDescent="0.15">
      <c r="A124" s="5">
        <v>44774</v>
      </c>
      <c r="B124" s="6">
        <v>0.49380787037037038</v>
      </c>
      <c r="C124" s="1">
        <v>1314</v>
      </c>
      <c r="D124" s="1">
        <v>13002561</v>
      </c>
      <c r="E124" s="1">
        <v>13</v>
      </c>
      <c r="F124" s="1">
        <v>22589</v>
      </c>
      <c r="G124" s="1" t="s">
        <v>23</v>
      </c>
      <c r="H124" s="1">
        <v>15</v>
      </c>
      <c r="I124" s="1">
        <v>74656</v>
      </c>
      <c r="J124" s="1" t="s">
        <v>200</v>
      </c>
      <c r="K124" s="1" t="s">
        <v>53</v>
      </c>
      <c r="L124" s="1" t="s">
        <v>78</v>
      </c>
      <c r="M124" s="1">
        <v>1</v>
      </c>
      <c r="N124" s="2">
        <v>400.74</v>
      </c>
      <c r="O124" s="3">
        <v>481</v>
      </c>
      <c r="P124" s="1">
        <f t="shared" si="0"/>
        <v>481</v>
      </c>
      <c r="Q124" s="1">
        <v>33</v>
      </c>
      <c r="R124" s="1">
        <f t="shared" si="1"/>
        <v>448</v>
      </c>
      <c r="S124" s="1">
        <v>9</v>
      </c>
      <c r="T124" s="1">
        <v>200010001041</v>
      </c>
      <c r="U124" s="1">
        <v>29</v>
      </c>
      <c r="V124" s="1">
        <v>1</v>
      </c>
      <c r="W124" s="1">
        <v>1</v>
      </c>
    </row>
    <row r="125" spans="1:23" ht="15.75" customHeight="1" x14ac:dyDescent="0.15">
      <c r="A125" s="5">
        <v>44774</v>
      </c>
      <c r="B125" s="6">
        <v>0.49626157407407406</v>
      </c>
      <c r="C125" s="1">
        <v>1315</v>
      </c>
      <c r="D125" s="1">
        <v>13002561</v>
      </c>
      <c r="E125" s="1">
        <v>13</v>
      </c>
      <c r="F125" s="1">
        <v>22589</v>
      </c>
      <c r="G125" s="1" t="s">
        <v>23</v>
      </c>
      <c r="H125" s="1">
        <v>15</v>
      </c>
      <c r="I125" s="1">
        <v>341505</v>
      </c>
      <c r="J125" s="1" t="s">
        <v>201</v>
      </c>
      <c r="K125" s="1" t="s">
        <v>31</v>
      </c>
      <c r="L125" s="1" t="s">
        <v>202</v>
      </c>
      <c r="M125" s="1">
        <v>1</v>
      </c>
      <c r="N125" s="2">
        <v>46</v>
      </c>
      <c r="O125" s="3">
        <v>70</v>
      </c>
      <c r="P125" s="1">
        <f t="shared" si="0"/>
        <v>70</v>
      </c>
      <c r="Q125" s="1">
        <v>4</v>
      </c>
      <c r="R125" s="1">
        <f t="shared" si="1"/>
        <v>66</v>
      </c>
      <c r="S125" s="1">
        <v>9</v>
      </c>
      <c r="T125" s="1">
        <v>200010013159</v>
      </c>
      <c r="U125" s="1">
        <v>29</v>
      </c>
      <c r="V125" s="1">
        <v>1</v>
      </c>
      <c r="W125" s="1">
        <v>1</v>
      </c>
    </row>
    <row r="126" spans="1:23" ht="15.75" customHeight="1" x14ac:dyDescent="0.15">
      <c r="A126" s="5">
        <v>44774</v>
      </c>
      <c r="B126" s="6">
        <v>0.69028935185185181</v>
      </c>
      <c r="C126" s="1">
        <v>1374</v>
      </c>
      <c r="D126" s="1">
        <v>13002561</v>
      </c>
      <c r="E126" s="1">
        <v>13</v>
      </c>
      <c r="F126" s="1">
        <v>22589</v>
      </c>
      <c r="G126" s="1" t="s">
        <v>23</v>
      </c>
      <c r="H126" s="1">
        <v>18</v>
      </c>
      <c r="I126" s="1">
        <v>341505</v>
      </c>
      <c r="J126" s="1" t="s">
        <v>201</v>
      </c>
      <c r="K126" s="1" t="s">
        <v>31</v>
      </c>
      <c r="L126" s="1" t="s">
        <v>202</v>
      </c>
      <c r="M126" s="1">
        <v>1</v>
      </c>
      <c r="N126" s="2">
        <v>46</v>
      </c>
      <c r="O126" s="3">
        <v>70</v>
      </c>
      <c r="P126" s="1">
        <f t="shared" si="0"/>
        <v>70</v>
      </c>
      <c r="Q126" s="1">
        <v>4</v>
      </c>
      <c r="R126" s="1">
        <f t="shared" si="1"/>
        <v>66</v>
      </c>
      <c r="S126" s="1">
        <v>9</v>
      </c>
      <c r="T126" s="1">
        <v>200010015179</v>
      </c>
      <c r="U126" s="1">
        <v>29</v>
      </c>
      <c r="V126" s="1">
        <v>1</v>
      </c>
      <c r="W126" s="1">
        <v>3</v>
      </c>
    </row>
    <row r="127" spans="1:23" ht="15.75" customHeight="1" x14ac:dyDescent="0.15">
      <c r="A127" s="5">
        <v>44774</v>
      </c>
      <c r="B127" s="6">
        <v>0.49626157407407406</v>
      </c>
      <c r="C127" s="1">
        <v>1315</v>
      </c>
      <c r="D127" s="1">
        <v>13002561</v>
      </c>
      <c r="E127" s="1">
        <v>13</v>
      </c>
      <c r="F127" s="1">
        <v>22589</v>
      </c>
      <c r="G127" s="1" t="s">
        <v>23</v>
      </c>
      <c r="H127" s="1">
        <v>15</v>
      </c>
      <c r="I127" s="1">
        <v>339175</v>
      </c>
      <c r="J127" s="1" t="s">
        <v>203</v>
      </c>
      <c r="K127" s="1" t="s">
        <v>36</v>
      </c>
      <c r="L127" s="1" t="s">
        <v>204</v>
      </c>
      <c r="M127" s="1">
        <v>1</v>
      </c>
      <c r="N127" s="2">
        <v>111.67</v>
      </c>
      <c r="O127" s="3">
        <v>134</v>
      </c>
      <c r="P127" s="1">
        <f t="shared" si="0"/>
        <v>134</v>
      </c>
      <c r="Q127" s="1">
        <v>6</v>
      </c>
      <c r="R127" s="1">
        <f t="shared" si="1"/>
        <v>128</v>
      </c>
      <c r="S127" s="1">
        <v>9</v>
      </c>
      <c r="T127" s="1">
        <v>200010013159</v>
      </c>
      <c r="U127" s="1">
        <v>29</v>
      </c>
      <c r="V127" s="1">
        <v>1</v>
      </c>
      <c r="W127" s="1">
        <v>2</v>
      </c>
    </row>
    <row r="128" spans="1:23" ht="15.75" customHeight="1" x14ac:dyDescent="0.15">
      <c r="A128" s="5">
        <v>44774</v>
      </c>
      <c r="B128" s="6">
        <v>0.49626157407407406</v>
      </c>
      <c r="C128" s="1">
        <v>1315</v>
      </c>
      <c r="D128" s="1">
        <v>13002561</v>
      </c>
      <c r="E128" s="1">
        <v>13</v>
      </c>
      <c r="F128" s="1">
        <v>22589</v>
      </c>
      <c r="G128" s="1" t="s">
        <v>23</v>
      </c>
      <c r="H128" s="1">
        <v>15</v>
      </c>
      <c r="I128" s="1">
        <v>339175</v>
      </c>
      <c r="J128" s="1" t="s">
        <v>203</v>
      </c>
      <c r="K128" s="1" t="s">
        <v>36</v>
      </c>
      <c r="L128" s="1" t="s">
        <v>204</v>
      </c>
      <c r="M128" s="1">
        <v>1</v>
      </c>
      <c r="N128" s="2">
        <v>111.67</v>
      </c>
      <c r="O128" s="3">
        <v>134</v>
      </c>
      <c r="P128" s="1">
        <f t="shared" si="0"/>
        <v>134</v>
      </c>
      <c r="Q128" s="1">
        <v>6</v>
      </c>
      <c r="R128" s="1">
        <f t="shared" si="1"/>
        <v>128</v>
      </c>
      <c r="S128" s="1">
        <v>9</v>
      </c>
      <c r="T128" s="1">
        <v>200010013159</v>
      </c>
      <c r="U128" s="1">
        <v>29</v>
      </c>
      <c r="V128" s="1">
        <v>1</v>
      </c>
      <c r="W128" s="1">
        <v>3</v>
      </c>
    </row>
    <row r="129" spans="1:23" ht="15.75" customHeight="1" x14ac:dyDescent="0.15">
      <c r="A129" s="5">
        <v>44774</v>
      </c>
      <c r="B129" s="6">
        <v>0.50112268518518521</v>
      </c>
      <c r="C129" s="1">
        <v>1316</v>
      </c>
      <c r="D129" s="1">
        <v>13002561</v>
      </c>
      <c r="E129" s="1">
        <v>13</v>
      </c>
      <c r="F129" s="1">
        <v>22589</v>
      </c>
      <c r="G129" s="1" t="s">
        <v>23</v>
      </c>
      <c r="H129" s="1">
        <v>15</v>
      </c>
      <c r="I129" s="1">
        <v>350561</v>
      </c>
      <c r="J129" s="1" t="s">
        <v>205</v>
      </c>
      <c r="K129" s="1" t="s">
        <v>143</v>
      </c>
      <c r="L129" s="1" t="s">
        <v>206</v>
      </c>
      <c r="M129" s="1">
        <v>0.21428570999999999</v>
      </c>
      <c r="N129" s="2">
        <v>1786.51</v>
      </c>
      <c r="O129" s="3">
        <v>2448</v>
      </c>
      <c r="P129" s="1">
        <f t="shared" si="0"/>
        <v>524.57141807999994</v>
      </c>
      <c r="Q129" s="1">
        <v>51.57</v>
      </c>
      <c r="R129" s="1">
        <f t="shared" si="1"/>
        <v>473.00141807999995</v>
      </c>
      <c r="S129" s="1">
        <v>9</v>
      </c>
      <c r="T129" s="1">
        <v>200010027861</v>
      </c>
      <c r="U129" s="1">
        <v>29</v>
      </c>
      <c r="V129" s="1">
        <v>1</v>
      </c>
      <c r="W129" s="1">
        <v>2</v>
      </c>
    </row>
    <row r="130" spans="1:23" ht="15.75" customHeight="1" x14ac:dyDescent="0.15">
      <c r="A130" s="5">
        <v>44774</v>
      </c>
      <c r="B130" s="6">
        <v>0.50112268518518521</v>
      </c>
      <c r="C130" s="1">
        <v>1316</v>
      </c>
      <c r="D130" s="1">
        <v>13002561</v>
      </c>
      <c r="E130" s="1">
        <v>13</v>
      </c>
      <c r="F130" s="1">
        <v>22589</v>
      </c>
      <c r="G130" s="1" t="s">
        <v>23</v>
      </c>
      <c r="H130" s="1">
        <v>15</v>
      </c>
      <c r="I130" s="1">
        <v>185061</v>
      </c>
      <c r="J130" s="1" t="s">
        <v>207</v>
      </c>
      <c r="K130" s="1" t="s">
        <v>25</v>
      </c>
      <c r="L130" s="1" t="s">
        <v>208</v>
      </c>
      <c r="M130" s="1">
        <v>1</v>
      </c>
      <c r="N130" s="2">
        <v>65.959999999999994</v>
      </c>
      <c r="O130" s="3">
        <v>81</v>
      </c>
      <c r="P130" s="1">
        <f t="shared" si="0"/>
        <v>81</v>
      </c>
      <c r="Q130" s="1">
        <v>4</v>
      </c>
      <c r="R130" s="1">
        <f t="shared" si="1"/>
        <v>77</v>
      </c>
      <c r="S130" s="1">
        <v>9</v>
      </c>
      <c r="T130" s="1">
        <v>200010027861</v>
      </c>
      <c r="U130" s="1">
        <v>29</v>
      </c>
      <c r="V130" s="1">
        <v>1</v>
      </c>
      <c r="W130" s="1">
        <v>1</v>
      </c>
    </row>
    <row r="131" spans="1:23" ht="15.75" customHeight="1" x14ac:dyDescent="0.15">
      <c r="A131" s="5">
        <v>44774</v>
      </c>
      <c r="B131" s="6">
        <v>0.5040162037037037</v>
      </c>
      <c r="C131" s="1">
        <v>1317</v>
      </c>
      <c r="D131" s="1">
        <v>13002561</v>
      </c>
      <c r="E131" s="1">
        <v>13</v>
      </c>
      <c r="F131" s="1">
        <v>22589</v>
      </c>
      <c r="G131" s="1" t="s">
        <v>23</v>
      </c>
      <c r="H131" s="1">
        <v>15</v>
      </c>
      <c r="I131" s="1">
        <v>320182</v>
      </c>
      <c r="J131" s="1" t="s">
        <v>209</v>
      </c>
      <c r="K131" s="1" t="s">
        <v>63</v>
      </c>
      <c r="L131" s="1" t="s">
        <v>210</v>
      </c>
      <c r="M131" s="1">
        <v>1</v>
      </c>
      <c r="N131" s="2">
        <v>2796.59</v>
      </c>
      <c r="O131" s="3">
        <v>3832</v>
      </c>
      <c r="P131" s="1">
        <f t="shared" si="0"/>
        <v>3832</v>
      </c>
      <c r="Q131" s="1">
        <v>383</v>
      </c>
      <c r="R131" s="1">
        <f t="shared" si="1"/>
        <v>3449</v>
      </c>
      <c r="S131" s="1">
        <v>9</v>
      </c>
      <c r="T131" s="1">
        <v>200010016190</v>
      </c>
      <c r="U131" s="1">
        <v>29</v>
      </c>
      <c r="V131" s="1">
        <v>1</v>
      </c>
      <c r="W131" s="1">
        <v>1</v>
      </c>
    </row>
    <row r="132" spans="1:23" ht="15.75" customHeight="1" x14ac:dyDescent="0.15">
      <c r="A132" s="5">
        <v>44774</v>
      </c>
      <c r="B132" s="6">
        <v>0.50451388888888893</v>
      </c>
      <c r="C132" s="1">
        <v>1318</v>
      </c>
      <c r="D132" s="1">
        <v>13002561</v>
      </c>
      <c r="E132" s="1">
        <v>13</v>
      </c>
      <c r="F132" s="1">
        <v>22589</v>
      </c>
      <c r="G132" s="1" t="s">
        <v>23</v>
      </c>
      <c r="H132" s="1">
        <v>15</v>
      </c>
      <c r="I132" s="1">
        <v>12572</v>
      </c>
      <c r="J132" s="1" t="s">
        <v>211</v>
      </c>
      <c r="K132" s="1" t="s">
        <v>31</v>
      </c>
      <c r="L132" s="1" t="s">
        <v>212</v>
      </c>
      <c r="M132" s="1">
        <v>1</v>
      </c>
      <c r="N132" s="2">
        <v>234.28</v>
      </c>
      <c r="O132" s="3">
        <v>317</v>
      </c>
      <c r="P132" s="1">
        <f t="shared" si="0"/>
        <v>317</v>
      </c>
      <c r="Q132" s="1">
        <v>22</v>
      </c>
      <c r="R132" s="1">
        <f t="shared" si="1"/>
        <v>295</v>
      </c>
      <c r="S132" s="1">
        <v>9</v>
      </c>
      <c r="T132" s="1">
        <v>200010002907</v>
      </c>
      <c r="U132" s="1">
        <v>29</v>
      </c>
      <c r="V132" s="1">
        <v>1</v>
      </c>
      <c r="W132" s="1">
        <v>1</v>
      </c>
    </row>
    <row r="133" spans="1:23" ht="15.75" customHeight="1" x14ac:dyDescent="0.15">
      <c r="A133" s="5">
        <v>44774</v>
      </c>
      <c r="B133" s="6">
        <v>0.50565972222222222</v>
      </c>
      <c r="C133" s="1">
        <v>1319</v>
      </c>
      <c r="D133" s="1">
        <v>13002561</v>
      </c>
      <c r="E133" s="1">
        <v>13</v>
      </c>
      <c r="F133" s="1">
        <v>22589</v>
      </c>
      <c r="G133" s="1" t="s">
        <v>23</v>
      </c>
      <c r="H133" s="1">
        <v>18</v>
      </c>
      <c r="I133" s="1">
        <v>413067</v>
      </c>
      <c r="J133" s="1" t="s">
        <v>213</v>
      </c>
      <c r="K133" s="1" t="s">
        <v>53</v>
      </c>
      <c r="L133" s="1" t="s">
        <v>214</v>
      </c>
      <c r="M133" s="1">
        <v>1</v>
      </c>
      <c r="N133" s="2">
        <v>46.56</v>
      </c>
      <c r="O133" s="3">
        <v>59</v>
      </c>
      <c r="P133" s="1">
        <f t="shared" si="0"/>
        <v>59</v>
      </c>
      <c r="Q133" s="1">
        <v>2</v>
      </c>
      <c r="R133" s="1">
        <f t="shared" si="1"/>
        <v>57</v>
      </c>
      <c r="S133" s="1">
        <v>9</v>
      </c>
      <c r="T133" s="1">
        <v>200010015482</v>
      </c>
      <c r="U133" s="1">
        <v>29</v>
      </c>
      <c r="V133" s="1">
        <v>1</v>
      </c>
      <c r="W133" s="1">
        <v>2</v>
      </c>
    </row>
    <row r="134" spans="1:23" ht="15.75" customHeight="1" x14ac:dyDescent="0.15">
      <c r="A134" s="5">
        <v>44774</v>
      </c>
      <c r="B134" s="6">
        <v>0.50565972222222222</v>
      </c>
      <c r="C134" s="1">
        <v>1319</v>
      </c>
      <c r="D134" s="1">
        <v>13002561</v>
      </c>
      <c r="E134" s="1">
        <v>13</v>
      </c>
      <c r="F134" s="1">
        <v>22589</v>
      </c>
      <c r="G134" s="1" t="s">
        <v>23</v>
      </c>
      <c r="H134" s="1">
        <v>18</v>
      </c>
      <c r="I134" s="1">
        <v>2039</v>
      </c>
      <c r="J134" s="1" t="s">
        <v>215</v>
      </c>
      <c r="K134" s="1" t="s">
        <v>25</v>
      </c>
      <c r="L134" s="1" t="s">
        <v>216</v>
      </c>
      <c r="M134" s="1">
        <v>1</v>
      </c>
      <c r="N134" s="2">
        <v>81.39</v>
      </c>
      <c r="O134" s="3">
        <v>99</v>
      </c>
      <c r="P134" s="1">
        <f t="shared" si="0"/>
        <v>99</v>
      </c>
      <c r="Q134" s="1">
        <v>4</v>
      </c>
      <c r="R134" s="1">
        <f t="shared" si="1"/>
        <v>95</v>
      </c>
      <c r="S134" s="1">
        <v>9</v>
      </c>
      <c r="T134" s="1">
        <v>200010015482</v>
      </c>
      <c r="U134" s="1">
        <v>29</v>
      </c>
      <c r="V134" s="1">
        <v>1</v>
      </c>
      <c r="W134" s="1">
        <v>1</v>
      </c>
    </row>
    <row r="135" spans="1:23" ht="15.75" customHeight="1" x14ac:dyDescent="0.15">
      <c r="A135" s="5">
        <v>44774</v>
      </c>
      <c r="B135" s="6">
        <v>0.50760416666666663</v>
      </c>
      <c r="C135" s="1">
        <v>1320</v>
      </c>
      <c r="D135" s="1">
        <v>13002561</v>
      </c>
      <c r="E135" s="1">
        <v>13</v>
      </c>
      <c r="F135" s="1">
        <v>22589</v>
      </c>
      <c r="G135" s="1" t="s">
        <v>23</v>
      </c>
      <c r="H135" s="1">
        <v>15</v>
      </c>
      <c r="I135" s="1">
        <v>82008</v>
      </c>
      <c r="J135" s="1" t="s">
        <v>217</v>
      </c>
      <c r="K135" s="1" t="s">
        <v>53</v>
      </c>
      <c r="L135" s="1" t="s">
        <v>218</v>
      </c>
      <c r="M135" s="1">
        <v>1</v>
      </c>
      <c r="N135" s="2">
        <v>34.42</v>
      </c>
      <c r="O135" s="3">
        <v>39</v>
      </c>
      <c r="P135" s="1">
        <f t="shared" si="0"/>
        <v>39</v>
      </c>
      <c r="Q135" s="1">
        <v>1</v>
      </c>
      <c r="R135" s="1">
        <f t="shared" si="1"/>
        <v>38</v>
      </c>
      <c r="S135" s="1">
        <v>9</v>
      </c>
      <c r="T135" s="1">
        <v>200010018337</v>
      </c>
      <c r="U135" s="1">
        <v>29</v>
      </c>
      <c r="V135" s="1">
        <v>1</v>
      </c>
      <c r="W135" s="1">
        <v>6</v>
      </c>
    </row>
    <row r="136" spans="1:23" ht="15.75" customHeight="1" x14ac:dyDescent="0.15">
      <c r="A136" s="5">
        <v>44774</v>
      </c>
      <c r="B136" s="6">
        <v>0.50760416666666663</v>
      </c>
      <c r="C136" s="1">
        <v>1320</v>
      </c>
      <c r="D136" s="1">
        <v>13002561</v>
      </c>
      <c r="E136" s="1">
        <v>13</v>
      </c>
      <c r="F136" s="1">
        <v>22589</v>
      </c>
      <c r="G136" s="1" t="s">
        <v>23</v>
      </c>
      <c r="H136" s="1">
        <v>15</v>
      </c>
      <c r="I136" s="1">
        <v>82008</v>
      </c>
      <c r="J136" s="1" t="s">
        <v>217</v>
      </c>
      <c r="K136" s="1" t="s">
        <v>53</v>
      </c>
      <c r="L136" s="1" t="s">
        <v>218</v>
      </c>
      <c r="M136" s="1">
        <v>1</v>
      </c>
      <c r="N136" s="2">
        <v>34.42</v>
      </c>
      <c r="O136" s="3">
        <v>39</v>
      </c>
      <c r="P136" s="1">
        <f t="shared" si="0"/>
        <v>39</v>
      </c>
      <c r="Q136" s="1">
        <v>1</v>
      </c>
      <c r="R136" s="1">
        <f t="shared" si="1"/>
        <v>38</v>
      </c>
      <c r="S136" s="1">
        <v>9</v>
      </c>
      <c r="T136" s="1">
        <v>200010018337</v>
      </c>
      <c r="U136" s="1">
        <v>29</v>
      </c>
      <c r="V136" s="1">
        <v>1</v>
      </c>
      <c r="W136" s="1">
        <v>7</v>
      </c>
    </row>
    <row r="137" spans="1:23" ht="15.75" customHeight="1" x14ac:dyDescent="0.15">
      <c r="A137" s="5">
        <v>44774</v>
      </c>
      <c r="B137" s="6">
        <v>0.50760416666666663</v>
      </c>
      <c r="C137" s="1">
        <v>1320</v>
      </c>
      <c r="D137" s="1">
        <v>13002561</v>
      </c>
      <c r="E137" s="1">
        <v>13</v>
      </c>
      <c r="F137" s="1">
        <v>22589</v>
      </c>
      <c r="G137" s="1" t="s">
        <v>23</v>
      </c>
      <c r="H137" s="1">
        <v>15</v>
      </c>
      <c r="I137" s="1">
        <v>339868</v>
      </c>
      <c r="J137" s="1" t="s">
        <v>219</v>
      </c>
      <c r="K137" s="1" t="s">
        <v>36</v>
      </c>
      <c r="L137" s="1" t="s">
        <v>220</v>
      </c>
      <c r="M137" s="1">
        <v>1</v>
      </c>
      <c r="N137" s="2">
        <v>40.369999999999997</v>
      </c>
      <c r="O137" s="3">
        <v>50</v>
      </c>
      <c r="P137" s="1">
        <f t="shared" si="0"/>
        <v>50</v>
      </c>
      <c r="Q137" s="1">
        <v>2</v>
      </c>
      <c r="R137" s="1">
        <f t="shared" si="1"/>
        <v>48</v>
      </c>
      <c r="S137" s="1">
        <v>9</v>
      </c>
      <c r="T137" s="1">
        <v>200010018337</v>
      </c>
      <c r="U137" s="1">
        <v>29</v>
      </c>
      <c r="V137" s="1">
        <v>1</v>
      </c>
      <c r="W137" s="1">
        <v>4</v>
      </c>
    </row>
    <row r="138" spans="1:23" ht="15.75" customHeight="1" x14ac:dyDescent="0.15">
      <c r="A138" s="5">
        <v>44774</v>
      </c>
      <c r="B138" s="6">
        <v>0.79335648148148152</v>
      </c>
      <c r="C138" s="1">
        <v>1406</v>
      </c>
      <c r="D138" s="1">
        <v>13002561</v>
      </c>
      <c r="E138" s="1">
        <v>13</v>
      </c>
      <c r="F138" s="1">
        <v>22589</v>
      </c>
      <c r="G138" s="1" t="s">
        <v>23</v>
      </c>
      <c r="H138" s="1">
        <v>15</v>
      </c>
      <c r="I138" s="1">
        <v>339868</v>
      </c>
      <c r="J138" s="1" t="s">
        <v>219</v>
      </c>
      <c r="K138" s="1" t="s">
        <v>36</v>
      </c>
      <c r="L138" s="1" t="s">
        <v>220</v>
      </c>
      <c r="M138" s="1">
        <v>1</v>
      </c>
      <c r="N138" s="2">
        <v>40.369999999999997</v>
      </c>
      <c r="O138" s="3">
        <v>50</v>
      </c>
      <c r="P138" s="1">
        <f t="shared" si="0"/>
        <v>50</v>
      </c>
      <c r="Q138" s="1">
        <v>2</v>
      </c>
      <c r="R138" s="1">
        <f t="shared" si="1"/>
        <v>48</v>
      </c>
      <c r="S138" s="1">
        <v>9</v>
      </c>
      <c r="T138" s="1">
        <v>200010022528</v>
      </c>
      <c r="U138" s="1">
        <v>29</v>
      </c>
      <c r="V138" s="1">
        <v>1</v>
      </c>
      <c r="W138" s="1">
        <v>8</v>
      </c>
    </row>
    <row r="139" spans="1:23" ht="15.75" customHeight="1" x14ac:dyDescent="0.15">
      <c r="A139" s="5">
        <v>44774</v>
      </c>
      <c r="B139" s="6">
        <v>0.79335648148148152</v>
      </c>
      <c r="C139" s="1">
        <v>1406</v>
      </c>
      <c r="D139" s="1">
        <v>13002561</v>
      </c>
      <c r="E139" s="1">
        <v>13</v>
      </c>
      <c r="F139" s="1">
        <v>22589</v>
      </c>
      <c r="G139" s="1" t="s">
        <v>23</v>
      </c>
      <c r="H139" s="1">
        <v>15</v>
      </c>
      <c r="I139" s="1">
        <v>339868</v>
      </c>
      <c r="J139" s="1" t="s">
        <v>219</v>
      </c>
      <c r="K139" s="1" t="s">
        <v>36</v>
      </c>
      <c r="L139" s="1" t="s">
        <v>220</v>
      </c>
      <c r="M139" s="1">
        <v>1</v>
      </c>
      <c r="N139" s="2">
        <v>40.369999999999997</v>
      </c>
      <c r="O139" s="3">
        <v>50</v>
      </c>
      <c r="P139" s="1">
        <f t="shared" si="0"/>
        <v>50</v>
      </c>
      <c r="Q139" s="1">
        <v>2</v>
      </c>
      <c r="R139" s="1">
        <f t="shared" si="1"/>
        <v>48</v>
      </c>
      <c r="S139" s="1">
        <v>9</v>
      </c>
      <c r="T139" s="1">
        <v>200010022528</v>
      </c>
      <c r="U139" s="1">
        <v>29</v>
      </c>
      <c r="V139" s="1">
        <v>1</v>
      </c>
      <c r="W139" s="1">
        <v>9</v>
      </c>
    </row>
    <row r="140" spans="1:23" ht="15.75" customHeight="1" x14ac:dyDescent="0.15">
      <c r="A140" s="5">
        <v>44774</v>
      </c>
      <c r="B140" s="6">
        <v>0.79335648148148152</v>
      </c>
      <c r="C140" s="1">
        <v>1406</v>
      </c>
      <c r="D140" s="1">
        <v>13002561</v>
      </c>
      <c r="E140" s="1">
        <v>13</v>
      </c>
      <c r="F140" s="1">
        <v>22589</v>
      </c>
      <c r="G140" s="1" t="s">
        <v>23</v>
      </c>
      <c r="H140" s="1">
        <v>15</v>
      </c>
      <c r="I140" s="1">
        <v>339868</v>
      </c>
      <c r="J140" s="1" t="s">
        <v>219</v>
      </c>
      <c r="K140" s="1" t="s">
        <v>36</v>
      </c>
      <c r="L140" s="1" t="s">
        <v>220</v>
      </c>
      <c r="M140" s="1">
        <v>1</v>
      </c>
      <c r="N140" s="2">
        <v>40.369999999999997</v>
      </c>
      <c r="O140" s="3">
        <v>50</v>
      </c>
      <c r="P140" s="1">
        <f t="shared" si="0"/>
        <v>50</v>
      </c>
      <c r="Q140" s="1">
        <v>2</v>
      </c>
      <c r="R140" s="1">
        <f t="shared" si="1"/>
        <v>48</v>
      </c>
      <c r="S140" s="1">
        <v>9</v>
      </c>
      <c r="T140" s="1">
        <v>200010022528</v>
      </c>
      <c r="U140" s="1">
        <v>29</v>
      </c>
      <c r="V140" s="1">
        <v>1</v>
      </c>
      <c r="W140" s="1">
        <v>10</v>
      </c>
    </row>
    <row r="141" spans="1:23" ht="15.75" customHeight="1" x14ac:dyDescent="0.15">
      <c r="A141" s="5">
        <v>44774</v>
      </c>
      <c r="B141" s="6">
        <v>0.79335648148148152</v>
      </c>
      <c r="C141" s="1">
        <v>1406</v>
      </c>
      <c r="D141" s="1">
        <v>13002561</v>
      </c>
      <c r="E141" s="1">
        <v>13</v>
      </c>
      <c r="F141" s="1">
        <v>22589</v>
      </c>
      <c r="G141" s="1" t="s">
        <v>23</v>
      </c>
      <c r="H141" s="1">
        <v>15</v>
      </c>
      <c r="I141" s="1">
        <v>339868</v>
      </c>
      <c r="J141" s="1" t="s">
        <v>219</v>
      </c>
      <c r="K141" s="1" t="s">
        <v>36</v>
      </c>
      <c r="L141" s="1" t="s">
        <v>220</v>
      </c>
      <c r="M141" s="1">
        <v>1</v>
      </c>
      <c r="N141" s="2">
        <v>40.369999999999997</v>
      </c>
      <c r="O141" s="3">
        <v>50</v>
      </c>
      <c r="P141" s="1">
        <f t="shared" si="0"/>
        <v>50</v>
      </c>
      <c r="Q141" s="1">
        <v>2</v>
      </c>
      <c r="R141" s="1">
        <f t="shared" si="1"/>
        <v>48</v>
      </c>
      <c r="S141" s="1">
        <v>9</v>
      </c>
      <c r="T141" s="1">
        <v>200010022528</v>
      </c>
      <c r="U141" s="1">
        <v>29</v>
      </c>
      <c r="V141" s="1">
        <v>1</v>
      </c>
      <c r="W141" s="1">
        <v>11</v>
      </c>
    </row>
    <row r="142" spans="1:23" ht="15.75" customHeight="1" x14ac:dyDescent="0.15">
      <c r="A142" s="5">
        <v>44774</v>
      </c>
      <c r="B142" s="6">
        <v>0.79335648148148152</v>
      </c>
      <c r="C142" s="1">
        <v>1406</v>
      </c>
      <c r="D142" s="1">
        <v>13002561</v>
      </c>
      <c r="E142" s="1">
        <v>13</v>
      </c>
      <c r="F142" s="1">
        <v>22589</v>
      </c>
      <c r="G142" s="1" t="s">
        <v>23</v>
      </c>
      <c r="H142" s="1">
        <v>15</v>
      </c>
      <c r="I142" s="1">
        <v>339868</v>
      </c>
      <c r="J142" s="1" t="s">
        <v>219</v>
      </c>
      <c r="K142" s="1" t="s">
        <v>36</v>
      </c>
      <c r="L142" s="1" t="s">
        <v>220</v>
      </c>
      <c r="M142" s="1">
        <v>1</v>
      </c>
      <c r="N142" s="2">
        <v>40.369999999999997</v>
      </c>
      <c r="O142" s="3">
        <v>50</v>
      </c>
      <c r="P142" s="1">
        <f t="shared" si="0"/>
        <v>50</v>
      </c>
      <c r="Q142" s="1">
        <v>2</v>
      </c>
      <c r="R142" s="1">
        <f t="shared" si="1"/>
        <v>48</v>
      </c>
      <c r="S142" s="1">
        <v>9</v>
      </c>
      <c r="T142" s="1">
        <v>200010022528</v>
      </c>
      <c r="U142" s="1">
        <v>29</v>
      </c>
      <c r="V142" s="1">
        <v>1</v>
      </c>
      <c r="W142" s="1">
        <v>12</v>
      </c>
    </row>
    <row r="143" spans="1:23" ht="15.75" customHeight="1" x14ac:dyDescent="0.15">
      <c r="A143" s="5">
        <v>44774</v>
      </c>
      <c r="B143" s="6">
        <v>0.50760416666666663</v>
      </c>
      <c r="C143" s="1">
        <v>1320</v>
      </c>
      <c r="D143" s="1">
        <v>13002561</v>
      </c>
      <c r="E143" s="1">
        <v>13</v>
      </c>
      <c r="F143" s="1">
        <v>22589</v>
      </c>
      <c r="G143" s="1" t="s">
        <v>23</v>
      </c>
      <c r="H143" s="1">
        <v>15</v>
      </c>
      <c r="I143" s="1">
        <v>30427</v>
      </c>
      <c r="J143" s="1" t="s">
        <v>221</v>
      </c>
      <c r="K143" s="1" t="s">
        <v>53</v>
      </c>
      <c r="L143" s="1" t="s">
        <v>222</v>
      </c>
      <c r="M143" s="1">
        <v>1</v>
      </c>
      <c r="N143" s="2">
        <v>130.96</v>
      </c>
      <c r="O143" s="3">
        <v>155</v>
      </c>
      <c r="P143" s="1">
        <f t="shared" si="0"/>
        <v>155</v>
      </c>
      <c r="Q143" s="1">
        <v>7</v>
      </c>
      <c r="R143" s="1">
        <f t="shared" si="1"/>
        <v>148</v>
      </c>
      <c r="S143" s="1">
        <v>9</v>
      </c>
      <c r="T143" s="1">
        <v>200010018337</v>
      </c>
      <c r="U143" s="1">
        <v>29</v>
      </c>
      <c r="V143" s="1">
        <v>1</v>
      </c>
      <c r="W143" s="1">
        <v>5</v>
      </c>
    </row>
    <row r="144" spans="1:23" ht="15.75" customHeight="1" x14ac:dyDescent="0.15">
      <c r="A144" s="5">
        <v>44774</v>
      </c>
      <c r="B144" s="6">
        <v>0.50760416666666663</v>
      </c>
      <c r="C144" s="1">
        <v>1320</v>
      </c>
      <c r="D144" s="1">
        <v>13002561</v>
      </c>
      <c r="E144" s="1">
        <v>13</v>
      </c>
      <c r="F144" s="1">
        <v>22589</v>
      </c>
      <c r="G144" s="1" t="s">
        <v>23</v>
      </c>
      <c r="H144" s="1">
        <v>15</v>
      </c>
      <c r="I144" s="1">
        <v>497882</v>
      </c>
      <c r="J144" s="1" t="s">
        <v>223</v>
      </c>
      <c r="K144" s="1" t="s">
        <v>50</v>
      </c>
      <c r="L144" s="1" t="s">
        <v>224</v>
      </c>
      <c r="M144" s="1">
        <v>1</v>
      </c>
      <c r="N144" s="2">
        <v>61.96</v>
      </c>
      <c r="O144" s="3">
        <v>88</v>
      </c>
      <c r="P144" s="1">
        <f t="shared" si="0"/>
        <v>88</v>
      </c>
      <c r="Q144" s="1">
        <v>6</v>
      </c>
      <c r="R144" s="1">
        <f t="shared" si="1"/>
        <v>82</v>
      </c>
      <c r="S144" s="1">
        <v>9</v>
      </c>
      <c r="T144" s="1">
        <v>200010018337</v>
      </c>
      <c r="U144" s="1">
        <v>29</v>
      </c>
      <c r="V144" s="1">
        <v>1</v>
      </c>
      <c r="W144" s="1">
        <v>8</v>
      </c>
    </row>
    <row r="145" spans="1:23" ht="15.75" customHeight="1" x14ac:dyDescent="0.15">
      <c r="A145" s="5">
        <v>44774</v>
      </c>
      <c r="B145" s="6">
        <v>0.50835648148148149</v>
      </c>
      <c r="C145" s="1">
        <v>1321</v>
      </c>
      <c r="D145" s="1">
        <v>13002561</v>
      </c>
      <c r="E145" s="1">
        <v>13</v>
      </c>
      <c r="F145" s="1">
        <v>22589</v>
      </c>
      <c r="G145" s="1" t="s">
        <v>23</v>
      </c>
      <c r="H145" s="1">
        <v>18</v>
      </c>
      <c r="I145" s="1">
        <v>55575</v>
      </c>
      <c r="J145" s="1" t="s">
        <v>225</v>
      </c>
      <c r="K145" s="1" t="s">
        <v>53</v>
      </c>
      <c r="L145" s="1" t="s">
        <v>226</v>
      </c>
      <c r="M145" s="1">
        <v>1</v>
      </c>
      <c r="N145" s="2">
        <v>6.96</v>
      </c>
      <c r="O145" s="3">
        <v>12</v>
      </c>
      <c r="P145" s="1">
        <f t="shared" si="0"/>
        <v>12</v>
      </c>
      <c r="Q145" s="1">
        <v>1</v>
      </c>
      <c r="R145" s="1">
        <f t="shared" si="1"/>
        <v>11</v>
      </c>
      <c r="S145" s="1">
        <v>9</v>
      </c>
      <c r="T145" s="1">
        <v>200010022507</v>
      </c>
      <c r="U145" s="1">
        <v>29</v>
      </c>
      <c r="V145" s="1">
        <v>1</v>
      </c>
      <c r="W145" s="1">
        <v>2</v>
      </c>
    </row>
    <row r="146" spans="1:23" ht="15.75" customHeight="1" x14ac:dyDescent="0.15">
      <c r="A146" s="5">
        <v>44774</v>
      </c>
      <c r="B146" s="6">
        <v>0.78233796296296299</v>
      </c>
      <c r="C146" s="1">
        <v>1402</v>
      </c>
      <c r="D146" s="1">
        <v>13002561</v>
      </c>
      <c r="E146" s="1">
        <v>13</v>
      </c>
      <c r="F146" s="1">
        <v>22589</v>
      </c>
      <c r="G146" s="1" t="s">
        <v>23</v>
      </c>
      <c r="H146" s="1">
        <v>18</v>
      </c>
      <c r="I146" s="1">
        <v>55575</v>
      </c>
      <c r="J146" s="1" t="s">
        <v>225</v>
      </c>
      <c r="K146" s="1" t="s">
        <v>53</v>
      </c>
      <c r="L146" s="1" t="s">
        <v>226</v>
      </c>
      <c r="M146" s="1">
        <v>2</v>
      </c>
      <c r="N146" s="2">
        <v>6.96</v>
      </c>
      <c r="O146" s="3">
        <v>12</v>
      </c>
      <c r="P146" s="1">
        <f t="shared" si="0"/>
        <v>24</v>
      </c>
      <c r="Q146" s="1">
        <v>2</v>
      </c>
      <c r="R146" s="1">
        <f t="shared" si="1"/>
        <v>22</v>
      </c>
      <c r="S146" s="1">
        <v>9</v>
      </c>
      <c r="T146" s="1">
        <v>200010012073</v>
      </c>
      <c r="U146" s="1">
        <v>29</v>
      </c>
      <c r="V146" s="1">
        <v>1</v>
      </c>
      <c r="W146" s="1">
        <v>3</v>
      </c>
    </row>
    <row r="147" spans="1:23" ht="15.75" customHeight="1" x14ac:dyDescent="0.15">
      <c r="A147" s="5">
        <v>44774</v>
      </c>
      <c r="B147" s="6">
        <v>0.50835648148148149</v>
      </c>
      <c r="C147" s="1">
        <v>1321</v>
      </c>
      <c r="D147" s="1">
        <v>13002561</v>
      </c>
      <c r="E147" s="1">
        <v>13</v>
      </c>
      <c r="F147" s="1">
        <v>22589</v>
      </c>
      <c r="G147" s="1" t="s">
        <v>23</v>
      </c>
      <c r="H147" s="1">
        <v>18</v>
      </c>
      <c r="I147" s="1">
        <v>162483</v>
      </c>
      <c r="J147" s="1" t="s">
        <v>227</v>
      </c>
      <c r="K147" s="1" t="s">
        <v>53</v>
      </c>
      <c r="L147" s="1" t="s">
        <v>228</v>
      </c>
      <c r="M147" s="1">
        <v>1</v>
      </c>
      <c r="N147" s="2">
        <v>8.08</v>
      </c>
      <c r="O147" s="3">
        <v>14</v>
      </c>
      <c r="P147" s="1">
        <f t="shared" si="0"/>
        <v>14</v>
      </c>
      <c r="Q147" s="1">
        <v>1</v>
      </c>
      <c r="R147" s="1">
        <f t="shared" si="1"/>
        <v>13</v>
      </c>
      <c r="S147" s="1">
        <v>9</v>
      </c>
      <c r="T147" s="1">
        <v>200010022507</v>
      </c>
      <c r="U147" s="1">
        <v>29</v>
      </c>
      <c r="V147" s="1">
        <v>1</v>
      </c>
      <c r="W147" s="1">
        <v>1</v>
      </c>
    </row>
    <row r="148" spans="1:23" ht="15.75" customHeight="1" x14ac:dyDescent="0.15">
      <c r="A148" s="5">
        <v>44774</v>
      </c>
      <c r="B148" s="6">
        <v>0.51023148148148145</v>
      </c>
      <c r="C148" s="1">
        <v>1322</v>
      </c>
      <c r="D148" s="1">
        <v>13002561</v>
      </c>
      <c r="E148" s="1">
        <v>13</v>
      </c>
      <c r="F148" s="1">
        <v>22589</v>
      </c>
      <c r="G148" s="1" t="s">
        <v>23</v>
      </c>
      <c r="H148" s="1">
        <v>18</v>
      </c>
      <c r="I148" s="1">
        <v>388404</v>
      </c>
      <c r="J148" s="1" t="s">
        <v>229</v>
      </c>
      <c r="K148" s="1" t="s">
        <v>63</v>
      </c>
      <c r="L148" s="1" t="s">
        <v>230</v>
      </c>
      <c r="M148" s="1">
        <v>1</v>
      </c>
      <c r="N148" s="2">
        <v>56.21</v>
      </c>
      <c r="O148" s="3">
        <v>80</v>
      </c>
      <c r="P148" s="1">
        <f t="shared" si="0"/>
        <v>80</v>
      </c>
      <c r="Q148" s="1">
        <v>0</v>
      </c>
      <c r="R148" s="1">
        <f t="shared" si="1"/>
        <v>80</v>
      </c>
      <c r="S148" s="1" t="s">
        <v>27</v>
      </c>
      <c r="T148" s="1" t="s">
        <v>27</v>
      </c>
      <c r="U148" s="1">
        <v>29</v>
      </c>
      <c r="V148" s="1">
        <v>1</v>
      </c>
      <c r="W148" s="1">
        <v>1</v>
      </c>
    </row>
    <row r="149" spans="1:23" ht="15.75" customHeight="1" x14ac:dyDescent="0.15">
      <c r="A149" s="5">
        <v>44774</v>
      </c>
      <c r="B149" s="6">
        <v>0.51023148148148145</v>
      </c>
      <c r="C149" s="1">
        <v>1322</v>
      </c>
      <c r="D149" s="1">
        <v>13002561</v>
      </c>
      <c r="E149" s="1">
        <v>13</v>
      </c>
      <c r="F149" s="1">
        <v>22589</v>
      </c>
      <c r="G149" s="1" t="s">
        <v>23</v>
      </c>
      <c r="H149" s="1">
        <v>18</v>
      </c>
      <c r="I149" s="1">
        <v>298510</v>
      </c>
      <c r="J149" s="1" t="s">
        <v>231</v>
      </c>
      <c r="K149" s="1" t="s">
        <v>53</v>
      </c>
      <c r="L149" s="1" t="s">
        <v>232</v>
      </c>
      <c r="M149" s="1">
        <v>1</v>
      </c>
      <c r="N149" s="2">
        <v>54.29</v>
      </c>
      <c r="O149" s="3">
        <v>68</v>
      </c>
      <c r="P149" s="1">
        <f t="shared" si="0"/>
        <v>68</v>
      </c>
      <c r="Q149" s="1">
        <v>0</v>
      </c>
      <c r="R149" s="1">
        <f t="shared" si="1"/>
        <v>68</v>
      </c>
      <c r="S149" s="1" t="s">
        <v>27</v>
      </c>
      <c r="T149" s="1" t="s">
        <v>27</v>
      </c>
      <c r="U149" s="1">
        <v>29</v>
      </c>
      <c r="V149" s="1">
        <v>1</v>
      </c>
      <c r="W149" s="1">
        <v>3</v>
      </c>
    </row>
    <row r="150" spans="1:23" ht="15.75" customHeight="1" x14ac:dyDescent="0.15">
      <c r="A150" s="5">
        <v>44774</v>
      </c>
      <c r="B150" s="6">
        <v>0.51023148148148145</v>
      </c>
      <c r="C150" s="1">
        <v>1322</v>
      </c>
      <c r="D150" s="1">
        <v>13002561</v>
      </c>
      <c r="E150" s="1">
        <v>13</v>
      </c>
      <c r="F150" s="1">
        <v>22589</v>
      </c>
      <c r="G150" s="1" t="s">
        <v>23</v>
      </c>
      <c r="H150" s="1">
        <v>18</v>
      </c>
      <c r="I150" s="1">
        <v>276810</v>
      </c>
      <c r="J150" s="1" t="s">
        <v>233</v>
      </c>
      <c r="K150" s="1" t="s">
        <v>25</v>
      </c>
      <c r="L150" s="1" t="s">
        <v>194</v>
      </c>
      <c r="M150" s="1">
        <v>1</v>
      </c>
      <c r="N150" s="2">
        <v>317.89</v>
      </c>
      <c r="O150" s="3">
        <v>359</v>
      </c>
      <c r="P150" s="1">
        <f t="shared" si="0"/>
        <v>359</v>
      </c>
      <c r="Q150" s="1">
        <v>35</v>
      </c>
      <c r="R150" s="1">
        <f t="shared" si="1"/>
        <v>324</v>
      </c>
      <c r="S150" s="1">
        <v>30</v>
      </c>
      <c r="T150" s="1">
        <v>200000000024</v>
      </c>
      <c r="U150" s="1">
        <v>29</v>
      </c>
      <c r="V150" s="1">
        <v>1</v>
      </c>
      <c r="W150" s="1">
        <v>2</v>
      </c>
    </row>
    <row r="151" spans="1:23" ht="15.75" customHeight="1" x14ac:dyDescent="0.15">
      <c r="A151" s="5">
        <v>44774</v>
      </c>
      <c r="B151" s="6">
        <v>0.5113078703703704</v>
      </c>
      <c r="C151" s="1">
        <v>1323</v>
      </c>
      <c r="D151" s="1">
        <v>13002561</v>
      </c>
      <c r="E151" s="1">
        <v>13</v>
      </c>
      <c r="F151" s="1">
        <v>22589</v>
      </c>
      <c r="G151" s="1" t="s">
        <v>23</v>
      </c>
      <c r="H151" s="1">
        <v>18</v>
      </c>
      <c r="I151" s="1">
        <v>20840</v>
      </c>
      <c r="J151" s="1" t="s">
        <v>234</v>
      </c>
      <c r="K151" s="1" t="s">
        <v>25</v>
      </c>
      <c r="L151" s="1" t="s">
        <v>235</v>
      </c>
      <c r="M151" s="1">
        <v>1</v>
      </c>
      <c r="N151" s="2">
        <v>126.92</v>
      </c>
      <c r="O151" s="3">
        <v>153</v>
      </c>
      <c r="P151" s="1">
        <f t="shared" si="0"/>
        <v>153</v>
      </c>
      <c r="Q151" s="1">
        <v>7</v>
      </c>
      <c r="R151" s="1">
        <f t="shared" si="1"/>
        <v>146</v>
      </c>
      <c r="S151" s="1">
        <v>9</v>
      </c>
      <c r="T151" s="1">
        <v>200010015470</v>
      </c>
      <c r="U151" s="1">
        <v>29</v>
      </c>
      <c r="V151" s="1">
        <v>1</v>
      </c>
      <c r="W151" s="1">
        <v>2</v>
      </c>
    </row>
    <row r="152" spans="1:23" ht="15.75" customHeight="1" x14ac:dyDescent="0.15">
      <c r="A152" s="5">
        <v>44774</v>
      </c>
      <c r="B152" s="6">
        <v>0.5113078703703704</v>
      </c>
      <c r="C152" s="1">
        <v>1323</v>
      </c>
      <c r="D152" s="1">
        <v>13002561</v>
      </c>
      <c r="E152" s="1">
        <v>13</v>
      </c>
      <c r="F152" s="1">
        <v>22589</v>
      </c>
      <c r="G152" s="1" t="s">
        <v>23</v>
      </c>
      <c r="H152" s="1">
        <v>18</v>
      </c>
      <c r="I152" s="1">
        <v>506913</v>
      </c>
      <c r="J152" s="1" t="s">
        <v>236</v>
      </c>
      <c r="K152" s="1" t="s">
        <v>25</v>
      </c>
      <c r="L152" s="1" t="s">
        <v>99</v>
      </c>
      <c r="M152" s="1">
        <v>1</v>
      </c>
      <c r="N152" s="2">
        <v>10.46</v>
      </c>
      <c r="O152" s="3">
        <v>16</v>
      </c>
      <c r="P152" s="1">
        <f t="shared" si="0"/>
        <v>16</v>
      </c>
      <c r="Q152" s="1">
        <v>1</v>
      </c>
      <c r="R152" s="1">
        <f t="shared" si="1"/>
        <v>15</v>
      </c>
      <c r="S152" s="1">
        <v>9</v>
      </c>
      <c r="T152" s="1">
        <v>200010015470</v>
      </c>
      <c r="U152" s="1">
        <v>29</v>
      </c>
      <c r="V152" s="1">
        <v>1</v>
      </c>
      <c r="W152" s="1">
        <v>1</v>
      </c>
    </row>
    <row r="153" spans="1:23" ht="15.75" customHeight="1" x14ac:dyDescent="0.15">
      <c r="A153" s="5">
        <v>44774</v>
      </c>
      <c r="B153" s="6">
        <v>0.5113078703703704</v>
      </c>
      <c r="C153" s="1">
        <v>1323</v>
      </c>
      <c r="D153" s="1">
        <v>13002561</v>
      </c>
      <c r="E153" s="1">
        <v>13</v>
      </c>
      <c r="F153" s="1">
        <v>22589</v>
      </c>
      <c r="G153" s="1" t="s">
        <v>23</v>
      </c>
      <c r="H153" s="1">
        <v>18</v>
      </c>
      <c r="I153" s="1">
        <v>298762</v>
      </c>
      <c r="J153" s="1" t="s">
        <v>237</v>
      </c>
      <c r="K153" s="1" t="s">
        <v>47</v>
      </c>
      <c r="L153" s="1" t="s">
        <v>238</v>
      </c>
      <c r="M153" s="1">
        <v>1</v>
      </c>
      <c r="N153" s="2">
        <v>105.68</v>
      </c>
      <c r="O153" s="3">
        <v>145</v>
      </c>
      <c r="P153" s="1">
        <f t="shared" si="0"/>
        <v>145</v>
      </c>
      <c r="Q153" s="1">
        <v>10</v>
      </c>
      <c r="R153" s="1">
        <f t="shared" si="1"/>
        <v>135</v>
      </c>
      <c r="S153" s="1">
        <v>9</v>
      </c>
      <c r="T153" s="1">
        <v>200010015470</v>
      </c>
      <c r="U153" s="1">
        <v>29</v>
      </c>
      <c r="V153" s="1">
        <v>1</v>
      </c>
      <c r="W153" s="1">
        <v>3</v>
      </c>
    </row>
    <row r="154" spans="1:23" ht="15.75" customHeight="1" x14ac:dyDescent="0.15">
      <c r="A154" s="5">
        <v>44774</v>
      </c>
      <c r="B154" s="6">
        <v>0.51331018518518523</v>
      </c>
      <c r="C154" s="1">
        <v>1324</v>
      </c>
      <c r="D154" s="1">
        <v>13002561</v>
      </c>
      <c r="E154" s="1">
        <v>13</v>
      </c>
      <c r="F154" s="1">
        <v>22589</v>
      </c>
      <c r="G154" s="1" t="s">
        <v>23</v>
      </c>
      <c r="H154" s="1">
        <v>15</v>
      </c>
      <c r="I154" s="1">
        <v>345540</v>
      </c>
      <c r="J154" s="1" t="s">
        <v>239</v>
      </c>
      <c r="K154" s="1" t="s">
        <v>53</v>
      </c>
      <c r="L154" s="1" t="s">
        <v>240</v>
      </c>
      <c r="M154" s="1">
        <v>1</v>
      </c>
      <c r="N154" s="2">
        <v>17.72</v>
      </c>
      <c r="O154" s="3">
        <v>22</v>
      </c>
      <c r="P154" s="1">
        <f t="shared" si="0"/>
        <v>22</v>
      </c>
      <c r="Q154" s="1">
        <v>0</v>
      </c>
      <c r="R154" s="1">
        <f t="shared" si="1"/>
        <v>22</v>
      </c>
      <c r="S154" s="1" t="s">
        <v>27</v>
      </c>
      <c r="T154" s="1" t="s">
        <v>27</v>
      </c>
      <c r="U154" s="1">
        <v>29</v>
      </c>
      <c r="V154" s="1">
        <v>1</v>
      </c>
      <c r="W154" s="1">
        <v>3</v>
      </c>
    </row>
    <row r="155" spans="1:23" ht="15.75" customHeight="1" x14ac:dyDescent="0.15">
      <c r="A155" s="5">
        <v>44774</v>
      </c>
      <c r="B155" s="6">
        <v>0.51331018518518523</v>
      </c>
      <c r="C155" s="1">
        <v>1324</v>
      </c>
      <c r="D155" s="1">
        <v>13002561</v>
      </c>
      <c r="E155" s="1">
        <v>13</v>
      </c>
      <c r="F155" s="1">
        <v>22589</v>
      </c>
      <c r="G155" s="1" t="s">
        <v>23</v>
      </c>
      <c r="H155" s="1">
        <v>15</v>
      </c>
      <c r="I155" s="1">
        <v>345540</v>
      </c>
      <c r="J155" s="1" t="s">
        <v>239</v>
      </c>
      <c r="K155" s="1" t="s">
        <v>53</v>
      </c>
      <c r="L155" s="1" t="s">
        <v>240</v>
      </c>
      <c r="M155" s="1">
        <v>1</v>
      </c>
      <c r="N155" s="2">
        <v>17.72</v>
      </c>
      <c r="O155" s="3">
        <v>22</v>
      </c>
      <c r="P155" s="1">
        <f t="shared" si="0"/>
        <v>22</v>
      </c>
      <c r="Q155" s="1">
        <v>0</v>
      </c>
      <c r="R155" s="1">
        <f t="shared" si="1"/>
        <v>22</v>
      </c>
      <c r="S155" s="1" t="s">
        <v>27</v>
      </c>
      <c r="T155" s="1" t="s">
        <v>27</v>
      </c>
      <c r="U155" s="1">
        <v>29</v>
      </c>
      <c r="V155" s="1">
        <v>1</v>
      </c>
      <c r="W155" s="1">
        <v>4</v>
      </c>
    </row>
    <row r="156" spans="1:23" ht="15.75" customHeight="1" x14ac:dyDescent="0.15">
      <c r="A156" s="5">
        <v>44774</v>
      </c>
      <c r="B156" s="6">
        <v>0.51331018518518523</v>
      </c>
      <c r="C156" s="1">
        <v>1324</v>
      </c>
      <c r="D156" s="1">
        <v>13002561</v>
      </c>
      <c r="E156" s="1">
        <v>13</v>
      </c>
      <c r="F156" s="1">
        <v>22589</v>
      </c>
      <c r="G156" s="1" t="s">
        <v>23</v>
      </c>
      <c r="H156" s="1">
        <v>15</v>
      </c>
      <c r="I156" s="1">
        <v>446021</v>
      </c>
      <c r="J156" s="1" t="s">
        <v>241</v>
      </c>
      <c r="K156" s="1" t="s">
        <v>25</v>
      </c>
      <c r="L156" s="1" t="s">
        <v>99</v>
      </c>
      <c r="M156" s="1">
        <v>1</v>
      </c>
      <c r="N156" s="2">
        <v>23.38</v>
      </c>
      <c r="O156" s="3">
        <v>36</v>
      </c>
      <c r="P156" s="1">
        <f t="shared" si="0"/>
        <v>36</v>
      </c>
      <c r="Q156" s="1">
        <v>0</v>
      </c>
      <c r="R156" s="1">
        <f t="shared" si="1"/>
        <v>36</v>
      </c>
      <c r="S156" s="1" t="s">
        <v>27</v>
      </c>
      <c r="T156" s="1" t="s">
        <v>27</v>
      </c>
      <c r="U156" s="1">
        <v>29</v>
      </c>
      <c r="V156" s="1">
        <v>1</v>
      </c>
      <c r="W156" s="1">
        <v>1</v>
      </c>
    </row>
    <row r="157" spans="1:23" ht="15.75" customHeight="1" x14ac:dyDescent="0.15">
      <c r="A157" s="5">
        <v>44774</v>
      </c>
      <c r="B157" s="6">
        <v>0.79335648148148152</v>
      </c>
      <c r="C157" s="1">
        <v>1406</v>
      </c>
      <c r="D157" s="1">
        <v>13002561</v>
      </c>
      <c r="E157" s="1">
        <v>13</v>
      </c>
      <c r="F157" s="1">
        <v>22589</v>
      </c>
      <c r="G157" s="1" t="s">
        <v>23</v>
      </c>
      <c r="H157" s="1">
        <v>15</v>
      </c>
      <c r="I157" s="1">
        <v>446021</v>
      </c>
      <c r="J157" s="1" t="s">
        <v>241</v>
      </c>
      <c r="K157" s="1" t="s">
        <v>25</v>
      </c>
      <c r="L157" s="1" t="s">
        <v>99</v>
      </c>
      <c r="M157" s="1">
        <v>1</v>
      </c>
      <c r="N157" s="2">
        <v>23.38</v>
      </c>
      <c r="O157" s="3">
        <v>36</v>
      </c>
      <c r="P157" s="1">
        <f t="shared" si="0"/>
        <v>36</v>
      </c>
      <c r="Q157" s="1">
        <v>2</v>
      </c>
      <c r="R157" s="1">
        <f t="shared" si="1"/>
        <v>34</v>
      </c>
      <c r="S157" s="1">
        <v>9</v>
      </c>
      <c r="T157" s="1">
        <v>200010022528</v>
      </c>
      <c r="U157" s="1">
        <v>29</v>
      </c>
      <c r="V157" s="1">
        <v>1</v>
      </c>
      <c r="W157" s="1">
        <v>5</v>
      </c>
    </row>
    <row r="158" spans="1:23" ht="15.75" customHeight="1" x14ac:dyDescent="0.15">
      <c r="A158" s="5">
        <v>44774</v>
      </c>
      <c r="B158" s="6">
        <v>0.79335648148148152</v>
      </c>
      <c r="C158" s="1">
        <v>1406</v>
      </c>
      <c r="D158" s="1">
        <v>13002561</v>
      </c>
      <c r="E158" s="1">
        <v>13</v>
      </c>
      <c r="F158" s="1">
        <v>22589</v>
      </c>
      <c r="G158" s="1" t="s">
        <v>23</v>
      </c>
      <c r="H158" s="1">
        <v>15</v>
      </c>
      <c r="I158" s="1">
        <v>446021</v>
      </c>
      <c r="J158" s="1" t="s">
        <v>241</v>
      </c>
      <c r="K158" s="1" t="s">
        <v>25</v>
      </c>
      <c r="L158" s="1" t="s">
        <v>99</v>
      </c>
      <c r="M158" s="1">
        <v>1</v>
      </c>
      <c r="N158" s="2">
        <v>23.38</v>
      </c>
      <c r="O158" s="3">
        <v>36</v>
      </c>
      <c r="P158" s="1">
        <f t="shared" si="0"/>
        <v>36</v>
      </c>
      <c r="Q158" s="1">
        <v>2</v>
      </c>
      <c r="R158" s="1">
        <f t="shared" si="1"/>
        <v>34</v>
      </c>
      <c r="S158" s="1">
        <v>9</v>
      </c>
      <c r="T158" s="1">
        <v>200010022528</v>
      </c>
      <c r="U158" s="1">
        <v>29</v>
      </c>
      <c r="V158" s="1">
        <v>1</v>
      </c>
      <c r="W158" s="1">
        <v>6</v>
      </c>
    </row>
    <row r="159" spans="1:23" ht="15.75" customHeight="1" x14ac:dyDescent="0.15">
      <c r="A159" s="5">
        <v>44774</v>
      </c>
      <c r="B159" s="6">
        <v>0.79335648148148152</v>
      </c>
      <c r="C159" s="1">
        <v>1406</v>
      </c>
      <c r="D159" s="1">
        <v>13002561</v>
      </c>
      <c r="E159" s="1">
        <v>13</v>
      </c>
      <c r="F159" s="1">
        <v>22589</v>
      </c>
      <c r="G159" s="1" t="s">
        <v>23</v>
      </c>
      <c r="H159" s="1">
        <v>15</v>
      </c>
      <c r="I159" s="1">
        <v>446021</v>
      </c>
      <c r="J159" s="1" t="s">
        <v>241</v>
      </c>
      <c r="K159" s="1" t="s">
        <v>25</v>
      </c>
      <c r="L159" s="1" t="s">
        <v>99</v>
      </c>
      <c r="M159" s="1">
        <v>1</v>
      </c>
      <c r="N159" s="2">
        <v>23.38</v>
      </c>
      <c r="O159" s="3">
        <v>36</v>
      </c>
      <c r="P159" s="1">
        <f t="shared" si="0"/>
        <v>36</v>
      </c>
      <c r="Q159" s="1">
        <v>2</v>
      </c>
      <c r="R159" s="1">
        <f t="shared" si="1"/>
        <v>34</v>
      </c>
      <c r="S159" s="1">
        <v>9</v>
      </c>
      <c r="T159" s="1">
        <v>200010022528</v>
      </c>
      <c r="U159" s="1">
        <v>29</v>
      </c>
      <c r="V159" s="1">
        <v>1</v>
      </c>
      <c r="W159" s="1">
        <v>7</v>
      </c>
    </row>
    <row r="160" spans="1:23" ht="15.75" customHeight="1" x14ac:dyDescent="0.15">
      <c r="A160" s="5">
        <v>44774</v>
      </c>
      <c r="B160" s="6">
        <v>0.51331018518518523</v>
      </c>
      <c r="C160" s="1">
        <v>1324</v>
      </c>
      <c r="D160" s="1">
        <v>13002561</v>
      </c>
      <c r="E160" s="1">
        <v>13</v>
      </c>
      <c r="F160" s="1">
        <v>22589</v>
      </c>
      <c r="G160" s="1" t="s">
        <v>23</v>
      </c>
      <c r="H160" s="1">
        <v>15</v>
      </c>
      <c r="I160" s="1">
        <v>260992</v>
      </c>
      <c r="J160" s="1" t="s">
        <v>242</v>
      </c>
      <c r="K160" s="1" t="s">
        <v>119</v>
      </c>
      <c r="L160" s="1" t="s">
        <v>39</v>
      </c>
      <c r="M160" s="1">
        <v>1</v>
      </c>
      <c r="N160" s="2">
        <v>340.5</v>
      </c>
      <c r="O160" s="3">
        <v>450</v>
      </c>
      <c r="P160" s="1">
        <f t="shared" si="0"/>
        <v>450</v>
      </c>
      <c r="Q160" s="1">
        <v>0</v>
      </c>
      <c r="R160" s="1">
        <f t="shared" si="1"/>
        <v>450</v>
      </c>
      <c r="S160" s="1" t="s">
        <v>27</v>
      </c>
      <c r="T160" s="1" t="s">
        <v>27</v>
      </c>
      <c r="U160" s="1">
        <v>29</v>
      </c>
      <c r="V160" s="1">
        <v>1</v>
      </c>
      <c r="W160" s="1">
        <v>5</v>
      </c>
    </row>
    <row r="161" spans="1:23" ht="15.75" customHeight="1" x14ac:dyDescent="0.15">
      <c r="A161" s="5">
        <v>44774</v>
      </c>
      <c r="B161" s="6">
        <v>0.52068287037037042</v>
      </c>
      <c r="C161" s="1">
        <v>1325</v>
      </c>
      <c r="D161" s="1">
        <v>13002561</v>
      </c>
      <c r="E161" s="1">
        <v>13</v>
      </c>
      <c r="F161" s="1">
        <v>22589</v>
      </c>
      <c r="G161" s="1" t="s">
        <v>23</v>
      </c>
      <c r="H161" s="1">
        <v>15</v>
      </c>
      <c r="I161" s="1">
        <v>475</v>
      </c>
      <c r="J161" s="1" t="s">
        <v>243</v>
      </c>
      <c r="K161" s="1" t="s">
        <v>119</v>
      </c>
      <c r="L161" s="1" t="s">
        <v>37</v>
      </c>
      <c r="M161" s="1">
        <v>1</v>
      </c>
      <c r="N161" s="2">
        <v>130.46</v>
      </c>
      <c r="O161" s="3">
        <v>179</v>
      </c>
      <c r="P161" s="1">
        <f t="shared" si="0"/>
        <v>179</v>
      </c>
      <c r="Q161" s="1">
        <v>12</v>
      </c>
      <c r="R161" s="1">
        <f t="shared" si="1"/>
        <v>167</v>
      </c>
      <c r="S161" s="1">
        <v>9</v>
      </c>
      <c r="T161" s="1">
        <v>200010013468</v>
      </c>
      <c r="U161" s="1">
        <v>29</v>
      </c>
      <c r="V161" s="1">
        <v>1</v>
      </c>
      <c r="W161" s="1">
        <v>1</v>
      </c>
    </row>
    <row r="162" spans="1:23" ht="15.75" customHeight="1" x14ac:dyDescent="0.15">
      <c r="A162" s="5">
        <v>44774</v>
      </c>
      <c r="B162" s="6">
        <v>0.52068287037037042</v>
      </c>
      <c r="C162" s="1">
        <v>1325</v>
      </c>
      <c r="D162" s="1">
        <v>13002561</v>
      </c>
      <c r="E162" s="1">
        <v>13</v>
      </c>
      <c r="F162" s="1">
        <v>22589</v>
      </c>
      <c r="G162" s="1" t="s">
        <v>23</v>
      </c>
      <c r="H162" s="1">
        <v>15</v>
      </c>
      <c r="I162" s="1">
        <v>129036</v>
      </c>
      <c r="J162" s="1" t="s">
        <v>244</v>
      </c>
      <c r="K162" s="1" t="s">
        <v>31</v>
      </c>
      <c r="L162" s="1" t="s">
        <v>37</v>
      </c>
      <c r="M162" s="1">
        <v>1</v>
      </c>
      <c r="N162" s="2">
        <v>223.96</v>
      </c>
      <c r="O162" s="3">
        <v>303</v>
      </c>
      <c r="P162" s="1">
        <f t="shared" si="0"/>
        <v>303</v>
      </c>
      <c r="Q162" s="1">
        <v>21</v>
      </c>
      <c r="R162" s="1">
        <f t="shared" si="1"/>
        <v>282</v>
      </c>
      <c r="S162" s="1">
        <v>9</v>
      </c>
      <c r="T162" s="1">
        <v>200010013468</v>
      </c>
      <c r="U162" s="1">
        <v>29</v>
      </c>
      <c r="V162" s="1">
        <v>1</v>
      </c>
      <c r="W162" s="1">
        <v>2</v>
      </c>
    </row>
    <row r="163" spans="1:23" ht="15.75" customHeight="1" x14ac:dyDescent="0.15">
      <c r="A163" s="5">
        <v>44774</v>
      </c>
      <c r="B163" s="6">
        <v>0.52186342592592594</v>
      </c>
      <c r="C163" s="1">
        <v>1326</v>
      </c>
      <c r="D163" s="1">
        <v>13002561</v>
      </c>
      <c r="E163" s="1">
        <v>13</v>
      </c>
      <c r="F163" s="1">
        <v>22589</v>
      </c>
      <c r="G163" s="1" t="s">
        <v>23</v>
      </c>
      <c r="H163" s="1">
        <v>18</v>
      </c>
      <c r="I163" s="1">
        <v>165170</v>
      </c>
      <c r="J163" s="1" t="s">
        <v>245</v>
      </c>
      <c r="K163" s="1" t="s">
        <v>36</v>
      </c>
      <c r="L163" s="1" t="s">
        <v>246</v>
      </c>
      <c r="M163" s="1">
        <v>1</v>
      </c>
      <c r="N163" s="2">
        <v>691.53</v>
      </c>
      <c r="O163" s="3">
        <v>948</v>
      </c>
      <c r="P163" s="1">
        <f t="shared" si="0"/>
        <v>948</v>
      </c>
      <c r="Q163" s="1">
        <v>142</v>
      </c>
      <c r="R163" s="1">
        <f t="shared" si="1"/>
        <v>806</v>
      </c>
      <c r="S163" s="1">
        <v>11</v>
      </c>
      <c r="T163" s="1">
        <v>200010002200</v>
      </c>
      <c r="U163" s="1">
        <v>29</v>
      </c>
      <c r="V163" s="1">
        <v>1</v>
      </c>
      <c r="W163" s="1">
        <v>1</v>
      </c>
    </row>
    <row r="164" spans="1:23" ht="15.75" customHeight="1" x14ac:dyDescent="0.15">
      <c r="A164" s="5">
        <v>44774</v>
      </c>
      <c r="B164" s="6">
        <v>0.52379629629629632</v>
      </c>
      <c r="C164" s="1">
        <v>1327</v>
      </c>
      <c r="D164" s="1">
        <v>13002561</v>
      </c>
      <c r="E164" s="1">
        <v>13</v>
      </c>
      <c r="F164" s="1">
        <v>22589</v>
      </c>
      <c r="G164" s="1" t="s">
        <v>23</v>
      </c>
      <c r="H164" s="1">
        <v>18</v>
      </c>
      <c r="I164" s="1">
        <v>172819</v>
      </c>
      <c r="J164" s="1" t="s">
        <v>247</v>
      </c>
      <c r="K164" s="1" t="s">
        <v>36</v>
      </c>
      <c r="L164" s="1" t="s">
        <v>248</v>
      </c>
      <c r="M164" s="1">
        <v>1</v>
      </c>
      <c r="N164" s="2">
        <v>350.47</v>
      </c>
      <c r="O164" s="3">
        <v>463</v>
      </c>
      <c r="P164" s="1">
        <f t="shared" si="0"/>
        <v>463</v>
      </c>
      <c r="Q164" s="1">
        <v>0</v>
      </c>
      <c r="R164" s="1">
        <f t="shared" si="1"/>
        <v>463</v>
      </c>
      <c r="S164" s="1" t="s">
        <v>27</v>
      </c>
      <c r="T164" s="1" t="s">
        <v>27</v>
      </c>
      <c r="U164" s="1">
        <v>29</v>
      </c>
      <c r="V164" s="1">
        <v>1</v>
      </c>
      <c r="W164" s="1">
        <v>3</v>
      </c>
    </row>
    <row r="165" spans="1:23" ht="15.75" customHeight="1" x14ac:dyDescent="0.15">
      <c r="A165" s="5">
        <v>44774</v>
      </c>
      <c r="B165" s="6">
        <v>0.52379629629629632</v>
      </c>
      <c r="C165" s="1">
        <v>1327</v>
      </c>
      <c r="D165" s="1">
        <v>13002561</v>
      </c>
      <c r="E165" s="1">
        <v>13</v>
      </c>
      <c r="F165" s="1">
        <v>22589</v>
      </c>
      <c r="G165" s="1" t="s">
        <v>23</v>
      </c>
      <c r="H165" s="1">
        <v>18</v>
      </c>
      <c r="I165" s="1">
        <v>295403</v>
      </c>
      <c r="J165" s="1" t="s">
        <v>249</v>
      </c>
      <c r="K165" s="1" t="s">
        <v>143</v>
      </c>
      <c r="L165" s="1" t="s">
        <v>250</v>
      </c>
      <c r="M165" s="1">
        <v>1</v>
      </c>
      <c r="N165" s="2">
        <v>26.18</v>
      </c>
      <c r="O165" s="3">
        <v>32</v>
      </c>
      <c r="P165" s="1">
        <f t="shared" si="0"/>
        <v>32</v>
      </c>
      <c r="Q165" s="1">
        <v>0</v>
      </c>
      <c r="R165" s="1">
        <f t="shared" si="1"/>
        <v>32</v>
      </c>
      <c r="S165" s="1" t="s">
        <v>27</v>
      </c>
      <c r="T165" s="1" t="s">
        <v>27</v>
      </c>
      <c r="U165" s="1">
        <v>29</v>
      </c>
      <c r="V165" s="1">
        <v>1</v>
      </c>
      <c r="W165" s="1">
        <v>7</v>
      </c>
    </row>
    <row r="166" spans="1:23" ht="15.75" customHeight="1" x14ac:dyDescent="0.15">
      <c r="A166" s="5">
        <v>44774</v>
      </c>
      <c r="B166" s="6">
        <v>0.52379629629629632</v>
      </c>
      <c r="C166" s="1">
        <v>1327</v>
      </c>
      <c r="D166" s="1">
        <v>13002561</v>
      </c>
      <c r="E166" s="1">
        <v>13</v>
      </c>
      <c r="F166" s="1">
        <v>22589</v>
      </c>
      <c r="G166" s="1" t="s">
        <v>23</v>
      </c>
      <c r="H166" s="1">
        <v>18</v>
      </c>
      <c r="I166" s="1">
        <v>438721</v>
      </c>
      <c r="J166" s="1" t="s">
        <v>251</v>
      </c>
      <c r="K166" s="1" t="s">
        <v>31</v>
      </c>
      <c r="L166" s="1" t="s">
        <v>51</v>
      </c>
      <c r="M166" s="1">
        <v>1</v>
      </c>
      <c r="N166" s="2">
        <v>26.03</v>
      </c>
      <c r="O166" s="3">
        <v>40</v>
      </c>
      <c r="P166" s="1">
        <f t="shared" si="0"/>
        <v>40</v>
      </c>
      <c r="Q166" s="1">
        <v>0</v>
      </c>
      <c r="R166" s="1">
        <f t="shared" si="1"/>
        <v>40</v>
      </c>
      <c r="S166" s="1" t="s">
        <v>27</v>
      </c>
      <c r="T166" s="1" t="s">
        <v>27</v>
      </c>
      <c r="U166" s="1">
        <v>29</v>
      </c>
      <c r="V166" s="1">
        <v>1</v>
      </c>
      <c r="W166" s="1">
        <v>1</v>
      </c>
    </row>
    <row r="167" spans="1:23" ht="15.75" customHeight="1" x14ac:dyDescent="0.15">
      <c r="A167" s="5">
        <v>44774</v>
      </c>
      <c r="B167" s="6">
        <v>0.52379629629629632</v>
      </c>
      <c r="C167" s="1">
        <v>1327</v>
      </c>
      <c r="D167" s="1">
        <v>13002561</v>
      </c>
      <c r="E167" s="1">
        <v>13</v>
      </c>
      <c r="F167" s="1">
        <v>22589</v>
      </c>
      <c r="G167" s="1" t="s">
        <v>23</v>
      </c>
      <c r="H167" s="1">
        <v>18</v>
      </c>
      <c r="I167" s="1">
        <v>438721</v>
      </c>
      <c r="J167" s="1" t="s">
        <v>251</v>
      </c>
      <c r="K167" s="1" t="s">
        <v>31</v>
      </c>
      <c r="L167" s="1" t="s">
        <v>51</v>
      </c>
      <c r="M167" s="1">
        <v>1</v>
      </c>
      <c r="N167" s="2">
        <v>26.03</v>
      </c>
      <c r="O167" s="3">
        <v>40</v>
      </c>
      <c r="P167" s="1">
        <f t="shared" si="0"/>
        <v>40</v>
      </c>
      <c r="Q167" s="1">
        <v>0</v>
      </c>
      <c r="R167" s="1">
        <f t="shared" si="1"/>
        <v>40</v>
      </c>
      <c r="S167" s="1" t="s">
        <v>27</v>
      </c>
      <c r="T167" s="1" t="s">
        <v>27</v>
      </c>
      <c r="U167" s="1">
        <v>29</v>
      </c>
      <c r="V167" s="1">
        <v>1</v>
      </c>
      <c r="W167" s="1">
        <v>2</v>
      </c>
    </row>
    <row r="168" spans="1:23" ht="15.75" customHeight="1" x14ac:dyDescent="0.15">
      <c r="A168" s="5">
        <v>44774</v>
      </c>
      <c r="B168" s="6">
        <v>0.52379629629629632</v>
      </c>
      <c r="C168" s="1">
        <v>1327</v>
      </c>
      <c r="D168" s="1">
        <v>13002561</v>
      </c>
      <c r="E168" s="1">
        <v>13</v>
      </c>
      <c r="F168" s="1">
        <v>22589</v>
      </c>
      <c r="G168" s="1" t="s">
        <v>23</v>
      </c>
      <c r="H168" s="1">
        <v>18</v>
      </c>
      <c r="I168" s="1">
        <v>444920</v>
      </c>
      <c r="J168" s="1" t="s">
        <v>252</v>
      </c>
      <c r="K168" s="1" t="s">
        <v>53</v>
      </c>
      <c r="L168" s="1" t="s">
        <v>51</v>
      </c>
      <c r="M168" s="1">
        <v>1</v>
      </c>
      <c r="N168" s="2">
        <v>19.61</v>
      </c>
      <c r="O168" s="3">
        <v>25</v>
      </c>
      <c r="P168" s="1">
        <f t="shared" si="0"/>
        <v>25</v>
      </c>
      <c r="Q168" s="1">
        <v>0</v>
      </c>
      <c r="R168" s="1">
        <f t="shared" si="1"/>
        <v>25</v>
      </c>
      <c r="S168" s="1" t="s">
        <v>27</v>
      </c>
      <c r="T168" s="1" t="s">
        <v>27</v>
      </c>
      <c r="U168" s="1">
        <v>29</v>
      </c>
      <c r="V168" s="1">
        <v>1</v>
      </c>
      <c r="W168" s="1">
        <v>5</v>
      </c>
    </row>
    <row r="169" spans="1:23" ht="15.75" customHeight="1" x14ac:dyDescent="0.15">
      <c r="A169" s="5">
        <v>44774</v>
      </c>
      <c r="B169" s="6">
        <v>0.52379629629629632</v>
      </c>
      <c r="C169" s="1">
        <v>1327</v>
      </c>
      <c r="D169" s="1">
        <v>13002561</v>
      </c>
      <c r="E169" s="1">
        <v>13</v>
      </c>
      <c r="F169" s="1">
        <v>22589</v>
      </c>
      <c r="G169" s="1" t="s">
        <v>23</v>
      </c>
      <c r="H169" s="1">
        <v>18</v>
      </c>
      <c r="I169" s="1">
        <v>444920</v>
      </c>
      <c r="J169" s="1" t="s">
        <v>252</v>
      </c>
      <c r="K169" s="1" t="s">
        <v>53</v>
      </c>
      <c r="L169" s="1" t="s">
        <v>51</v>
      </c>
      <c r="M169" s="1">
        <v>1</v>
      </c>
      <c r="N169" s="2">
        <v>19.61</v>
      </c>
      <c r="O169" s="3">
        <v>25</v>
      </c>
      <c r="P169" s="1">
        <f t="shared" si="0"/>
        <v>25</v>
      </c>
      <c r="Q169" s="1">
        <v>0</v>
      </c>
      <c r="R169" s="1">
        <f t="shared" si="1"/>
        <v>25</v>
      </c>
      <c r="S169" s="1" t="s">
        <v>27</v>
      </c>
      <c r="T169" s="1" t="s">
        <v>27</v>
      </c>
      <c r="U169" s="1">
        <v>29</v>
      </c>
      <c r="V169" s="1">
        <v>1</v>
      </c>
      <c r="W169" s="1">
        <v>6</v>
      </c>
    </row>
    <row r="170" spans="1:23" ht="15.75" customHeight="1" x14ac:dyDescent="0.15">
      <c r="A170" s="5">
        <v>44774</v>
      </c>
      <c r="B170" s="6">
        <v>0.52379629629629632</v>
      </c>
      <c r="C170" s="1">
        <v>1327</v>
      </c>
      <c r="D170" s="1">
        <v>13002561</v>
      </c>
      <c r="E170" s="1">
        <v>13</v>
      </c>
      <c r="F170" s="1">
        <v>22589</v>
      </c>
      <c r="G170" s="1" t="s">
        <v>23</v>
      </c>
      <c r="H170" s="1">
        <v>18</v>
      </c>
      <c r="I170" s="1">
        <v>339843</v>
      </c>
      <c r="J170" s="1" t="s">
        <v>253</v>
      </c>
      <c r="K170" s="1" t="s">
        <v>254</v>
      </c>
      <c r="L170" s="1" t="s">
        <v>255</v>
      </c>
      <c r="M170" s="1">
        <v>1</v>
      </c>
      <c r="N170" s="2">
        <v>140.97</v>
      </c>
      <c r="O170" s="3">
        <v>219</v>
      </c>
      <c r="P170" s="1">
        <f t="shared" si="0"/>
        <v>219</v>
      </c>
      <c r="Q170" s="1">
        <v>21</v>
      </c>
      <c r="R170" s="1">
        <f t="shared" si="1"/>
        <v>198</v>
      </c>
      <c r="S170" s="1">
        <v>30</v>
      </c>
      <c r="T170" s="1">
        <v>200000000024</v>
      </c>
      <c r="U170" s="1">
        <v>29</v>
      </c>
      <c r="V170" s="1">
        <v>1</v>
      </c>
      <c r="W170" s="1">
        <v>8</v>
      </c>
    </row>
    <row r="171" spans="1:23" ht="15.75" customHeight="1" x14ac:dyDescent="0.15">
      <c r="A171" s="5">
        <v>44774</v>
      </c>
      <c r="B171" s="6">
        <v>0.52601851851851855</v>
      </c>
      <c r="C171" s="1">
        <v>1328</v>
      </c>
      <c r="D171" s="1">
        <v>13002561</v>
      </c>
      <c r="E171" s="1">
        <v>13</v>
      </c>
      <c r="F171" s="1">
        <v>22589</v>
      </c>
      <c r="G171" s="1" t="s">
        <v>23</v>
      </c>
      <c r="H171" s="1">
        <v>15</v>
      </c>
      <c r="I171" s="1">
        <v>4800</v>
      </c>
      <c r="J171" s="1" t="s">
        <v>256</v>
      </c>
      <c r="K171" s="1" t="s">
        <v>53</v>
      </c>
      <c r="L171" s="1" t="s">
        <v>257</v>
      </c>
      <c r="M171" s="1">
        <v>1</v>
      </c>
      <c r="N171" s="2">
        <v>42.05</v>
      </c>
      <c r="O171" s="3">
        <v>53</v>
      </c>
      <c r="P171" s="1">
        <f t="shared" si="0"/>
        <v>53</v>
      </c>
      <c r="Q171" s="1">
        <v>0</v>
      </c>
      <c r="R171" s="1">
        <f t="shared" si="1"/>
        <v>53</v>
      </c>
      <c r="S171" s="1" t="s">
        <v>27</v>
      </c>
      <c r="T171" s="1" t="s">
        <v>27</v>
      </c>
      <c r="U171" s="1">
        <v>29</v>
      </c>
      <c r="V171" s="1">
        <v>1</v>
      </c>
      <c r="W171" s="1">
        <v>2</v>
      </c>
    </row>
    <row r="172" spans="1:23" ht="15.75" customHeight="1" x14ac:dyDescent="0.15">
      <c r="A172" s="5">
        <v>44774</v>
      </c>
      <c r="B172" s="6">
        <v>0.52601851851851855</v>
      </c>
      <c r="C172" s="1">
        <v>1328</v>
      </c>
      <c r="D172" s="1">
        <v>13002561</v>
      </c>
      <c r="E172" s="1">
        <v>13</v>
      </c>
      <c r="F172" s="1">
        <v>22589</v>
      </c>
      <c r="G172" s="1" t="s">
        <v>23</v>
      </c>
      <c r="H172" s="1">
        <v>15</v>
      </c>
      <c r="I172" s="1">
        <v>4800</v>
      </c>
      <c r="J172" s="1" t="s">
        <v>256</v>
      </c>
      <c r="K172" s="1" t="s">
        <v>53</v>
      </c>
      <c r="L172" s="1" t="s">
        <v>257</v>
      </c>
      <c r="M172" s="1">
        <v>1</v>
      </c>
      <c r="N172" s="2">
        <v>42.05</v>
      </c>
      <c r="O172" s="3">
        <v>53</v>
      </c>
      <c r="P172" s="1">
        <f t="shared" si="0"/>
        <v>53</v>
      </c>
      <c r="Q172" s="1">
        <v>0</v>
      </c>
      <c r="R172" s="1">
        <f t="shared" si="1"/>
        <v>53</v>
      </c>
      <c r="S172" s="1" t="s">
        <v>27</v>
      </c>
      <c r="T172" s="1" t="s">
        <v>27</v>
      </c>
      <c r="U172" s="1">
        <v>29</v>
      </c>
      <c r="V172" s="1">
        <v>1</v>
      </c>
      <c r="W172" s="1">
        <v>3</v>
      </c>
    </row>
    <row r="173" spans="1:23" ht="15.75" customHeight="1" x14ac:dyDescent="0.15">
      <c r="A173" s="5">
        <v>44774</v>
      </c>
      <c r="B173" s="6">
        <v>0.52601851851851855</v>
      </c>
      <c r="C173" s="1">
        <v>1328</v>
      </c>
      <c r="D173" s="1">
        <v>13002561</v>
      </c>
      <c r="E173" s="1">
        <v>13</v>
      </c>
      <c r="F173" s="1">
        <v>22589</v>
      </c>
      <c r="G173" s="1" t="s">
        <v>23</v>
      </c>
      <c r="H173" s="1">
        <v>15</v>
      </c>
      <c r="I173" s="1">
        <v>342166</v>
      </c>
      <c r="J173" s="1" t="s">
        <v>258</v>
      </c>
      <c r="K173" s="1" t="s">
        <v>31</v>
      </c>
      <c r="L173" s="1" t="s">
        <v>202</v>
      </c>
      <c r="M173" s="1">
        <v>1</v>
      </c>
      <c r="N173" s="2">
        <v>50.31</v>
      </c>
      <c r="O173" s="3">
        <v>72</v>
      </c>
      <c r="P173" s="1">
        <f t="shared" si="0"/>
        <v>72</v>
      </c>
      <c r="Q173" s="1">
        <v>0</v>
      </c>
      <c r="R173" s="1">
        <f t="shared" si="1"/>
        <v>72</v>
      </c>
      <c r="S173" s="1" t="s">
        <v>27</v>
      </c>
      <c r="T173" s="1" t="s">
        <v>27</v>
      </c>
      <c r="U173" s="1">
        <v>29</v>
      </c>
      <c r="V173" s="1">
        <v>1</v>
      </c>
      <c r="W173" s="1">
        <v>5</v>
      </c>
    </row>
    <row r="174" spans="1:23" ht="15.75" customHeight="1" x14ac:dyDescent="0.15">
      <c r="A174" s="5">
        <v>44774</v>
      </c>
      <c r="B174" s="6">
        <v>0.52601851851851855</v>
      </c>
      <c r="C174" s="1">
        <v>1328</v>
      </c>
      <c r="D174" s="1">
        <v>13002561</v>
      </c>
      <c r="E174" s="1">
        <v>13</v>
      </c>
      <c r="F174" s="1">
        <v>22589</v>
      </c>
      <c r="G174" s="1" t="s">
        <v>23</v>
      </c>
      <c r="H174" s="1">
        <v>15</v>
      </c>
      <c r="I174" s="1">
        <v>400035</v>
      </c>
      <c r="J174" s="1" t="s">
        <v>259</v>
      </c>
      <c r="K174" s="1" t="s">
        <v>53</v>
      </c>
      <c r="L174" s="1" t="s">
        <v>78</v>
      </c>
      <c r="M174" s="1">
        <v>1</v>
      </c>
      <c r="N174" s="2">
        <v>37.450000000000003</v>
      </c>
      <c r="O174" s="3">
        <v>57</v>
      </c>
      <c r="P174" s="1">
        <f t="shared" si="0"/>
        <v>57</v>
      </c>
      <c r="Q174" s="1">
        <v>0</v>
      </c>
      <c r="R174" s="1">
        <f t="shared" si="1"/>
        <v>57</v>
      </c>
      <c r="S174" s="1" t="s">
        <v>27</v>
      </c>
      <c r="T174" s="1" t="s">
        <v>27</v>
      </c>
      <c r="U174" s="1">
        <v>29</v>
      </c>
      <c r="V174" s="1">
        <v>1</v>
      </c>
      <c r="W174" s="1">
        <v>1</v>
      </c>
    </row>
    <row r="175" spans="1:23" ht="15.75" customHeight="1" x14ac:dyDescent="0.15">
      <c r="A175" s="5">
        <v>44774</v>
      </c>
      <c r="B175" s="6">
        <v>0.53057870370370375</v>
      </c>
      <c r="C175" s="1">
        <v>1329</v>
      </c>
      <c r="D175" s="1">
        <v>13002561</v>
      </c>
      <c r="E175" s="1">
        <v>13</v>
      </c>
      <c r="F175" s="1">
        <v>22589</v>
      </c>
      <c r="G175" s="1" t="s">
        <v>23</v>
      </c>
      <c r="H175" s="1">
        <v>18</v>
      </c>
      <c r="I175" s="1">
        <v>14833</v>
      </c>
      <c r="J175" s="1" t="s">
        <v>260</v>
      </c>
      <c r="K175" s="1" t="s">
        <v>143</v>
      </c>
      <c r="L175" s="1" t="s">
        <v>261</v>
      </c>
      <c r="M175" s="1">
        <v>1</v>
      </c>
      <c r="N175" s="2">
        <v>72.66</v>
      </c>
      <c r="O175" s="3">
        <v>115</v>
      </c>
      <c r="P175" s="1">
        <f t="shared" si="0"/>
        <v>115</v>
      </c>
      <c r="Q175" s="1">
        <v>11</v>
      </c>
      <c r="R175" s="1">
        <f t="shared" si="1"/>
        <v>104</v>
      </c>
      <c r="S175" s="1">
        <v>9</v>
      </c>
      <c r="T175" s="1">
        <v>200010004402</v>
      </c>
      <c r="U175" s="1">
        <v>29</v>
      </c>
      <c r="V175" s="1">
        <v>1</v>
      </c>
      <c r="W175" s="1">
        <v>3</v>
      </c>
    </row>
    <row r="176" spans="1:23" ht="15.75" customHeight="1" x14ac:dyDescent="0.15">
      <c r="A176" s="5">
        <v>44774</v>
      </c>
      <c r="B176" s="6">
        <v>0.53057870370370375</v>
      </c>
      <c r="C176" s="1">
        <v>1329</v>
      </c>
      <c r="D176" s="1">
        <v>13002561</v>
      </c>
      <c r="E176" s="1">
        <v>13</v>
      </c>
      <c r="F176" s="1">
        <v>22589</v>
      </c>
      <c r="G176" s="1" t="s">
        <v>23</v>
      </c>
      <c r="H176" s="1">
        <v>18</v>
      </c>
      <c r="I176" s="1">
        <v>348748</v>
      </c>
      <c r="J176" s="1" t="s">
        <v>262</v>
      </c>
      <c r="K176" s="1" t="s">
        <v>31</v>
      </c>
      <c r="L176" s="1" t="s">
        <v>263</v>
      </c>
      <c r="M176" s="1">
        <v>1</v>
      </c>
      <c r="N176" s="2">
        <v>56.03</v>
      </c>
      <c r="O176" s="3">
        <v>70</v>
      </c>
      <c r="P176" s="1">
        <f t="shared" si="0"/>
        <v>70</v>
      </c>
      <c r="Q176" s="1">
        <v>3</v>
      </c>
      <c r="R176" s="1">
        <f t="shared" si="1"/>
        <v>67</v>
      </c>
      <c r="S176" s="1">
        <v>9</v>
      </c>
      <c r="T176" s="1">
        <v>200010004402</v>
      </c>
      <c r="U176" s="1">
        <v>29</v>
      </c>
      <c r="V176" s="1">
        <v>1</v>
      </c>
      <c r="W176" s="1">
        <v>2</v>
      </c>
    </row>
    <row r="177" spans="1:23" ht="15.75" customHeight="1" x14ac:dyDescent="0.15">
      <c r="A177" s="5">
        <v>44774</v>
      </c>
      <c r="B177" s="6">
        <v>0.53057870370370375</v>
      </c>
      <c r="C177" s="1">
        <v>1329</v>
      </c>
      <c r="D177" s="1">
        <v>13002561</v>
      </c>
      <c r="E177" s="1">
        <v>13</v>
      </c>
      <c r="F177" s="1">
        <v>22589</v>
      </c>
      <c r="G177" s="1" t="s">
        <v>23</v>
      </c>
      <c r="H177" s="1">
        <v>18</v>
      </c>
      <c r="I177" s="1">
        <v>344242</v>
      </c>
      <c r="J177" s="1" t="s">
        <v>264</v>
      </c>
      <c r="K177" s="1" t="s">
        <v>53</v>
      </c>
      <c r="L177" s="1" t="s">
        <v>224</v>
      </c>
      <c r="M177" s="1">
        <v>1</v>
      </c>
      <c r="N177" s="2">
        <v>44.59</v>
      </c>
      <c r="O177" s="3">
        <v>55</v>
      </c>
      <c r="P177" s="1">
        <f t="shared" si="0"/>
        <v>55</v>
      </c>
      <c r="Q177" s="1">
        <v>2</v>
      </c>
      <c r="R177" s="1">
        <f t="shared" si="1"/>
        <v>53</v>
      </c>
      <c r="S177" s="1">
        <v>9</v>
      </c>
      <c r="T177" s="1">
        <v>200010004402</v>
      </c>
      <c r="U177" s="1">
        <v>29</v>
      </c>
      <c r="V177" s="1">
        <v>1</v>
      </c>
      <c r="W177" s="1">
        <v>1</v>
      </c>
    </row>
    <row r="178" spans="1:23" ht="15.75" customHeight="1" x14ac:dyDescent="0.15">
      <c r="A178" s="5">
        <v>44774</v>
      </c>
      <c r="B178" s="6">
        <v>0.53057870370370375</v>
      </c>
      <c r="C178" s="1">
        <v>1329</v>
      </c>
      <c r="D178" s="1">
        <v>13002561</v>
      </c>
      <c r="E178" s="1">
        <v>13</v>
      </c>
      <c r="F178" s="1">
        <v>22589</v>
      </c>
      <c r="G178" s="1" t="s">
        <v>23</v>
      </c>
      <c r="H178" s="1">
        <v>18</v>
      </c>
      <c r="I178" s="1">
        <v>82008</v>
      </c>
      <c r="J178" s="1" t="s">
        <v>217</v>
      </c>
      <c r="K178" s="1" t="s">
        <v>53</v>
      </c>
      <c r="L178" s="1" t="s">
        <v>218</v>
      </c>
      <c r="M178" s="1">
        <v>1</v>
      </c>
      <c r="N178" s="2">
        <v>34.42</v>
      </c>
      <c r="O178" s="3">
        <v>39</v>
      </c>
      <c r="P178" s="1">
        <f t="shared" si="0"/>
        <v>39</v>
      </c>
      <c r="Q178" s="1">
        <v>1</v>
      </c>
      <c r="R178" s="1">
        <f t="shared" si="1"/>
        <v>38</v>
      </c>
      <c r="S178" s="1">
        <v>9</v>
      </c>
      <c r="T178" s="1">
        <v>200010004402</v>
      </c>
      <c r="U178" s="1">
        <v>29</v>
      </c>
      <c r="V178" s="1">
        <v>1</v>
      </c>
      <c r="W178" s="1">
        <v>4</v>
      </c>
    </row>
    <row r="179" spans="1:23" ht="15.75" customHeight="1" x14ac:dyDescent="0.15">
      <c r="A179" s="5">
        <v>44774</v>
      </c>
      <c r="B179" s="6">
        <v>0.53057870370370375</v>
      </c>
      <c r="C179" s="1">
        <v>1329</v>
      </c>
      <c r="D179" s="1">
        <v>13002561</v>
      </c>
      <c r="E179" s="1">
        <v>13</v>
      </c>
      <c r="F179" s="1">
        <v>22589</v>
      </c>
      <c r="G179" s="1" t="s">
        <v>23</v>
      </c>
      <c r="H179" s="1">
        <v>18</v>
      </c>
      <c r="I179" s="1">
        <v>82008</v>
      </c>
      <c r="J179" s="1" t="s">
        <v>217</v>
      </c>
      <c r="K179" s="1" t="s">
        <v>53</v>
      </c>
      <c r="L179" s="1" t="s">
        <v>218</v>
      </c>
      <c r="M179" s="1">
        <v>1</v>
      </c>
      <c r="N179" s="2">
        <v>34.42</v>
      </c>
      <c r="O179" s="3">
        <v>39</v>
      </c>
      <c r="P179" s="1">
        <f t="shared" si="0"/>
        <v>39</v>
      </c>
      <c r="Q179" s="1">
        <v>1</v>
      </c>
      <c r="R179" s="1">
        <f t="shared" si="1"/>
        <v>38</v>
      </c>
      <c r="S179" s="1">
        <v>9</v>
      </c>
      <c r="T179" s="1">
        <v>200010004402</v>
      </c>
      <c r="U179" s="1">
        <v>29</v>
      </c>
      <c r="V179" s="1">
        <v>1</v>
      </c>
      <c r="W179" s="1">
        <v>5</v>
      </c>
    </row>
    <row r="180" spans="1:23" ht="15.75" customHeight="1" x14ac:dyDescent="0.15">
      <c r="A180" s="5">
        <v>44774</v>
      </c>
      <c r="B180" s="6">
        <v>0.53118055555555554</v>
      </c>
      <c r="C180" s="1">
        <v>1330</v>
      </c>
      <c r="D180" s="1">
        <v>13002561</v>
      </c>
      <c r="E180" s="1">
        <v>13</v>
      </c>
      <c r="F180" s="1">
        <v>22589</v>
      </c>
      <c r="G180" s="1" t="s">
        <v>23</v>
      </c>
      <c r="H180" s="1">
        <v>15</v>
      </c>
      <c r="I180" s="1">
        <v>278598</v>
      </c>
      <c r="J180" s="1" t="s">
        <v>265</v>
      </c>
      <c r="K180" s="1" t="s">
        <v>25</v>
      </c>
      <c r="L180" s="1" t="s">
        <v>101</v>
      </c>
      <c r="M180" s="1">
        <v>1</v>
      </c>
      <c r="N180" s="2">
        <v>17.7</v>
      </c>
      <c r="O180" s="3">
        <v>29</v>
      </c>
      <c r="P180" s="1">
        <f t="shared" si="0"/>
        <v>29</v>
      </c>
      <c r="Q180" s="1">
        <v>0</v>
      </c>
      <c r="R180" s="1">
        <f t="shared" si="1"/>
        <v>29</v>
      </c>
      <c r="S180" s="1" t="s">
        <v>27</v>
      </c>
      <c r="T180" s="1" t="s">
        <v>27</v>
      </c>
      <c r="U180" s="1">
        <v>29</v>
      </c>
      <c r="V180" s="1">
        <v>1</v>
      </c>
      <c r="W180" s="1">
        <v>1</v>
      </c>
    </row>
    <row r="181" spans="1:23" ht="15.75" customHeight="1" x14ac:dyDescent="0.15">
      <c r="A181" s="5">
        <v>44774</v>
      </c>
      <c r="B181" s="6">
        <v>0.53203703703703709</v>
      </c>
      <c r="C181" s="1">
        <v>1331</v>
      </c>
      <c r="D181" s="1">
        <v>13002561</v>
      </c>
      <c r="E181" s="1">
        <v>13</v>
      </c>
      <c r="F181" s="1">
        <v>22589</v>
      </c>
      <c r="G181" s="1" t="s">
        <v>23</v>
      </c>
      <c r="H181" s="1">
        <v>15</v>
      </c>
      <c r="I181" s="1">
        <v>338502</v>
      </c>
      <c r="J181" s="1" t="s">
        <v>266</v>
      </c>
      <c r="K181" s="1" t="s">
        <v>53</v>
      </c>
      <c r="L181" s="1" t="s">
        <v>39</v>
      </c>
      <c r="M181" s="1">
        <v>1</v>
      </c>
      <c r="N181" s="2">
        <v>182.82</v>
      </c>
      <c r="O181" s="3">
        <v>234</v>
      </c>
      <c r="P181" s="1">
        <f t="shared" si="0"/>
        <v>234</v>
      </c>
      <c r="Q181" s="1">
        <v>11</v>
      </c>
      <c r="R181" s="1">
        <f t="shared" si="1"/>
        <v>223</v>
      </c>
      <c r="S181" s="1">
        <v>9</v>
      </c>
      <c r="T181" s="1">
        <v>200010002141</v>
      </c>
      <c r="U181" s="1">
        <v>29</v>
      </c>
      <c r="V181" s="1">
        <v>1</v>
      </c>
      <c r="W181" s="1">
        <v>1</v>
      </c>
    </row>
    <row r="182" spans="1:23" ht="15.75" customHeight="1" x14ac:dyDescent="0.15">
      <c r="A182" s="5">
        <v>44774</v>
      </c>
      <c r="B182" s="6">
        <v>0.53337962962962959</v>
      </c>
      <c r="C182" s="1">
        <v>1332</v>
      </c>
      <c r="D182" s="1">
        <v>13002561</v>
      </c>
      <c r="E182" s="1">
        <v>13</v>
      </c>
      <c r="F182" s="1">
        <v>22589</v>
      </c>
      <c r="G182" s="1" t="s">
        <v>23</v>
      </c>
      <c r="H182" s="1">
        <v>15</v>
      </c>
      <c r="I182" s="1">
        <v>7951</v>
      </c>
      <c r="J182" s="1" t="s">
        <v>267</v>
      </c>
      <c r="K182" s="1" t="s">
        <v>63</v>
      </c>
      <c r="L182" s="1" t="s">
        <v>268</v>
      </c>
      <c r="M182" s="1">
        <v>1</v>
      </c>
      <c r="N182" s="2">
        <v>41.58</v>
      </c>
      <c r="O182" s="3">
        <v>68</v>
      </c>
      <c r="P182" s="1">
        <f t="shared" si="0"/>
        <v>68</v>
      </c>
      <c r="Q182" s="1">
        <v>6</v>
      </c>
      <c r="R182" s="1">
        <f t="shared" si="1"/>
        <v>62</v>
      </c>
      <c r="S182" s="1">
        <v>9</v>
      </c>
      <c r="T182" s="1">
        <v>200010023521</v>
      </c>
      <c r="U182" s="1">
        <v>29</v>
      </c>
      <c r="V182" s="1">
        <v>1</v>
      </c>
      <c r="W182" s="1">
        <v>2</v>
      </c>
    </row>
    <row r="183" spans="1:23" ht="15.75" customHeight="1" x14ac:dyDescent="0.15">
      <c r="A183" s="5">
        <v>44774</v>
      </c>
      <c r="B183" s="6">
        <v>0.53337962962962959</v>
      </c>
      <c r="C183" s="1">
        <v>1332</v>
      </c>
      <c r="D183" s="1">
        <v>13002561</v>
      </c>
      <c r="E183" s="1">
        <v>13</v>
      </c>
      <c r="F183" s="1">
        <v>22589</v>
      </c>
      <c r="G183" s="1" t="s">
        <v>23</v>
      </c>
      <c r="H183" s="1">
        <v>15</v>
      </c>
      <c r="I183" s="1">
        <v>375726</v>
      </c>
      <c r="J183" s="1" t="s">
        <v>269</v>
      </c>
      <c r="K183" s="1" t="s">
        <v>31</v>
      </c>
      <c r="L183" s="1" t="s">
        <v>268</v>
      </c>
      <c r="M183" s="1">
        <v>2</v>
      </c>
      <c r="N183" s="2">
        <v>47.58</v>
      </c>
      <c r="O183" s="3">
        <v>78</v>
      </c>
      <c r="P183" s="1">
        <f t="shared" si="0"/>
        <v>156</v>
      </c>
      <c r="Q183" s="1">
        <v>15</v>
      </c>
      <c r="R183" s="1">
        <f t="shared" si="1"/>
        <v>141</v>
      </c>
      <c r="S183" s="1">
        <v>9</v>
      </c>
      <c r="T183" s="1">
        <v>200010023521</v>
      </c>
      <c r="U183" s="1">
        <v>29</v>
      </c>
      <c r="V183" s="1">
        <v>1</v>
      </c>
      <c r="W183" s="1">
        <v>1</v>
      </c>
    </row>
    <row r="184" spans="1:23" ht="15.75" customHeight="1" x14ac:dyDescent="0.15">
      <c r="A184" s="5">
        <v>44774</v>
      </c>
      <c r="B184" s="6">
        <v>0.53408564814814818</v>
      </c>
      <c r="C184" s="1">
        <v>1333</v>
      </c>
      <c r="D184" s="1">
        <v>13002561</v>
      </c>
      <c r="E184" s="1">
        <v>13</v>
      </c>
      <c r="F184" s="1">
        <v>22589</v>
      </c>
      <c r="G184" s="1" t="s">
        <v>23</v>
      </c>
      <c r="H184" s="1">
        <v>15</v>
      </c>
      <c r="I184" s="1">
        <v>72603</v>
      </c>
      <c r="J184" s="1" t="s">
        <v>270</v>
      </c>
      <c r="K184" s="1" t="s">
        <v>53</v>
      </c>
      <c r="L184" s="1" t="s">
        <v>271</v>
      </c>
      <c r="M184" s="1">
        <v>1</v>
      </c>
      <c r="N184" s="2">
        <v>29.11</v>
      </c>
      <c r="O184" s="3">
        <v>48</v>
      </c>
      <c r="P184" s="1">
        <f t="shared" si="0"/>
        <v>48</v>
      </c>
      <c r="Q184" s="1">
        <v>4</v>
      </c>
      <c r="R184" s="1">
        <f t="shared" si="1"/>
        <v>44</v>
      </c>
      <c r="S184" s="1">
        <v>9</v>
      </c>
      <c r="T184" s="1">
        <v>200010002141</v>
      </c>
      <c r="U184" s="1">
        <v>29</v>
      </c>
      <c r="V184" s="1">
        <v>1</v>
      </c>
      <c r="W184" s="1">
        <v>1</v>
      </c>
    </row>
    <row r="185" spans="1:23" ht="15.75" customHeight="1" x14ac:dyDescent="0.15">
      <c r="A185" s="5">
        <v>44774</v>
      </c>
      <c r="B185" s="6">
        <v>0.53487268518518516</v>
      </c>
      <c r="C185" s="1">
        <v>1334</v>
      </c>
      <c r="D185" s="1">
        <v>13002561</v>
      </c>
      <c r="E185" s="1">
        <v>13</v>
      </c>
      <c r="F185" s="1">
        <v>22589</v>
      </c>
      <c r="G185" s="1" t="s">
        <v>23</v>
      </c>
      <c r="H185" s="1">
        <v>15</v>
      </c>
      <c r="I185" s="1">
        <v>393314</v>
      </c>
      <c r="J185" s="1" t="s">
        <v>272</v>
      </c>
      <c r="K185" s="1" t="s">
        <v>53</v>
      </c>
      <c r="L185" s="1" t="s">
        <v>78</v>
      </c>
      <c r="M185" s="1">
        <v>1</v>
      </c>
      <c r="N185" s="2">
        <v>42.82</v>
      </c>
      <c r="O185" s="3">
        <v>66</v>
      </c>
      <c r="P185" s="1">
        <f t="shared" si="0"/>
        <v>66</v>
      </c>
      <c r="Q185" s="1">
        <v>4</v>
      </c>
      <c r="R185" s="1">
        <f t="shared" si="1"/>
        <v>62</v>
      </c>
      <c r="S185" s="1">
        <v>9</v>
      </c>
      <c r="T185" s="1">
        <v>200010005104</v>
      </c>
      <c r="U185" s="1">
        <v>29</v>
      </c>
      <c r="V185" s="1">
        <v>1</v>
      </c>
      <c r="W185" s="1">
        <v>3</v>
      </c>
    </row>
    <row r="186" spans="1:23" ht="15.75" customHeight="1" x14ac:dyDescent="0.15">
      <c r="A186" s="5">
        <v>44774</v>
      </c>
      <c r="B186" s="6">
        <v>0.71243055555555557</v>
      </c>
      <c r="C186" s="1">
        <v>1383</v>
      </c>
      <c r="D186" s="1">
        <v>13002561</v>
      </c>
      <c r="E186" s="1">
        <v>13</v>
      </c>
      <c r="F186" s="1">
        <v>22589</v>
      </c>
      <c r="G186" s="1" t="s">
        <v>23</v>
      </c>
      <c r="H186" s="1">
        <v>15</v>
      </c>
      <c r="I186" s="1">
        <v>393314</v>
      </c>
      <c r="J186" s="1" t="s">
        <v>272</v>
      </c>
      <c r="K186" s="1" t="s">
        <v>53</v>
      </c>
      <c r="L186" s="1" t="s">
        <v>78</v>
      </c>
      <c r="M186" s="1">
        <v>1</v>
      </c>
      <c r="N186" s="2">
        <v>42.82</v>
      </c>
      <c r="O186" s="3">
        <v>66</v>
      </c>
      <c r="P186" s="1">
        <f t="shared" si="0"/>
        <v>66</v>
      </c>
      <c r="Q186" s="1">
        <v>0</v>
      </c>
      <c r="R186" s="1">
        <f t="shared" si="1"/>
        <v>66</v>
      </c>
      <c r="S186" s="1" t="s">
        <v>27</v>
      </c>
      <c r="T186" s="1" t="s">
        <v>27</v>
      </c>
      <c r="U186" s="1">
        <v>29</v>
      </c>
      <c r="V186" s="1">
        <v>1</v>
      </c>
      <c r="W186" s="1">
        <v>1</v>
      </c>
    </row>
    <row r="187" spans="1:23" ht="15.75" customHeight="1" x14ac:dyDescent="0.15">
      <c r="A187" s="5">
        <v>44774</v>
      </c>
      <c r="B187" s="6">
        <v>0.71243055555555557</v>
      </c>
      <c r="C187" s="1">
        <v>1383</v>
      </c>
      <c r="D187" s="1">
        <v>13002561</v>
      </c>
      <c r="E187" s="1">
        <v>13</v>
      </c>
      <c r="F187" s="1">
        <v>22589</v>
      </c>
      <c r="G187" s="1" t="s">
        <v>23</v>
      </c>
      <c r="H187" s="1">
        <v>15</v>
      </c>
      <c r="I187" s="1">
        <v>393314</v>
      </c>
      <c r="J187" s="1" t="s">
        <v>272</v>
      </c>
      <c r="K187" s="1" t="s">
        <v>53</v>
      </c>
      <c r="L187" s="1" t="s">
        <v>78</v>
      </c>
      <c r="M187" s="1">
        <v>1</v>
      </c>
      <c r="N187" s="2">
        <v>42.82</v>
      </c>
      <c r="O187" s="3">
        <v>66</v>
      </c>
      <c r="P187" s="1">
        <f t="shared" si="0"/>
        <v>66</v>
      </c>
      <c r="Q187" s="1">
        <v>0</v>
      </c>
      <c r="R187" s="1">
        <f t="shared" si="1"/>
        <v>66</v>
      </c>
      <c r="S187" s="1" t="s">
        <v>27</v>
      </c>
      <c r="T187" s="1" t="s">
        <v>27</v>
      </c>
      <c r="U187" s="1">
        <v>29</v>
      </c>
      <c r="V187" s="1">
        <v>1</v>
      </c>
      <c r="W187" s="1">
        <v>2</v>
      </c>
    </row>
    <row r="188" spans="1:23" ht="15.75" customHeight="1" x14ac:dyDescent="0.15">
      <c r="A188" s="5">
        <v>44774</v>
      </c>
      <c r="B188" s="6">
        <v>0.71243055555555557</v>
      </c>
      <c r="C188" s="1">
        <v>1383</v>
      </c>
      <c r="D188" s="1">
        <v>13002561</v>
      </c>
      <c r="E188" s="1">
        <v>13</v>
      </c>
      <c r="F188" s="1">
        <v>22589</v>
      </c>
      <c r="G188" s="1" t="s">
        <v>23</v>
      </c>
      <c r="H188" s="1">
        <v>15</v>
      </c>
      <c r="I188" s="1">
        <v>393314</v>
      </c>
      <c r="J188" s="1" t="s">
        <v>272</v>
      </c>
      <c r="K188" s="1" t="s">
        <v>53</v>
      </c>
      <c r="L188" s="1" t="s">
        <v>78</v>
      </c>
      <c r="M188" s="1">
        <v>1</v>
      </c>
      <c r="N188" s="2">
        <v>42.82</v>
      </c>
      <c r="O188" s="3">
        <v>66</v>
      </c>
      <c r="P188" s="1">
        <f t="shared" si="0"/>
        <v>66</v>
      </c>
      <c r="Q188" s="1">
        <v>0</v>
      </c>
      <c r="R188" s="1">
        <f t="shared" si="1"/>
        <v>66</v>
      </c>
      <c r="S188" s="1" t="s">
        <v>27</v>
      </c>
      <c r="T188" s="1" t="s">
        <v>27</v>
      </c>
      <c r="U188" s="1">
        <v>29</v>
      </c>
      <c r="V188" s="1">
        <v>1</v>
      </c>
      <c r="W188" s="1">
        <v>3</v>
      </c>
    </row>
    <row r="189" spans="1:23" ht="15.75" customHeight="1" x14ac:dyDescent="0.15">
      <c r="A189" s="5">
        <v>44774</v>
      </c>
      <c r="B189" s="6">
        <v>0.53487268518518516</v>
      </c>
      <c r="C189" s="1">
        <v>1334</v>
      </c>
      <c r="D189" s="1">
        <v>13002561</v>
      </c>
      <c r="E189" s="1">
        <v>13</v>
      </c>
      <c r="F189" s="1">
        <v>22589</v>
      </c>
      <c r="G189" s="1" t="s">
        <v>23</v>
      </c>
      <c r="H189" s="1">
        <v>15</v>
      </c>
      <c r="I189" s="1">
        <v>12278</v>
      </c>
      <c r="J189" s="1" t="s">
        <v>273</v>
      </c>
      <c r="K189" s="1" t="s">
        <v>53</v>
      </c>
      <c r="L189" s="1" t="s">
        <v>274</v>
      </c>
      <c r="M189" s="1">
        <v>1</v>
      </c>
      <c r="N189" s="2">
        <v>211.21</v>
      </c>
      <c r="O189" s="3">
        <v>286</v>
      </c>
      <c r="P189" s="1">
        <f t="shared" si="0"/>
        <v>286</v>
      </c>
      <c r="Q189" s="1">
        <v>20</v>
      </c>
      <c r="R189" s="1">
        <f t="shared" si="1"/>
        <v>266</v>
      </c>
      <c r="S189" s="1">
        <v>9</v>
      </c>
      <c r="T189" s="1">
        <v>200010005104</v>
      </c>
      <c r="U189" s="1">
        <v>29</v>
      </c>
      <c r="V189" s="1">
        <v>1</v>
      </c>
      <c r="W189" s="1">
        <v>2</v>
      </c>
    </row>
    <row r="190" spans="1:23" ht="15.75" customHeight="1" x14ac:dyDescent="0.15">
      <c r="A190" s="5">
        <v>44774</v>
      </c>
      <c r="B190" s="6">
        <v>0.54072916666666671</v>
      </c>
      <c r="C190" s="1">
        <v>1335</v>
      </c>
      <c r="D190" s="1">
        <v>13002561</v>
      </c>
      <c r="E190" s="1">
        <v>13</v>
      </c>
      <c r="F190" s="1">
        <v>22589</v>
      </c>
      <c r="G190" s="1" t="s">
        <v>23</v>
      </c>
      <c r="H190" s="1">
        <v>15</v>
      </c>
      <c r="I190" s="1">
        <v>173202</v>
      </c>
      <c r="J190" s="1" t="s">
        <v>275</v>
      </c>
      <c r="K190" s="1" t="s">
        <v>25</v>
      </c>
      <c r="L190" s="1" t="s">
        <v>276</v>
      </c>
      <c r="M190" s="1">
        <v>1</v>
      </c>
      <c r="N190" s="2">
        <v>25.78</v>
      </c>
      <c r="O190" s="3">
        <v>40</v>
      </c>
      <c r="P190" s="1">
        <f t="shared" si="0"/>
        <v>40</v>
      </c>
      <c r="Q190" s="1">
        <v>0</v>
      </c>
      <c r="R190" s="1">
        <f t="shared" si="1"/>
        <v>40</v>
      </c>
      <c r="S190" s="1" t="s">
        <v>27</v>
      </c>
      <c r="T190" s="1" t="s">
        <v>27</v>
      </c>
      <c r="U190" s="1">
        <v>29</v>
      </c>
      <c r="V190" s="1">
        <v>1</v>
      </c>
      <c r="W190" s="1">
        <v>1</v>
      </c>
    </row>
    <row r="191" spans="1:23" ht="15.75" customHeight="1" x14ac:dyDescent="0.15">
      <c r="A191" s="5">
        <v>44774</v>
      </c>
      <c r="B191" s="6">
        <v>0.54072916666666671</v>
      </c>
      <c r="C191" s="1">
        <v>1335</v>
      </c>
      <c r="D191" s="1">
        <v>13002561</v>
      </c>
      <c r="E191" s="1">
        <v>13</v>
      </c>
      <c r="F191" s="1">
        <v>22589</v>
      </c>
      <c r="G191" s="1" t="s">
        <v>23</v>
      </c>
      <c r="H191" s="1">
        <v>15</v>
      </c>
      <c r="I191" s="1">
        <v>173202</v>
      </c>
      <c r="J191" s="1" t="s">
        <v>275</v>
      </c>
      <c r="K191" s="1" t="s">
        <v>25</v>
      </c>
      <c r="L191" s="1" t="s">
        <v>276</v>
      </c>
      <c r="M191" s="1">
        <v>1</v>
      </c>
      <c r="N191" s="2">
        <v>25.78</v>
      </c>
      <c r="O191" s="3">
        <v>40</v>
      </c>
      <c r="P191" s="1">
        <f t="shared" si="0"/>
        <v>40</v>
      </c>
      <c r="Q191" s="1">
        <v>0</v>
      </c>
      <c r="R191" s="1">
        <f t="shared" si="1"/>
        <v>40</v>
      </c>
      <c r="S191" s="1" t="s">
        <v>27</v>
      </c>
      <c r="T191" s="1" t="s">
        <v>27</v>
      </c>
      <c r="U191" s="1">
        <v>29</v>
      </c>
      <c r="V191" s="1">
        <v>1</v>
      </c>
      <c r="W191" s="1">
        <v>2</v>
      </c>
    </row>
    <row r="192" spans="1:23" ht="15.75" customHeight="1" x14ac:dyDescent="0.15">
      <c r="A192" s="5">
        <v>44774</v>
      </c>
      <c r="B192" s="6">
        <v>0.54684027777777777</v>
      </c>
      <c r="C192" s="1">
        <v>1336</v>
      </c>
      <c r="D192" s="1">
        <v>13002561</v>
      </c>
      <c r="E192" s="1">
        <v>13</v>
      </c>
      <c r="F192" s="1">
        <v>22589</v>
      </c>
      <c r="G192" s="1" t="s">
        <v>23</v>
      </c>
      <c r="H192" s="1">
        <v>15</v>
      </c>
      <c r="I192" s="1">
        <v>100228</v>
      </c>
      <c r="J192" s="1" t="s">
        <v>277</v>
      </c>
      <c r="K192" s="1" t="s">
        <v>25</v>
      </c>
      <c r="L192" s="1" t="s">
        <v>278</v>
      </c>
      <c r="M192" s="1">
        <v>1</v>
      </c>
      <c r="N192" s="2">
        <v>639.91999999999996</v>
      </c>
      <c r="O192" s="3">
        <v>788</v>
      </c>
      <c r="P192" s="1">
        <f t="shared" si="0"/>
        <v>788</v>
      </c>
      <c r="Q192" s="1">
        <v>0</v>
      </c>
      <c r="R192" s="1">
        <f t="shared" si="1"/>
        <v>788</v>
      </c>
      <c r="S192" s="1" t="s">
        <v>27</v>
      </c>
      <c r="T192" s="1" t="s">
        <v>27</v>
      </c>
      <c r="U192" s="1">
        <v>29</v>
      </c>
      <c r="V192" s="1">
        <v>1</v>
      </c>
      <c r="W192" s="1">
        <v>1</v>
      </c>
    </row>
    <row r="193" spans="1:23" ht="15.75" customHeight="1" x14ac:dyDescent="0.15">
      <c r="A193" s="5">
        <v>44774</v>
      </c>
      <c r="B193" s="6">
        <v>0.54684027777777777</v>
      </c>
      <c r="C193" s="1">
        <v>1336</v>
      </c>
      <c r="D193" s="1">
        <v>13002561</v>
      </c>
      <c r="E193" s="1">
        <v>13</v>
      </c>
      <c r="F193" s="1">
        <v>22589</v>
      </c>
      <c r="G193" s="1" t="s">
        <v>23</v>
      </c>
      <c r="H193" s="1">
        <v>15</v>
      </c>
      <c r="I193" s="1">
        <v>2197</v>
      </c>
      <c r="J193" s="1" t="s">
        <v>279</v>
      </c>
      <c r="K193" s="1" t="s">
        <v>36</v>
      </c>
      <c r="L193" s="1" t="s">
        <v>37</v>
      </c>
      <c r="M193" s="1">
        <v>1</v>
      </c>
      <c r="N193" s="2">
        <v>29.96</v>
      </c>
      <c r="O193" s="3">
        <v>37</v>
      </c>
      <c r="P193" s="1">
        <f t="shared" si="0"/>
        <v>37</v>
      </c>
      <c r="Q193" s="1">
        <v>0</v>
      </c>
      <c r="R193" s="1">
        <f t="shared" si="1"/>
        <v>37</v>
      </c>
      <c r="S193" s="1" t="s">
        <v>27</v>
      </c>
      <c r="T193" s="1" t="s">
        <v>27</v>
      </c>
      <c r="U193" s="1">
        <v>29</v>
      </c>
      <c r="V193" s="1">
        <v>1</v>
      </c>
      <c r="W193" s="1">
        <v>2</v>
      </c>
    </row>
    <row r="194" spans="1:23" ht="15.75" customHeight="1" x14ac:dyDescent="0.15">
      <c r="A194" s="5">
        <v>44774</v>
      </c>
      <c r="B194" s="6">
        <v>0.55163194444444441</v>
      </c>
      <c r="C194" s="1">
        <v>1337</v>
      </c>
      <c r="D194" s="1">
        <v>13002561</v>
      </c>
      <c r="E194" s="1">
        <v>13</v>
      </c>
      <c r="F194" s="1">
        <v>22589</v>
      </c>
      <c r="G194" s="1" t="s">
        <v>23</v>
      </c>
      <c r="H194" s="1">
        <v>15</v>
      </c>
      <c r="I194" s="1">
        <v>514074</v>
      </c>
      <c r="J194" s="1" t="s">
        <v>280</v>
      </c>
      <c r="K194" s="1" t="s">
        <v>25</v>
      </c>
      <c r="L194" s="1" t="s">
        <v>281</v>
      </c>
      <c r="M194" s="1">
        <v>1</v>
      </c>
      <c r="N194" s="2">
        <v>313.2</v>
      </c>
      <c r="O194" s="3">
        <v>414</v>
      </c>
      <c r="P194" s="1">
        <f t="shared" si="0"/>
        <v>414</v>
      </c>
      <c r="Q194" s="1">
        <v>28</v>
      </c>
      <c r="R194" s="1">
        <f t="shared" si="1"/>
        <v>386</v>
      </c>
      <c r="S194" s="1">
        <v>9</v>
      </c>
      <c r="T194" s="1">
        <v>200010027862</v>
      </c>
      <c r="U194" s="1">
        <v>29</v>
      </c>
      <c r="V194" s="1">
        <v>1</v>
      </c>
      <c r="W194" s="1">
        <v>1</v>
      </c>
    </row>
    <row r="195" spans="1:23" ht="15.75" customHeight="1" x14ac:dyDescent="0.15">
      <c r="A195" s="5">
        <v>44774</v>
      </c>
      <c r="B195" s="6">
        <v>0.55163194444444441</v>
      </c>
      <c r="C195" s="1">
        <v>1337</v>
      </c>
      <c r="D195" s="1">
        <v>13002561</v>
      </c>
      <c r="E195" s="1">
        <v>13</v>
      </c>
      <c r="F195" s="1">
        <v>22589</v>
      </c>
      <c r="G195" s="1" t="s">
        <v>23</v>
      </c>
      <c r="H195" s="1">
        <v>15</v>
      </c>
      <c r="I195" s="1">
        <v>60526</v>
      </c>
      <c r="J195" s="1" t="s">
        <v>282</v>
      </c>
      <c r="K195" s="1" t="s">
        <v>53</v>
      </c>
      <c r="L195" s="1" t="s">
        <v>199</v>
      </c>
      <c r="M195" s="1">
        <v>1</v>
      </c>
      <c r="N195" s="2">
        <v>263.64999999999998</v>
      </c>
      <c r="O195" s="3">
        <v>356</v>
      </c>
      <c r="P195" s="1">
        <f t="shared" si="0"/>
        <v>356</v>
      </c>
      <c r="Q195" s="1">
        <v>24</v>
      </c>
      <c r="R195" s="1">
        <f t="shared" si="1"/>
        <v>332</v>
      </c>
      <c r="S195" s="1">
        <v>9</v>
      </c>
      <c r="T195" s="1">
        <v>200010027862</v>
      </c>
      <c r="U195" s="1">
        <v>29</v>
      </c>
      <c r="V195" s="1">
        <v>1</v>
      </c>
      <c r="W195" s="1">
        <v>2</v>
      </c>
    </row>
    <row r="196" spans="1:23" ht="15.75" customHeight="1" x14ac:dyDescent="0.15">
      <c r="A196" s="5">
        <v>44774</v>
      </c>
      <c r="B196" s="6">
        <v>0.55306712962962967</v>
      </c>
      <c r="C196" s="1">
        <v>1338</v>
      </c>
      <c r="D196" s="1">
        <v>13002561</v>
      </c>
      <c r="E196" s="1">
        <v>13</v>
      </c>
      <c r="F196" s="1">
        <v>22589</v>
      </c>
      <c r="G196" s="1" t="s">
        <v>23</v>
      </c>
      <c r="H196" s="1">
        <v>15</v>
      </c>
      <c r="I196" s="1">
        <v>196444</v>
      </c>
      <c r="J196" s="1" t="s">
        <v>283</v>
      </c>
      <c r="K196" s="1" t="s">
        <v>53</v>
      </c>
      <c r="L196" s="1" t="s">
        <v>34</v>
      </c>
      <c r="M196" s="1">
        <v>1</v>
      </c>
      <c r="N196" s="2">
        <v>79.930000000000007</v>
      </c>
      <c r="O196" s="3">
        <v>100</v>
      </c>
      <c r="P196" s="1">
        <f t="shared" si="0"/>
        <v>100</v>
      </c>
      <c r="Q196" s="1">
        <v>5</v>
      </c>
      <c r="R196" s="1">
        <f t="shared" si="1"/>
        <v>95</v>
      </c>
      <c r="S196" s="1">
        <v>9</v>
      </c>
      <c r="T196" s="1">
        <v>200010018363</v>
      </c>
      <c r="U196" s="1">
        <v>29</v>
      </c>
      <c r="V196" s="1">
        <v>1</v>
      </c>
      <c r="W196" s="1">
        <v>1</v>
      </c>
    </row>
    <row r="197" spans="1:23" ht="15.75" customHeight="1" x14ac:dyDescent="0.15">
      <c r="A197" s="5">
        <v>44774</v>
      </c>
      <c r="B197" s="6">
        <v>0.55306712962962967</v>
      </c>
      <c r="C197" s="1">
        <v>1338</v>
      </c>
      <c r="D197" s="1">
        <v>13002561</v>
      </c>
      <c r="E197" s="1">
        <v>13</v>
      </c>
      <c r="F197" s="1">
        <v>22589</v>
      </c>
      <c r="G197" s="1" t="s">
        <v>23</v>
      </c>
      <c r="H197" s="1">
        <v>15</v>
      </c>
      <c r="I197" s="1">
        <v>336402</v>
      </c>
      <c r="J197" s="1" t="s">
        <v>284</v>
      </c>
      <c r="K197" s="1" t="s">
        <v>60</v>
      </c>
      <c r="L197" s="1" t="s">
        <v>101</v>
      </c>
      <c r="M197" s="1">
        <v>1</v>
      </c>
      <c r="N197" s="2">
        <v>100.59</v>
      </c>
      <c r="O197" s="3">
        <v>156</v>
      </c>
      <c r="P197" s="1">
        <f t="shared" si="0"/>
        <v>156</v>
      </c>
      <c r="Q197" s="1">
        <v>15</v>
      </c>
      <c r="R197" s="1">
        <f t="shared" si="1"/>
        <v>141</v>
      </c>
      <c r="S197" s="1">
        <v>9</v>
      </c>
      <c r="T197" s="1">
        <v>200010018363</v>
      </c>
      <c r="U197" s="1">
        <v>29</v>
      </c>
      <c r="V197" s="1">
        <v>1</v>
      </c>
      <c r="W197" s="1">
        <v>2</v>
      </c>
    </row>
    <row r="198" spans="1:23" ht="15.75" customHeight="1" x14ac:dyDescent="0.15">
      <c r="A198" s="5">
        <v>44774</v>
      </c>
      <c r="B198" s="6">
        <v>0.55539351851851848</v>
      </c>
      <c r="C198" s="1">
        <v>1339</v>
      </c>
      <c r="D198" s="1">
        <v>13002561</v>
      </c>
      <c r="E198" s="1">
        <v>13</v>
      </c>
      <c r="F198" s="1">
        <v>22589</v>
      </c>
      <c r="G198" s="1" t="s">
        <v>23</v>
      </c>
      <c r="H198" s="1">
        <v>18</v>
      </c>
      <c r="I198" s="1">
        <v>291637</v>
      </c>
      <c r="J198" s="1" t="s">
        <v>285</v>
      </c>
      <c r="K198" s="1" t="s">
        <v>119</v>
      </c>
      <c r="L198" s="1" t="s">
        <v>286</v>
      </c>
      <c r="M198" s="1">
        <v>1</v>
      </c>
      <c r="N198" s="2">
        <v>1082.73</v>
      </c>
      <c r="O198" s="3">
        <v>1354</v>
      </c>
      <c r="P198" s="1">
        <f t="shared" si="0"/>
        <v>1354</v>
      </c>
      <c r="Q198" s="1">
        <v>94</v>
      </c>
      <c r="R198" s="1">
        <f t="shared" si="1"/>
        <v>1260</v>
      </c>
      <c r="S198" s="1">
        <v>9</v>
      </c>
      <c r="T198" s="1">
        <v>200010016178</v>
      </c>
      <c r="U198" s="1">
        <v>29</v>
      </c>
      <c r="V198" s="1">
        <v>1</v>
      </c>
      <c r="W198" s="1">
        <v>1</v>
      </c>
    </row>
    <row r="199" spans="1:23" ht="15.75" customHeight="1" x14ac:dyDescent="0.15">
      <c r="A199" s="5">
        <v>44774</v>
      </c>
      <c r="B199" s="6">
        <v>0.55760416666666668</v>
      </c>
      <c r="C199" s="1">
        <v>1340</v>
      </c>
      <c r="D199" s="1">
        <v>13002561</v>
      </c>
      <c r="E199" s="1">
        <v>13</v>
      </c>
      <c r="F199" s="1">
        <v>22589</v>
      </c>
      <c r="G199" s="1" t="s">
        <v>23</v>
      </c>
      <c r="H199" s="1">
        <v>18</v>
      </c>
      <c r="I199" s="1">
        <v>102068</v>
      </c>
      <c r="J199" s="1" t="s">
        <v>287</v>
      </c>
      <c r="K199" s="1" t="s">
        <v>31</v>
      </c>
      <c r="L199" s="1" t="s">
        <v>288</v>
      </c>
      <c r="M199" s="1">
        <v>1</v>
      </c>
      <c r="N199" s="2">
        <v>151.01</v>
      </c>
      <c r="O199" s="3">
        <v>235</v>
      </c>
      <c r="P199" s="1">
        <f t="shared" si="0"/>
        <v>235</v>
      </c>
      <c r="Q199" s="1">
        <v>23</v>
      </c>
      <c r="R199" s="1">
        <f t="shared" si="1"/>
        <v>212</v>
      </c>
      <c r="S199" s="1">
        <v>9</v>
      </c>
      <c r="T199" s="1">
        <v>200010000752</v>
      </c>
      <c r="U199" s="1">
        <v>29</v>
      </c>
      <c r="V199" s="1">
        <v>1</v>
      </c>
      <c r="W199" s="1">
        <v>2</v>
      </c>
    </row>
    <row r="200" spans="1:23" ht="15.75" customHeight="1" x14ac:dyDescent="0.15">
      <c r="A200" s="5">
        <v>44774</v>
      </c>
      <c r="B200" s="6">
        <v>0.55760416666666668</v>
      </c>
      <c r="C200" s="1">
        <v>1340</v>
      </c>
      <c r="D200" s="1">
        <v>13002561</v>
      </c>
      <c r="E200" s="1">
        <v>13</v>
      </c>
      <c r="F200" s="1">
        <v>22589</v>
      </c>
      <c r="G200" s="1" t="s">
        <v>23</v>
      </c>
      <c r="H200" s="1">
        <v>18</v>
      </c>
      <c r="I200" s="1">
        <v>53737</v>
      </c>
      <c r="J200" s="1" t="s">
        <v>289</v>
      </c>
      <c r="K200" s="1" t="s">
        <v>36</v>
      </c>
      <c r="L200" s="1" t="s">
        <v>161</v>
      </c>
      <c r="M200" s="1">
        <v>1</v>
      </c>
      <c r="N200" s="2">
        <v>196.8</v>
      </c>
      <c r="O200" s="3">
        <v>306</v>
      </c>
      <c r="P200" s="1">
        <f t="shared" si="0"/>
        <v>306</v>
      </c>
      <c r="Q200" s="1">
        <v>30</v>
      </c>
      <c r="R200" s="1">
        <f t="shared" si="1"/>
        <v>276</v>
      </c>
      <c r="S200" s="1">
        <v>9</v>
      </c>
      <c r="T200" s="1">
        <v>200010000752</v>
      </c>
      <c r="U200" s="1">
        <v>29</v>
      </c>
      <c r="V200" s="1">
        <v>1</v>
      </c>
      <c r="W200" s="1">
        <v>1</v>
      </c>
    </row>
    <row r="201" spans="1:23" ht="15.75" customHeight="1" x14ac:dyDescent="0.15">
      <c r="A201" s="5">
        <v>44774</v>
      </c>
      <c r="B201" s="6">
        <v>0.55872685185185189</v>
      </c>
      <c r="C201" s="1">
        <v>1341</v>
      </c>
      <c r="D201" s="1">
        <v>13002561</v>
      </c>
      <c r="E201" s="1">
        <v>13</v>
      </c>
      <c r="F201" s="1">
        <v>22589</v>
      </c>
      <c r="G201" s="1" t="s">
        <v>23</v>
      </c>
      <c r="H201" s="1">
        <v>15</v>
      </c>
      <c r="I201" s="1">
        <v>945</v>
      </c>
      <c r="J201" s="1" t="s">
        <v>290</v>
      </c>
      <c r="K201" s="1" t="s">
        <v>53</v>
      </c>
      <c r="L201" s="1" t="s">
        <v>199</v>
      </c>
      <c r="M201" s="1">
        <v>1</v>
      </c>
      <c r="N201" s="2">
        <v>88.23</v>
      </c>
      <c r="O201" s="3">
        <v>126</v>
      </c>
      <c r="P201" s="1">
        <f t="shared" si="0"/>
        <v>126</v>
      </c>
      <c r="Q201" s="1">
        <v>0</v>
      </c>
      <c r="R201" s="1">
        <f t="shared" si="1"/>
        <v>126</v>
      </c>
      <c r="S201" s="1" t="s">
        <v>27</v>
      </c>
      <c r="T201" s="1" t="s">
        <v>27</v>
      </c>
      <c r="U201" s="1">
        <v>29</v>
      </c>
      <c r="V201" s="1">
        <v>1</v>
      </c>
      <c r="W201" s="1">
        <v>1</v>
      </c>
    </row>
    <row r="202" spans="1:23" ht="15.75" customHeight="1" x14ac:dyDescent="0.15">
      <c r="A202" s="5">
        <v>44774</v>
      </c>
      <c r="B202" s="6">
        <v>0.55872685185185189</v>
      </c>
      <c r="C202" s="1">
        <v>1341</v>
      </c>
      <c r="D202" s="1">
        <v>13002561</v>
      </c>
      <c r="E202" s="1">
        <v>13</v>
      </c>
      <c r="F202" s="1">
        <v>22589</v>
      </c>
      <c r="G202" s="1" t="s">
        <v>23</v>
      </c>
      <c r="H202" s="1">
        <v>15</v>
      </c>
      <c r="I202" s="1">
        <v>945</v>
      </c>
      <c r="J202" s="1" t="s">
        <v>290</v>
      </c>
      <c r="K202" s="1" t="s">
        <v>53</v>
      </c>
      <c r="L202" s="1" t="s">
        <v>199</v>
      </c>
      <c r="M202" s="1">
        <v>1</v>
      </c>
      <c r="N202" s="2">
        <v>88.23</v>
      </c>
      <c r="O202" s="3">
        <v>126</v>
      </c>
      <c r="P202" s="1">
        <f t="shared" si="0"/>
        <v>126</v>
      </c>
      <c r="Q202" s="1">
        <v>0</v>
      </c>
      <c r="R202" s="1">
        <f t="shared" si="1"/>
        <v>126</v>
      </c>
      <c r="S202" s="1" t="s">
        <v>27</v>
      </c>
      <c r="T202" s="1" t="s">
        <v>27</v>
      </c>
      <c r="U202" s="1">
        <v>29</v>
      </c>
      <c r="V202" s="1">
        <v>1</v>
      </c>
      <c r="W202" s="1">
        <v>2</v>
      </c>
    </row>
    <row r="203" spans="1:23" ht="15.75" customHeight="1" x14ac:dyDescent="0.15">
      <c r="A203" s="5">
        <v>44774</v>
      </c>
      <c r="B203" s="6">
        <v>0.55973379629629627</v>
      </c>
      <c r="C203" s="1">
        <v>1342</v>
      </c>
      <c r="D203" s="1">
        <v>13002561</v>
      </c>
      <c r="E203" s="1">
        <v>13</v>
      </c>
      <c r="F203" s="1">
        <v>22589</v>
      </c>
      <c r="G203" s="1" t="s">
        <v>23</v>
      </c>
      <c r="H203" s="1">
        <v>18</v>
      </c>
      <c r="I203" s="1">
        <v>82079</v>
      </c>
      <c r="J203" s="1" t="s">
        <v>291</v>
      </c>
      <c r="K203" s="1" t="s">
        <v>53</v>
      </c>
      <c r="L203" s="1" t="s">
        <v>177</v>
      </c>
      <c r="M203" s="1">
        <v>1</v>
      </c>
      <c r="N203" s="2">
        <v>55.76</v>
      </c>
      <c r="O203" s="3">
        <v>70</v>
      </c>
      <c r="P203" s="1">
        <f t="shared" si="0"/>
        <v>70</v>
      </c>
      <c r="Q203" s="1">
        <v>0</v>
      </c>
      <c r="R203" s="1">
        <f t="shared" si="1"/>
        <v>70</v>
      </c>
      <c r="S203" s="1" t="s">
        <v>27</v>
      </c>
      <c r="T203" s="1" t="s">
        <v>27</v>
      </c>
      <c r="U203" s="1">
        <v>29</v>
      </c>
      <c r="V203" s="1">
        <v>1</v>
      </c>
      <c r="W203" s="1">
        <v>2</v>
      </c>
    </row>
    <row r="204" spans="1:23" ht="15.75" customHeight="1" x14ac:dyDescent="0.15">
      <c r="A204" s="5">
        <v>44774</v>
      </c>
      <c r="B204" s="6">
        <v>0.55973379629629627</v>
      </c>
      <c r="C204" s="1">
        <v>1342</v>
      </c>
      <c r="D204" s="1">
        <v>13002561</v>
      </c>
      <c r="E204" s="1">
        <v>13</v>
      </c>
      <c r="F204" s="1">
        <v>22589</v>
      </c>
      <c r="G204" s="1" t="s">
        <v>23</v>
      </c>
      <c r="H204" s="1">
        <v>18</v>
      </c>
      <c r="I204" s="1">
        <v>339232</v>
      </c>
      <c r="J204" s="1" t="s">
        <v>292</v>
      </c>
      <c r="K204" s="1" t="s">
        <v>119</v>
      </c>
      <c r="L204" s="1" t="s">
        <v>125</v>
      </c>
      <c r="M204" s="1">
        <v>1</v>
      </c>
      <c r="N204" s="2">
        <v>36.07</v>
      </c>
      <c r="O204" s="3">
        <v>55</v>
      </c>
      <c r="P204" s="1">
        <f t="shared" si="0"/>
        <v>55</v>
      </c>
      <c r="Q204" s="1">
        <v>0</v>
      </c>
      <c r="R204" s="1">
        <f t="shared" si="1"/>
        <v>55</v>
      </c>
      <c r="S204" s="1" t="s">
        <v>27</v>
      </c>
      <c r="T204" s="1" t="s">
        <v>27</v>
      </c>
      <c r="U204" s="1">
        <v>29</v>
      </c>
      <c r="V204" s="1">
        <v>1</v>
      </c>
      <c r="W204" s="1">
        <v>1</v>
      </c>
    </row>
    <row r="205" spans="1:23" ht="15.75" customHeight="1" x14ac:dyDescent="0.15">
      <c r="A205" s="5">
        <v>44774</v>
      </c>
      <c r="B205" s="6">
        <v>0.5615162037037037</v>
      </c>
      <c r="C205" s="1">
        <v>1343</v>
      </c>
      <c r="D205" s="1">
        <v>13002561</v>
      </c>
      <c r="E205" s="1">
        <v>13</v>
      </c>
      <c r="F205" s="1">
        <v>22589</v>
      </c>
      <c r="G205" s="1" t="s">
        <v>23</v>
      </c>
      <c r="H205" s="1">
        <v>15</v>
      </c>
      <c r="I205" s="1">
        <v>100370</v>
      </c>
      <c r="J205" s="1" t="s">
        <v>293</v>
      </c>
      <c r="K205" s="1" t="s">
        <v>119</v>
      </c>
      <c r="L205" s="1" t="s">
        <v>250</v>
      </c>
      <c r="M205" s="1">
        <v>1</v>
      </c>
      <c r="N205" s="2">
        <v>32.74</v>
      </c>
      <c r="O205" s="3">
        <v>41</v>
      </c>
      <c r="P205" s="1">
        <f t="shared" si="0"/>
        <v>41</v>
      </c>
      <c r="Q205" s="1">
        <v>2</v>
      </c>
      <c r="R205" s="1">
        <f t="shared" si="1"/>
        <v>39</v>
      </c>
      <c r="S205" s="1">
        <v>9</v>
      </c>
      <c r="T205" s="1">
        <v>200010023539</v>
      </c>
      <c r="U205" s="1">
        <v>29</v>
      </c>
      <c r="V205" s="1">
        <v>1</v>
      </c>
      <c r="W205" s="1">
        <v>1</v>
      </c>
    </row>
    <row r="206" spans="1:23" ht="15.75" customHeight="1" x14ac:dyDescent="0.15">
      <c r="A206" s="5">
        <v>44774</v>
      </c>
      <c r="B206" s="6">
        <v>0.5615162037037037</v>
      </c>
      <c r="C206" s="1">
        <v>1343</v>
      </c>
      <c r="D206" s="1">
        <v>13002561</v>
      </c>
      <c r="E206" s="1">
        <v>13</v>
      </c>
      <c r="F206" s="1">
        <v>22589</v>
      </c>
      <c r="G206" s="1" t="s">
        <v>23</v>
      </c>
      <c r="H206" s="1">
        <v>15</v>
      </c>
      <c r="I206" s="1">
        <v>100370</v>
      </c>
      <c r="J206" s="1" t="s">
        <v>293</v>
      </c>
      <c r="K206" s="1" t="s">
        <v>294</v>
      </c>
      <c r="L206" s="1" t="s">
        <v>250</v>
      </c>
      <c r="M206" s="1">
        <v>1</v>
      </c>
      <c r="N206" s="2">
        <v>34.840000000000003</v>
      </c>
      <c r="O206" s="3">
        <v>43</v>
      </c>
      <c r="P206" s="1">
        <f t="shared" si="0"/>
        <v>43</v>
      </c>
      <c r="Q206" s="1">
        <v>2</v>
      </c>
      <c r="R206" s="1">
        <f t="shared" si="1"/>
        <v>41</v>
      </c>
      <c r="S206" s="1">
        <v>9</v>
      </c>
      <c r="T206" s="1">
        <v>200010023539</v>
      </c>
      <c r="U206" s="1">
        <v>29</v>
      </c>
      <c r="V206" s="1">
        <v>1</v>
      </c>
      <c r="W206" s="1">
        <v>2</v>
      </c>
    </row>
    <row r="207" spans="1:23" ht="15.75" customHeight="1" x14ac:dyDescent="0.15">
      <c r="A207" s="5">
        <v>44774</v>
      </c>
      <c r="B207" s="6">
        <v>0.5615162037037037</v>
      </c>
      <c r="C207" s="1">
        <v>1343</v>
      </c>
      <c r="D207" s="1">
        <v>13002561</v>
      </c>
      <c r="E207" s="1">
        <v>13</v>
      </c>
      <c r="F207" s="1">
        <v>22589</v>
      </c>
      <c r="G207" s="1" t="s">
        <v>23</v>
      </c>
      <c r="H207" s="1">
        <v>15</v>
      </c>
      <c r="I207" s="1">
        <v>5155</v>
      </c>
      <c r="J207" s="1" t="s">
        <v>295</v>
      </c>
      <c r="K207" s="1" t="s">
        <v>31</v>
      </c>
      <c r="L207" s="1" t="s">
        <v>222</v>
      </c>
      <c r="M207" s="1">
        <v>1</v>
      </c>
      <c r="N207" s="2">
        <v>72.02</v>
      </c>
      <c r="O207" s="3">
        <v>90</v>
      </c>
      <c r="P207" s="1">
        <f t="shared" si="0"/>
        <v>90</v>
      </c>
      <c r="Q207" s="1">
        <v>4</v>
      </c>
      <c r="R207" s="1">
        <f t="shared" si="1"/>
        <v>86</v>
      </c>
      <c r="S207" s="1">
        <v>9</v>
      </c>
      <c r="T207" s="1">
        <v>200010023539</v>
      </c>
      <c r="U207" s="1">
        <v>29</v>
      </c>
      <c r="V207" s="1">
        <v>1</v>
      </c>
      <c r="W207" s="1">
        <v>3</v>
      </c>
    </row>
    <row r="208" spans="1:23" ht="15.75" customHeight="1" x14ac:dyDescent="0.15">
      <c r="A208" s="5">
        <v>44774</v>
      </c>
      <c r="B208" s="6">
        <v>0.5639467592592593</v>
      </c>
      <c r="C208" s="1">
        <v>1344</v>
      </c>
      <c r="D208" s="1">
        <v>13002561</v>
      </c>
      <c r="E208" s="1">
        <v>13</v>
      </c>
      <c r="F208" s="1">
        <v>22589</v>
      </c>
      <c r="G208" s="1" t="s">
        <v>23</v>
      </c>
      <c r="H208" s="1">
        <v>15</v>
      </c>
      <c r="I208" s="1">
        <v>255456</v>
      </c>
      <c r="J208" s="1" t="s">
        <v>296</v>
      </c>
      <c r="K208" s="1" t="s">
        <v>36</v>
      </c>
      <c r="L208" s="1" t="s">
        <v>297</v>
      </c>
      <c r="M208" s="1">
        <v>1</v>
      </c>
      <c r="N208" s="2">
        <v>503.92</v>
      </c>
      <c r="O208" s="3">
        <v>630</v>
      </c>
      <c r="P208" s="1">
        <f t="shared" si="0"/>
        <v>630</v>
      </c>
      <c r="Q208" s="1">
        <v>44</v>
      </c>
      <c r="R208" s="1">
        <f t="shared" si="1"/>
        <v>586</v>
      </c>
      <c r="S208" s="1">
        <v>9</v>
      </c>
      <c r="T208" s="1">
        <v>200010022491</v>
      </c>
      <c r="U208" s="1">
        <v>29</v>
      </c>
      <c r="V208" s="1">
        <v>1</v>
      </c>
      <c r="W208" s="1">
        <v>1</v>
      </c>
    </row>
    <row r="209" spans="1:23" ht="15.75" customHeight="1" x14ac:dyDescent="0.15">
      <c r="A209" s="5">
        <v>44774</v>
      </c>
      <c r="B209" s="6">
        <v>0.56592592592592594</v>
      </c>
      <c r="C209" s="1">
        <v>1345</v>
      </c>
      <c r="D209" s="1">
        <v>13002561</v>
      </c>
      <c r="E209" s="1">
        <v>13</v>
      </c>
      <c r="F209" s="1">
        <v>22589</v>
      </c>
      <c r="G209" s="1" t="s">
        <v>23</v>
      </c>
      <c r="H209" s="1">
        <v>15</v>
      </c>
      <c r="I209" s="1">
        <v>290470</v>
      </c>
      <c r="J209" s="1" t="s">
        <v>298</v>
      </c>
      <c r="K209" s="1" t="s">
        <v>53</v>
      </c>
      <c r="L209" s="1" t="s">
        <v>299</v>
      </c>
      <c r="M209" s="1">
        <v>1</v>
      </c>
      <c r="N209" s="2">
        <v>373.44</v>
      </c>
      <c r="O209" s="3">
        <v>493</v>
      </c>
      <c r="P209" s="1">
        <f t="shared" si="0"/>
        <v>493</v>
      </c>
      <c r="Q209" s="1">
        <v>34</v>
      </c>
      <c r="R209" s="1">
        <f t="shared" si="1"/>
        <v>459</v>
      </c>
      <c r="S209" s="1">
        <v>9</v>
      </c>
      <c r="T209" s="1">
        <v>200010001829</v>
      </c>
      <c r="U209" s="1">
        <v>29</v>
      </c>
      <c r="V209" s="1">
        <v>1</v>
      </c>
      <c r="W209" s="1">
        <v>1</v>
      </c>
    </row>
    <row r="210" spans="1:23" ht="15.75" customHeight="1" x14ac:dyDescent="0.15">
      <c r="A210" s="5">
        <v>44774</v>
      </c>
      <c r="B210" s="6">
        <v>0.57143518518518521</v>
      </c>
      <c r="C210" s="1">
        <v>1346</v>
      </c>
      <c r="D210" s="1">
        <v>13002561</v>
      </c>
      <c r="E210" s="1">
        <v>13</v>
      </c>
      <c r="F210" s="1">
        <v>22589</v>
      </c>
      <c r="G210" s="1" t="s">
        <v>23</v>
      </c>
      <c r="H210" s="1">
        <v>18</v>
      </c>
      <c r="I210" s="1">
        <v>78641</v>
      </c>
      <c r="J210" s="1" t="s">
        <v>300</v>
      </c>
      <c r="K210" s="1" t="s">
        <v>63</v>
      </c>
      <c r="L210" s="1" t="s">
        <v>301</v>
      </c>
      <c r="M210" s="1">
        <v>1</v>
      </c>
      <c r="N210" s="2">
        <v>333.74</v>
      </c>
      <c r="O210" s="3">
        <v>441</v>
      </c>
      <c r="P210" s="1">
        <f t="shared" si="0"/>
        <v>441</v>
      </c>
      <c r="Q210" s="1">
        <v>30</v>
      </c>
      <c r="R210" s="1">
        <f t="shared" si="1"/>
        <v>411</v>
      </c>
      <c r="S210" s="1">
        <v>9</v>
      </c>
      <c r="T210" s="1">
        <v>200010020116</v>
      </c>
      <c r="U210" s="1">
        <v>29</v>
      </c>
      <c r="V210" s="1">
        <v>1</v>
      </c>
      <c r="W210" s="1">
        <v>2</v>
      </c>
    </row>
    <row r="211" spans="1:23" ht="15.75" customHeight="1" x14ac:dyDescent="0.15">
      <c r="A211" s="5">
        <v>44774</v>
      </c>
      <c r="B211" s="6">
        <v>0.57143518518518521</v>
      </c>
      <c r="C211" s="1">
        <v>1346</v>
      </c>
      <c r="D211" s="1">
        <v>13002561</v>
      </c>
      <c r="E211" s="1">
        <v>13</v>
      </c>
      <c r="F211" s="1">
        <v>22589</v>
      </c>
      <c r="G211" s="1" t="s">
        <v>23</v>
      </c>
      <c r="H211" s="1">
        <v>18</v>
      </c>
      <c r="I211" s="1">
        <v>23672</v>
      </c>
      <c r="J211" s="1" t="s">
        <v>302</v>
      </c>
      <c r="K211" s="1" t="s">
        <v>60</v>
      </c>
      <c r="L211" s="1" t="s">
        <v>303</v>
      </c>
      <c r="M211" s="1">
        <v>1</v>
      </c>
      <c r="N211" s="2">
        <v>50.31</v>
      </c>
      <c r="O211" s="3">
        <v>79</v>
      </c>
      <c r="P211" s="1">
        <f t="shared" si="0"/>
        <v>79</v>
      </c>
      <c r="Q211" s="1">
        <v>7</v>
      </c>
      <c r="R211" s="1">
        <f t="shared" si="1"/>
        <v>72</v>
      </c>
      <c r="S211" s="1">
        <v>9</v>
      </c>
      <c r="T211" s="1">
        <v>200010020116</v>
      </c>
      <c r="U211" s="1">
        <v>29</v>
      </c>
      <c r="V211" s="1">
        <v>1</v>
      </c>
      <c r="W211" s="1">
        <v>1</v>
      </c>
    </row>
    <row r="212" spans="1:23" ht="15.75" customHeight="1" x14ac:dyDescent="0.15">
      <c r="A212" s="5">
        <v>44774</v>
      </c>
      <c r="B212" s="6">
        <v>0.57201388888888893</v>
      </c>
      <c r="C212" s="1">
        <v>1347</v>
      </c>
      <c r="D212" s="1">
        <v>13002561</v>
      </c>
      <c r="E212" s="1">
        <v>13</v>
      </c>
      <c r="F212" s="1">
        <v>22589</v>
      </c>
      <c r="G212" s="1" t="s">
        <v>23</v>
      </c>
      <c r="H212" s="1">
        <v>15</v>
      </c>
      <c r="I212" s="1">
        <v>9594</v>
      </c>
      <c r="J212" s="1" t="s">
        <v>304</v>
      </c>
      <c r="K212" s="1" t="s">
        <v>25</v>
      </c>
      <c r="L212" s="1" t="s">
        <v>305</v>
      </c>
      <c r="M212" s="1">
        <v>1</v>
      </c>
      <c r="N212" s="2">
        <v>62.12</v>
      </c>
      <c r="O212" s="3">
        <v>75</v>
      </c>
      <c r="P212" s="1">
        <f t="shared" si="0"/>
        <v>75</v>
      </c>
      <c r="Q212" s="1">
        <v>5</v>
      </c>
      <c r="R212" s="1">
        <f t="shared" si="1"/>
        <v>70</v>
      </c>
      <c r="S212" s="1">
        <v>9</v>
      </c>
      <c r="T212" s="1">
        <v>200010020116</v>
      </c>
      <c r="U212" s="1">
        <v>29</v>
      </c>
      <c r="V212" s="1">
        <v>1</v>
      </c>
      <c r="W212" s="1">
        <v>1</v>
      </c>
    </row>
    <row r="213" spans="1:23" ht="15.75" customHeight="1" x14ac:dyDescent="0.15">
      <c r="A213" s="5">
        <v>44774</v>
      </c>
      <c r="B213" s="6">
        <v>0.57201388888888893</v>
      </c>
      <c r="C213" s="1">
        <v>1347</v>
      </c>
      <c r="D213" s="1">
        <v>13002561</v>
      </c>
      <c r="E213" s="1">
        <v>13</v>
      </c>
      <c r="F213" s="1">
        <v>22589</v>
      </c>
      <c r="G213" s="1" t="s">
        <v>23</v>
      </c>
      <c r="H213" s="1">
        <v>15</v>
      </c>
      <c r="I213" s="1">
        <v>9594</v>
      </c>
      <c r="J213" s="1" t="s">
        <v>304</v>
      </c>
      <c r="K213" s="1" t="s">
        <v>25</v>
      </c>
      <c r="L213" s="1" t="s">
        <v>305</v>
      </c>
      <c r="M213" s="1">
        <v>1</v>
      </c>
      <c r="N213" s="2">
        <v>62.12</v>
      </c>
      <c r="O213" s="3">
        <v>75</v>
      </c>
      <c r="P213" s="1">
        <f t="shared" si="0"/>
        <v>75</v>
      </c>
      <c r="Q213" s="1">
        <v>5</v>
      </c>
      <c r="R213" s="1">
        <f t="shared" si="1"/>
        <v>70</v>
      </c>
      <c r="S213" s="1">
        <v>9</v>
      </c>
      <c r="T213" s="1">
        <v>200010020116</v>
      </c>
      <c r="U213" s="1">
        <v>29</v>
      </c>
      <c r="V213" s="1">
        <v>1</v>
      </c>
      <c r="W213" s="1">
        <v>2</v>
      </c>
    </row>
    <row r="214" spans="1:23" ht="15.75" customHeight="1" x14ac:dyDescent="0.15">
      <c r="A214" s="5">
        <v>44774</v>
      </c>
      <c r="B214" s="6">
        <v>0.57680555555555557</v>
      </c>
      <c r="C214" s="1">
        <v>1348</v>
      </c>
      <c r="D214" s="1">
        <v>13002561</v>
      </c>
      <c r="E214" s="1">
        <v>13</v>
      </c>
      <c r="F214" s="1">
        <v>22589</v>
      </c>
      <c r="G214" s="1" t="s">
        <v>23</v>
      </c>
      <c r="H214" s="1">
        <v>15</v>
      </c>
      <c r="I214" s="1">
        <v>13441</v>
      </c>
      <c r="J214" s="1" t="s">
        <v>306</v>
      </c>
      <c r="K214" s="1" t="s">
        <v>63</v>
      </c>
      <c r="L214" s="1" t="s">
        <v>271</v>
      </c>
      <c r="M214" s="1">
        <v>1</v>
      </c>
      <c r="N214" s="2">
        <v>42.68</v>
      </c>
      <c r="O214" s="3">
        <v>70</v>
      </c>
      <c r="P214" s="1">
        <f t="shared" si="0"/>
        <v>70</v>
      </c>
      <c r="Q214" s="1">
        <v>7</v>
      </c>
      <c r="R214" s="1">
        <f t="shared" si="1"/>
        <v>63</v>
      </c>
      <c r="S214" s="1">
        <v>9</v>
      </c>
      <c r="T214" s="1">
        <v>200010021953</v>
      </c>
      <c r="U214" s="1">
        <v>29</v>
      </c>
      <c r="V214" s="1">
        <v>1</v>
      </c>
      <c r="W214" s="1">
        <v>7</v>
      </c>
    </row>
    <row r="215" spans="1:23" ht="15.75" customHeight="1" x14ac:dyDescent="0.15">
      <c r="A215" s="5">
        <v>44774</v>
      </c>
      <c r="B215" s="6">
        <v>0.57680555555555557</v>
      </c>
      <c r="C215" s="1">
        <v>1348</v>
      </c>
      <c r="D215" s="1">
        <v>13002561</v>
      </c>
      <c r="E215" s="1">
        <v>13</v>
      </c>
      <c r="F215" s="1">
        <v>22589</v>
      </c>
      <c r="G215" s="1" t="s">
        <v>23</v>
      </c>
      <c r="H215" s="1">
        <v>15</v>
      </c>
      <c r="I215" s="1">
        <v>337928</v>
      </c>
      <c r="J215" s="1" t="s">
        <v>307</v>
      </c>
      <c r="K215" s="1" t="s">
        <v>119</v>
      </c>
      <c r="L215" s="1" t="s">
        <v>308</v>
      </c>
      <c r="M215" s="1">
        <v>1</v>
      </c>
      <c r="N215" s="2">
        <v>52.17</v>
      </c>
      <c r="O215" s="3">
        <v>75</v>
      </c>
      <c r="P215" s="1">
        <f t="shared" si="0"/>
        <v>75</v>
      </c>
      <c r="Q215" s="1">
        <v>5</v>
      </c>
      <c r="R215" s="1">
        <f t="shared" si="1"/>
        <v>70</v>
      </c>
      <c r="S215" s="1">
        <v>9</v>
      </c>
      <c r="T215" s="1">
        <v>200010021953</v>
      </c>
      <c r="U215" s="1">
        <v>29</v>
      </c>
      <c r="V215" s="1">
        <v>1</v>
      </c>
      <c r="W215" s="1">
        <v>8</v>
      </c>
    </row>
    <row r="216" spans="1:23" ht="15.75" customHeight="1" x14ac:dyDescent="0.15">
      <c r="A216" s="5">
        <v>44774</v>
      </c>
      <c r="B216" s="6">
        <v>0.57680555555555557</v>
      </c>
      <c r="C216" s="1">
        <v>1348</v>
      </c>
      <c r="D216" s="1">
        <v>13002561</v>
      </c>
      <c r="E216" s="1">
        <v>13</v>
      </c>
      <c r="F216" s="1">
        <v>22589</v>
      </c>
      <c r="G216" s="1" t="s">
        <v>23</v>
      </c>
      <c r="H216" s="1">
        <v>15</v>
      </c>
      <c r="I216" s="1">
        <v>397294</v>
      </c>
      <c r="J216" s="1" t="s">
        <v>309</v>
      </c>
      <c r="K216" s="1" t="s">
        <v>53</v>
      </c>
      <c r="L216" s="1" t="s">
        <v>78</v>
      </c>
      <c r="M216" s="1">
        <v>1</v>
      </c>
      <c r="N216" s="2">
        <v>394.06</v>
      </c>
      <c r="O216" s="3">
        <v>476</v>
      </c>
      <c r="P216" s="1">
        <f t="shared" si="0"/>
        <v>476</v>
      </c>
      <c r="Q216" s="1">
        <v>23</v>
      </c>
      <c r="R216" s="1">
        <f t="shared" si="1"/>
        <v>453</v>
      </c>
      <c r="S216" s="1">
        <v>9</v>
      </c>
      <c r="T216" s="1">
        <v>200010021953</v>
      </c>
      <c r="U216" s="1">
        <v>29</v>
      </c>
      <c r="V216" s="1">
        <v>1</v>
      </c>
      <c r="W216" s="1">
        <v>5</v>
      </c>
    </row>
    <row r="217" spans="1:23" ht="15.75" customHeight="1" x14ac:dyDescent="0.15">
      <c r="A217" s="5">
        <v>44774</v>
      </c>
      <c r="B217" s="6">
        <v>0.57680555555555557</v>
      </c>
      <c r="C217" s="1">
        <v>1348</v>
      </c>
      <c r="D217" s="1">
        <v>13002561</v>
      </c>
      <c r="E217" s="1">
        <v>13</v>
      </c>
      <c r="F217" s="1">
        <v>22589</v>
      </c>
      <c r="G217" s="1" t="s">
        <v>23</v>
      </c>
      <c r="H217" s="1">
        <v>15</v>
      </c>
      <c r="I217" s="1">
        <v>539074</v>
      </c>
      <c r="J217" s="1" t="s">
        <v>310</v>
      </c>
      <c r="K217" s="1" t="s">
        <v>25</v>
      </c>
      <c r="L217" s="1" t="s">
        <v>311</v>
      </c>
      <c r="M217" s="1">
        <v>1</v>
      </c>
      <c r="N217" s="2">
        <v>174.18</v>
      </c>
      <c r="O217" s="3">
        <v>270</v>
      </c>
      <c r="P217" s="1">
        <f t="shared" si="0"/>
        <v>270</v>
      </c>
      <c r="Q217" s="1">
        <v>27</v>
      </c>
      <c r="R217" s="1">
        <f t="shared" si="1"/>
        <v>243</v>
      </c>
      <c r="S217" s="1">
        <v>9</v>
      </c>
      <c r="T217" s="1">
        <v>200010021953</v>
      </c>
      <c r="U217" s="1">
        <v>29</v>
      </c>
      <c r="V217" s="1">
        <v>1</v>
      </c>
      <c r="W217" s="1">
        <v>4</v>
      </c>
    </row>
    <row r="218" spans="1:23" ht="15.75" customHeight="1" x14ac:dyDescent="0.15">
      <c r="A218" s="5">
        <v>44774</v>
      </c>
      <c r="B218" s="6">
        <v>0.57680555555555557</v>
      </c>
      <c r="C218" s="1">
        <v>1348</v>
      </c>
      <c r="D218" s="1">
        <v>13002561</v>
      </c>
      <c r="E218" s="1">
        <v>13</v>
      </c>
      <c r="F218" s="1">
        <v>22589</v>
      </c>
      <c r="G218" s="1" t="s">
        <v>23</v>
      </c>
      <c r="H218" s="1">
        <v>15</v>
      </c>
      <c r="I218" s="1">
        <v>38815</v>
      </c>
      <c r="J218" s="1" t="s">
        <v>312</v>
      </c>
      <c r="K218" s="1" t="s">
        <v>53</v>
      </c>
      <c r="L218" s="1" t="s">
        <v>199</v>
      </c>
      <c r="M218" s="1">
        <v>1</v>
      </c>
      <c r="N218" s="2">
        <v>33.21</v>
      </c>
      <c r="O218" s="3">
        <v>51</v>
      </c>
      <c r="P218" s="1">
        <f t="shared" si="0"/>
        <v>51</v>
      </c>
      <c r="Q218" s="1">
        <v>3</v>
      </c>
      <c r="R218" s="1">
        <f t="shared" si="1"/>
        <v>48</v>
      </c>
      <c r="S218" s="1">
        <v>9</v>
      </c>
      <c r="T218" s="1">
        <v>200010021953</v>
      </c>
      <c r="U218" s="1">
        <v>29</v>
      </c>
      <c r="V218" s="1">
        <v>1</v>
      </c>
      <c r="W218" s="1">
        <v>2</v>
      </c>
    </row>
    <row r="219" spans="1:23" ht="15.75" customHeight="1" x14ac:dyDescent="0.15">
      <c r="A219" s="5">
        <v>44774</v>
      </c>
      <c r="B219" s="6">
        <v>0.57680555555555557</v>
      </c>
      <c r="C219" s="1">
        <v>1348</v>
      </c>
      <c r="D219" s="1">
        <v>13002561</v>
      </c>
      <c r="E219" s="1">
        <v>13</v>
      </c>
      <c r="F219" s="1">
        <v>22589</v>
      </c>
      <c r="G219" s="1" t="s">
        <v>23</v>
      </c>
      <c r="H219" s="1">
        <v>15</v>
      </c>
      <c r="I219" s="1">
        <v>38815</v>
      </c>
      <c r="J219" s="1" t="s">
        <v>312</v>
      </c>
      <c r="K219" s="1" t="s">
        <v>53</v>
      </c>
      <c r="L219" s="1" t="s">
        <v>199</v>
      </c>
      <c r="M219" s="1">
        <v>1</v>
      </c>
      <c r="N219" s="2">
        <v>33.21</v>
      </c>
      <c r="O219" s="3">
        <v>51</v>
      </c>
      <c r="P219" s="1">
        <f t="shared" si="0"/>
        <v>51</v>
      </c>
      <c r="Q219" s="1">
        <v>3</v>
      </c>
      <c r="R219" s="1">
        <f t="shared" si="1"/>
        <v>48</v>
      </c>
      <c r="S219" s="1">
        <v>9</v>
      </c>
      <c r="T219" s="1">
        <v>200010021953</v>
      </c>
      <c r="U219" s="1">
        <v>29</v>
      </c>
      <c r="V219" s="1">
        <v>1</v>
      </c>
      <c r="W219" s="1">
        <v>3</v>
      </c>
    </row>
    <row r="220" spans="1:23" ht="15.75" customHeight="1" x14ac:dyDescent="0.15">
      <c r="A220" s="5">
        <v>44774</v>
      </c>
      <c r="B220" s="6">
        <v>0.57905092592592589</v>
      </c>
      <c r="C220" s="1">
        <v>1349</v>
      </c>
      <c r="D220" s="1">
        <v>13002561</v>
      </c>
      <c r="E220" s="1">
        <v>13</v>
      </c>
      <c r="F220" s="1">
        <v>22589</v>
      </c>
      <c r="G220" s="1" t="s">
        <v>23</v>
      </c>
      <c r="H220" s="1">
        <v>15</v>
      </c>
      <c r="I220" s="1">
        <v>5093</v>
      </c>
      <c r="J220" s="1" t="s">
        <v>313</v>
      </c>
      <c r="K220" s="1" t="s">
        <v>31</v>
      </c>
      <c r="L220" s="1" t="s">
        <v>37</v>
      </c>
      <c r="M220" s="1">
        <v>1</v>
      </c>
      <c r="N220" s="2">
        <v>208.26</v>
      </c>
      <c r="O220" s="3">
        <v>240</v>
      </c>
      <c r="P220" s="1">
        <f t="shared" si="0"/>
        <v>240</v>
      </c>
      <c r="Q220" s="1">
        <v>16</v>
      </c>
      <c r="R220" s="1">
        <f t="shared" si="1"/>
        <v>224</v>
      </c>
      <c r="S220" s="1">
        <v>9</v>
      </c>
      <c r="T220" s="1">
        <v>200010022582</v>
      </c>
      <c r="U220" s="1">
        <v>29</v>
      </c>
      <c r="V220" s="1">
        <v>1</v>
      </c>
      <c r="W220" s="1">
        <v>2</v>
      </c>
    </row>
    <row r="221" spans="1:23" ht="15.75" customHeight="1" x14ac:dyDescent="0.15">
      <c r="A221" s="5">
        <v>44774</v>
      </c>
      <c r="B221" s="6">
        <v>0.57905092592592589</v>
      </c>
      <c r="C221" s="1">
        <v>1349</v>
      </c>
      <c r="D221" s="1">
        <v>13002561</v>
      </c>
      <c r="E221" s="1">
        <v>13</v>
      </c>
      <c r="F221" s="1">
        <v>22589</v>
      </c>
      <c r="G221" s="1" t="s">
        <v>23</v>
      </c>
      <c r="H221" s="1">
        <v>15</v>
      </c>
      <c r="I221" s="1">
        <v>9329</v>
      </c>
      <c r="J221" s="1" t="s">
        <v>314</v>
      </c>
      <c r="K221" s="1" t="s">
        <v>66</v>
      </c>
      <c r="L221" s="1" t="s">
        <v>315</v>
      </c>
      <c r="M221" s="1">
        <v>1</v>
      </c>
      <c r="N221" s="2">
        <v>201.71</v>
      </c>
      <c r="O221" s="3">
        <v>239</v>
      </c>
      <c r="P221" s="1">
        <f t="shared" si="0"/>
        <v>239</v>
      </c>
      <c r="Q221" s="1">
        <v>11</v>
      </c>
      <c r="R221" s="1">
        <f t="shared" si="1"/>
        <v>228</v>
      </c>
      <c r="S221" s="1">
        <v>9</v>
      </c>
      <c r="T221" s="1">
        <v>200010022582</v>
      </c>
      <c r="U221" s="1">
        <v>29</v>
      </c>
      <c r="V221" s="1">
        <v>1</v>
      </c>
      <c r="W221" s="1">
        <v>1</v>
      </c>
    </row>
    <row r="222" spans="1:23" ht="15.75" customHeight="1" x14ac:dyDescent="0.15">
      <c r="A222" s="5">
        <v>44774</v>
      </c>
      <c r="B222" s="6">
        <v>0.58363425925925927</v>
      </c>
      <c r="C222" s="1">
        <v>1350</v>
      </c>
      <c r="D222" s="1">
        <v>13002561</v>
      </c>
      <c r="E222" s="1">
        <v>13</v>
      </c>
      <c r="F222" s="1">
        <v>22589</v>
      </c>
      <c r="G222" s="1" t="s">
        <v>23</v>
      </c>
      <c r="H222" s="1">
        <v>18</v>
      </c>
      <c r="I222" s="1">
        <v>28768</v>
      </c>
      <c r="J222" s="1" t="s">
        <v>316</v>
      </c>
      <c r="K222" s="1" t="s">
        <v>119</v>
      </c>
      <c r="L222" s="1" t="s">
        <v>317</v>
      </c>
      <c r="M222" s="1">
        <v>1</v>
      </c>
      <c r="N222" s="2">
        <v>385.06</v>
      </c>
      <c r="O222" s="3">
        <v>509</v>
      </c>
      <c r="P222" s="1">
        <f t="shared" si="0"/>
        <v>509</v>
      </c>
      <c r="Q222" s="1">
        <v>35</v>
      </c>
      <c r="R222" s="1">
        <f t="shared" si="1"/>
        <v>474</v>
      </c>
      <c r="S222" s="1">
        <v>9</v>
      </c>
      <c r="T222" s="1">
        <v>200010020905</v>
      </c>
      <c r="U222" s="1">
        <v>29</v>
      </c>
      <c r="V222" s="1">
        <v>1</v>
      </c>
      <c r="W222" s="1">
        <v>2</v>
      </c>
    </row>
    <row r="223" spans="1:23" ht="15.75" customHeight="1" x14ac:dyDescent="0.15">
      <c r="A223" s="5">
        <v>44774</v>
      </c>
      <c r="B223" s="6">
        <v>0.58363425925925927</v>
      </c>
      <c r="C223" s="1">
        <v>1350</v>
      </c>
      <c r="D223" s="1">
        <v>13002561</v>
      </c>
      <c r="E223" s="1">
        <v>13</v>
      </c>
      <c r="F223" s="1">
        <v>22589</v>
      </c>
      <c r="G223" s="1" t="s">
        <v>23</v>
      </c>
      <c r="H223" s="1">
        <v>18</v>
      </c>
      <c r="I223" s="1">
        <v>3647</v>
      </c>
      <c r="J223" s="1" t="s">
        <v>318</v>
      </c>
      <c r="K223" s="1" t="s">
        <v>63</v>
      </c>
      <c r="L223" s="1" t="s">
        <v>84</v>
      </c>
      <c r="M223" s="1">
        <v>1</v>
      </c>
      <c r="N223" s="2">
        <v>93.28</v>
      </c>
      <c r="O223" s="3">
        <v>133</v>
      </c>
      <c r="P223" s="1">
        <f t="shared" si="0"/>
        <v>133</v>
      </c>
      <c r="Q223" s="1">
        <v>9</v>
      </c>
      <c r="R223" s="1">
        <f t="shared" si="1"/>
        <v>124</v>
      </c>
      <c r="S223" s="1">
        <v>9</v>
      </c>
      <c r="T223" s="1">
        <v>200010020905</v>
      </c>
      <c r="U223" s="1">
        <v>29</v>
      </c>
      <c r="V223" s="1">
        <v>1</v>
      </c>
      <c r="W223" s="1">
        <v>1</v>
      </c>
    </row>
    <row r="224" spans="1:23" ht="15.75" customHeight="1" x14ac:dyDescent="0.15">
      <c r="A224" s="5">
        <v>44774</v>
      </c>
      <c r="B224" s="6">
        <v>0.58592592592592596</v>
      </c>
      <c r="C224" s="1">
        <v>1351</v>
      </c>
      <c r="D224" s="1">
        <v>13002561</v>
      </c>
      <c r="E224" s="1">
        <v>13</v>
      </c>
      <c r="F224" s="1">
        <v>22589</v>
      </c>
      <c r="G224" s="1" t="s">
        <v>23</v>
      </c>
      <c r="H224" s="1">
        <v>15</v>
      </c>
      <c r="I224" s="1">
        <v>545136</v>
      </c>
      <c r="J224" s="1" t="s">
        <v>319</v>
      </c>
      <c r="K224" s="1" t="s">
        <v>53</v>
      </c>
      <c r="L224" s="1" t="s">
        <v>320</v>
      </c>
      <c r="M224" s="1">
        <v>0.14285713999999999</v>
      </c>
      <c r="N224" s="2">
        <v>9586.56</v>
      </c>
      <c r="O224" s="3">
        <v>10775.7</v>
      </c>
      <c r="P224" s="1">
        <f t="shared" si="0"/>
        <v>1539.3856834979999</v>
      </c>
      <c r="Q224" s="1">
        <v>153.38999999999999</v>
      </c>
      <c r="R224" s="1">
        <f t="shared" si="1"/>
        <v>1385.9956834979998</v>
      </c>
      <c r="S224" s="1">
        <v>27</v>
      </c>
      <c r="T224" s="1">
        <v>200010000015</v>
      </c>
      <c r="U224" s="1">
        <v>29</v>
      </c>
      <c r="V224" s="1">
        <v>1</v>
      </c>
      <c r="W224" s="1">
        <v>1</v>
      </c>
    </row>
    <row r="225" spans="1:23" ht="15.75" customHeight="1" x14ac:dyDescent="0.15">
      <c r="A225" s="5">
        <v>44774</v>
      </c>
      <c r="B225" s="6">
        <v>0.58592592592592596</v>
      </c>
      <c r="C225" s="1">
        <v>1351</v>
      </c>
      <c r="D225" s="1">
        <v>13002561</v>
      </c>
      <c r="E225" s="1">
        <v>13</v>
      </c>
      <c r="F225" s="1">
        <v>22589</v>
      </c>
      <c r="G225" s="1" t="s">
        <v>23</v>
      </c>
      <c r="H225" s="1">
        <v>15</v>
      </c>
      <c r="I225" s="1">
        <v>30442</v>
      </c>
      <c r="J225" s="1" t="s">
        <v>321</v>
      </c>
      <c r="K225" s="1" t="s">
        <v>53</v>
      </c>
      <c r="L225" s="1" t="s">
        <v>322</v>
      </c>
      <c r="M225" s="1">
        <v>2</v>
      </c>
      <c r="N225" s="2">
        <v>139.21</v>
      </c>
      <c r="O225" s="3">
        <v>216</v>
      </c>
      <c r="P225" s="1">
        <f t="shared" si="0"/>
        <v>432</v>
      </c>
      <c r="Q225" s="1">
        <v>64</v>
      </c>
      <c r="R225" s="1">
        <f t="shared" si="1"/>
        <v>368</v>
      </c>
      <c r="S225" s="1">
        <v>27</v>
      </c>
      <c r="T225" s="1">
        <v>200010000015</v>
      </c>
      <c r="U225" s="1">
        <v>29</v>
      </c>
      <c r="V225" s="1">
        <v>1</v>
      </c>
      <c r="W225" s="1">
        <v>2</v>
      </c>
    </row>
    <row r="226" spans="1:23" ht="15.75" customHeight="1" x14ac:dyDescent="0.15">
      <c r="A226" s="5">
        <v>44774</v>
      </c>
      <c r="B226" s="6">
        <v>0.58928240740740745</v>
      </c>
      <c r="C226" s="1">
        <v>1352</v>
      </c>
      <c r="D226" s="1">
        <v>13002561</v>
      </c>
      <c r="E226" s="1">
        <v>13</v>
      </c>
      <c r="F226" s="1">
        <v>22589</v>
      </c>
      <c r="G226" s="1" t="s">
        <v>23</v>
      </c>
      <c r="H226" s="1">
        <v>15</v>
      </c>
      <c r="I226" s="1">
        <v>326881</v>
      </c>
      <c r="J226" s="1" t="s">
        <v>323</v>
      </c>
      <c r="K226" s="1" t="s">
        <v>53</v>
      </c>
      <c r="L226" s="1" t="s">
        <v>324</v>
      </c>
      <c r="M226" s="1">
        <v>1</v>
      </c>
      <c r="N226" s="2">
        <v>92.38</v>
      </c>
      <c r="O226" s="3">
        <v>132</v>
      </c>
      <c r="P226" s="1">
        <f t="shared" si="0"/>
        <v>132</v>
      </c>
      <c r="Q226" s="1">
        <v>0</v>
      </c>
      <c r="R226" s="1">
        <f t="shared" si="1"/>
        <v>132</v>
      </c>
      <c r="S226" s="1" t="s">
        <v>27</v>
      </c>
      <c r="T226" s="1" t="s">
        <v>27</v>
      </c>
      <c r="U226" s="1">
        <v>29</v>
      </c>
      <c r="V226" s="1">
        <v>1</v>
      </c>
      <c r="W226" s="1">
        <v>2</v>
      </c>
    </row>
    <row r="227" spans="1:23" ht="15.75" customHeight="1" x14ac:dyDescent="0.15">
      <c r="A227" s="5">
        <v>44774</v>
      </c>
      <c r="B227" s="6">
        <v>0.58928240740740745</v>
      </c>
      <c r="C227" s="1">
        <v>1352</v>
      </c>
      <c r="D227" s="1">
        <v>13002561</v>
      </c>
      <c r="E227" s="1">
        <v>13</v>
      </c>
      <c r="F227" s="1">
        <v>22589</v>
      </c>
      <c r="G227" s="1" t="s">
        <v>23</v>
      </c>
      <c r="H227" s="1">
        <v>15</v>
      </c>
      <c r="I227" s="1">
        <v>326881</v>
      </c>
      <c r="J227" s="1" t="s">
        <v>323</v>
      </c>
      <c r="K227" s="1" t="s">
        <v>53</v>
      </c>
      <c r="L227" s="1" t="s">
        <v>324</v>
      </c>
      <c r="M227" s="1">
        <v>1</v>
      </c>
      <c r="N227" s="2">
        <v>92.38</v>
      </c>
      <c r="O227" s="3">
        <v>132</v>
      </c>
      <c r="P227" s="1">
        <f t="shared" si="0"/>
        <v>132</v>
      </c>
      <c r="Q227" s="1">
        <v>0</v>
      </c>
      <c r="R227" s="1">
        <f t="shared" si="1"/>
        <v>132</v>
      </c>
      <c r="S227" s="1" t="s">
        <v>27</v>
      </c>
      <c r="T227" s="1" t="s">
        <v>27</v>
      </c>
      <c r="U227" s="1">
        <v>29</v>
      </c>
      <c r="V227" s="1">
        <v>1</v>
      </c>
      <c r="W227" s="1">
        <v>3</v>
      </c>
    </row>
    <row r="228" spans="1:23" ht="15.75" customHeight="1" x14ac:dyDescent="0.15">
      <c r="A228" s="5">
        <v>44774</v>
      </c>
      <c r="B228" s="6">
        <v>0.58928240740740745</v>
      </c>
      <c r="C228" s="1">
        <v>1352</v>
      </c>
      <c r="D228" s="1">
        <v>13002561</v>
      </c>
      <c r="E228" s="1">
        <v>13</v>
      </c>
      <c r="F228" s="1">
        <v>22589</v>
      </c>
      <c r="G228" s="1" t="s">
        <v>23</v>
      </c>
      <c r="H228" s="1">
        <v>15</v>
      </c>
      <c r="I228" s="1">
        <v>48094</v>
      </c>
      <c r="J228" s="1" t="s">
        <v>325</v>
      </c>
      <c r="K228" s="1" t="s">
        <v>36</v>
      </c>
      <c r="L228" s="1" t="s">
        <v>120</v>
      </c>
      <c r="M228" s="1">
        <v>1</v>
      </c>
      <c r="N228" s="2">
        <v>105.58</v>
      </c>
      <c r="O228" s="3">
        <v>154</v>
      </c>
      <c r="P228" s="1">
        <f t="shared" si="0"/>
        <v>154</v>
      </c>
      <c r="Q228" s="1">
        <v>0</v>
      </c>
      <c r="R228" s="1">
        <f t="shared" si="1"/>
        <v>154</v>
      </c>
      <c r="S228" s="1" t="s">
        <v>27</v>
      </c>
      <c r="T228" s="1" t="s">
        <v>27</v>
      </c>
      <c r="U228" s="1">
        <v>29</v>
      </c>
      <c r="V228" s="1">
        <v>1</v>
      </c>
      <c r="W228" s="1">
        <v>1</v>
      </c>
    </row>
    <row r="229" spans="1:23" ht="15.75" customHeight="1" x14ac:dyDescent="0.15">
      <c r="A229" s="5">
        <v>44774</v>
      </c>
      <c r="B229" s="6">
        <v>0.59075231481481483</v>
      </c>
      <c r="C229" s="1">
        <v>1353</v>
      </c>
      <c r="D229" s="1">
        <v>13002561</v>
      </c>
      <c r="E229" s="1">
        <v>13</v>
      </c>
      <c r="F229" s="1">
        <v>22589</v>
      </c>
      <c r="G229" s="1" t="s">
        <v>23</v>
      </c>
      <c r="H229" s="1">
        <v>18</v>
      </c>
      <c r="I229" s="1">
        <v>141664</v>
      </c>
      <c r="J229" s="1" t="s">
        <v>326</v>
      </c>
      <c r="K229" s="1" t="s">
        <v>53</v>
      </c>
      <c r="L229" s="1" t="s">
        <v>82</v>
      </c>
      <c r="M229" s="1">
        <v>2</v>
      </c>
      <c r="N229" s="2">
        <v>37.78</v>
      </c>
      <c r="O229" s="3">
        <v>62</v>
      </c>
      <c r="P229" s="1">
        <f t="shared" si="0"/>
        <v>124</v>
      </c>
      <c r="Q229" s="1">
        <v>12</v>
      </c>
      <c r="R229" s="1">
        <f t="shared" si="1"/>
        <v>112</v>
      </c>
      <c r="S229" s="1">
        <v>9</v>
      </c>
      <c r="T229" s="1">
        <v>200010021962</v>
      </c>
      <c r="U229" s="1">
        <v>29</v>
      </c>
      <c r="V229" s="1">
        <v>1</v>
      </c>
      <c r="W229" s="1">
        <v>3</v>
      </c>
    </row>
    <row r="230" spans="1:23" ht="15.75" customHeight="1" x14ac:dyDescent="0.15">
      <c r="A230" s="5">
        <v>44774</v>
      </c>
      <c r="B230" s="6">
        <v>0.59075231481481483</v>
      </c>
      <c r="C230" s="1">
        <v>1353</v>
      </c>
      <c r="D230" s="1">
        <v>13002561</v>
      </c>
      <c r="E230" s="1">
        <v>13</v>
      </c>
      <c r="F230" s="1">
        <v>22589</v>
      </c>
      <c r="G230" s="1" t="s">
        <v>23</v>
      </c>
      <c r="H230" s="1">
        <v>18</v>
      </c>
      <c r="I230" s="1">
        <v>485337</v>
      </c>
      <c r="J230" s="1" t="s">
        <v>327</v>
      </c>
      <c r="K230" s="1" t="s">
        <v>143</v>
      </c>
      <c r="L230" s="1" t="s">
        <v>328</v>
      </c>
      <c r="M230" s="1">
        <v>1</v>
      </c>
      <c r="N230" s="2">
        <v>49.39</v>
      </c>
      <c r="O230" s="3">
        <v>76</v>
      </c>
      <c r="P230" s="1">
        <f t="shared" si="0"/>
        <v>76</v>
      </c>
      <c r="Q230" s="1">
        <v>5</v>
      </c>
      <c r="R230" s="1">
        <f t="shared" si="1"/>
        <v>71</v>
      </c>
      <c r="S230" s="1">
        <v>9</v>
      </c>
      <c r="T230" s="1">
        <v>200010021962</v>
      </c>
      <c r="U230" s="1">
        <v>29</v>
      </c>
      <c r="V230" s="1">
        <v>1</v>
      </c>
      <c r="W230" s="1">
        <v>1</v>
      </c>
    </row>
    <row r="231" spans="1:23" ht="15.75" customHeight="1" x14ac:dyDescent="0.15">
      <c r="A231" s="5">
        <v>44774</v>
      </c>
      <c r="B231" s="6">
        <v>0.59075231481481483</v>
      </c>
      <c r="C231" s="1">
        <v>1353</v>
      </c>
      <c r="D231" s="1">
        <v>13002561</v>
      </c>
      <c r="E231" s="1">
        <v>13</v>
      </c>
      <c r="F231" s="1">
        <v>22589</v>
      </c>
      <c r="G231" s="1" t="s">
        <v>23</v>
      </c>
      <c r="H231" s="1">
        <v>18</v>
      </c>
      <c r="I231" s="1">
        <v>485337</v>
      </c>
      <c r="J231" s="1" t="s">
        <v>327</v>
      </c>
      <c r="K231" s="1" t="s">
        <v>143</v>
      </c>
      <c r="L231" s="1" t="s">
        <v>328</v>
      </c>
      <c r="M231" s="1">
        <v>1</v>
      </c>
      <c r="N231" s="2">
        <v>49.39</v>
      </c>
      <c r="O231" s="3">
        <v>76</v>
      </c>
      <c r="P231" s="1">
        <f t="shared" si="0"/>
        <v>76</v>
      </c>
      <c r="Q231" s="1">
        <v>5</v>
      </c>
      <c r="R231" s="1">
        <f t="shared" si="1"/>
        <v>71</v>
      </c>
      <c r="S231" s="1">
        <v>9</v>
      </c>
      <c r="T231" s="1">
        <v>200010021962</v>
      </c>
      <c r="U231" s="1">
        <v>29</v>
      </c>
      <c r="V231" s="1">
        <v>1</v>
      </c>
      <c r="W231" s="1">
        <v>2</v>
      </c>
    </row>
    <row r="232" spans="1:23" ht="15.75" customHeight="1" x14ac:dyDescent="0.15">
      <c r="A232" s="5">
        <v>44774</v>
      </c>
      <c r="B232" s="6">
        <v>0.59709490740740745</v>
      </c>
      <c r="C232" s="1">
        <v>1354</v>
      </c>
      <c r="D232" s="1">
        <v>13002561</v>
      </c>
      <c r="E232" s="1">
        <v>13</v>
      </c>
      <c r="F232" s="1">
        <v>22589</v>
      </c>
      <c r="G232" s="1" t="s">
        <v>23</v>
      </c>
      <c r="H232" s="1">
        <v>15</v>
      </c>
      <c r="I232" s="1">
        <v>18570</v>
      </c>
      <c r="J232" s="1" t="s">
        <v>329</v>
      </c>
      <c r="K232" s="1" t="s">
        <v>119</v>
      </c>
      <c r="L232" s="1" t="s">
        <v>330</v>
      </c>
      <c r="M232" s="1">
        <v>1</v>
      </c>
      <c r="N232" s="2">
        <v>37.590000000000003</v>
      </c>
      <c r="O232" s="3">
        <v>46</v>
      </c>
      <c r="P232" s="1">
        <f t="shared" si="0"/>
        <v>46</v>
      </c>
      <c r="Q232" s="1">
        <v>2</v>
      </c>
      <c r="R232" s="1">
        <f t="shared" si="1"/>
        <v>44</v>
      </c>
      <c r="S232" s="1">
        <v>9</v>
      </c>
      <c r="T232" s="1">
        <v>200010000452</v>
      </c>
      <c r="U232" s="1">
        <v>29</v>
      </c>
      <c r="V232" s="1">
        <v>1</v>
      </c>
      <c r="W232" s="1">
        <v>2</v>
      </c>
    </row>
    <row r="233" spans="1:23" ht="15.75" customHeight="1" x14ac:dyDescent="0.15">
      <c r="A233" s="5">
        <v>44774</v>
      </c>
      <c r="B233" s="6">
        <v>0.59709490740740745</v>
      </c>
      <c r="C233" s="1">
        <v>1354</v>
      </c>
      <c r="D233" s="1">
        <v>13002561</v>
      </c>
      <c r="E233" s="1">
        <v>13</v>
      </c>
      <c r="F233" s="1">
        <v>22589</v>
      </c>
      <c r="G233" s="1" t="s">
        <v>23</v>
      </c>
      <c r="H233" s="1">
        <v>15</v>
      </c>
      <c r="I233" s="1">
        <v>405631</v>
      </c>
      <c r="J233" s="1" t="s">
        <v>331</v>
      </c>
      <c r="K233" s="1" t="s">
        <v>53</v>
      </c>
      <c r="L233" s="1" t="s">
        <v>332</v>
      </c>
      <c r="M233" s="1">
        <v>1</v>
      </c>
      <c r="N233" s="2">
        <v>68.72</v>
      </c>
      <c r="O233" s="3">
        <v>108</v>
      </c>
      <c r="P233" s="1">
        <f t="shared" si="0"/>
        <v>108</v>
      </c>
      <c r="Q233" s="1">
        <v>10</v>
      </c>
      <c r="R233" s="1">
        <f t="shared" si="1"/>
        <v>98</v>
      </c>
      <c r="S233" s="1">
        <v>9</v>
      </c>
      <c r="T233" s="1">
        <v>200010000452</v>
      </c>
      <c r="U233" s="1">
        <v>29</v>
      </c>
      <c r="V233" s="1">
        <v>1</v>
      </c>
      <c r="W233" s="1">
        <v>1</v>
      </c>
    </row>
    <row r="234" spans="1:23" ht="15.75" customHeight="1" x14ac:dyDescent="0.15">
      <c r="A234" s="5">
        <v>44774</v>
      </c>
      <c r="B234" s="6">
        <v>0.6031481481481481</v>
      </c>
      <c r="C234" s="1">
        <v>1355</v>
      </c>
      <c r="D234" s="1">
        <v>13002561</v>
      </c>
      <c r="E234" s="1">
        <v>13</v>
      </c>
      <c r="F234" s="1">
        <v>22589</v>
      </c>
      <c r="G234" s="1" t="s">
        <v>23</v>
      </c>
      <c r="H234" s="1">
        <v>18</v>
      </c>
      <c r="I234" s="1">
        <v>346864</v>
      </c>
      <c r="J234" s="1" t="s">
        <v>333</v>
      </c>
      <c r="K234" s="1" t="s">
        <v>60</v>
      </c>
      <c r="L234" s="1" t="s">
        <v>334</v>
      </c>
      <c r="M234" s="1">
        <v>0.1071429</v>
      </c>
      <c r="N234" s="2">
        <v>622.16</v>
      </c>
      <c r="O234" s="3">
        <v>685</v>
      </c>
      <c r="P234" s="1">
        <f t="shared" si="0"/>
        <v>73.392886500000003</v>
      </c>
      <c r="Q234" s="1">
        <v>1.39</v>
      </c>
      <c r="R234" s="1">
        <f t="shared" si="1"/>
        <v>72.002886500000002</v>
      </c>
      <c r="S234" s="1">
        <v>9</v>
      </c>
      <c r="T234" s="1">
        <v>200010026851</v>
      </c>
      <c r="U234" s="1">
        <v>29</v>
      </c>
      <c r="V234" s="1">
        <v>1</v>
      </c>
      <c r="W234" s="1">
        <v>1</v>
      </c>
    </row>
    <row r="235" spans="1:23" ht="15.75" customHeight="1" x14ac:dyDescent="0.15">
      <c r="A235" s="5">
        <v>44774</v>
      </c>
      <c r="B235" s="6">
        <v>0.60392361111111115</v>
      </c>
      <c r="C235" s="1">
        <v>1356</v>
      </c>
      <c r="D235" s="1">
        <v>13002561</v>
      </c>
      <c r="E235" s="1">
        <v>13</v>
      </c>
      <c r="F235" s="1">
        <v>22589</v>
      </c>
      <c r="G235" s="1" t="s">
        <v>23</v>
      </c>
      <c r="H235" s="1">
        <v>18</v>
      </c>
      <c r="I235" s="1">
        <v>341501</v>
      </c>
      <c r="J235" s="1" t="s">
        <v>335</v>
      </c>
      <c r="K235" s="1" t="s">
        <v>119</v>
      </c>
      <c r="L235" s="1" t="s">
        <v>202</v>
      </c>
      <c r="M235" s="1">
        <v>1</v>
      </c>
      <c r="N235" s="2">
        <v>27.91</v>
      </c>
      <c r="O235" s="3">
        <v>34</v>
      </c>
      <c r="P235" s="1">
        <f t="shared" si="0"/>
        <v>34</v>
      </c>
      <c r="Q235" s="1">
        <v>0</v>
      </c>
      <c r="R235" s="1">
        <f t="shared" si="1"/>
        <v>34</v>
      </c>
      <c r="S235" s="1" t="s">
        <v>27</v>
      </c>
      <c r="T235" s="1" t="s">
        <v>27</v>
      </c>
      <c r="U235" s="1">
        <v>29</v>
      </c>
      <c r="V235" s="1">
        <v>1</v>
      </c>
      <c r="W235" s="1">
        <v>2</v>
      </c>
    </row>
    <row r="236" spans="1:23" ht="15.75" customHeight="1" x14ac:dyDescent="0.15">
      <c r="A236" s="5">
        <v>44774</v>
      </c>
      <c r="B236" s="6">
        <v>0.70020833333333332</v>
      </c>
      <c r="C236" s="1">
        <v>1380</v>
      </c>
      <c r="D236" s="1">
        <v>13002561</v>
      </c>
      <c r="E236" s="1">
        <v>13</v>
      </c>
      <c r="F236" s="1">
        <v>22589</v>
      </c>
      <c r="G236" s="1" t="s">
        <v>23</v>
      </c>
      <c r="H236" s="1">
        <v>18</v>
      </c>
      <c r="I236" s="1">
        <v>341501</v>
      </c>
      <c r="J236" s="1" t="s">
        <v>335</v>
      </c>
      <c r="K236" s="1" t="s">
        <v>119</v>
      </c>
      <c r="L236" s="1" t="s">
        <v>202</v>
      </c>
      <c r="M236" s="1">
        <v>1</v>
      </c>
      <c r="N236" s="2">
        <v>27.91</v>
      </c>
      <c r="O236" s="3">
        <v>34</v>
      </c>
      <c r="P236" s="1">
        <f t="shared" si="0"/>
        <v>34</v>
      </c>
      <c r="Q236" s="1">
        <v>1</v>
      </c>
      <c r="R236" s="1">
        <f t="shared" si="1"/>
        <v>33</v>
      </c>
      <c r="S236" s="1">
        <v>9</v>
      </c>
      <c r="T236" s="1">
        <v>200010013152</v>
      </c>
      <c r="U236" s="1">
        <v>29</v>
      </c>
      <c r="V236" s="1">
        <v>1</v>
      </c>
      <c r="W236" s="1">
        <v>1</v>
      </c>
    </row>
    <row r="237" spans="1:23" ht="15.75" customHeight="1" x14ac:dyDescent="0.15">
      <c r="A237" s="5">
        <v>44774</v>
      </c>
      <c r="B237" s="6">
        <v>0.60496527777777775</v>
      </c>
      <c r="C237" s="1">
        <v>1357</v>
      </c>
      <c r="D237" s="1">
        <v>13002561</v>
      </c>
      <c r="E237" s="1">
        <v>13</v>
      </c>
      <c r="F237" s="1">
        <v>22589</v>
      </c>
      <c r="G237" s="1" t="s">
        <v>23</v>
      </c>
      <c r="H237" s="1">
        <v>15</v>
      </c>
      <c r="I237" s="1">
        <v>393397</v>
      </c>
      <c r="J237" s="1" t="s">
        <v>336</v>
      </c>
      <c r="K237" s="1" t="s">
        <v>31</v>
      </c>
      <c r="L237" s="1" t="s">
        <v>337</v>
      </c>
      <c r="M237" s="1">
        <v>1</v>
      </c>
      <c r="N237" s="2">
        <v>20.079999999999998</v>
      </c>
      <c r="O237" s="3">
        <v>26</v>
      </c>
      <c r="P237" s="1">
        <f t="shared" si="0"/>
        <v>26</v>
      </c>
      <c r="Q237" s="1">
        <v>1</v>
      </c>
      <c r="R237" s="1">
        <f t="shared" si="1"/>
        <v>25</v>
      </c>
      <c r="S237" s="1">
        <v>9</v>
      </c>
      <c r="T237" s="1">
        <v>200010002999</v>
      </c>
      <c r="U237" s="1">
        <v>29</v>
      </c>
      <c r="V237" s="1">
        <v>1</v>
      </c>
      <c r="W237" s="1">
        <v>1</v>
      </c>
    </row>
    <row r="238" spans="1:23" ht="15.75" customHeight="1" x14ac:dyDescent="0.15">
      <c r="A238" s="5">
        <v>44774</v>
      </c>
      <c r="B238" s="6">
        <v>0.60569444444444442</v>
      </c>
      <c r="C238" s="1">
        <v>1358</v>
      </c>
      <c r="D238" s="1">
        <v>13002561</v>
      </c>
      <c r="E238" s="1">
        <v>13</v>
      </c>
      <c r="F238" s="1">
        <v>22589</v>
      </c>
      <c r="G238" s="1" t="s">
        <v>23</v>
      </c>
      <c r="H238" s="1">
        <v>15</v>
      </c>
      <c r="I238" s="1">
        <v>342845</v>
      </c>
      <c r="J238" s="1" t="s">
        <v>338</v>
      </c>
      <c r="K238" s="1" t="s">
        <v>31</v>
      </c>
      <c r="L238" s="1" t="s">
        <v>159</v>
      </c>
      <c r="M238" s="1">
        <v>1</v>
      </c>
      <c r="N238" s="2">
        <v>591.49</v>
      </c>
      <c r="O238" s="3">
        <v>657</v>
      </c>
      <c r="P238" s="1">
        <f t="shared" si="0"/>
        <v>657</v>
      </c>
      <c r="Q238" s="1">
        <v>19</v>
      </c>
      <c r="R238" s="1">
        <f t="shared" si="1"/>
        <v>638</v>
      </c>
      <c r="S238" s="1">
        <v>9</v>
      </c>
      <c r="T238" s="1">
        <v>200010018011</v>
      </c>
      <c r="U238" s="1">
        <v>29</v>
      </c>
      <c r="V238" s="1">
        <v>1</v>
      </c>
      <c r="W238" s="1">
        <v>1</v>
      </c>
    </row>
    <row r="239" spans="1:23" ht="15.75" customHeight="1" x14ac:dyDescent="0.15">
      <c r="A239" s="5">
        <v>44774</v>
      </c>
      <c r="B239" s="6">
        <v>0.60569444444444442</v>
      </c>
      <c r="C239" s="1">
        <v>1358</v>
      </c>
      <c r="D239" s="1">
        <v>13002561</v>
      </c>
      <c r="E239" s="1">
        <v>13</v>
      </c>
      <c r="F239" s="1">
        <v>22589</v>
      </c>
      <c r="G239" s="1" t="s">
        <v>23</v>
      </c>
      <c r="H239" s="1">
        <v>15</v>
      </c>
      <c r="I239" s="1">
        <v>342845</v>
      </c>
      <c r="J239" s="1" t="s">
        <v>338</v>
      </c>
      <c r="K239" s="1" t="s">
        <v>31</v>
      </c>
      <c r="L239" s="1" t="s">
        <v>159</v>
      </c>
      <c r="M239" s="1">
        <v>1</v>
      </c>
      <c r="N239" s="2">
        <v>591.49</v>
      </c>
      <c r="O239" s="3">
        <v>657</v>
      </c>
      <c r="P239" s="1">
        <f t="shared" si="0"/>
        <v>657</v>
      </c>
      <c r="Q239" s="1">
        <v>19</v>
      </c>
      <c r="R239" s="1">
        <f t="shared" si="1"/>
        <v>638</v>
      </c>
      <c r="S239" s="1">
        <v>9</v>
      </c>
      <c r="T239" s="1">
        <v>200010018011</v>
      </c>
      <c r="U239" s="1">
        <v>29</v>
      </c>
      <c r="V239" s="1">
        <v>1</v>
      </c>
      <c r="W239" s="1">
        <v>2</v>
      </c>
    </row>
    <row r="240" spans="1:23" ht="15.75" customHeight="1" x14ac:dyDescent="0.15">
      <c r="A240" s="5">
        <v>44774</v>
      </c>
      <c r="B240" s="6">
        <v>0.61068287037037039</v>
      </c>
      <c r="C240" s="1">
        <v>1359</v>
      </c>
      <c r="D240" s="1">
        <v>13002561</v>
      </c>
      <c r="E240" s="1">
        <v>13</v>
      </c>
      <c r="F240" s="1">
        <v>22589</v>
      </c>
      <c r="G240" s="1" t="s">
        <v>23</v>
      </c>
      <c r="H240" s="1">
        <v>18</v>
      </c>
      <c r="I240" s="1">
        <v>34410</v>
      </c>
      <c r="J240" s="1" t="s">
        <v>339</v>
      </c>
      <c r="K240" s="1" t="s">
        <v>36</v>
      </c>
      <c r="L240" s="1" t="s">
        <v>340</v>
      </c>
      <c r="M240" s="1">
        <v>3</v>
      </c>
      <c r="N240" s="2">
        <v>155.88</v>
      </c>
      <c r="O240" s="3">
        <v>174</v>
      </c>
      <c r="P240" s="1">
        <f t="shared" si="0"/>
        <v>522</v>
      </c>
      <c r="Q240" s="1">
        <v>0</v>
      </c>
      <c r="R240" s="1">
        <f t="shared" si="1"/>
        <v>522</v>
      </c>
      <c r="S240" s="1" t="s">
        <v>27</v>
      </c>
      <c r="T240" s="1" t="s">
        <v>27</v>
      </c>
      <c r="U240" s="1">
        <v>29</v>
      </c>
      <c r="V240" s="1">
        <v>2</v>
      </c>
      <c r="W240" s="1">
        <v>1</v>
      </c>
    </row>
    <row r="241" spans="1:23" ht="15.75" customHeight="1" x14ac:dyDescent="0.15">
      <c r="A241" s="5">
        <v>44774</v>
      </c>
      <c r="B241" s="6">
        <v>0.61540509259259257</v>
      </c>
      <c r="C241" s="1">
        <v>1360</v>
      </c>
      <c r="D241" s="1">
        <v>13002561</v>
      </c>
      <c r="E241" s="1">
        <v>13</v>
      </c>
      <c r="F241" s="1">
        <v>22589</v>
      </c>
      <c r="G241" s="1" t="s">
        <v>23</v>
      </c>
      <c r="H241" s="1">
        <v>15</v>
      </c>
      <c r="I241" s="1">
        <v>114629</v>
      </c>
      <c r="J241" s="1" t="s">
        <v>341</v>
      </c>
      <c r="K241" s="1" t="s">
        <v>53</v>
      </c>
      <c r="L241" s="1" t="s">
        <v>271</v>
      </c>
      <c r="M241" s="1">
        <v>1</v>
      </c>
      <c r="N241" s="2">
        <v>131.22</v>
      </c>
      <c r="O241" s="3">
        <v>159</v>
      </c>
      <c r="P241" s="1">
        <f t="shared" si="0"/>
        <v>159</v>
      </c>
      <c r="Q241" s="1">
        <v>7</v>
      </c>
      <c r="R241" s="1">
        <f t="shared" si="1"/>
        <v>152</v>
      </c>
      <c r="S241" s="1">
        <v>9</v>
      </c>
      <c r="T241" s="1">
        <v>200010017964</v>
      </c>
      <c r="U241" s="1">
        <v>29</v>
      </c>
      <c r="V241" s="1">
        <v>1</v>
      </c>
      <c r="W241" s="1">
        <v>1</v>
      </c>
    </row>
    <row r="242" spans="1:23" ht="15.75" customHeight="1" x14ac:dyDescent="0.15">
      <c r="A242" s="5">
        <v>44774</v>
      </c>
      <c r="B242" s="6">
        <v>0.62069444444444444</v>
      </c>
      <c r="C242" s="1">
        <v>1361</v>
      </c>
      <c r="D242" s="1">
        <v>13002561</v>
      </c>
      <c r="E242" s="1">
        <v>13</v>
      </c>
      <c r="F242" s="1">
        <v>22589</v>
      </c>
      <c r="G242" s="1" t="s">
        <v>23</v>
      </c>
      <c r="H242" s="1">
        <v>18</v>
      </c>
      <c r="I242" s="1">
        <v>137134</v>
      </c>
      <c r="J242" s="1" t="s">
        <v>342</v>
      </c>
      <c r="K242" s="1" t="s">
        <v>25</v>
      </c>
      <c r="L242" s="1" t="s">
        <v>343</v>
      </c>
      <c r="M242" s="1">
        <v>1</v>
      </c>
      <c r="N242" s="2">
        <v>185.31</v>
      </c>
      <c r="O242" s="3">
        <v>223</v>
      </c>
      <c r="P242" s="1">
        <f t="shared" si="0"/>
        <v>223</v>
      </c>
      <c r="Q242" s="1">
        <v>11</v>
      </c>
      <c r="R242" s="1">
        <f t="shared" si="1"/>
        <v>212</v>
      </c>
      <c r="S242" s="1">
        <v>9</v>
      </c>
      <c r="T242" s="1">
        <v>200010020276</v>
      </c>
      <c r="U242" s="1">
        <v>29</v>
      </c>
      <c r="V242" s="1">
        <v>1</v>
      </c>
      <c r="W242" s="1">
        <v>2</v>
      </c>
    </row>
    <row r="243" spans="1:23" ht="15.75" customHeight="1" x14ac:dyDescent="0.15">
      <c r="A243" s="5">
        <v>44774</v>
      </c>
      <c r="B243" s="6">
        <v>0.62069444444444444</v>
      </c>
      <c r="C243" s="1">
        <v>1361</v>
      </c>
      <c r="D243" s="1">
        <v>13002561</v>
      </c>
      <c r="E243" s="1">
        <v>13</v>
      </c>
      <c r="F243" s="1">
        <v>22589</v>
      </c>
      <c r="G243" s="1" t="s">
        <v>23</v>
      </c>
      <c r="H243" s="1">
        <v>18</v>
      </c>
      <c r="I243" s="1">
        <v>29728</v>
      </c>
      <c r="J243" s="1" t="s">
        <v>344</v>
      </c>
      <c r="K243" s="1" t="s">
        <v>25</v>
      </c>
      <c r="L243" s="1" t="s">
        <v>345</v>
      </c>
      <c r="M243" s="1">
        <v>1</v>
      </c>
      <c r="N243" s="2">
        <v>681.05</v>
      </c>
      <c r="O243" s="3">
        <v>879</v>
      </c>
      <c r="P243" s="1">
        <f t="shared" si="0"/>
        <v>879</v>
      </c>
      <c r="Q243" s="1">
        <v>61</v>
      </c>
      <c r="R243" s="1">
        <f t="shared" si="1"/>
        <v>818</v>
      </c>
      <c r="S243" s="1">
        <v>9</v>
      </c>
      <c r="T243" s="1">
        <v>200010020276</v>
      </c>
      <c r="U243" s="1">
        <v>29</v>
      </c>
      <c r="V243" s="1">
        <v>1</v>
      </c>
      <c r="W243" s="1">
        <v>1</v>
      </c>
    </row>
    <row r="244" spans="1:23" ht="15.75" customHeight="1" x14ac:dyDescent="0.15">
      <c r="A244" s="5">
        <v>44774</v>
      </c>
      <c r="B244" s="6">
        <v>0.62164351851851851</v>
      </c>
      <c r="C244" s="1">
        <v>1362</v>
      </c>
      <c r="D244" s="1">
        <v>13002561</v>
      </c>
      <c r="E244" s="1">
        <v>13</v>
      </c>
      <c r="F244" s="1">
        <v>22589</v>
      </c>
      <c r="G244" s="1" t="s">
        <v>23</v>
      </c>
      <c r="H244" s="1">
        <v>18</v>
      </c>
      <c r="I244" s="1">
        <v>5105</v>
      </c>
      <c r="J244" s="1" t="s">
        <v>346</v>
      </c>
      <c r="K244" s="1" t="s">
        <v>36</v>
      </c>
      <c r="L244" s="1" t="s">
        <v>347</v>
      </c>
      <c r="M244" s="1">
        <v>1</v>
      </c>
      <c r="N244" s="2">
        <v>124.84</v>
      </c>
      <c r="O244" s="3">
        <v>172</v>
      </c>
      <c r="P244" s="1">
        <f t="shared" si="0"/>
        <v>172</v>
      </c>
      <c r="Q244" s="1">
        <v>0</v>
      </c>
      <c r="R244" s="1">
        <f t="shared" si="1"/>
        <v>172</v>
      </c>
      <c r="S244" s="1" t="s">
        <v>27</v>
      </c>
      <c r="T244" s="1" t="s">
        <v>27</v>
      </c>
      <c r="U244" s="1">
        <v>29</v>
      </c>
      <c r="V244" s="1">
        <v>1</v>
      </c>
      <c r="W244" s="1">
        <v>1</v>
      </c>
    </row>
    <row r="245" spans="1:23" ht="15.75" customHeight="1" x14ac:dyDescent="0.15">
      <c r="A245" s="5">
        <v>44774</v>
      </c>
      <c r="B245" s="6">
        <v>0.62164351851851851</v>
      </c>
      <c r="C245" s="1">
        <v>1362</v>
      </c>
      <c r="D245" s="1">
        <v>13002561</v>
      </c>
      <c r="E245" s="1">
        <v>13</v>
      </c>
      <c r="F245" s="1">
        <v>22589</v>
      </c>
      <c r="G245" s="1" t="s">
        <v>23</v>
      </c>
      <c r="H245" s="1">
        <v>18</v>
      </c>
      <c r="I245" s="1">
        <v>339668</v>
      </c>
      <c r="J245" s="1" t="s">
        <v>348</v>
      </c>
      <c r="K245" s="1" t="s">
        <v>143</v>
      </c>
      <c r="L245" s="1" t="s">
        <v>301</v>
      </c>
      <c r="M245" s="1">
        <v>1</v>
      </c>
      <c r="N245" s="2">
        <v>388.85</v>
      </c>
      <c r="O245" s="3">
        <v>514</v>
      </c>
      <c r="P245" s="1">
        <f t="shared" si="0"/>
        <v>514</v>
      </c>
      <c r="Q245" s="1">
        <v>0</v>
      </c>
      <c r="R245" s="1">
        <f t="shared" si="1"/>
        <v>514</v>
      </c>
      <c r="S245" s="1" t="s">
        <v>27</v>
      </c>
      <c r="T245" s="1" t="s">
        <v>27</v>
      </c>
      <c r="U245" s="1">
        <v>29</v>
      </c>
      <c r="V245" s="1">
        <v>1</v>
      </c>
      <c r="W245" s="1">
        <v>2</v>
      </c>
    </row>
    <row r="246" spans="1:23" ht="15.75" customHeight="1" x14ac:dyDescent="0.15">
      <c r="A246" s="5">
        <v>44774</v>
      </c>
      <c r="B246" s="6">
        <v>0.62321759259259257</v>
      </c>
      <c r="C246" s="1">
        <v>1363</v>
      </c>
      <c r="D246" s="1">
        <v>13002561</v>
      </c>
      <c r="E246" s="1">
        <v>13</v>
      </c>
      <c r="F246" s="1">
        <v>22589</v>
      </c>
      <c r="G246" s="1" t="s">
        <v>23</v>
      </c>
      <c r="H246" s="1">
        <v>18</v>
      </c>
      <c r="I246" s="1">
        <v>33740</v>
      </c>
      <c r="J246" s="1" t="s">
        <v>349</v>
      </c>
      <c r="K246" s="1" t="s">
        <v>31</v>
      </c>
      <c r="L246" s="1" t="s">
        <v>350</v>
      </c>
      <c r="M246" s="1">
        <v>1</v>
      </c>
      <c r="N246" s="2">
        <v>54.82</v>
      </c>
      <c r="O246" s="3">
        <v>87</v>
      </c>
      <c r="P246" s="1">
        <f t="shared" si="0"/>
        <v>87</v>
      </c>
      <c r="Q246" s="1">
        <v>0</v>
      </c>
      <c r="R246" s="1">
        <f t="shared" si="1"/>
        <v>87</v>
      </c>
      <c r="S246" s="1" t="s">
        <v>27</v>
      </c>
      <c r="T246" s="1" t="s">
        <v>27</v>
      </c>
      <c r="U246" s="1">
        <v>29</v>
      </c>
      <c r="V246" s="1">
        <v>1</v>
      </c>
      <c r="W246" s="1">
        <v>1</v>
      </c>
    </row>
    <row r="247" spans="1:23" ht="15.75" customHeight="1" x14ac:dyDescent="0.15">
      <c r="A247" s="5">
        <v>44774</v>
      </c>
      <c r="B247" s="6">
        <v>0.62842592592592594</v>
      </c>
      <c r="C247" s="1">
        <v>1364</v>
      </c>
      <c r="D247" s="1">
        <v>13002561</v>
      </c>
      <c r="E247" s="1">
        <v>13</v>
      </c>
      <c r="F247" s="1">
        <v>22589</v>
      </c>
      <c r="G247" s="1" t="s">
        <v>23</v>
      </c>
      <c r="H247" s="1">
        <v>18</v>
      </c>
      <c r="I247" s="1">
        <v>34306</v>
      </c>
      <c r="J247" s="1" t="s">
        <v>351</v>
      </c>
      <c r="K247" s="1" t="s">
        <v>53</v>
      </c>
      <c r="L247" s="1" t="s">
        <v>352</v>
      </c>
      <c r="M247" s="1">
        <v>1</v>
      </c>
      <c r="N247" s="2">
        <v>53.39</v>
      </c>
      <c r="O247" s="3">
        <v>84</v>
      </c>
      <c r="P247" s="1">
        <f t="shared" si="0"/>
        <v>84</v>
      </c>
      <c r="Q247" s="1">
        <v>12.34</v>
      </c>
      <c r="R247" s="1">
        <f t="shared" si="1"/>
        <v>71.66</v>
      </c>
      <c r="S247" s="1">
        <v>27</v>
      </c>
      <c r="T247" s="1">
        <v>200010000015</v>
      </c>
      <c r="U247" s="1">
        <v>29</v>
      </c>
      <c r="V247" s="1">
        <v>1</v>
      </c>
      <c r="W247" s="1">
        <v>1</v>
      </c>
    </row>
    <row r="248" spans="1:23" ht="15.75" customHeight="1" x14ac:dyDescent="0.15">
      <c r="A248" s="5">
        <v>44774</v>
      </c>
      <c r="B248" s="6">
        <v>0.62842592592592594</v>
      </c>
      <c r="C248" s="1">
        <v>1364</v>
      </c>
      <c r="D248" s="1">
        <v>13002561</v>
      </c>
      <c r="E248" s="1">
        <v>13</v>
      </c>
      <c r="F248" s="1">
        <v>22589</v>
      </c>
      <c r="G248" s="1" t="s">
        <v>23</v>
      </c>
      <c r="H248" s="1">
        <v>18</v>
      </c>
      <c r="I248" s="1">
        <v>34306</v>
      </c>
      <c r="J248" s="1" t="s">
        <v>351</v>
      </c>
      <c r="K248" s="1" t="s">
        <v>53</v>
      </c>
      <c r="L248" s="1" t="s">
        <v>352</v>
      </c>
      <c r="M248" s="1">
        <v>2</v>
      </c>
      <c r="N248" s="2">
        <v>53.39</v>
      </c>
      <c r="O248" s="3">
        <v>84</v>
      </c>
      <c r="P248" s="1">
        <f t="shared" si="0"/>
        <v>168</v>
      </c>
      <c r="Q248" s="1">
        <v>24.66</v>
      </c>
      <c r="R248" s="1">
        <f t="shared" si="1"/>
        <v>143.34</v>
      </c>
      <c r="S248" s="1">
        <v>27</v>
      </c>
      <c r="T248" s="1">
        <v>200010000015</v>
      </c>
      <c r="U248" s="1">
        <v>29</v>
      </c>
      <c r="V248" s="1">
        <v>1</v>
      </c>
      <c r="W248" s="1">
        <v>2</v>
      </c>
    </row>
    <row r="249" spans="1:23" ht="15.75" customHeight="1" x14ac:dyDescent="0.15">
      <c r="A249" s="5">
        <v>44774</v>
      </c>
      <c r="B249" s="6">
        <v>0.6300810185185185</v>
      </c>
      <c r="C249" s="1">
        <v>1365</v>
      </c>
      <c r="D249" s="1">
        <v>13002561</v>
      </c>
      <c r="E249" s="1">
        <v>13</v>
      </c>
      <c r="F249" s="1">
        <v>22589</v>
      </c>
      <c r="G249" s="1" t="s">
        <v>23</v>
      </c>
      <c r="H249" s="1">
        <v>18</v>
      </c>
      <c r="I249" s="1">
        <v>31</v>
      </c>
      <c r="J249" s="1" t="s">
        <v>353</v>
      </c>
      <c r="K249" s="1" t="s">
        <v>63</v>
      </c>
      <c r="L249" s="1" t="s">
        <v>354</v>
      </c>
      <c r="M249" s="1">
        <v>1</v>
      </c>
      <c r="N249" s="2">
        <v>346.83</v>
      </c>
      <c r="O249" s="3">
        <v>458</v>
      </c>
      <c r="P249" s="1">
        <f t="shared" si="0"/>
        <v>458</v>
      </c>
      <c r="Q249" s="1">
        <v>0</v>
      </c>
      <c r="R249" s="1">
        <f t="shared" si="1"/>
        <v>458</v>
      </c>
      <c r="S249" s="1" t="s">
        <v>27</v>
      </c>
      <c r="T249" s="1" t="s">
        <v>27</v>
      </c>
      <c r="U249" s="1">
        <v>29</v>
      </c>
      <c r="V249" s="1">
        <v>1</v>
      </c>
      <c r="W249" s="1">
        <v>2</v>
      </c>
    </row>
    <row r="250" spans="1:23" ht="15.75" customHeight="1" x14ac:dyDescent="0.15">
      <c r="A250" s="5">
        <v>44774</v>
      </c>
      <c r="B250" s="6">
        <v>0.6300810185185185</v>
      </c>
      <c r="C250" s="1">
        <v>1365</v>
      </c>
      <c r="D250" s="1">
        <v>13002561</v>
      </c>
      <c r="E250" s="1">
        <v>13</v>
      </c>
      <c r="F250" s="1">
        <v>22589</v>
      </c>
      <c r="G250" s="1" t="s">
        <v>23</v>
      </c>
      <c r="H250" s="1">
        <v>18</v>
      </c>
      <c r="I250" s="1">
        <v>67494</v>
      </c>
      <c r="J250" s="1" t="s">
        <v>355</v>
      </c>
      <c r="K250" s="1" t="s">
        <v>25</v>
      </c>
      <c r="L250" s="1" t="s">
        <v>78</v>
      </c>
      <c r="M250" s="1">
        <v>1</v>
      </c>
      <c r="N250" s="2">
        <v>290.54000000000002</v>
      </c>
      <c r="O250" s="3">
        <v>393</v>
      </c>
      <c r="P250" s="1">
        <f t="shared" si="0"/>
        <v>393</v>
      </c>
      <c r="Q250" s="1">
        <v>0</v>
      </c>
      <c r="R250" s="1">
        <f t="shared" si="1"/>
        <v>393</v>
      </c>
      <c r="S250" s="1" t="s">
        <v>27</v>
      </c>
      <c r="T250" s="1" t="s">
        <v>27</v>
      </c>
      <c r="U250" s="1">
        <v>29</v>
      </c>
      <c r="V250" s="1">
        <v>1</v>
      </c>
      <c r="W250" s="1">
        <v>1</v>
      </c>
    </row>
    <row r="251" spans="1:23" ht="15.75" customHeight="1" x14ac:dyDescent="0.15">
      <c r="A251" s="5">
        <v>44774</v>
      </c>
      <c r="B251" s="6">
        <v>0.63282407407407404</v>
      </c>
      <c r="C251" s="1">
        <v>1366</v>
      </c>
      <c r="D251" s="1">
        <v>13002561</v>
      </c>
      <c r="E251" s="1">
        <v>13</v>
      </c>
      <c r="F251" s="1">
        <v>22589</v>
      </c>
      <c r="G251" s="1" t="s">
        <v>23</v>
      </c>
      <c r="H251" s="1">
        <v>18</v>
      </c>
      <c r="I251" s="1">
        <v>9380</v>
      </c>
      <c r="J251" s="1" t="s">
        <v>356</v>
      </c>
      <c r="K251" s="1" t="s">
        <v>25</v>
      </c>
      <c r="L251" s="1" t="s">
        <v>357</v>
      </c>
      <c r="M251" s="1">
        <v>1</v>
      </c>
      <c r="N251" s="2">
        <v>894</v>
      </c>
      <c r="O251" s="3">
        <v>996.23</v>
      </c>
      <c r="P251" s="1">
        <f t="shared" si="0"/>
        <v>996.23</v>
      </c>
      <c r="Q251" s="1">
        <v>0</v>
      </c>
      <c r="R251" s="1">
        <f t="shared" si="1"/>
        <v>996.23</v>
      </c>
      <c r="S251" s="1" t="s">
        <v>27</v>
      </c>
      <c r="T251" s="1" t="s">
        <v>27</v>
      </c>
      <c r="U251" s="1">
        <v>29</v>
      </c>
      <c r="V251" s="1">
        <v>1</v>
      </c>
      <c r="W251" s="1">
        <v>1</v>
      </c>
    </row>
    <row r="252" spans="1:23" ht="15.75" customHeight="1" x14ac:dyDescent="0.15">
      <c r="A252" s="5">
        <v>44774</v>
      </c>
      <c r="B252" s="6">
        <v>0.64307870370370368</v>
      </c>
      <c r="C252" s="1">
        <v>1367</v>
      </c>
      <c r="D252" s="1">
        <v>13002561</v>
      </c>
      <c r="E252" s="1">
        <v>13</v>
      </c>
      <c r="F252" s="1">
        <v>22589</v>
      </c>
      <c r="G252" s="1" t="s">
        <v>23</v>
      </c>
      <c r="H252" s="1">
        <v>18</v>
      </c>
      <c r="I252" s="1">
        <v>342213</v>
      </c>
      <c r="J252" s="1" t="s">
        <v>358</v>
      </c>
      <c r="K252" s="1" t="s">
        <v>53</v>
      </c>
      <c r="L252" s="1" t="s">
        <v>359</v>
      </c>
      <c r="M252" s="1">
        <v>0.7</v>
      </c>
      <c r="N252" s="2">
        <v>234.8</v>
      </c>
      <c r="O252" s="3">
        <v>364</v>
      </c>
      <c r="P252" s="1">
        <f t="shared" si="0"/>
        <v>254.79999999999998</v>
      </c>
      <c r="Q252" s="1">
        <v>0</v>
      </c>
      <c r="R252" s="1">
        <f t="shared" si="1"/>
        <v>254.79999999999998</v>
      </c>
      <c r="S252" s="1" t="s">
        <v>27</v>
      </c>
      <c r="T252" s="1" t="s">
        <v>27</v>
      </c>
      <c r="U252" s="1">
        <v>29</v>
      </c>
      <c r="V252" s="1">
        <v>1</v>
      </c>
      <c r="W252" s="1">
        <v>2</v>
      </c>
    </row>
    <row r="253" spans="1:23" ht="15.75" customHeight="1" x14ac:dyDescent="0.15">
      <c r="A253" s="5">
        <v>44774</v>
      </c>
      <c r="B253" s="6">
        <v>0.64307870370370368</v>
      </c>
      <c r="C253" s="1">
        <v>1367</v>
      </c>
      <c r="D253" s="1">
        <v>13002561</v>
      </c>
      <c r="E253" s="1">
        <v>13</v>
      </c>
      <c r="F253" s="1">
        <v>22589</v>
      </c>
      <c r="G253" s="1" t="s">
        <v>23</v>
      </c>
      <c r="H253" s="1">
        <v>18</v>
      </c>
      <c r="I253" s="1">
        <v>260840</v>
      </c>
      <c r="J253" s="1" t="s">
        <v>360</v>
      </c>
      <c r="K253" s="1" t="s">
        <v>53</v>
      </c>
      <c r="L253" s="1" t="s">
        <v>169</v>
      </c>
      <c r="M253" s="1">
        <v>1</v>
      </c>
      <c r="N253" s="2">
        <v>9.66</v>
      </c>
      <c r="O253" s="3">
        <v>16</v>
      </c>
      <c r="P253" s="1">
        <f t="shared" si="0"/>
        <v>16</v>
      </c>
      <c r="Q253" s="1">
        <v>0</v>
      </c>
      <c r="R253" s="1">
        <f t="shared" si="1"/>
        <v>16</v>
      </c>
      <c r="S253" s="1" t="s">
        <v>27</v>
      </c>
      <c r="T253" s="1" t="s">
        <v>27</v>
      </c>
      <c r="U253" s="1">
        <v>29</v>
      </c>
      <c r="V253" s="1">
        <v>1</v>
      </c>
      <c r="W253" s="1">
        <v>1</v>
      </c>
    </row>
    <row r="254" spans="1:23" ht="15.75" customHeight="1" x14ac:dyDescent="0.15">
      <c r="A254" s="5">
        <v>44774</v>
      </c>
      <c r="B254" s="6">
        <v>0.64307870370370368</v>
      </c>
      <c r="C254" s="1">
        <v>1367</v>
      </c>
      <c r="D254" s="1">
        <v>13002561</v>
      </c>
      <c r="E254" s="1">
        <v>13</v>
      </c>
      <c r="F254" s="1">
        <v>22589</v>
      </c>
      <c r="G254" s="1" t="s">
        <v>23</v>
      </c>
      <c r="H254" s="1">
        <v>18</v>
      </c>
      <c r="I254" s="1">
        <v>45768</v>
      </c>
      <c r="J254" s="1" t="s">
        <v>361</v>
      </c>
      <c r="K254" s="1" t="s">
        <v>53</v>
      </c>
      <c r="L254" s="1" t="s">
        <v>362</v>
      </c>
      <c r="M254" s="1">
        <v>1</v>
      </c>
      <c r="N254" s="2">
        <v>23.99</v>
      </c>
      <c r="O254" s="3">
        <v>39</v>
      </c>
      <c r="P254" s="1">
        <f t="shared" si="0"/>
        <v>39</v>
      </c>
      <c r="Q254" s="1">
        <v>0</v>
      </c>
      <c r="R254" s="1">
        <f t="shared" si="1"/>
        <v>39</v>
      </c>
      <c r="S254" s="1" t="s">
        <v>27</v>
      </c>
      <c r="T254" s="1" t="s">
        <v>27</v>
      </c>
      <c r="U254" s="1">
        <v>29</v>
      </c>
      <c r="V254" s="1">
        <v>1</v>
      </c>
      <c r="W254" s="1">
        <v>4</v>
      </c>
    </row>
    <row r="255" spans="1:23" ht="15.75" customHeight="1" x14ac:dyDescent="0.15">
      <c r="A255" s="5">
        <v>44774</v>
      </c>
      <c r="B255" s="6">
        <v>0.64307870370370368</v>
      </c>
      <c r="C255" s="1">
        <v>1367</v>
      </c>
      <c r="D255" s="1">
        <v>13002561</v>
      </c>
      <c r="E255" s="1">
        <v>13</v>
      </c>
      <c r="F255" s="1">
        <v>22589</v>
      </c>
      <c r="G255" s="1" t="s">
        <v>23</v>
      </c>
      <c r="H255" s="1">
        <v>18</v>
      </c>
      <c r="I255" s="1">
        <v>436926</v>
      </c>
      <c r="J255" s="1" t="s">
        <v>363</v>
      </c>
      <c r="K255" s="1" t="s">
        <v>53</v>
      </c>
      <c r="L255" s="1" t="s">
        <v>362</v>
      </c>
      <c r="M255" s="1">
        <v>1</v>
      </c>
      <c r="N255" s="2">
        <v>24.84</v>
      </c>
      <c r="O255" s="3">
        <v>41</v>
      </c>
      <c r="P255" s="1">
        <f t="shared" si="0"/>
        <v>41</v>
      </c>
      <c r="Q255" s="1">
        <v>0</v>
      </c>
      <c r="R255" s="1">
        <f t="shared" si="1"/>
        <v>41</v>
      </c>
      <c r="S255" s="1" t="s">
        <v>27</v>
      </c>
      <c r="T255" s="1" t="s">
        <v>27</v>
      </c>
      <c r="U255" s="1">
        <v>29</v>
      </c>
      <c r="V255" s="1">
        <v>1</v>
      </c>
      <c r="W255" s="1">
        <v>6</v>
      </c>
    </row>
    <row r="256" spans="1:23" ht="15.75" customHeight="1" x14ac:dyDescent="0.15">
      <c r="A256" s="5">
        <v>44774</v>
      </c>
      <c r="B256" s="6">
        <v>0.64307870370370368</v>
      </c>
      <c r="C256" s="1">
        <v>1367</v>
      </c>
      <c r="D256" s="1">
        <v>13002561</v>
      </c>
      <c r="E256" s="1">
        <v>13</v>
      </c>
      <c r="F256" s="1">
        <v>22589</v>
      </c>
      <c r="G256" s="1" t="s">
        <v>23</v>
      </c>
      <c r="H256" s="1">
        <v>18</v>
      </c>
      <c r="I256" s="1">
        <v>45768</v>
      </c>
      <c r="J256" s="1" t="s">
        <v>361</v>
      </c>
      <c r="K256" s="1" t="s">
        <v>53</v>
      </c>
      <c r="L256" s="1" t="s">
        <v>362</v>
      </c>
      <c r="M256" s="1">
        <v>1</v>
      </c>
      <c r="N256" s="2">
        <v>22.86</v>
      </c>
      <c r="O256" s="3">
        <v>38</v>
      </c>
      <c r="P256" s="1">
        <f t="shared" si="0"/>
        <v>38</v>
      </c>
      <c r="Q256" s="1">
        <v>0</v>
      </c>
      <c r="R256" s="1">
        <f t="shared" si="1"/>
        <v>38</v>
      </c>
      <c r="S256" s="1" t="s">
        <v>27</v>
      </c>
      <c r="T256" s="1" t="s">
        <v>27</v>
      </c>
      <c r="U256" s="1">
        <v>29</v>
      </c>
      <c r="V256" s="1">
        <v>1</v>
      </c>
      <c r="W256" s="1">
        <v>5</v>
      </c>
    </row>
    <row r="257" spans="1:23" ht="15.75" customHeight="1" x14ac:dyDescent="0.15">
      <c r="A257" s="5">
        <v>44774</v>
      </c>
      <c r="B257" s="6">
        <v>0.64307870370370368</v>
      </c>
      <c r="C257" s="1">
        <v>1367</v>
      </c>
      <c r="D257" s="1">
        <v>13002561</v>
      </c>
      <c r="E257" s="1">
        <v>13</v>
      </c>
      <c r="F257" s="1">
        <v>22589</v>
      </c>
      <c r="G257" s="1" t="s">
        <v>23</v>
      </c>
      <c r="H257" s="1">
        <v>18</v>
      </c>
      <c r="I257" s="1">
        <v>339843</v>
      </c>
      <c r="J257" s="1" t="s">
        <v>253</v>
      </c>
      <c r="K257" s="1" t="s">
        <v>119</v>
      </c>
      <c r="L257" s="1" t="s">
        <v>255</v>
      </c>
      <c r="M257" s="1">
        <v>1</v>
      </c>
      <c r="N257" s="2">
        <v>143.19</v>
      </c>
      <c r="O257" s="3">
        <v>222</v>
      </c>
      <c r="P257" s="1">
        <f t="shared" ref="P257:P511" si="2">O257*M257</f>
        <v>222</v>
      </c>
      <c r="Q257" s="1">
        <v>0</v>
      </c>
      <c r="R257" s="1">
        <f t="shared" ref="R257:R511" si="3">P257-Q257</f>
        <v>222</v>
      </c>
      <c r="S257" s="1" t="s">
        <v>27</v>
      </c>
      <c r="T257" s="1" t="s">
        <v>27</v>
      </c>
      <c r="U257" s="1">
        <v>29</v>
      </c>
      <c r="V257" s="1">
        <v>1</v>
      </c>
      <c r="W257" s="1">
        <v>7</v>
      </c>
    </row>
    <row r="258" spans="1:23" ht="15.75" customHeight="1" x14ac:dyDescent="0.15">
      <c r="A258" s="5">
        <v>44774</v>
      </c>
      <c r="B258" s="6">
        <v>0.64452546296296298</v>
      </c>
      <c r="C258" s="1">
        <v>1368</v>
      </c>
      <c r="D258" s="1">
        <v>13002561</v>
      </c>
      <c r="E258" s="1">
        <v>13</v>
      </c>
      <c r="F258" s="1">
        <v>22589</v>
      </c>
      <c r="G258" s="1" t="s">
        <v>23</v>
      </c>
      <c r="H258" s="1">
        <v>15</v>
      </c>
      <c r="I258" s="1">
        <v>13991</v>
      </c>
      <c r="J258" s="1" t="s">
        <v>364</v>
      </c>
      <c r="K258" s="1" t="s">
        <v>25</v>
      </c>
      <c r="L258" s="1" t="s">
        <v>365</v>
      </c>
      <c r="M258" s="1">
        <v>1</v>
      </c>
      <c r="N258" s="2">
        <v>178.55</v>
      </c>
      <c r="O258" s="3">
        <v>245</v>
      </c>
      <c r="P258" s="1">
        <f t="shared" si="2"/>
        <v>245</v>
      </c>
      <c r="Q258" s="1">
        <v>0</v>
      </c>
      <c r="R258" s="1">
        <f t="shared" si="3"/>
        <v>245</v>
      </c>
      <c r="S258" s="1" t="s">
        <v>27</v>
      </c>
      <c r="T258" s="1" t="s">
        <v>27</v>
      </c>
      <c r="U258" s="1">
        <v>29</v>
      </c>
      <c r="V258" s="1">
        <v>1</v>
      </c>
      <c r="W258" s="1">
        <v>1</v>
      </c>
    </row>
    <row r="259" spans="1:23" ht="15.75" customHeight="1" x14ac:dyDescent="0.15">
      <c r="A259" s="5">
        <v>44774</v>
      </c>
      <c r="B259" s="6">
        <v>0.66326388888888888</v>
      </c>
      <c r="C259" s="1">
        <v>1369</v>
      </c>
      <c r="D259" s="1">
        <v>13002561</v>
      </c>
      <c r="E259" s="1">
        <v>13</v>
      </c>
      <c r="F259" s="1">
        <v>22589</v>
      </c>
      <c r="G259" s="1" t="s">
        <v>23</v>
      </c>
      <c r="H259" s="1">
        <v>18</v>
      </c>
      <c r="I259" s="1">
        <v>130465</v>
      </c>
      <c r="J259" s="1" t="s">
        <v>366</v>
      </c>
      <c r="K259" s="1" t="s">
        <v>25</v>
      </c>
      <c r="L259" s="1" t="s">
        <v>278</v>
      </c>
      <c r="M259" s="1">
        <v>1</v>
      </c>
      <c r="N259" s="2">
        <v>178.97</v>
      </c>
      <c r="O259" s="3">
        <v>203</v>
      </c>
      <c r="P259" s="1">
        <f t="shared" si="2"/>
        <v>203</v>
      </c>
      <c r="Q259" s="1">
        <v>10</v>
      </c>
      <c r="R259" s="1">
        <f t="shared" si="3"/>
        <v>193</v>
      </c>
      <c r="S259" s="1">
        <v>9</v>
      </c>
      <c r="T259" s="1">
        <v>200010004645</v>
      </c>
      <c r="U259" s="1">
        <v>29</v>
      </c>
      <c r="V259" s="1">
        <v>1</v>
      </c>
      <c r="W259" s="1">
        <v>1</v>
      </c>
    </row>
    <row r="260" spans="1:23" ht="15.75" customHeight="1" x14ac:dyDescent="0.15">
      <c r="A260" s="5">
        <v>44774</v>
      </c>
      <c r="B260" s="6">
        <v>0.66326388888888888</v>
      </c>
      <c r="C260" s="1">
        <v>1369</v>
      </c>
      <c r="D260" s="1">
        <v>13002561</v>
      </c>
      <c r="E260" s="1">
        <v>13</v>
      </c>
      <c r="F260" s="1">
        <v>22589</v>
      </c>
      <c r="G260" s="1" t="s">
        <v>23</v>
      </c>
      <c r="H260" s="1">
        <v>18</v>
      </c>
      <c r="I260" s="1">
        <v>130465</v>
      </c>
      <c r="J260" s="1" t="s">
        <v>366</v>
      </c>
      <c r="K260" s="1" t="s">
        <v>25</v>
      </c>
      <c r="L260" s="1" t="s">
        <v>278</v>
      </c>
      <c r="M260" s="1">
        <v>1</v>
      </c>
      <c r="N260" s="2">
        <v>178.97</v>
      </c>
      <c r="O260" s="3">
        <v>203</v>
      </c>
      <c r="P260" s="1">
        <f t="shared" si="2"/>
        <v>203</v>
      </c>
      <c r="Q260" s="1">
        <v>10</v>
      </c>
      <c r="R260" s="1">
        <f t="shared" si="3"/>
        <v>193</v>
      </c>
      <c r="S260" s="1">
        <v>9</v>
      </c>
      <c r="T260" s="1">
        <v>200010004645</v>
      </c>
      <c r="U260" s="1">
        <v>29</v>
      </c>
      <c r="V260" s="1">
        <v>1</v>
      </c>
      <c r="W260" s="1">
        <v>2</v>
      </c>
    </row>
    <row r="261" spans="1:23" ht="15.75" customHeight="1" x14ac:dyDescent="0.15">
      <c r="A261" s="5">
        <v>44774</v>
      </c>
      <c r="B261" s="6">
        <v>0.66700231481481487</v>
      </c>
      <c r="C261" s="1">
        <v>1370</v>
      </c>
      <c r="D261" s="1">
        <v>13002561</v>
      </c>
      <c r="E261" s="1">
        <v>13</v>
      </c>
      <c r="F261" s="1">
        <v>22589</v>
      </c>
      <c r="G261" s="1" t="s">
        <v>23</v>
      </c>
      <c r="H261" s="1">
        <v>18</v>
      </c>
      <c r="I261" s="1">
        <v>6125</v>
      </c>
      <c r="J261" s="1" t="s">
        <v>367</v>
      </c>
      <c r="K261" s="1" t="s">
        <v>31</v>
      </c>
      <c r="L261" s="1" t="s">
        <v>159</v>
      </c>
      <c r="M261" s="1">
        <v>1</v>
      </c>
      <c r="N261" s="2">
        <v>170.37</v>
      </c>
      <c r="O261" s="3">
        <v>207</v>
      </c>
      <c r="P261" s="1">
        <f t="shared" si="2"/>
        <v>207</v>
      </c>
      <c r="Q261" s="1">
        <v>10</v>
      </c>
      <c r="R261" s="1">
        <f t="shared" si="3"/>
        <v>197</v>
      </c>
      <c r="S261" s="1">
        <v>9</v>
      </c>
      <c r="T261" s="1">
        <v>200010016459</v>
      </c>
      <c r="U261" s="1">
        <v>29</v>
      </c>
      <c r="V261" s="1">
        <v>1</v>
      </c>
      <c r="W261" s="1">
        <v>1</v>
      </c>
    </row>
    <row r="262" spans="1:23" ht="15.75" customHeight="1" x14ac:dyDescent="0.15">
      <c r="A262" s="5">
        <v>44774</v>
      </c>
      <c r="B262" s="6">
        <v>0.66700231481481487</v>
      </c>
      <c r="C262" s="1">
        <v>1370</v>
      </c>
      <c r="D262" s="1">
        <v>13002561</v>
      </c>
      <c r="E262" s="1">
        <v>13</v>
      </c>
      <c r="F262" s="1">
        <v>22589</v>
      </c>
      <c r="G262" s="1" t="s">
        <v>23</v>
      </c>
      <c r="H262" s="1">
        <v>18</v>
      </c>
      <c r="I262" s="1">
        <v>180834</v>
      </c>
      <c r="J262" s="1" t="s">
        <v>368</v>
      </c>
      <c r="K262" s="1" t="s">
        <v>53</v>
      </c>
      <c r="L262" s="1" t="s">
        <v>78</v>
      </c>
      <c r="M262" s="1">
        <v>1</v>
      </c>
      <c r="N262" s="2">
        <v>610.29999999999995</v>
      </c>
      <c r="O262" s="3">
        <v>678</v>
      </c>
      <c r="P262" s="1">
        <f t="shared" si="2"/>
        <v>678</v>
      </c>
      <c r="Q262" s="1">
        <v>20</v>
      </c>
      <c r="R262" s="1">
        <f t="shared" si="3"/>
        <v>658</v>
      </c>
      <c r="S262" s="1">
        <v>9</v>
      </c>
      <c r="T262" s="1">
        <v>200010016459</v>
      </c>
      <c r="U262" s="1">
        <v>29</v>
      </c>
      <c r="V262" s="1">
        <v>1</v>
      </c>
      <c r="W262" s="1">
        <v>3</v>
      </c>
    </row>
    <row r="263" spans="1:23" ht="15.75" customHeight="1" x14ac:dyDescent="0.15">
      <c r="A263" s="5">
        <v>44774</v>
      </c>
      <c r="B263" s="6">
        <v>0.67701388888888892</v>
      </c>
      <c r="C263" s="1">
        <v>1371</v>
      </c>
      <c r="D263" s="1">
        <v>13002561</v>
      </c>
      <c r="E263" s="1">
        <v>13</v>
      </c>
      <c r="F263" s="1">
        <v>22589</v>
      </c>
      <c r="G263" s="1" t="s">
        <v>23</v>
      </c>
      <c r="H263" s="1">
        <v>15</v>
      </c>
      <c r="I263" s="1">
        <v>161749</v>
      </c>
      <c r="J263" s="1" t="s">
        <v>369</v>
      </c>
      <c r="K263" s="1" t="s">
        <v>119</v>
      </c>
      <c r="L263" s="1" t="s">
        <v>370</v>
      </c>
      <c r="M263" s="1">
        <v>1</v>
      </c>
      <c r="N263" s="2">
        <v>94.92</v>
      </c>
      <c r="O263" s="3">
        <v>164</v>
      </c>
      <c r="P263" s="1">
        <f t="shared" si="2"/>
        <v>164</v>
      </c>
      <c r="Q263" s="1">
        <v>16</v>
      </c>
      <c r="R263" s="1">
        <f t="shared" si="3"/>
        <v>148</v>
      </c>
      <c r="S263" s="1">
        <v>9</v>
      </c>
      <c r="T263" s="1">
        <v>200010022477</v>
      </c>
      <c r="U263" s="1">
        <v>29</v>
      </c>
      <c r="V263" s="1">
        <v>1</v>
      </c>
      <c r="W263" s="1">
        <v>1</v>
      </c>
    </row>
    <row r="264" spans="1:23" ht="15.75" customHeight="1" x14ac:dyDescent="0.15">
      <c r="A264" s="5">
        <v>44774</v>
      </c>
      <c r="B264" s="6">
        <v>0.67701388888888892</v>
      </c>
      <c r="C264" s="1">
        <v>1371</v>
      </c>
      <c r="D264" s="1">
        <v>13002561</v>
      </c>
      <c r="E264" s="1">
        <v>13</v>
      </c>
      <c r="F264" s="1">
        <v>22589</v>
      </c>
      <c r="G264" s="1" t="s">
        <v>23</v>
      </c>
      <c r="H264" s="1">
        <v>15</v>
      </c>
      <c r="I264" s="1">
        <v>354089</v>
      </c>
      <c r="J264" s="1" t="s">
        <v>371</v>
      </c>
      <c r="K264" s="1" t="s">
        <v>25</v>
      </c>
      <c r="L264" s="1" t="s">
        <v>78</v>
      </c>
      <c r="M264" s="1">
        <v>1</v>
      </c>
      <c r="N264" s="2">
        <v>39.47</v>
      </c>
      <c r="O264" s="3">
        <v>60</v>
      </c>
      <c r="P264" s="1">
        <f t="shared" si="2"/>
        <v>60</v>
      </c>
      <c r="Q264" s="1">
        <v>4</v>
      </c>
      <c r="R264" s="1">
        <f t="shared" si="3"/>
        <v>56</v>
      </c>
      <c r="S264" s="1">
        <v>9</v>
      </c>
      <c r="T264" s="1">
        <v>200010022477</v>
      </c>
      <c r="U264" s="1">
        <v>29</v>
      </c>
      <c r="V264" s="1">
        <v>1</v>
      </c>
      <c r="W264" s="1">
        <v>3</v>
      </c>
    </row>
    <row r="265" spans="1:23" ht="15.75" customHeight="1" x14ac:dyDescent="0.15">
      <c r="A265" s="5">
        <v>44774</v>
      </c>
      <c r="B265" s="6">
        <v>0.67701388888888892</v>
      </c>
      <c r="C265" s="1">
        <v>1371</v>
      </c>
      <c r="D265" s="1">
        <v>13002561</v>
      </c>
      <c r="E265" s="1">
        <v>13</v>
      </c>
      <c r="F265" s="1">
        <v>22589</v>
      </c>
      <c r="G265" s="1" t="s">
        <v>23</v>
      </c>
      <c r="H265" s="1">
        <v>15</v>
      </c>
      <c r="I265" s="1">
        <v>16261</v>
      </c>
      <c r="J265" s="1" t="s">
        <v>372</v>
      </c>
      <c r="K265" s="1" t="s">
        <v>53</v>
      </c>
      <c r="L265" s="1" t="s">
        <v>362</v>
      </c>
      <c r="M265" s="1">
        <v>1</v>
      </c>
      <c r="N265" s="2">
        <v>24.12</v>
      </c>
      <c r="O265" s="3">
        <v>40</v>
      </c>
      <c r="P265" s="1">
        <f t="shared" si="2"/>
        <v>40</v>
      </c>
      <c r="Q265" s="1">
        <v>4</v>
      </c>
      <c r="R265" s="1">
        <f t="shared" si="3"/>
        <v>36</v>
      </c>
      <c r="S265" s="1">
        <v>9</v>
      </c>
      <c r="T265" s="1">
        <v>200010022477</v>
      </c>
      <c r="U265" s="1">
        <v>29</v>
      </c>
      <c r="V265" s="1">
        <v>1</v>
      </c>
      <c r="W265" s="1">
        <v>2</v>
      </c>
    </row>
    <row r="266" spans="1:23" ht="15.75" customHeight="1" x14ac:dyDescent="0.15">
      <c r="A266" s="5">
        <v>44774</v>
      </c>
      <c r="B266" s="6">
        <v>0.68009259259259258</v>
      </c>
      <c r="C266" s="1">
        <v>1372</v>
      </c>
      <c r="D266" s="1">
        <v>13002561</v>
      </c>
      <c r="E266" s="1">
        <v>13</v>
      </c>
      <c r="F266" s="1">
        <v>22589</v>
      </c>
      <c r="G266" s="1" t="s">
        <v>23</v>
      </c>
      <c r="H266" s="1">
        <v>18</v>
      </c>
      <c r="I266" s="1">
        <v>9220</v>
      </c>
      <c r="J266" s="1" t="s">
        <v>373</v>
      </c>
      <c r="K266" s="1" t="s">
        <v>47</v>
      </c>
      <c r="L266" s="1" t="s">
        <v>177</v>
      </c>
      <c r="M266" s="1">
        <v>1</v>
      </c>
      <c r="N266" s="2">
        <v>428.4</v>
      </c>
      <c r="O266" s="3">
        <v>566</v>
      </c>
      <c r="P266" s="1">
        <f t="shared" si="2"/>
        <v>566</v>
      </c>
      <c r="Q266" s="1">
        <v>39</v>
      </c>
      <c r="R266" s="1">
        <f t="shared" si="3"/>
        <v>527</v>
      </c>
      <c r="S266" s="1">
        <v>9</v>
      </c>
      <c r="T266" s="1">
        <v>200010003301</v>
      </c>
      <c r="U266" s="1">
        <v>29</v>
      </c>
      <c r="V266" s="1">
        <v>1</v>
      </c>
      <c r="W266" s="1">
        <v>1</v>
      </c>
    </row>
    <row r="267" spans="1:23" ht="15.75" customHeight="1" x14ac:dyDescent="0.15">
      <c r="A267" s="5">
        <v>44774</v>
      </c>
      <c r="B267" s="6">
        <v>0.69028935185185181</v>
      </c>
      <c r="C267" s="1">
        <v>1374</v>
      </c>
      <c r="D267" s="1">
        <v>13002561</v>
      </c>
      <c r="E267" s="1">
        <v>13</v>
      </c>
      <c r="F267" s="1">
        <v>22589</v>
      </c>
      <c r="G267" s="1" t="s">
        <v>23</v>
      </c>
      <c r="H267" s="1">
        <v>18</v>
      </c>
      <c r="I267" s="1">
        <v>251785</v>
      </c>
      <c r="J267" s="1" t="s">
        <v>374</v>
      </c>
      <c r="K267" s="1" t="s">
        <v>25</v>
      </c>
      <c r="L267" s="1" t="s">
        <v>375</v>
      </c>
      <c r="M267" s="1">
        <v>1</v>
      </c>
      <c r="N267" s="2">
        <v>352.39</v>
      </c>
      <c r="O267" s="3">
        <v>519</v>
      </c>
      <c r="P267" s="1">
        <f t="shared" si="2"/>
        <v>519</v>
      </c>
      <c r="Q267" s="1">
        <v>51</v>
      </c>
      <c r="R267" s="1">
        <f t="shared" si="3"/>
        <v>468</v>
      </c>
      <c r="S267" s="1">
        <v>9</v>
      </c>
      <c r="T267" s="1">
        <v>200010015179</v>
      </c>
      <c r="U267" s="1">
        <v>29</v>
      </c>
      <c r="V267" s="1">
        <v>1</v>
      </c>
      <c r="W267" s="1">
        <v>1</v>
      </c>
    </row>
    <row r="268" spans="1:23" ht="15.75" customHeight="1" x14ac:dyDescent="0.15">
      <c r="A268" s="5">
        <v>44774</v>
      </c>
      <c r="B268" s="6">
        <v>0.69028935185185181</v>
      </c>
      <c r="C268" s="1">
        <v>1374</v>
      </c>
      <c r="D268" s="1">
        <v>13002561</v>
      </c>
      <c r="E268" s="1">
        <v>13</v>
      </c>
      <c r="F268" s="1">
        <v>22589</v>
      </c>
      <c r="G268" s="1" t="s">
        <v>23</v>
      </c>
      <c r="H268" s="1">
        <v>18</v>
      </c>
      <c r="I268" s="1">
        <v>276470</v>
      </c>
      <c r="J268" s="1" t="s">
        <v>376</v>
      </c>
      <c r="K268" s="1" t="s">
        <v>63</v>
      </c>
      <c r="L268" s="1" t="s">
        <v>250</v>
      </c>
      <c r="M268" s="1">
        <v>1</v>
      </c>
      <c r="N268" s="2">
        <v>127.27</v>
      </c>
      <c r="O268" s="3">
        <v>185</v>
      </c>
      <c r="P268" s="1">
        <f t="shared" si="2"/>
        <v>185</v>
      </c>
      <c r="Q268" s="1">
        <v>12</v>
      </c>
      <c r="R268" s="1">
        <f t="shared" si="3"/>
        <v>173</v>
      </c>
      <c r="S268" s="1">
        <v>9</v>
      </c>
      <c r="T268" s="1">
        <v>200010015179</v>
      </c>
      <c r="U268" s="1">
        <v>29</v>
      </c>
      <c r="V268" s="1">
        <v>1</v>
      </c>
      <c r="W268" s="1">
        <v>2</v>
      </c>
    </row>
    <row r="269" spans="1:23" ht="15.75" customHeight="1" x14ac:dyDescent="0.15">
      <c r="A269" s="5">
        <v>44774</v>
      </c>
      <c r="B269" s="6">
        <v>0.69142361111111106</v>
      </c>
      <c r="C269" s="1">
        <v>1375</v>
      </c>
      <c r="D269" s="1">
        <v>13002561</v>
      </c>
      <c r="E269" s="1">
        <v>13</v>
      </c>
      <c r="F269" s="1">
        <v>22589</v>
      </c>
      <c r="G269" s="1" t="s">
        <v>23</v>
      </c>
      <c r="H269" s="1">
        <v>15</v>
      </c>
      <c r="I269" s="1">
        <v>340851</v>
      </c>
      <c r="J269" s="1" t="s">
        <v>377</v>
      </c>
      <c r="K269" s="1" t="s">
        <v>25</v>
      </c>
      <c r="L269" s="1" t="s">
        <v>278</v>
      </c>
      <c r="M269" s="1">
        <v>1</v>
      </c>
      <c r="N269" s="2">
        <v>856.42</v>
      </c>
      <c r="O269" s="3">
        <v>1105</v>
      </c>
      <c r="P269" s="1">
        <f t="shared" si="2"/>
        <v>1105</v>
      </c>
      <c r="Q269" s="1">
        <v>77</v>
      </c>
      <c r="R269" s="1">
        <f t="shared" si="3"/>
        <v>1028</v>
      </c>
      <c r="S269" s="1">
        <v>9</v>
      </c>
      <c r="T269" s="1">
        <v>200010015179</v>
      </c>
      <c r="U269" s="1">
        <v>29</v>
      </c>
      <c r="V269" s="1">
        <v>1</v>
      </c>
      <c r="W269" s="1">
        <v>1</v>
      </c>
    </row>
    <row r="270" spans="1:23" ht="15.75" customHeight="1" x14ac:dyDescent="0.15">
      <c r="A270" s="5">
        <v>44774</v>
      </c>
      <c r="B270" s="6">
        <v>0.69328703703703709</v>
      </c>
      <c r="C270" s="1">
        <v>1376</v>
      </c>
      <c r="D270" s="1">
        <v>13002561</v>
      </c>
      <c r="E270" s="1">
        <v>13</v>
      </c>
      <c r="F270" s="1">
        <v>22589</v>
      </c>
      <c r="G270" s="1" t="s">
        <v>23</v>
      </c>
      <c r="H270" s="1">
        <v>15</v>
      </c>
      <c r="I270" s="1">
        <v>159765</v>
      </c>
      <c r="J270" s="1" t="s">
        <v>378</v>
      </c>
      <c r="K270" s="1" t="s">
        <v>25</v>
      </c>
      <c r="L270" s="1" t="s">
        <v>379</v>
      </c>
      <c r="M270" s="1">
        <v>0.33333333999999998</v>
      </c>
      <c r="N270" s="2">
        <v>1870</v>
      </c>
      <c r="O270" s="3">
        <v>2151</v>
      </c>
      <c r="P270" s="1">
        <f t="shared" si="2"/>
        <v>717.00001434000001</v>
      </c>
      <c r="Q270" s="1">
        <v>50</v>
      </c>
      <c r="R270" s="1">
        <f t="shared" si="3"/>
        <v>667.00001434000001</v>
      </c>
      <c r="S270" s="1">
        <v>9</v>
      </c>
      <c r="T270" s="1">
        <v>200010001149</v>
      </c>
      <c r="U270" s="1">
        <v>29</v>
      </c>
      <c r="V270" s="1">
        <v>1</v>
      </c>
      <c r="W270" s="1">
        <v>1</v>
      </c>
    </row>
    <row r="271" spans="1:23" ht="15.75" customHeight="1" x14ac:dyDescent="0.15">
      <c r="A271" s="5">
        <v>44774</v>
      </c>
      <c r="B271" s="6">
        <v>0.69435185185185189</v>
      </c>
      <c r="C271" s="1">
        <v>1377</v>
      </c>
      <c r="D271" s="1">
        <v>13002561</v>
      </c>
      <c r="E271" s="1">
        <v>13</v>
      </c>
      <c r="F271" s="1">
        <v>22589</v>
      </c>
      <c r="G271" s="1" t="s">
        <v>23</v>
      </c>
      <c r="H271" s="1">
        <v>15</v>
      </c>
      <c r="I271" s="1">
        <v>33001</v>
      </c>
      <c r="J271" s="1" t="s">
        <v>380</v>
      </c>
      <c r="K271" s="1" t="s">
        <v>31</v>
      </c>
      <c r="L271" s="1" t="s">
        <v>271</v>
      </c>
      <c r="M271" s="1">
        <v>24</v>
      </c>
      <c r="N271" s="2">
        <v>2.08</v>
      </c>
      <c r="O271" s="3">
        <v>4</v>
      </c>
      <c r="P271" s="1">
        <f t="shared" si="2"/>
        <v>96</v>
      </c>
      <c r="Q271" s="1">
        <v>0</v>
      </c>
      <c r="R271" s="1">
        <f t="shared" si="3"/>
        <v>96</v>
      </c>
      <c r="S271" s="1" t="s">
        <v>27</v>
      </c>
      <c r="T271" s="1" t="s">
        <v>27</v>
      </c>
      <c r="U271" s="1">
        <v>29</v>
      </c>
      <c r="V271" s="1">
        <v>1</v>
      </c>
      <c r="W271" s="1">
        <v>1</v>
      </c>
    </row>
    <row r="272" spans="1:23" ht="15.75" customHeight="1" x14ac:dyDescent="0.15">
      <c r="A272" s="5">
        <v>44774</v>
      </c>
      <c r="B272" s="6">
        <v>0.69579861111111108</v>
      </c>
      <c r="C272" s="1">
        <v>1378</v>
      </c>
      <c r="D272" s="1">
        <v>13002561</v>
      </c>
      <c r="E272" s="1">
        <v>13</v>
      </c>
      <c r="F272" s="1">
        <v>22589</v>
      </c>
      <c r="G272" s="1" t="s">
        <v>23</v>
      </c>
      <c r="H272" s="1">
        <v>15</v>
      </c>
      <c r="I272" s="1">
        <v>45880</v>
      </c>
      <c r="J272" s="1" t="s">
        <v>381</v>
      </c>
      <c r="K272" s="1" t="s">
        <v>53</v>
      </c>
      <c r="L272" s="1" t="s">
        <v>177</v>
      </c>
      <c r="M272" s="1">
        <v>1</v>
      </c>
      <c r="N272" s="2">
        <v>70.78</v>
      </c>
      <c r="O272" s="3">
        <v>89</v>
      </c>
      <c r="P272" s="1">
        <f t="shared" si="2"/>
        <v>89</v>
      </c>
      <c r="Q272" s="1">
        <v>4</v>
      </c>
      <c r="R272" s="1">
        <f t="shared" si="3"/>
        <v>85</v>
      </c>
      <c r="S272" s="1">
        <v>9</v>
      </c>
      <c r="T272" s="1">
        <v>200010000750</v>
      </c>
      <c r="U272" s="1">
        <v>29</v>
      </c>
      <c r="V272" s="1">
        <v>1</v>
      </c>
      <c r="W272" s="1">
        <v>1</v>
      </c>
    </row>
    <row r="273" spans="1:23" ht="15.75" customHeight="1" x14ac:dyDescent="0.15">
      <c r="A273" s="5">
        <v>44774</v>
      </c>
      <c r="B273" s="6">
        <v>0.69579861111111108</v>
      </c>
      <c r="C273" s="1">
        <v>1378</v>
      </c>
      <c r="D273" s="1">
        <v>13002561</v>
      </c>
      <c r="E273" s="1">
        <v>13</v>
      </c>
      <c r="F273" s="1">
        <v>22589</v>
      </c>
      <c r="G273" s="1" t="s">
        <v>23</v>
      </c>
      <c r="H273" s="1">
        <v>15</v>
      </c>
      <c r="I273" s="1">
        <v>45880</v>
      </c>
      <c r="J273" s="1" t="s">
        <v>381</v>
      </c>
      <c r="K273" s="1" t="s">
        <v>53</v>
      </c>
      <c r="L273" s="1" t="s">
        <v>177</v>
      </c>
      <c r="M273" s="1">
        <v>1</v>
      </c>
      <c r="N273" s="2">
        <v>70.78</v>
      </c>
      <c r="O273" s="3">
        <v>89</v>
      </c>
      <c r="P273" s="1">
        <f t="shared" si="2"/>
        <v>89</v>
      </c>
      <c r="Q273" s="1">
        <v>4</v>
      </c>
      <c r="R273" s="1">
        <f t="shared" si="3"/>
        <v>85</v>
      </c>
      <c r="S273" s="1">
        <v>9</v>
      </c>
      <c r="T273" s="1">
        <v>200010000750</v>
      </c>
      <c r="U273" s="1">
        <v>29</v>
      </c>
      <c r="V273" s="1">
        <v>1</v>
      </c>
      <c r="W273" s="1">
        <v>2</v>
      </c>
    </row>
    <row r="274" spans="1:23" ht="15.75" customHeight="1" x14ac:dyDescent="0.15">
      <c r="A274" s="5">
        <v>44774</v>
      </c>
      <c r="B274" s="6">
        <v>0.69579861111111108</v>
      </c>
      <c r="C274" s="1">
        <v>1378</v>
      </c>
      <c r="D274" s="1">
        <v>13002561</v>
      </c>
      <c r="E274" s="1">
        <v>13</v>
      </c>
      <c r="F274" s="1">
        <v>22589</v>
      </c>
      <c r="G274" s="1" t="s">
        <v>23</v>
      </c>
      <c r="H274" s="1">
        <v>15</v>
      </c>
      <c r="I274" s="1">
        <v>111178</v>
      </c>
      <c r="J274" s="1" t="s">
        <v>382</v>
      </c>
      <c r="K274" s="1" t="s">
        <v>53</v>
      </c>
      <c r="L274" s="1" t="s">
        <v>299</v>
      </c>
      <c r="M274" s="1">
        <v>1</v>
      </c>
      <c r="N274" s="2">
        <v>35.78</v>
      </c>
      <c r="O274" s="3">
        <v>44</v>
      </c>
      <c r="P274" s="1">
        <f t="shared" si="2"/>
        <v>44</v>
      </c>
      <c r="Q274" s="1">
        <v>2</v>
      </c>
      <c r="R274" s="1">
        <f t="shared" si="3"/>
        <v>42</v>
      </c>
      <c r="S274" s="1">
        <v>9</v>
      </c>
      <c r="T274" s="1">
        <v>200010000750</v>
      </c>
      <c r="U274" s="1">
        <v>29</v>
      </c>
      <c r="V274" s="1">
        <v>1</v>
      </c>
      <c r="W274" s="1">
        <v>5</v>
      </c>
    </row>
    <row r="275" spans="1:23" ht="15.75" customHeight="1" x14ac:dyDescent="0.15">
      <c r="A275" s="5">
        <v>44774</v>
      </c>
      <c r="B275" s="6">
        <v>0.69579861111111108</v>
      </c>
      <c r="C275" s="1">
        <v>1378</v>
      </c>
      <c r="D275" s="1">
        <v>13002561</v>
      </c>
      <c r="E275" s="1">
        <v>13</v>
      </c>
      <c r="F275" s="1">
        <v>22589</v>
      </c>
      <c r="G275" s="1" t="s">
        <v>23</v>
      </c>
      <c r="H275" s="1">
        <v>15</v>
      </c>
      <c r="I275" s="1">
        <v>111178</v>
      </c>
      <c r="J275" s="1" t="s">
        <v>382</v>
      </c>
      <c r="K275" s="1" t="s">
        <v>53</v>
      </c>
      <c r="L275" s="1" t="s">
        <v>299</v>
      </c>
      <c r="M275" s="1">
        <v>1</v>
      </c>
      <c r="N275" s="2">
        <v>35.78</v>
      </c>
      <c r="O275" s="3">
        <v>44</v>
      </c>
      <c r="P275" s="1">
        <f t="shared" si="2"/>
        <v>44</v>
      </c>
      <c r="Q275" s="1">
        <v>2</v>
      </c>
      <c r="R275" s="1">
        <f t="shared" si="3"/>
        <v>42</v>
      </c>
      <c r="S275" s="1">
        <v>9</v>
      </c>
      <c r="T275" s="1">
        <v>200010000750</v>
      </c>
      <c r="U275" s="1">
        <v>29</v>
      </c>
      <c r="V275" s="1">
        <v>1</v>
      </c>
      <c r="W275" s="1">
        <v>6</v>
      </c>
    </row>
    <row r="276" spans="1:23" ht="15.75" customHeight="1" x14ac:dyDescent="0.15">
      <c r="A276" s="5">
        <v>44774</v>
      </c>
      <c r="B276" s="6">
        <v>0.69748842592592597</v>
      </c>
      <c r="C276" s="1">
        <v>1379</v>
      </c>
      <c r="D276" s="1">
        <v>13002561</v>
      </c>
      <c r="E276" s="1">
        <v>13</v>
      </c>
      <c r="F276" s="1">
        <v>22589</v>
      </c>
      <c r="G276" s="1" t="s">
        <v>23</v>
      </c>
      <c r="H276" s="1">
        <v>18</v>
      </c>
      <c r="I276" s="1">
        <v>440357</v>
      </c>
      <c r="J276" s="1" t="s">
        <v>383</v>
      </c>
      <c r="K276" s="1" t="s">
        <v>53</v>
      </c>
      <c r="L276" s="1" t="s">
        <v>240</v>
      </c>
      <c r="M276" s="1">
        <v>1</v>
      </c>
      <c r="N276" s="2">
        <v>25.79</v>
      </c>
      <c r="O276" s="3">
        <v>40</v>
      </c>
      <c r="P276" s="1">
        <f t="shared" si="2"/>
        <v>40</v>
      </c>
      <c r="Q276" s="1">
        <v>2</v>
      </c>
      <c r="R276" s="1">
        <f t="shared" si="3"/>
        <v>38</v>
      </c>
      <c r="S276" s="1">
        <v>9</v>
      </c>
      <c r="T276" s="1">
        <v>200010026815</v>
      </c>
      <c r="U276" s="1">
        <v>29</v>
      </c>
      <c r="V276" s="1">
        <v>1</v>
      </c>
      <c r="W276" s="1">
        <v>5</v>
      </c>
    </row>
    <row r="277" spans="1:23" ht="15.75" customHeight="1" x14ac:dyDescent="0.15">
      <c r="A277" s="5">
        <v>44774</v>
      </c>
      <c r="B277" s="6">
        <v>0.69748842592592597</v>
      </c>
      <c r="C277" s="1">
        <v>1379</v>
      </c>
      <c r="D277" s="1">
        <v>13002561</v>
      </c>
      <c r="E277" s="1">
        <v>13</v>
      </c>
      <c r="F277" s="1">
        <v>22589</v>
      </c>
      <c r="G277" s="1" t="s">
        <v>23</v>
      </c>
      <c r="H277" s="1">
        <v>18</v>
      </c>
      <c r="I277" s="1">
        <v>440357</v>
      </c>
      <c r="J277" s="1" t="s">
        <v>383</v>
      </c>
      <c r="K277" s="1" t="s">
        <v>53</v>
      </c>
      <c r="L277" s="1" t="s">
        <v>240</v>
      </c>
      <c r="M277" s="1">
        <v>1</v>
      </c>
      <c r="N277" s="2">
        <v>25.79</v>
      </c>
      <c r="O277" s="3">
        <v>40</v>
      </c>
      <c r="P277" s="1">
        <f t="shared" si="2"/>
        <v>40</v>
      </c>
      <c r="Q277" s="1">
        <v>2</v>
      </c>
      <c r="R277" s="1">
        <f t="shared" si="3"/>
        <v>38</v>
      </c>
      <c r="S277" s="1">
        <v>9</v>
      </c>
      <c r="T277" s="1">
        <v>200010026815</v>
      </c>
      <c r="U277" s="1">
        <v>29</v>
      </c>
      <c r="V277" s="1">
        <v>1</v>
      </c>
      <c r="W277" s="1">
        <v>6</v>
      </c>
    </row>
    <row r="278" spans="1:23" ht="15.75" customHeight="1" x14ac:dyDescent="0.15">
      <c r="A278" s="5">
        <v>44774</v>
      </c>
      <c r="B278" s="6">
        <v>0.69748842592592597</v>
      </c>
      <c r="C278" s="1">
        <v>1379</v>
      </c>
      <c r="D278" s="1">
        <v>13002561</v>
      </c>
      <c r="E278" s="1">
        <v>13</v>
      </c>
      <c r="F278" s="1">
        <v>22589</v>
      </c>
      <c r="G278" s="1" t="s">
        <v>23</v>
      </c>
      <c r="H278" s="1">
        <v>18</v>
      </c>
      <c r="I278" s="1">
        <v>496536</v>
      </c>
      <c r="J278" s="1" t="s">
        <v>384</v>
      </c>
      <c r="K278" s="1" t="s">
        <v>60</v>
      </c>
      <c r="L278" s="1" t="s">
        <v>385</v>
      </c>
      <c r="M278" s="1">
        <v>1</v>
      </c>
      <c r="N278" s="2">
        <v>49.4</v>
      </c>
      <c r="O278" s="3">
        <v>76</v>
      </c>
      <c r="P278" s="1">
        <f t="shared" si="2"/>
        <v>76</v>
      </c>
      <c r="Q278" s="1">
        <v>5</v>
      </c>
      <c r="R278" s="1">
        <f t="shared" si="3"/>
        <v>71</v>
      </c>
      <c r="S278" s="1">
        <v>9</v>
      </c>
      <c r="T278" s="1">
        <v>200010026815</v>
      </c>
      <c r="U278" s="1">
        <v>29</v>
      </c>
      <c r="V278" s="1">
        <v>1</v>
      </c>
      <c r="W278" s="1">
        <v>4</v>
      </c>
    </row>
    <row r="279" spans="1:23" ht="15.75" customHeight="1" x14ac:dyDescent="0.15">
      <c r="A279" s="5">
        <v>44774</v>
      </c>
      <c r="B279" s="6">
        <v>0.69748842592592597</v>
      </c>
      <c r="C279" s="1">
        <v>1379</v>
      </c>
      <c r="D279" s="1">
        <v>13002561</v>
      </c>
      <c r="E279" s="1">
        <v>13</v>
      </c>
      <c r="F279" s="1">
        <v>22589</v>
      </c>
      <c r="G279" s="1" t="s">
        <v>23</v>
      </c>
      <c r="H279" s="1">
        <v>18</v>
      </c>
      <c r="I279" s="1">
        <v>400035</v>
      </c>
      <c r="J279" s="1" t="s">
        <v>259</v>
      </c>
      <c r="K279" s="1" t="s">
        <v>119</v>
      </c>
      <c r="L279" s="1" t="s">
        <v>78</v>
      </c>
      <c r="M279" s="1">
        <v>1</v>
      </c>
      <c r="N279" s="2">
        <v>37.729999999999997</v>
      </c>
      <c r="O279" s="3">
        <v>58</v>
      </c>
      <c r="P279" s="1">
        <f t="shared" si="2"/>
        <v>58</v>
      </c>
      <c r="Q279" s="1">
        <v>4</v>
      </c>
      <c r="R279" s="1">
        <f t="shared" si="3"/>
        <v>54</v>
      </c>
      <c r="S279" s="1">
        <v>9</v>
      </c>
      <c r="T279" s="1">
        <v>200010026815</v>
      </c>
      <c r="U279" s="1">
        <v>29</v>
      </c>
      <c r="V279" s="1">
        <v>1</v>
      </c>
      <c r="W279" s="1">
        <v>1</v>
      </c>
    </row>
    <row r="280" spans="1:23" ht="15.75" customHeight="1" x14ac:dyDescent="0.15">
      <c r="A280" s="5">
        <v>44774</v>
      </c>
      <c r="B280" s="6">
        <v>0.69748842592592597</v>
      </c>
      <c r="C280" s="1">
        <v>1379</v>
      </c>
      <c r="D280" s="1">
        <v>13002561</v>
      </c>
      <c r="E280" s="1">
        <v>13</v>
      </c>
      <c r="F280" s="1">
        <v>22589</v>
      </c>
      <c r="G280" s="1" t="s">
        <v>23</v>
      </c>
      <c r="H280" s="1">
        <v>18</v>
      </c>
      <c r="I280" s="1">
        <v>400035</v>
      </c>
      <c r="J280" s="1" t="s">
        <v>259</v>
      </c>
      <c r="K280" s="1" t="s">
        <v>119</v>
      </c>
      <c r="L280" s="1" t="s">
        <v>78</v>
      </c>
      <c r="M280" s="1">
        <v>1</v>
      </c>
      <c r="N280" s="2">
        <v>37.729999999999997</v>
      </c>
      <c r="O280" s="3">
        <v>58</v>
      </c>
      <c r="P280" s="1">
        <f t="shared" si="2"/>
        <v>58</v>
      </c>
      <c r="Q280" s="1">
        <v>4</v>
      </c>
      <c r="R280" s="1">
        <f t="shared" si="3"/>
        <v>54</v>
      </c>
      <c r="S280" s="1">
        <v>9</v>
      </c>
      <c r="T280" s="1">
        <v>200010026815</v>
      </c>
      <c r="U280" s="1">
        <v>29</v>
      </c>
      <c r="V280" s="1">
        <v>1</v>
      </c>
      <c r="W280" s="1">
        <v>2</v>
      </c>
    </row>
    <row r="281" spans="1:23" ht="15.75" customHeight="1" x14ac:dyDescent="0.15">
      <c r="A281" s="5">
        <v>44774</v>
      </c>
      <c r="B281" s="6">
        <v>0.69748842592592597</v>
      </c>
      <c r="C281" s="1">
        <v>1379</v>
      </c>
      <c r="D281" s="1">
        <v>13002561</v>
      </c>
      <c r="E281" s="1">
        <v>13</v>
      </c>
      <c r="F281" s="1">
        <v>22589</v>
      </c>
      <c r="G281" s="1" t="s">
        <v>23</v>
      </c>
      <c r="H281" s="1">
        <v>18</v>
      </c>
      <c r="I281" s="1">
        <v>345542</v>
      </c>
      <c r="J281" s="1" t="s">
        <v>386</v>
      </c>
      <c r="K281" s="1" t="s">
        <v>53</v>
      </c>
      <c r="L281" s="1" t="s">
        <v>78</v>
      </c>
      <c r="M281" s="1">
        <v>1</v>
      </c>
      <c r="N281" s="2">
        <v>15.18</v>
      </c>
      <c r="O281" s="3">
        <v>19</v>
      </c>
      <c r="P281" s="1">
        <f t="shared" si="2"/>
        <v>19</v>
      </c>
      <c r="Q281" s="1">
        <v>0</v>
      </c>
      <c r="R281" s="1">
        <f t="shared" si="3"/>
        <v>19</v>
      </c>
      <c r="S281" s="1" t="s">
        <v>27</v>
      </c>
      <c r="T281" s="1" t="s">
        <v>27</v>
      </c>
      <c r="U281" s="1">
        <v>29</v>
      </c>
      <c r="V281" s="1">
        <v>1</v>
      </c>
      <c r="W281" s="1">
        <v>3</v>
      </c>
    </row>
    <row r="282" spans="1:23" ht="15.75" customHeight="1" x14ac:dyDescent="0.15">
      <c r="A282" s="5">
        <v>44774</v>
      </c>
      <c r="B282" s="6">
        <v>0.69748842592592597</v>
      </c>
      <c r="C282" s="1">
        <v>1379</v>
      </c>
      <c r="D282" s="1">
        <v>13002561</v>
      </c>
      <c r="E282" s="1">
        <v>13</v>
      </c>
      <c r="F282" s="1">
        <v>22589</v>
      </c>
      <c r="G282" s="1" t="s">
        <v>23</v>
      </c>
      <c r="H282" s="1">
        <v>18</v>
      </c>
      <c r="I282" s="1">
        <v>384267</v>
      </c>
      <c r="J282" s="1" t="s">
        <v>387</v>
      </c>
      <c r="K282" s="1" t="s">
        <v>31</v>
      </c>
      <c r="L282" s="1" t="s">
        <v>37</v>
      </c>
      <c r="M282" s="1">
        <v>1</v>
      </c>
      <c r="N282" s="2">
        <v>256.69</v>
      </c>
      <c r="O282" s="3">
        <v>347</v>
      </c>
      <c r="P282" s="1">
        <f t="shared" si="2"/>
        <v>347</v>
      </c>
      <c r="Q282" s="1">
        <v>24</v>
      </c>
      <c r="R282" s="1">
        <f t="shared" si="3"/>
        <v>323</v>
      </c>
      <c r="S282" s="1">
        <v>9</v>
      </c>
      <c r="T282" s="1">
        <v>200010026815</v>
      </c>
      <c r="U282" s="1">
        <v>29</v>
      </c>
      <c r="V282" s="1">
        <v>1</v>
      </c>
      <c r="W282" s="1">
        <v>7</v>
      </c>
    </row>
    <row r="283" spans="1:23" ht="15.75" customHeight="1" x14ac:dyDescent="0.15">
      <c r="A283" s="5">
        <v>44774</v>
      </c>
      <c r="B283" s="6">
        <v>0.70020833333333332</v>
      </c>
      <c r="C283" s="1">
        <v>1380</v>
      </c>
      <c r="D283" s="1">
        <v>13002561</v>
      </c>
      <c r="E283" s="1">
        <v>13</v>
      </c>
      <c r="F283" s="1">
        <v>22589</v>
      </c>
      <c r="G283" s="1" t="s">
        <v>23</v>
      </c>
      <c r="H283" s="1">
        <v>18</v>
      </c>
      <c r="I283" s="1">
        <v>374617</v>
      </c>
      <c r="J283" s="1" t="s">
        <v>388</v>
      </c>
      <c r="K283" s="1" t="s">
        <v>25</v>
      </c>
      <c r="L283" s="1" t="s">
        <v>161</v>
      </c>
      <c r="M283" s="1">
        <v>1</v>
      </c>
      <c r="N283" s="2">
        <v>86.9</v>
      </c>
      <c r="O283" s="3">
        <v>107</v>
      </c>
      <c r="P283" s="1">
        <f t="shared" si="2"/>
        <v>107</v>
      </c>
      <c r="Q283" s="1">
        <v>5</v>
      </c>
      <c r="R283" s="1">
        <f t="shared" si="3"/>
        <v>102</v>
      </c>
      <c r="S283" s="1">
        <v>9</v>
      </c>
      <c r="T283" s="1">
        <v>200010013152</v>
      </c>
      <c r="U283" s="1">
        <v>29</v>
      </c>
      <c r="V283" s="1">
        <v>1</v>
      </c>
      <c r="W283" s="1">
        <v>6</v>
      </c>
    </row>
    <row r="284" spans="1:23" ht="15.75" customHeight="1" x14ac:dyDescent="0.15">
      <c r="A284" s="5">
        <v>44774</v>
      </c>
      <c r="B284" s="6">
        <v>0.70020833333333332</v>
      </c>
      <c r="C284" s="1">
        <v>1380</v>
      </c>
      <c r="D284" s="1">
        <v>13002561</v>
      </c>
      <c r="E284" s="1">
        <v>13</v>
      </c>
      <c r="F284" s="1">
        <v>22589</v>
      </c>
      <c r="G284" s="1" t="s">
        <v>23</v>
      </c>
      <c r="H284" s="1">
        <v>18</v>
      </c>
      <c r="I284" s="1">
        <v>565192</v>
      </c>
      <c r="J284" s="1" t="s">
        <v>389</v>
      </c>
      <c r="K284" s="1" t="s">
        <v>36</v>
      </c>
      <c r="L284" s="1" t="s">
        <v>390</v>
      </c>
      <c r="M284" s="1">
        <v>1</v>
      </c>
      <c r="N284" s="2">
        <v>1217.1500000000001</v>
      </c>
      <c r="O284" s="3">
        <v>1522</v>
      </c>
      <c r="P284" s="1">
        <f t="shared" si="2"/>
        <v>1522</v>
      </c>
      <c r="Q284" s="1">
        <v>106</v>
      </c>
      <c r="R284" s="1">
        <f t="shared" si="3"/>
        <v>1416</v>
      </c>
      <c r="S284" s="1">
        <v>9</v>
      </c>
      <c r="T284" s="1">
        <v>200010013152</v>
      </c>
      <c r="U284" s="1">
        <v>29</v>
      </c>
      <c r="V284" s="1">
        <v>1</v>
      </c>
      <c r="W284" s="1">
        <v>2</v>
      </c>
    </row>
    <row r="285" spans="1:23" ht="15.75" customHeight="1" x14ac:dyDescent="0.15">
      <c r="A285" s="5">
        <v>44774</v>
      </c>
      <c r="B285" s="6">
        <v>0.70020833333333332</v>
      </c>
      <c r="C285" s="1">
        <v>1380</v>
      </c>
      <c r="D285" s="1">
        <v>13002561</v>
      </c>
      <c r="E285" s="1">
        <v>13</v>
      </c>
      <c r="F285" s="1">
        <v>22589</v>
      </c>
      <c r="G285" s="1" t="s">
        <v>23</v>
      </c>
      <c r="H285" s="1">
        <v>18</v>
      </c>
      <c r="I285" s="1">
        <v>346727</v>
      </c>
      <c r="J285" s="1" t="s">
        <v>391</v>
      </c>
      <c r="K285" s="1" t="s">
        <v>53</v>
      </c>
      <c r="L285" s="1" t="s">
        <v>276</v>
      </c>
      <c r="M285" s="1">
        <v>1</v>
      </c>
      <c r="N285" s="2">
        <v>30.64</v>
      </c>
      <c r="O285" s="3">
        <v>37</v>
      </c>
      <c r="P285" s="1">
        <f t="shared" si="2"/>
        <v>37</v>
      </c>
      <c r="Q285" s="1">
        <v>1</v>
      </c>
      <c r="R285" s="1">
        <f t="shared" si="3"/>
        <v>36</v>
      </c>
      <c r="S285" s="1">
        <v>9</v>
      </c>
      <c r="T285" s="1">
        <v>200010013152</v>
      </c>
      <c r="U285" s="1">
        <v>29</v>
      </c>
      <c r="V285" s="1">
        <v>1</v>
      </c>
      <c r="W285" s="1">
        <v>3</v>
      </c>
    </row>
    <row r="286" spans="1:23" ht="15.75" customHeight="1" x14ac:dyDescent="0.15">
      <c r="A286" s="5">
        <v>44774</v>
      </c>
      <c r="B286" s="6">
        <v>0.70020833333333332</v>
      </c>
      <c r="C286" s="1">
        <v>1380</v>
      </c>
      <c r="D286" s="1">
        <v>13002561</v>
      </c>
      <c r="E286" s="1">
        <v>13</v>
      </c>
      <c r="F286" s="1">
        <v>22589</v>
      </c>
      <c r="G286" s="1" t="s">
        <v>23</v>
      </c>
      <c r="H286" s="1">
        <v>18</v>
      </c>
      <c r="I286" s="1">
        <v>346727</v>
      </c>
      <c r="J286" s="1" t="s">
        <v>391</v>
      </c>
      <c r="K286" s="1" t="s">
        <v>53</v>
      </c>
      <c r="L286" s="1" t="s">
        <v>276</v>
      </c>
      <c r="M286" s="1">
        <v>1</v>
      </c>
      <c r="N286" s="2">
        <v>30.64</v>
      </c>
      <c r="O286" s="3">
        <v>37</v>
      </c>
      <c r="P286" s="1">
        <f t="shared" si="2"/>
        <v>37</v>
      </c>
      <c r="Q286" s="1">
        <v>1</v>
      </c>
      <c r="R286" s="1">
        <f t="shared" si="3"/>
        <v>36</v>
      </c>
      <c r="S286" s="1">
        <v>9</v>
      </c>
      <c r="T286" s="1">
        <v>200010013152</v>
      </c>
      <c r="U286" s="1">
        <v>29</v>
      </c>
      <c r="V286" s="1">
        <v>1</v>
      </c>
      <c r="W286" s="1">
        <v>4</v>
      </c>
    </row>
    <row r="287" spans="1:23" ht="15.75" customHeight="1" x14ac:dyDescent="0.15">
      <c r="A287" s="5">
        <v>44774</v>
      </c>
      <c r="B287" s="6">
        <v>0.70112268518518517</v>
      </c>
      <c r="C287" s="1">
        <v>1381</v>
      </c>
      <c r="D287" s="1">
        <v>13002561</v>
      </c>
      <c r="E287" s="1">
        <v>13</v>
      </c>
      <c r="F287" s="1">
        <v>22589</v>
      </c>
      <c r="G287" s="1" t="s">
        <v>23</v>
      </c>
      <c r="H287" s="1">
        <v>15</v>
      </c>
      <c r="I287" s="1">
        <v>148756</v>
      </c>
      <c r="J287" s="1" t="s">
        <v>392</v>
      </c>
      <c r="K287" s="1" t="s">
        <v>31</v>
      </c>
      <c r="L287" s="1" t="s">
        <v>393</v>
      </c>
      <c r="M287" s="1">
        <v>1</v>
      </c>
      <c r="N287" s="2">
        <v>26.13</v>
      </c>
      <c r="O287" s="3">
        <v>32</v>
      </c>
      <c r="P287" s="1">
        <f t="shared" si="2"/>
        <v>32</v>
      </c>
      <c r="Q287" s="1">
        <v>1</v>
      </c>
      <c r="R287" s="1">
        <f t="shared" si="3"/>
        <v>31</v>
      </c>
      <c r="S287" s="1">
        <v>9</v>
      </c>
      <c r="T287" s="1">
        <v>200010001749</v>
      </c>
      <c r="U287" s="1">
        <v>29</v>
      </c>
      <c r="V287" s="1">
        <v>1</v>
      </c>
      <c r="W287" s="1">
        <v>1</v>
      </c>
    </row>
    <row r="288" spans="1:23" ht="15.75" customHeight="1" x14ac:dyDescent="0.15">
      <c r="A288" s="5">
        <v>44774</v>
      </c>
      <c r="B288" s="6">
        <v>0.70112268518518517</v>
      </c>
      <c r="C288" s="1">
        <v>1381</v>
      </c>
      <c r="D288" s="1">
        <v>13002561</v>
      </c>
      <c r="E288" s="1">
        <v>13</v>
      </c>
      <c r="F288" s="1">
        <v>22589</v>
      </c>
      <c r="G288" s="1" t="s">
        <v>23</v>
      </c>
      <c r="H288" s="1">
        <v>15</v>
      </c>
      <c r="I288" s="1">
        <v>148756</v>
      </c>
      <c r="J288" s="1" t="s">
        <v>392</v>
      </c>
      <c r="K288" s="1" t="s">
        <v>31</v>
      </c>
      <c r="L288" s="1" t="s">
        <v>393</v>
      </c>
      <c r="M288" s="1">
        <v>1</v>
      </c>
      <c r="N288" s="2">
        <v>26.13</v>
      </c>
      <c r="O288" s="3">
        <v>32</v>
      </c>
      <c r="P288" s="1">
        <f t="shared" si="2"/>
        <v>32</v>
      </c>
      <c r="Q288" s="1">
        <v>1</v>
      </c>
      <c r="R288" s="1">
        <f t="shared" si="3"/>
        <v>31</v>
      </c>
      <c r="S288" s="1">
        <v>9</v>
      </c>
      <c r="T288" s="1">
        <v>200010001749</v>
      </c>
      <c r="U288" s="1">
        <v>29</v>
      </c>
      <c r="V288" s="1">
        <v>1</v>
      </c>
      <c r="W288" s="1">
        <v>2</v>
      </c>
    </row>
    <row r="289" spans="1:23" ht="15.75" customHeight="1" x14ac:dyDescent="0.15">
      <c r="A289" s="5">
        <v>44774</v>
      </c>
      <c r="B289" s="6">
        <v>0.7107175925925926</v>
      </c>
      <c r="C289" s="1">
        <v>1382</v>
      </c>
      <c r="D289" s="1">
        <v>13002561</v>
      </c>
      <c r="E289" s="1">
        <v>13</v>
      </c>
      <c r="F289" s="1">
        <v>22589</v>
      </c>
      <c r="G289" s="1" t="s">
        <v>23</v>
      </c>
      <c r="H289" s="1">
        <v>18</v>
      </c>
      <c r="I289" s="1">
        <v>9426</v>
      </c>
      <c r="J289" s="1" t="s">
        <v>394</v>
      </c>
      <c r="K289" s="1" t="s">
        <v>53</v>
      </c>
      <c r="L289" s="1" t="s">
        <v>197</v>
      </c>
      <c r="M289" s="1">
        <v>1</v>
      </c>
      <c r="N289" s="2">
        <v>177.67</v>
      </c>
      <c r="O289" s="3">
        <v>215</v>
      </c>
      <c r="P289" s="1">
        <f t="shared" si="2"/>
        <v>215</v>
      </c>
      <c r="Q289" s="1">
        <v>10</v>
      </c>
      <c r="R289" s="1">
        <f t="shared" si="3"/>
        <v>205</v>
      </c>
      <c r="S289" s="1">
        <v>9</v>
      </c>
      <c r="T289" s="1">
        <v>200010017788</v>
      </c>
      <c r="U289" s="1">
        <v>29</v>
      </c>
      <c r="V289" s="1">
        <v>1</v>
      </c>
      <c r="W289" s="1">
        <v>2</v>
      </c>
    </row>
    <row r="290" spans="1:23" ht="15.75" customHeight="1" x14ac:dyDescent="0.15">
      <c r="A290" s="5">
        <v>44774</v>
      </c>
      <c r="B290" s="6">
        <v>0.7107175925925926</v>
      </c>
      <c r="C290" s="1">
        <v>1382</v>
      </c>
      <c r="D290" s="1">
        <v>13002561</v>
      </c>
      <c r="E290" s="1">
        <v>13</v>
      </c>
      <c r="F290" s="1">
        <v>22589</v>
      </c>
      <c r="G290" s="1" t="s">
        <v>23</v>
      </c>
      <c r="H290" s="1">
        <v>18</v>
      </c>
      <c r="I290" s="1">
        <v>20856</v>
      </c>
      <c r="J290" s="1" t="s">
        <v>395</v>
      </c>
      <c r="K290" s="1" t="s">
        <v>53</v>
      </c>
      <c r="L290" s="1" t="s">
        <v>396</v>
      </c>
      <c r="M290" s="1">
        <v>1</v>
      </c>
      <c r="N290" s="2">
        <v>244.77</v>
      </c>
      <c r="O290" s="3">
        <v>282</v>
      </c>
      <c r="P290" s="1">
        <f t="shared" si="2"/>
        <v>282</v>
      </c>
      <c r="Q290" s="1">
        <v>14</v>
      </c>
      <c r="R290" s="1">
        <f t="shared" si="3"/>
        <v>268</v>
      </c>
      <c r="S290" s="1">
        <v>9</v>
      </c>
      <c r="T290" s="1">
        <v>200010017788</v>
      </c>
      <c r="U290" s="1">
        <v>29</v>
      </c>
      <c r="V290" s="1">
        <v>1</v>
      </c>
      <c r="W290" s="1">
        <v>1</v>
      </c>
    </row>
    <row r="291" spans="1:23" ht="15.75" customHeight="1" x14ac:dyDescent="0.15">
      <c r="A291" s="5">
        <v>44774</v>
      </c>
      <c r="B291" s="6">
        <v>0.7107175925925926</v>
      </c>
      <c r="C291" s="1">
        <v>1382</v>
      </c>
      <c r="D291" s="1">
        <v>13002561</v>
      </c>
      <c r="E291" s="1">
        <v>13</v>
      </c>
      <c r="F291" s="1">
        <v>22589</v>
      </c>
      <c r="G291" s="1" t="s">
        <v>23</v>
      </c>
      <c r="H291" s="1">
        <v>18</v>
      </c>
      <c r="I291" s="1">
        <v>39416</v>
      </c>
      <c r="J291" s="1" t="s">
        <v>397</v>
      </c>
      <c r="K291" s="1" t="s">
        <v>25</v>
      </c>
      <c r="L291" s="1" t="s">
        <v>177</v>
      </c>
      <c r="M291" s="1">
        <v>1</v>
      </c>
      <c r="N291" s="2">
        <v>150.94</v>
      </c>
      <c r="O291" s="3">
        <v>207</v>
      </c>
      <c r="P291" s="1">
        <f t="shared" si="2"/>
        <v>207</v>
      </c>
      <c r="Q291" s="1">
        <v>14</v>
      </c>
      <c r="R291" s="1">
        <f t="shared" si="3"/>
        <v>193</v>
      </c>
      <c r="S291" s="1">
        <v>9</v>
      </c>
      <c r="T291" s="1">
        <v>200010017788</v>
      </c>
      <c r="U291" s="1">
        <v>29</v>
      </c>
      <c r="V291" s="1">
        <v>1</v>
      </c>
      <c r="W291" s="1">
        <v>3</v>
      </c>
    </row>
    <row r="292" spans="1:23" ht="15.75" customHeight="1" x14ac:dyDescent="0.15">
      <c r="A292" s="5">
        <v>44774</v>
      </c>
      <c r="B292" s="6">
        <v>0.79040509259259262</v>
      </c>
      <c r="C292" s="1">
        <v>1405</v>
      </c>
      <c r="D292" s="1">
        <v>13002561</v>
      </c>
      <c r="E292" s="1">
        <v>13</v>
      </c>
      <c r="F292" s="1">
        <v>22589</v>
      </c>
      <c r="G292" s="1" t="s">
        <v>23</v>
      </c>
      <c r="H292" s="1">
        <v>18</v>
      </c>
      <c r="I292" s="1">
        <v>39416</v>
      </c>
      <c r="J292" s="1" t="s">
        <v>397</v>
      </c>
      <c r="K292" s="1" t="s">
        <v>25</v>
      </c>
      <c r="L292" s="1" t="s">
        <v>177</v>
      </c>
      <c r="M292" s="1">
        <v>1</v>
      </c>
      <c r="N292" s="2">
        <v>150.94</v>
      </c>
      <c r="O292" s="3">
        <v>207</v>
      </c>
      <c r="P292" s="1">
        <f t="shared" si="2"/>
        <v>207</v>
      </c>
      <c r="Q292" s="1">
        <v>0</v>
      </c>
      <c r="R292" s="1">
        <f t="shared" si="3"/>
        <v>207</v>
      </c>
      <c r="S292" s="1" t="s">
        <v>27</v>
      </c>
      <c r="T292" s="1" t="s">
        <v>27</v>
      </c>
      <c r="U292" s="1">
        <v>29</v>
      </c>
      <c r="V292" s="1">
        <v>1</v>
      </c>
      <c r="W292" s="1">
        <v>2</v>
      </c>
    </row>
    <row r="293" spans="1:23" ht="15.75" customHeight="1" x14ac:dyDescent="0.15">
      <c r="A293" s="5">
        <v>44774</v>
      </c>
      <c r="B293" s="6">
        <v>0.71596064814814819</v>
      </c>
      <c r="C293" s="1">
        <v>1384</v>
      </c>
      <c r="D293" s="1">
        <v>13002561</v>
      </c>
      <c r="E293" s="1">
        <v>13</v>
      </c>
      <c r="F293" s="1">
        <v>22589</v>
      </c>
      <c r="G293" s="1" t="s">
        <v>23</v>
      </c>
      <c r="H293" s="1">
        <v>15</v>
      </c>
      <c r="I293" s="1">
        <v>340098</v>
      </c>
      <c r="J293" s="1" t="s">
        <v>398</v>
      </c>
      <c r="K293" s="1" t="s">
        <v>53</v>
      </c>
      <c r="L293" s="1" t="s">
        <v>399</v>
      </c>
      <c r="M293" s="1">
        <v>1</v>
      </c>
      <c r="N293" s="2">
        <v>74.400000000000006</v>
      </c>
      <c r="O293" s="3">
        <v>106</v>
      </c>
      <c r="P293" s="1">
        <f t="shared" si="2"/>
        <v>106</v>
      </c>
      <c r="Q293" s="1">
        <v>12.63</v>
      </c>
      <c r="R293" s="1">
        <f t="shared" si="3"/>
        <v>93.37</v>
      </c>
      <c r="S293" s="1">
        <v>925</v>
      </c>
      <c r="T293" s="1">
        <v>200000000492</v>
      </c>
      <c r="U293" s="1">
        <v>29</v>
      </c>
      <c r="V293" s="1">
        <v>1</v>
      </c>
      <c r="W293" s="1">
        <v>3</v>
      </c>
    </row>
    <row r="294" spans="1:23" ht="15.75" customHeight="1" x14ac:dyDescent="0.15">
      <c r="A294" s="5">
        <v>44774</v>
      </c>
      <c r="B294" s="6">
        <v>0.71596064814814819</v>
      </c>
      <c r="C294" s="1">
        <v>1384</v>
      </c>
      <c r="D294" s="1">
        <v>13002561</v>
      </c>
      <c r="E294" s="1">
        <v>13</v>
      </c>
      <c r="F294" s="1">
        <v>22589</v>
      </c>
      <c r="G294" s="1" t="s">
        <v>23</v>
      </c>
      <c r="H294" s="1">
        <v>15</v>
      </c>
      <c r="I294" s="1">
        <v>4773</v>
      </c>
      <c r="J294" s="1" t="s">
        <v>400</v>
      </c>
      <c r="K294" s="1" t="s">
        <v>47</v>
      </c>
      <c r="L294" s="1" t="s">
        <v>401</v>
      </c>
      <c r="M294" s="1">
        <v>1</v>
      </c>
      <c r="N294" s="2">
        <v>86.27</v>
      </c>
      <c r="O294" s="3">
        <v>105</v>
      </c>
      <c r="P294" s="1">
        <f t="shared" si="2"/>
        <v>105</v>
      </c>
      <c r="Q294" s="1">
        <v>12.51</v>
      </c>
      <c r="R294" s="1">
        <f t="shared" si="3"/>
        <v>92.49</v>
      </c>
      <c r="S294" s="1">
        <v>925</v>
      </c>
      <c r="T294" s="1">
        <v>200000000492</v>
      </c>
      <c r="U294" s="1">
        <v>29</v>
      </c>
      <c r="V294" s="1">
        <v>1</v>
      </c>
      <c r="W294" s="1">
        <v>1</v>
      </c>
    </row>
    <row r="295" spans="1:23" ht="15.75" customHeight="1" x14ac:dyDescent="0.15">
      <c r="A295" s="5">
        <v>44774</v>
      </c>
      <c r="B295" s="6">
        <v>0.71596064814814819</v>
      </c>
      <c r="C295" s="1">
        <v>1384</v>
      </c>
      <c r="D295" s="1">
        <v>13002561</v>
      </c>
      <c r="E295" s="1">
        <v>13</v>
      </c>
      <c r="F295" s="1">
        <v>22589</v>
      </c>
      <c r="G295" s="1" t="s">
        <v>23</v>
      </c>
      <c r="H295" s="1">
        <v>15</v>
      </c>
      <c r="I295" s="1">
        <v>12643</v>
      </c>
      <c r="J295" s="1" t="s">
        <v>402</v>
      </c>
      <c r="K295" s="1" t="s">
        <v>53</v>
      </c>
      <c r="L295" s="1" t="s">
        <v>58</v>
      </c>
      <c r="M295" s="1">
        <v>1</v>
      </c>
      <c r="N295" s="2">
        <v>145.52000000000001</v>
      </c>
      <c r="O295" s="3">
        <v>175</v>
      </c>
      <c r="P295" s="1">
        <f t="shared" si="2"/>
        <v>175</v>
      </c>
      <c r="Q295" s="1">
        <v>20.86</v>
      </c>
      <c r="R295" s="1">
        <f t="shared" si="3"/>
        <v>154.13999999999999</v>
      </c>
      <c r="S295" s="1">
        <v>925</v>
      </c>
      <c r="T295" s="1">
        <v>200000000492</v>
      </c>
      <c r="U295" s="1">
        <v>29</v>
      </c>
      <c r="V295" s="1">
        <v>1</v>
      </c>
      <c r="W295" s="1">
        <v>2</v>
      </c>
    </row>
    <row r="296" spans="1:23" ht="15.75" customHeight="1" x14ac:dyDescent="0.15">
      <c r="A296" s="5">
        <v>44774</v>
      </c>
      <c r="B296" s="6">
        <v>0.72422453703703704</v>
      </c>
      <c r="C296" s="1">
        <v>1385</v>
      </c>
      <c r="D296" s="1">
        <v>13002561</v>
      </c>
      <c r="E296" s="1">
        <v>13</v>
      </c>
      <c r="F296" s="1">
        <v>22589</v>
      </c>
      <c r="G296" s="1" t="s">
        <v>23</v>
      </c>
      <c r="H296" s="1">
        <v>18</v>
      </c>
      <c r="I296" s="1">
        <v>393397</v>
      </c>
      <c r="J296" s="1" t="s">
        <v>336</v>
      </c>
      <c r="K296" s="1" t="s">
        <v>31</v>
      </c>
      <c r="L296" s="1" t="s">
        <v>337</v>
      </c>
      <c r="M296" s="1">
        <v>1</v>
      </c>
      <c r="N296" s="2">
        <v>20.079999999999998</v>
      </c>
      <c r="O296" s="3">
        <v>26</v>
      </c>
      <c r="P296" s="1">
        <f t="shared" si="2"/>
        <v>26</v>
      </c>
      <c r="Q296" s="1">
        <v>0</v>
      </c>
      <c r="R296" s="1">
        <f t="shared" si="3"/>
        <v>26</v>
      </c>
      <c r="S296" s="1" t="s">
        <v>27</v>
      </c>
      <c r="T296" s="1" t="s">
        <v>27</v>
      </c>
      <c r="U296" s="1">
        <v>29</v>
      </c>
      <c r="V296" s="1">
        <v>1</v>
      </c>
      <c r="W296" s="1">
        <v>1</v>
      </c>
    </row>
    <row r="297" spans="1:23" ht="15.75" customHeight="1" x14ac:dyDescent="0.15">
      <c r="A297" s="5">
        <v>44774</v>
      </c>
      <c r="B297" s="6">
        <v>0.72422453703703704</v>
      </c>
      <c r="C297" s="1">
        <v>1385</v>
      </c>
      <c r="D297" s="1">
        <v>13002561</v>
      </c>
      <c r="E297" s="1">
        <v>13</v>
      </c>
      <c r="F297" s="1">
        <v>22589</v>
      </c>
      <c r="G297" s="1" t="s">
        <v>23</v>
      </c>
      <c r="H297" s="1">
        <v>18</v>
      </c>
      <c r="I297" s="1">
        <v>393397</v>
      </c>
      <c r="J297" s="1" t="s">
        <v>336</v>
      </c>
      <c r="K297" s="1" t="s">
        <v>31</v>
      </c>
      <c r="L297" s="1" t="s">
        <v>337</v>
      </c>
      <c r="M297" s="1">
        <v>1</v>
      </c>
      <c r="N297" s="2">
        <v>20.079999999999998</v>
      </c>
      <c r="O297" s="3">
        <v>26</v>
      </c>
      <c r="P297" s="1">
        <f t="shared" si="2"/>
        <v>26</v>
      </c>
      <c r="Q297" s="1">
        <v>0</v>
      </c>
      <c r="R297" s="1">
        <f t="shared" si="3"/>
        <v>26</v>
      </c>
      <c r="S297" s="1" t="s">
        <v>27</v>
      </c>
      <c r="T297" s="1" t="s">
        <v>27</v>
      </c>
      <c r="U297" s="1">
        <v>29</v>
      </c>
      <c r="V297" s="1">
        <v>1</v>
      </c>
      <c r="W297" s="1">
        <v>2</v>
      </c>
    </row>
    <row r="298" spans="1:23" ht="15.75" customHeight="1" x14ac:dyDescent="0.15">
      <c r="A298" s="5">
        <v>44774</v>
      </c>
      <c r="B298" s="6">
        <v>0.74328703703703702</v>
      </c>
      <c r="C298" s="1">
        <v>1392</v>
      </c>
      <c r="D298" s="1">
        <v>13002561</v>
      </c>
      <c r="E298" s="1">
        <v>13</v>
      </c>
      <c r="F298" s="1">
        <v>22589</v>
      </c>
      <c r="G298" s="1" t="s">
        <v>23</v>
      </c>
      <c r="H298" s="1">
        <v>18</v>
      </c>
      <c r="I298" s="1">
        <v>393397</v>
      </c>
      <c r="J298" s="1" t="s">
        <v>336</v>
      </c>
      <c r="K298" s="1" t="s">
        <v>31</v>
      </c>
      <c r="L298" s="1" t="s">
        <v>337</v>
      </c>
      <c r="M298" s="1">
        <v>1</v>
      </c>
      <c r="N298" s="2">
        <v>20.079999999999998</v>
      </c>
      <c r="O298" s="3">
        <v>26</v>
      </c>
      <c r="P298" s="1">
        <f t="shared" si="2"/>
        <v>26</v>
      </c>
      <c r="Q298" s="1">
        <v>0</v>
      </c>
      <c r="R298" s="1">
        <f t="shared" si="3"/>
        <v>26</v>
      </c>
      <c r="S298" s="1" t="s">
        <v>27</v>
      </c>
      <c r="T298" s="1" t="s">
        <v>27</v>
      </c>
      <c r="U298" s="1">
        <v>29</v>
      </c>
      <c r="V298" s="1">
        <v>1</v>
      </c>
      <c r="W298" s="1">
        <v>3</v>
      </c>
    </row>
    <row r="299" spans="1:23" ht="15.75" customHeight="1" x14ac:dyDescent="0.15">
      <c r="A299" s="5">
        <v>44774</v>
      </c>
      <c r="B299" s="6">
        <v>0.72802083333333334</v>
      </c>
      <c r="C299" s="1">
        <v>1386</v>
      </c>
      <c r="D299" s="1">
        <v>13002561</v>
      </c>
      <c r="E299" s="1">
        <v>13</v>
      </c>
      <c r="F299" s="1">
        <v>22589</v>
      </c>
      <c r="G299" s="1" t="s">
        <v>23</v>
      </c>
      <c r="H299" s="1">
        <v>18</v>
      </c>
      <c r="I299" s="1">
        <v>115992</v>
      </c>
      <c r="J299" s="1" t="s">
        <v>403</v>
      </c>
      <c r="K299" s="1" t="s">
        <v>36</v>
      </c>
      <c r="L299" s="1" t="s">
        <v>404</v>
      </c>
      <c r="M299" s="1">
        <v>1</v>
      </c>
      <c r="N299" s="2">
        <v>62.48</v>
      </c>
      <c r="O299" s="3">
        <v>78</v>
      </c>
      <c r="P299" s="1">
        <f t="shared" si="2"/>
        <v>78</v>
      </c>
      <c r="Q299" s="1">
        <v>0</v>
      </c>
      <c r="R299" s="1">
        <f t="shared" si="3"/>
        <v>78</v>
      </c>
      <c r="S299" s="1" t="s">
        <v>27</v>
      </c>
      <c r="T299" s="1" t="s">
        <v>27</v>
      </c>
      <c r="U299" s="1">
        <v>29</v>
      </c>
      <c r="V299" s="1">
        <v>1</v>
      </c>
      <c r="W299" s="1">
        <v>1</v>
      </c>
    </row>
    <row r="300" spans="1:23" ht="15.75" customHeight="1" x14ac:dyDescent="0.15">
      <c r="A300" s="5">
        <v>44774</v>
      </c>
      <c r="B300" s="6">
        <v>0.72802083333333334</v>
      </c>
      <c r="C300" s="1">
        <v>1386</v>
      </c>
      <c r="D300" s="1">
        <v>13002561</v>
      </c>
      <c r="E300" s="1">
        <v>13</v>
      </c>
      <c r="F300" s="1">
        <v>22589</v>
      </c>
      <c r="G300" s="1" t="s">
        <v>23</v>
      </c>
      <c r="H300" s="1">
        <v>18</v>
      </c>
      <c r="I300" s="1">
        <v>45389</v>
      </c>
      <c r="J300" s="1" t="s">
        <v>405</v>
      </c>
      <c r="K300" s="1" t="s">
        <v>53</v>
      </c>
      <c r="L300" s="1" t="s">
        <v>135</v>
      </c>
      <c r="M300" s="1">
        <v>1</v>
      </c>
      <c r="N300" s="2">
        <v>108.46</v>
      </c>
      <c r="O300" s="3">
        <v>149</v>
      </c>
      <c r="P300" s="1">
        <f t="shared" si="2"/>
        <v>149</v>
      </c>
      <c r="Q300" s="1">
        <v>0</v>
      </c>
      <c r="R300" s="1">
        <f t="shared" si="3"/>
        <v>149</v>
      </c>
      <c r="S300" s="1" t="s">
        <v>27</v>
      </c>
      <c r="T300" s="1" t="s">
        <v>27</v>
      </c>
      <c r="U300" s="1">
        <v>29</v>
      </c>
      <c r="V300" s="1">
        <v>1</v>
      </c>
      <c r="W300" s="1">
        <v>3</v>
      </c>
    </row>
    <row r="301" spans="1:23" ht="15.75" customHeight="1" x14ac:dyDescent="0.15">
      <c r="A301" s="5">
        <v>44774</v>
      </c>
      <c r="B301" s="6">
        <v>0.72802083333333334</v>
      </c>
      <c r="C301" s="1">
        <v>1386</v>
      </c>
      <c r="D301" s="1">
        <v>13002561</v>
      </c>
      <c r="E301" s="1">
        <v>13</v>
      </c>
      <c r="F301" s="1">
        <v>22589</v>
      </c>
      <c r="G301" s="1" t="s">
        <v>23</v>
      </c>
      <c r="H301" s="1">
        <v>18</v>
      </c>
      <c r="I301" s="1">
        <v>185661</v>
      </c>
      <c r="J301" s="1" t="s">
        <v>406</v>
      </c>
      <c r="K301" s="1" t="s">
        <v>112</v>
      </c>
      <c r="L301" s="1" t="s">
        <v>407</v>
      </c>
      <c r="M301" s="1">
        <v>1</v>
      </c>
      <c r="N301" s="2">
        <v>127.93</v>
      </c>
      <c r="O301" s="3">
        <v>176</v>
      </c>
      <c r="P301" s="1">
        <f t="shared" si="2"/>
        <v>176</v>
      </c>
      <c r="Q301" s="1">
        <v>0</v>
      </c>
      <c r="R301" s="1">
        <f t="shared" si="3"/>
        <v>176</v>
      </c>
      <c r="S301" s="1" t="s">
        <v>27</v>
      </c>
      <c r="T301" s="1" t="s">
        <v>27</v>
      </c>
      <c r="U301" s="1">
        <v>29</v>
      </c>
      <c r="V301" s="1">
        <v>1</v>
      </c>
      <c r="W301" s="1">
        <v>2</v>
      </c>
    </row>
    <row r="302" spans="1:23" ht="15.75" customHeight="1" x14ac:dyDescent="0.15">
      <c r="A302" s="5">
        <v>44774</v>
      </c>
      <c r="B302" s="6">
        <v>0.72908564814814814</v>
      </c>
      <c r="C302" s="1">
        <v>1387</v>
      </c>
      <c r="D302" s="1">
        <v>13002561</v>
      </c>
      <c r="E302" s="1">
        <v>13</v>
      </c>
      <c r="F302" s="1">
        <v>22589</v>
      </c>
      <c r="G302" s="1" t="s">
        <v>23</v>
      </c>
      <c r="H302" s="1">
        <v>18</v>
      </c>
      <c r="I302" s="1">
        <v>36124</v>
      </c>
      <c r="J302" s="1" t="s">
        <v>408</v>
      </c>
      <c r="K302" s="1" t="s">
        <v>119</v>
      </c>
      <c r="L302" s="1" t="s">
        <v>409</v>
      </c>
      <c r="M302" s="1">
        <v>1</v>
      </c>
      <c r="N302" s="2">
        <v>9.83</v>
      </c>
      <c r="O302" s="3">
        <v>17</v>
      </c>
      <c r="P302" s="1">
        <f t="shared" si="2"/>
        <v>17</v>
      </c>
      <c r="Q302" s="1">
        <v>1</v>
      </c>
      <c r="R302" s="1">
        <f t="shared" si="3"/>
        <v>16</v>
      </c>
      <c r="S302" s="1">
        <v>9</v>
      </c>
      <c r="T302" s="1">
        <v>200010023529</v>
      </c>
      <c r="U302" s="1">
        <v>29</v>
      </c>
      <c r="V302" s="1">
        <v>1</v>
      </c>
      <c r="W302" s="1">
        <v>1</v>
      </c>
    </row>
    <row r="303" spans="1:23" ht="15.75" customHeight="1" x14ac:dyDescent="0.15">
      <c r="A303" s="5">
        <v>44774</v>
      </c>
      <c r="B303" s="6">
        <v>0.72908564814814814</v>
      </c>
      <c r="C303" s="1">
        <v>1387</v>
      </c>
      <c r="D303" s="1">
        <v>13002561</v>
      </c>
      <c r="E303" s="1">
        <v>13</v>
      </c>
      <c r="F303" s="1">
        <v>22589</v>
      </c>
      <c r="G303" s="1" t="s">
        <v>23</v>
      </c>
      <c r="H303" s="1">
        <v>18</v>
      </c>
      <c r="I303" s="1">
        <v>354211</v>
      </c>
      <c r="J303" s="1" t="s">
        <v>410</v>
      </c>
      <c r="K303" s="1" t="s">
        <v>50</v>
      </c>
      <c r="L303" s="1" t="s">
        <v>101</v>
      </c>
      <c r="M303" s="1">
        <v>1</v>
      </c>
      <c r="N303" s="2">
        <v>14.4</v>
      </c>
      <c r="O303" s="3">
        <v>24</v>
      </c>
      <c r="P303" s="1">
        <f t="shared" si="2"/>
        <v>24</v>
      </c>
      <c r="Q303" s="1">
        <v>2</v>
      </c>
      <c r="R303" s="1">
        <f t="shared" si="3"/>
        <v>22</v>
      </c>
      <c r="S303" s="1">
        <v>9</v>
      </c>
      <c r="T303" s="1">
        <v>200010023529</v>
      </c>
      <c r="U303" s="1">
        <v>29</v>
      </c>
      <c r="V303" s="1">
        <v>1</v>
      </c>
      <c r="W303" s="1">
        <v>2</v>
      </c>
    </row>
    <row r="304" spans="1:23" ht="15.75" customHeight="1" x14ac:dyDescent="0.15">
      <c r="A304" s="5">
        <v>44774</v>
      </c>
      <c r="B304" s="6">
        <v>0.72908564814814814</v>
      </c>
      <c r="C304" s="1">
        <v>1387</v>
      </c>
      <c r="D304" s="1">
        <v>13002561</v>
      </c>
      <c r="E304" s="1">
        <v>13</v>
      </c>
      <c r="F304" s="1">
        <v>22589</v>
      </c>
      <c r="G304" s="1" t="s">
        <v>23</v>
      </c>
      <c r="H304" s="1">
        <v>18</v>
      </c>
      <c r="I304" s="1">
        <v>354211</v>
      </c>
      <c r="J304" s="1" t="s">
        <v>410</v>
      </c>
      <c r="K304" s="1" t="s">
        <v>50</v>
      </c>
      <c r="L304" s="1" t="s">
        <v>101</v>
      </c>
      <c r="M304" s="1">
        <v>1</v>
      </c>
      <c r="N304" s="2">
        <v>14.4</v>
      </c>
      <c r="O304" s="3">
        <v>24</v>
      </c>
      <c r="P304" s="1">
        <f t="shared" si="2"/>
        <v>24</v>
      </c>
      <c r="Q304" s="1">
        <v>2</v>
      </c>
      <c r="R304" s="1">
        <f t="shared" si="3"/>
        <v>22</v>
      </c>
      <c r="S304" s="1">
        <v>9</v>
      </c>
      <c r="T304" s="1">
        <v>200010023529</v>
      </c>
      <c r="U304" s="1">
        <v>29</v>
      </c>
      <c r="V304" s="1">
        <v>1</v>
      </c>
      <c r="W304" s="1">
        <v>3</v>
      </c>
    </row>
    <row r="305" spans="1:23" ht="15.75" customHeight="1" x14ac:dyDescent="0.15">
      <c r="A305" s="5">
        <v>44774</v>
      </c>
      <c r="B305" s="6">
        <v>0.73450231481481476</v>
      </c>
      <c r="C305" s="1">
        <v>1388</v>
      </c>
      <c r="D305" s="1">
        <v>13002561</v>
      </c>
      <c r="E305" s="1">
        <v>13</v>
      </c>
      <c r="F305" s="1">
        <v>22589</v>
      </c>
      <c r="G305" s="1" t="s">
        <v>23</v>
      </c>
      <c r="H305" s="1">
        <v>15</v>
      </c>
      <c r="I305" s="1">
        <v>151073</v>
      </c>
      <c r="J305" s="1" t="s">
        <v>411</v>
      </c>
      <c r="K305" s="1" t="s">
        <v>119</v>
      </c>
      <c r="L305" s="1" t="s">
        <v>412</v>
      </c>
      <c r="M305" s="1">
        <v>1</v>
      </c>
      <c r="N305" s="2">
        <v>265.95999999999998</v>
      </c>
      <c r="O305" s="3">
        <v>418</v>
      </c>
      <c r="P305" s="1">
        <f t="shared" si="2"/>
        <v>418</v>
      </c>
      <c r="Q305" s="1">
        <v>41</v>
      </c>
      <c r="R305" s="1">
        <f t="shared" si="3"/>
        <v>377</v>
      </c>
      <c r="S305" s="1">
        <v>9</v>
      </c>
      <c r="T305" s="1">
        <v>200010016544</v>
      </c>
      <c r="U305" s="1">
        <v>29</v>
      </c>
      <c r="V305" s="1">
        <v>1</v>
      </c>
      <c r="W305" s="1">
        <v>1</v>
      </c>
    </row>
    <row r="306" spans="1:23" ht="15.75" customHeight="1" x14ac:dyDescent="0.15">
      <c r="A306" s="5">
        <v>44774</v>
      </c>
      <c r="B306" s="6">
        <v>0.73576388888888888</v>
      </c>
      <c r="C306" s="1">
        <v>1389</v>
      </c>
      <c r="D306" s="1">
        <v>13002561</v>
      </c>
      <c r="E306" s="1">
        <v>13</v>
      </c>
      <c r="F306" s="1">
        <v>22589</v>
      </c>
      <c r="G306" s="1" t="s">
        <v>23</v>
      </c>
      <c r="H306" s="1">
        <v>15</v>
      </c>
      <c r="I306" s="1">
        <v>463100</v>
      </c>
      <c r="J306" s="1" t="s">
        <v>413</v>
      </c>
      <c r="K306" s="1" t="s">
        <v>53</v>
      </c>
      <c r="L306" s="1" t="s">
        <v>37</v>
      </c>
      <c r="M306" s="1">
        <v>1</v>
      </c>
      <c r="N306" s="2">
        <v>47.5</v>
      </c>
      <c r="O306" s="3">
        <v>73</v>
      </c>
      <c r="P306" s="1">
        <f t="shared" si="2"/>
        <v>73</v>
      </c>
      <c r="Q306" s="1">
        <v>0</v>
      </c>
      <c r="R306" s="1">
        <f t="shared" si="3"/>
        <v>73</v>
      </c>
      <c r="S306" s="1" t="s">
        <v>27</v>
      </c>
      <c r="T306" s="1" t="s">
        <v>27</v>
      </c>
      <c r="U306" s="1">
        <v>29</v>
      </c>
      <c r="V306" s="1">
        <v>1</v>
      </c>
      <c r="W306" s="1">
        <v>1</v>
      </c>
    </row>
    <row r="307" spans="1:23" ht="15.75" customHeight="1" x14ac:dyDescent="0.15">
      <c r="A307" s="5">
        <v>44774</v>
      </c>
      <c r="B307" s="6">
        <v>0.73609953703703701</v>
      </c>
      <c r="C307" s="1">
        <v>1390</v>
      </c>
      <c r="D307" s="1">
        <v>13002561</v>
      </c>
      <c r="E307" s="1">
        <v>13</v>
      </c>
      <c r="F307" s="1">
        <v>22589</v>
      </c>
      <c r="G307" s="1" t="s">
        <v>23</v>
      </c>
      <c r="H307" s="1">
        <v>15</v>
      </c>
      <c r="I307" s="1">
        <v>51314</v>
      </c>
      <c r="J307" s="1" t="s">
        <v>414</v>
      </c>
      <c r="K307" s="1" t="s">
        <v>53</v>
      </c>
      <c r="L307" s="1" t="s">
        <v>415</v>
      </c>
      <c r="M307" s="1">
        <v>1</v>
      </c>
      <c r="N307" s="2">
        <v>587.62</v>
      </c>
      <c r="O307" s="3">
        <v>759</v>
      </c>
      <c r="P307" s="1">
        <f t="shared" si="2"/>
        <v>759</v>
      </c>
      <c r="Q307" s="1">
        <v>0</v>
      </c>
      <c r="R307" s="1">
        <f t="shared" si="3"/>
        <v>759</v>
      </c>
      <c r="S307" s="1" t="s">
        <v>27</v>
      </c>
      <c r="T307" s="1" t="s">
        <v>27</v>
      </c>
      <c r="U307" s="1">
        <v>29</v>
      </c>
      <c r="V307" s="1">
        <v>1</v>
      </c>
      <c r="W307" s="1">
        <v>1</v>
      </c>
    </row>
    <row r="308" spans="1:23" ht="15.75" customHeight="1" x14ac:dyDescent="0.15">
      <c r="A308" s="5">
        <v>44774</v>
      </c>
      <c r="B308" s="6">
        <v>0.74195601851851856</v>
      </c>
      <c r="C308" s="1">
        <v>1391</v>
      </c>
      <c r="D308" s="1">
        <v>13002561</v>
      </c>
      <c r="E308" s="1">
        <v>13</v>
      </c>
      <c r="F308" s="1">
        <v>22589</v>
      </c>
      <c r="G308" s="1" t="s">
        <v>23</v>
      </c>
      <c r="H308" s="1">
        <v>15</v>
      </c>
      <c r="I308" s="1">
        <v>493777</v>
      </c>
      <c r="J308" s="1" t="s">
        <v>416</v>
      </c>
      <c r="K308" s="1" t="s">
        <v>36</v>
      </c>
      <c r="L308" s="1" t="s">
        <v>417</v>
      </c>
      <c r="M308" s="1">
        <v>1</v>
      </c>
      <c r="N308" s="2">
        <v>198.23</v>
      </c>
      <c r="O308" s="3">
        <v>272</v>
      </c>
      <c r="P308" s="1">
        <f t="shared" si="2"/>
        <v>272</v>
      </c>
      <c r="Q308" s="1">
        <v>0</v>
      </c>
      <c r="R308" s="1">
        <f t="shared" si="3"/>
        <v>272</v>
      </c>
      <c r="S308" s="1" t="s">
        <v>27</v>
      </c>
      <c r="T308" s="1" t="s">
        <v>27</v>
      </c>
      <c r="U308" s="1">
        <v>29</v>
      </c>
      <c r="V308" s="1">
        <v>1</v>
      </c>
      <c r="W308" s="1">
        <v>1</v>
      </c>
    </row>
    <row r="309" spans="1:23" ht="15.75" customHeight="1" x14ac:dyDescent="0.15">
      <c r="A309" s="5">
        <v>44774</v>
      </c>
      <c r="B309" s="6">
        <v>0.74195601851851856</v>
      </c>
      <c r="C309" s="1">
        <v>1391</v>
      </c>
      <c r="D309" s="1">
        <v>13002561</v>
      </c>
      <c r="E309" s="1">
        <v>13</v>
      </c>
      <c r="F309" s="1">
        <v>22589</v>
      </c>
      <c r="G309" s="1" t="s">
        <v>23</v>
      </c>
      <c r="H309" s="1">
        <v>15</v>
      </c>
      <c r="I309" s="1">
        <v>13574</v>
      </c>
      <c r="J309" s="1" t="s">
        <v>418</v>
      </c>
      <c r="K309" s="1" t="s">
        <v>50</v>
      </c>
      <c r="L309" s="1" t="s">
        <v>419</v>
      </c>
      <c r="M309" s="1">
        <v>0.1</v>
      </c>
      <c r="N309" s="2">
        <v>927.61</v>
      </c>
      <c r="O309" s="3">
        <v>1197</v>
      </c>
      <c r="P309" s="1">
        <f t="shared" si="2"/>
        <v>119.7</v>
      </c>
      <c r="Q309" s="1">
        <v>0</v>
      </c>
      <c r="R309" s="1">
        <f t="shared" si="3"/>
        <v>119.7</v>
      </c>
      <c r="S309" s="1" t="s">
        <v>27</v>
      </c>
      <c r="T309" s="1" t="s">
        <v>27</v>
      </c>
      <c r="U309" s="1">
        <v>29</v>
      </c>
      <c r="V309" s="1">
        <v>1</v>
      </c>
      <c r="W309" s="1">
        <v>2</v>
      </c>
    </row>
    <row r="310" spans="1:23" ht="15.75" customHeight="1" x14ac:dyDescent="0.15">
      <c r="A310" s="5">
        <v>44774</v>
      </c>
      <c r="B310" s="6">
        <v>0.74328703703703702</v>
      </c>
      <c r="C310" s="1">
        <v>1392</v>
      </c>
      <c r="D310" s="1">
        <v>13002561</v>
      </c>
      <c r="E310" s="1">
        <v>13</v>
      </c>
      <c r="F310" s="1">
        <v>22589</v>
      </c>
      <c r="G310" s="1" t="s">
        <v>23</v>
      </c>
      <c r="H310" s="1">
        <v>18</v>
      </c>
      <c r="I310" s="1">
        <v>418134</v>
      </c>
      <c r="J310" s="1" t="s">
        <v>420</v>
      </c>
      <c r="K310" s="1" t="s">
        <v>53</v>
      </c>
      <c r="L310" s="1" t="s">
        <v>78</v>
      </c>
      <c r="M310" s="1">
        <v>1</v>
      </c>
      <c r="N310" s="2">
        <v>30.25</v>
      </c>
      <c r="O310" s="3">
        <v>35</v>
      </c>
      <c r="P310" s="1">
        <f t="shared" si="2"/>
        <v>35</v>
      </c>
      <c r="Q310" s="1">
        <v>0</v>
      </c>
      <c r="R310" s="1">
        <f t="shared" si="3"/>
        <v>35</v>
      </c>
      <c r="S310" s="1" t="s">
        <v>27</v>
      </c>
      <c r="T310" s="1" t="s">
        <v>27</v>
      </c>
      <c r="U310" s="1">
        <v>29</v>
      </c>
      <c r="V310" s="1">
        <v>1</v>
      </c>
      <c r="W310" s="1">
        <v>1</v>
      </c>
    </row>
    <row r="311" spans="1:23" ht="15.75" customHeight="1" x14ac:dyDescent="0.15">
      <c r="A311" s="5">
        <v>44774</v>
      </c>
      <c r="B311" s="6">
        <v>0.74328703703703702</v>
      </c>
      <c r="C311" s="1">
        <v>1392</v>
      </c>
      <c r="D311" s="1">
        <v>13002561</v>
      </c>
      <c r="E311" s="1">
        <v>13</v>
      </c>
      <c r="F311" s="1">
        <v>22589</v>
      </c>
      <c r="G311" s="1" t="s">
        <v>23</v>
      </c>
      <c r="H311" s="1">
        <v>18</v>
      </c>
      <c r="I311" s="1">
        <v>418134</v>
      </c>
      <c r="J311" s="1" t="s">
        <v>420</v>
      </c>
      <c r="K311" s="1" t="s">
        <v>53</v>
      </c>
      <c r="L311" s="1" t="s">
        <v>78</v>
      </c>
      <c r="M311" s="1">
        <v>1</v>
      </c>
      <c r="N311" s="2">
        <v>30.25</v>
      </c>
      <c r="O311" s="3">
        <v>35</v>
      </c>
      <c r="P311" s="1">
        <f t="shared" si="2"/>
        <v>35</v>
      </c>
      <c r="Q311" s="1">
        <v>0</v>
      </c>
      <c r="R311" s="1">
        <f t="shared" si="3"/>
        <v>35</v>
      </c>
      <c r="S311" s="1" t="s">
        <v>27</v>
      </c>
      <c r="T311" s="1" t="s">
        <v>27</v>
      </c>
      <c r="U311" s="1">
        <v>29</v>
      </c>
      <c r="V311" s="1">
        <v>1</v>
      </c>
      <c r="W311" s="1">
        <v>2</v>
      </c>
    </row>
    <row r="312" spans="1:23" ht="15.75" customHeight="1" x14ac:dyDescent="0.15">
      <c r="A312" s="5">
        <v>44774</v>
      </c>
      <c r="B312" s="6">
        <v>0.74328703703703702</v>
      </c>
      <c r="C312" s="1">
        <v>1392</v>
      </c>
      <c r="D312" s="1">
        <v>13002561</v>
      </c>
      <c r="E312" s="1">
        <v>13</v>
      </c>
      <c r="F312" s="1">
        <v>22589</v>
      </c>
      <c r="G312" s="1" t="s">
        <v>23</v>
      </c>
      <c r="H312" s="1">
        <v>18</v>
      </c>
      <c r="I312" s="1">
        <v>348186</v>
      </c>
      <c r="J312" s="1" t="s">
        <v>421</v>
      </c>
      <c r="K312" s="1" t="s">
        <v>143</v>
      </c>
      <c r="L312" s="1" t="s">
        <v>175</v>
      </c>
      <c r="M312" s="1">
        <v>2</v>
      </c>
      <c r="N312" s="2">
        <v>5.83</v>
      </c>
      <c r="O312" s="3">
        <v>8</v>
      </c>
      <c r="P312" s="1">
        <f t="shared" si="2"/>
        <v>16</v>
      </c>
      <c r="Q312" s="1">
        <v>0</v>
      </c>
      <c r="R312" s="1">
        <f t="shared" si="3"/>
        <v>16</v>
      </c>
      <c r="S312" s="1" t="s">
        <v>27</v>
      </c>
      <c r="T312" s="1" t="s">
        <v>27</v>
      </c>
      <c r="U312" s="1">
        <v>29</v>
      </c>
      <c r="V312" s="1">
        <v>1</v>
      </c>
      <c r="W312" s="1">
        <v>4</v>
      </c>
    </row>
    <row r="313" spans="1:23" ht="15.75" customHeight="1" x14ac:dyDescent="0.15">
      <c r="A313" s="5">
        <v>44774</v>
      </c>
      <c r="B313" s="6">
        <v>0.74442129629629628</v>
      </c>
      <c r="C313" s="1">
        <v>1393</v>
      </c>
      <c r="D313" s="1">
        <v>13002561</v>
      </c>
      <c r="E313" s="1">
        <v>13</v>
      </c>
      <c r="F313" s="1">
        <v>22589</v>
      </c>
      <c r="G313" s="1" t="s">
        <v>23</v>
      </c>
      <c r="H313" s="1">
        <v>18</v>
      </c>
      <c r="I313" s="1">
        <v>494512</v>
      </c>
      <c r="J313" s="1" t="s">
        <v>422</v>
      </c>
      <c r="K313" s="1" t="s">
        <v>47</v>
      </c>
      <c r="L313" s="1" t="s">
        <v>423</v>
      </c>
      <c r="M313" s="1">
        <v>1</v>
      </c>
      <c r="N313" s="2">
        <v>297.98</v>
      </c>
      <c r="O313" s="3">
        <v>403</v>
      </c>
      <c r="P313" s="1">
        <f t="shared" si="2"/>
        <v>403</v>
      </c>
      <c r="Q313" s="1">
        <v>28</v>
      </c>
      <c r="R313" s="1">
        <f t="shared" si="3"/>
        <v>375</v>
      </c>
      <c r="S313" s="1">
        <v>9</v>
      </c>
      <c r="T313" s="1">
        <v>200010021967</v>
      </c>
      <c r="U313" s="1">
        <v>29</v>
      </c>
      <c r="V313" s="1">
        <v>1</v>
      </c>
      <c r="W313" s="1">
        <v>3</v>
      </c>
    </row>
    <row r="314" spans="1:23" ht="15.75" customHeight="1" x14ac:dyDescent="0.15">
      <c r="A314" s="5">
        <v>44774</v>
      </c>
      <c r="B314" s="6">
        <v>0.74442129629629628</v>
      </c>
      <c r="C314" s="1">
        <v>1393</v>
      </c>
      <c r="D314" s="1">
        <v>13002561</v>
      </c>
      <c r="E314" s="1">
        <v>13</v>
      </c>
      <c r="F314" s="1">
        <v>22589</v>
      </c>
      <c r="G314" s="1" t="s">
        <v>23</v>
      </c>
      <c r="H314" s="1">
        <v>18</v>
      </c>
      <c r="I314" s="1">
        <v>509419</v>
      </c>
      <c r="J314" s="1" t="s">
        <v>424</v>
      </c>
      <c r="K314" s="1" t="s">
        <v>31</v>
      </c>
      <c r="L314" s="1" t="s">
        <v>425</v>
      </c>
      <c r="M314" s="1">
        <v>1</v>
      </c>
      <c r="N314" s="2">
        <v>76.180000000000007</v>
      </c>
      <c r="O314" s="3">
        <v>109</v>
      </c>
      <c r="P314" s="1">
        <f t="shared" si="2"/>
        <v>109</v>
      </c>
      <c r="Q314" s="1">
        <v>7</v>
      </c>
      <c r="R314" s="1">
        <f t="shared" si="3"/>
        <v>102</v>
      </c>
      <c r="S314" s="1">
        <v>9</v>
      </c>
      <c r="T314" s="1">
        <v>200010021967</v>
      </c>
      <c r="U314" s="1">
        <v>29</v>
      </c>
      <c r="V314" s="1">
        <v>1</v>
      </c>
      <c r="W314" s="1">
        <v>1</v>
      </c>
    </row>
    <row r="315" spans="1:23" ht="15.75" customHeight="1" x14ac:dyDescent="0.15">
      <c r="A315" s="5">
        <v>44774</v>
      </c>
      <c r="B315" s="6">
        <v>0.74442129629629628</v>
      </c>
      <c r="C315" s="1">
        <v>1393</v>
      </c>
      <c r="D315" s="1">
        <v>13002561</v>
      </c>
      <c r="E315" s="1">
        <v>13</v>
      </c>
      <c r="F315" s="1">
        <v>22589</v>
      </c>
      <c r="G315" s="1" t="s">
        <v>23</v>
      </c>
      <c r="H315" s="1">
        <v>18</v>
      </c>
      <c r="I315" s="1">
        <v>32969</v>
      </c>
      <c r="J315" s="1" t="s">
        <v>426</v>
      </c>
      <c r="K315" s="1" t="s">
        <v>66</v>
      </c>
      <c r="L315" s="1" t="s">
        <v>427</v>
      </c>
      <c r="M315" s="1">
        <v>0.2</v>
      </c>
      <c r="N315" s="2">
        <v>169.54</v>
      </c>
      <c r="O315" s="3">
        <v>204.36</v>
      </c>
      <c r="P315" s="1">
        <f t="shared" si="2"/>
        <v>40.872000000000007</v>
      </c>
      <c r="Q315" s="1">
        <v>1.87</v>
      </c>
      <c r="R315" s="1">
        <f t="shared" si="3"/>
        <v>39.00200000000001</v>
      </c>
      <c r="S315" s="1">
        <v>9</v>
      </c>
      <c r="T315" s="1">
        <v>200010021967</v>
      </c>
      <c r="U315" s="1">
        <v>29</v>
      </c>
      <c r="V315" s="1">
        <v>1</v>
      </c>
      <c r="W315" s="1">
        <v>2</v>
      </c>
    </row>
    <row r="316" spans="1:23" ht="15.75" customHeight="1" x14ac:dyDescent="0.15">
      <c r="A316" s="5">
        <v>44774</v>
      </c>
      <c r="B316" s="6">
        <v>0.7457407407407407</v>
      </c>
      <c r="C316" s="1">
        <v>1394</v>
      </c>
      <c r="D316" s="1">
        <v>13002561</v>
      </c>
      <c r="E316" s="1">
        <v>13</v>
      </c>
      <c r="F316" s="1">
        <v>22589</v>
      </c>
      <c r="G316" s="1" t="s">
        <v>23</v>
      </c>
      <c r="H316" s="1">
        <v>18</v>
      </c>
      <c r="I316" s="1">
        <v>127007</v>
      </c>
      <c r="J316" s="1" t="s">
        <v>428</v>
      </c>
      <c r="K316" s="1" t="s">
        <v>53</v>
      </c>
      <c r="L316" s="1" t="s">
        <v>82</v>
      </c>
      <c r="M316" s="1">
        <v>1</v>
      </c>
      <c r="N316" s="2">
        <v>125.44</v>
      </c>
      <c r="O316" s="3">
        <v>195</v>
      </c>
      <c r="P316" s="1">
        <f t="shared" si="2"/>
        <v>195</v>
      </c>
      <c r="Q316" s="1">
        <v>0</v>
      </c>
      <c r="R316" s="1">
        <f t="shared" si="3"/>
        <v>195</v>
      </c>
      <c r="S316" s="1" t="s">
        <v>27</v>
      </c>
      <c r="T316" s="1" t="s">
        <v>27</v>
      </c>
      <c r="U316" s="1">
        <v>29</v>
      </c>
      <c r="V316" s="1">
        <v>1</v>
      </c>
      <c r="W316" s="1">
        <v>2</v>
      </c>
    </row>
    <row r="317" spans="1:23" ht="15.75" customHeight="1" x14ac:dyDescent="0.15">
      <c r="A317" s="5">
        <v>44774</v>
      </c>
      <c r="B317" s="6">
        <v>0.76192129629629635</v>
      </c>
      <c r="C317" s="1">
        <v>1395</v>
      </c>
      <c r="D317" s="1">
        <v>13002561</v>
      </c>
      <c r="E317" s="1">
        <v>13</v>
      </c>
      <c r="F317" s="1">
        <v>22589</v>
      </c>
      <c r="G317" s="1" t="s">
        <v>23</v>
      </c>
      <c r="H317" s="1">
        <v>15</v>
      </c>
      <c r="I317" s="1">
        <v>6678</v>
      </c>
      <c r="J317" s="1" t="s">
        <v>429</v>
      </c>
      <c r="K317" s="1" t="s">
        <v>53</v>
      </c>
      <c r="L317" s="1" t="s">
        <v>197</v>
      </c>
      <c r="M317" s="1">
        <v>1</v>
      </c>
      <c r="N317" s="2">
        <v>458.63</v>
      </c>
      <c r="O317" s="3">
        <v>588</v>
      </c>
      <c r="P317" s="1">
        <f t="shared" si="2"/>
        <v>588</v>
      </c>
      <c r="Q317" s="1">
        <v>41</v>
      </c>
      <c r="R317" s="1">
        <f t="shared" si="3"/>
        <v>547</v>
      </c>
      <c r="S317" s="1">
        <v>9</v>
      </c>
      <c r="T317" s="1">
        <v>200010020276</v>
      </c>
      <c r="U317" s="1">
        <v>29</v>
      </c>
      <c r="V317" s="1">
        <v>1</v>
      </c>
      <c r="W317" s="1">
        <v>3</v>
      </c>
    </row>
    <row r="318" spans="1:23" ht="15.75" customHeight="1" x14ac:dyDescent="0.15">
      <c r="A318" s="5">
        <v>44774</v>
      </c>
      <c r="B318" s="6">
        <v>0.76192129629629635</v>
      </c>
      <c r="C318" s="1">
        <v>1395</v>
      </c>
      <c r="D318" s="1">
        <v>13002561</v>
      </c>
      <c r="E318" s="1">
        <v>13</v>
      </c>
      <c r="F318" s="1">
        <v>22589</v>
      </c>
      <c r="G318" s="1" t="s">
        <v>23</v>
      </c>
      <c r="H318" s="1">
        <v>15</v>
      </c>
      <c r="I318" s="1">
        <v>375178</v>
      </c>
      <c r="J318" s="1" t="s">
        <v>430</v>
      </c>
      <c r="K318" s="1" t="s">
        <v>36</v>
      </c>
      <c r="L318" s="1" t="s">
        <v>431</v>
      </c>
      <c r="M318" s="1">
        <v>1</v>
      </c>
      <c r="N318" s="2">
        <v>1478.37</v>
      </c>
      <c r="O318" s="3">
        <v>1848</v>
      </c>
      <c r="P318" s="1">
        <f t="shared" si="2"/>
        <v>1848</v>
      </c>
      <c r="Q318" s="1">
        <v>129</v>
      </c>
      <c r="R318" s="1">
        <f t="shared" si="3"/>
        <v>1719</v>
      </c>
      <c r="S318" s="1">
        <v>9</v>
      </c>
      <c r="T318" s="1">
        <v>200010020276</v>
      </c>
      <c r="U318" s="1">
        <v>29</v>
      </c>
      <c r="V318" s="1">
        <v>1</v>
      </c>
      <c r="W318" s="1">
        <v>1</v>
      </c>
    </row>
    <row r="319" spans="1:23" ht="15.75" customHeight="1" x14ac:dyDescent="0.15">
      <c r="A319" s="5">
        <v>44774</v>
      </c>
      <c r="B319" s="6">
        <v>0.76192129629629635</v>
      </c>
      <c r="C319" s="1">
        <v>1395</v>
      </c>
      <c r="D319" s="1">
        <v>13002561</v>
      </c>
      <c r="E319" s="1">
        <v>13</v>
      </c>
      <c r="F319" s="1">
        <v>22589</v>
      </c>
      <c r="G319" s="1" t="s">
        <v>23</v>
      </c>
      <c r="H319" s="1">
        <v>15</v>
      </c>
      <c r="I319" s="1">
        <v>375178</v>
      </c>
      <c r="J319" s="1" t="s">
        <v>430</v>
      </c>
      <c r="K319" s="1" t="s">
        <v>36</v>
      </c>
      <c r="L319" s="1" t="s">
        <v>431</v>
      </c>
      <c r="M319" s="1">
        <v>1</v>
      </c>
      <c r="N319" s="2">
        <v>1478.56</v>
      </c>
      <c r="O319" s="3">
        <v>1849</v>
      </c>
      <c r="P319" s="1">
        <f t="shared" si="2"/>
        <v>1849</v>
      </c>
      <c r="Q319" s="1">
        <v>129</v>
      </c>
      <c r="R319" s="1">
        <f t="shared" si="3"/>
        <v>1720</v>
      </c>
      <c r="S319" s="1">
        <v>9</v>
      </c>
      <c r="T319" s="1">
        <v>200010020276</v>
      </c>
      <c r="U319" s="1">
        <v>29</v>
      </c>
      <c r="V319" s="1">
        <v>1</v>
      </c>
      <c r="W319" s="1">
        <v>2</v>
      </c>
    </row>
    <row r="320" spans="1:23" ht="15.75" customHeight="1" x14ac:dyDescent="0.15">
      <c r="A320" s="5">
        <v>44774</v>
      </c>
      <c r="B320" s="6">
        <v>0.76312500000000005</v>
      </c>
      <c r="C320" s="1">
        <v>1396</v>
      </c>
      <c r="D320" s="1">
        <v>13002561</v>
      </c>
      <c r="E320" s="1">
        <v>13</v>
      </c>
      <c r="F320" s="1">
        <v>22589</v>
      </c>
      <c r="G320" s="1" t="s">
        <v>23</v>
      </c>
      <c r="H320" s="1">
        <v>15</v>
      </c>
      <c r="I320" s="1">
        <v>120285</v>
      </c>
      <c r="J320" s="1" t="s">
        <v>432</v>
      </c>
      <c r="K320" s="1" t="s">
        <v>53</v>
      </c>
      <c r="L320" s="1" t="s">
        <v>433</v>
      </c>
      <c r="M320" s="1">
        <v>1</v>
      </c>
      <c r="N320" s="2">
        <v>467.69</v>
      </c>
      <c r="O320" s="3">
        <v>585</v>
      </c>
      <c r="P320" s="1">
        <f t="shared" si="2"/>
        <v>585</v>
      </c>
      <c r="Q320" s="1">
        <v>0</v>
      </c>
      <c r="R320" s="1">
        <f t="shared" si="3"/>
        <v>585</v>
      </c>
      <c r="S320" s="1" t="s">
        <v>27</v>
      </c>
      <c r="T320" s="1" t="s">
        <v>27</v>
      </c>
      <c r="U320" s="1">
        <v>29</v>
      </c>
      <c r="V320" s="1">
        <v>1</v>
      </c>
      <c r="W320" s="1">
        <v>1</v>
      </c>
    </row>
    <row r="321" spans="1:23" ht="15.75" customHeight="1" x14ac:dyDescent="0.15">
      <c r="A321" s="5">
        <v>44774</v>
      </c>
      <c r="B321" s="6">
        <v>0.76443287037037033</v>
      </c>
      <c r="C321" s="1">
        <v>1397</v>
      </c>
      <c r="D321" s="1">
        <v>13002561</v>
      </c>
      <c r="E321" s="1">
        <v>13</v>
      </c>
      <c r="F321" s="1">
        <v>22589</v>
      </c>
      <c r="G321" s="1" t="s">
        <v>23</v>
      </c>
      <c r="H321" s="1">
        <v>15</v>
      </c>
      <c r="I321" s="1">
        <v>10895</v>
      </c>
      <c r="J321" s="1" t="s">
        <v>434</v>
      </c>
      <c r="K321" s="1" t="s">
        <v>31</v>
      </c>
      <c r="L321" s="1" t="s">
        <v>222</v>
      </c>
      <c r="M321" s="1">
        <v>1</v>
      </c>
      <c r="N321" s="2">
        <v>44.03</v>
      </c>
      <c r="O321" s="3">
        <v>56.1</v>
      </c>
      <c r="P321" s="1">
        <f t="shared" si="2"/>
        <v>56.1</v>
      </c>
      <c r="Q321" s="1">
        <v>2.1</v>
      </c>
      <c r="R321" s="1">
        <f t="shared" si="3"/>
        <v>54</v>
      </c>
      <c r="S321" s="1">
        <v>9</v>
      </c>
      <c r="T321" s="1">
        <v>200010016460</v>
      </c>
      <c r="U321" s="1">
        <v>29</v>
      </c>
      <c r="V321" s="1">
        <v>1</v>
      </c>
      <c r="W321" s="1">
        <v>1</v>
      </c>
    </row>
    <row r="322" spans="1:23" ht="15.75" customHeight="1" x14ac:dyDescent="0.15">
      <c r="A322" s="5">
        <v>44774</v>
      </c>
      <c r="B322" s="6">
        <v>0.76443287037037033</v>
      </c>
      <c r="C322" s="1">
        <v>1397</v>
      </c>
      <c r="D322" s="1">
        <v>13002561</v>
      </c>
      <c r="E322" s="1">
        <v>13</v>
      </c>
      <c r="F322" s="1">
        <v>22589</v>
      </c>
      <c r="G322" s="1" t="s">
        <v>23</v>
      </c>
      <c r="H322" s="1">
        <v>15</v>
      </c>
      <c r="I322" s="1">
        <v>354089</v>
      </c>
      <c r="J322" s="1" t="s">
        <v>371</v>
      </c>
      <c r="K322" s="1" t="s">
        <v>25</v>
      </c>
      <c r="L322" s="1" t="s">
        <v>78</v>
      </c>
      <c r="M322" s="1">
        <v>1</v>
      </c>
      <c r="N322" s="2">
        <v>39.47</v>
      </c>
      <c r="O322" s="3">
        <v>60</v>
      </c>
      <c r="P322" s="1">
        <f t="shared" si="2"/>
        <v>60</v>
      </c>
      <c r="Q322" s="1">
        <v>4</v>
      </c>
      <c r="R322" s="1">
        <f t="shared" si="3"/>
        <v>56</v>
      </c>
      <c r="S322" s="1">
        <v>9</v>
      </c>
      <c r="T322" s="1">
        <v>200010016460</v>
      </c>
      <c r="U322" s="1">
        <v>29</v>
      </c>
      <c r="V322" s="1">
        <v>1</v>
      </c>
      <c r="W322" s="1">
        <v>2</v>
      </c>
    </row>
    <row r="323" spans="1:23" ht="15.75" customHeight="1" x14ac:dyDescent="0.15">
      <c r="A323" s="5">
        <v>44774</v>
      </c>
      <c r="B323" s="6">
        <v>0.7713888888888889</v>
      </c>
      <c r="C323" s="1">
        <v>1398</v>
      </c>
      <c r="D323" s="1">
        <v>13002561</v>
      </c>
      <c r="E323" s="1">
        <v>13</v>
      </c>
      <c r="F323" s="1">
        <v>22589</v>
      </c>
      <c r="G323" s="1" t="s">
        <v>23</v>
      </c>
      <c r="H323" s="1">
        <v>18</v>
      </c>
      <c r="I323" s="1">
        <v>184993</v>
      </c>
      <c r="J323" s="1" t="s">
        <v>435</v>
      </c>
      <c r="K323" s="1" t="s">
        <v>112</v>
      </c>
      <c r="L323" s="1" t="s">
        <v>161</v>
      </c>
      <c r="M323" s="1">
        <v>1</v>
      </c>
      <c r="N323" s="2">
        <v>197.45</v>
      </c>
      <c r="O323" s="3">
        <v>235</v>
      </c>
      <c r="P323" s="1">
        <f t="shared" si="2"/>
        <v>235</v>
      </c>
      <c r="Q323" s="1">
        <v>11</v>
      </c>
      <c r="R323" s="1">
        <f t="shared" si="3"/>
        <v>224</v>
      </c>
      <c r="S323" s="1">
        <v>9</v>
      </c>
      <c r="T323" s="1">
        <v>200010019161</v>
      </c>
      <c r="U323" s="1">
        <v>29</v>
      </c>
      <c r="V323" s="1">
        <v>1</v>
      </c>
      <c r="W323" s="1">
        <v>1</v>
      </c>
    </row>
    <row r="324" spans="1:23" ht="15.75" customHeight="1" x14ac:dyDescent="0.15">
      <c r="A324" s="5">
        <v>44774</v>
      </c>
      <c r="B324" s="6">
        <v>0.78233796296296299</v>
      </c>
      <c r="C324" s="1">
        <v>1402</v>
      </c>
      <c r="D324" s="1">
        <v>13002561</v>
      </c>
      <c r="E324" s="1">
        <v>13</v>
      </c>
      <c r="F324" s="1">
        <v>22589</v>
      </c>
      <c r="G324" s="1" t="s">
        <v>23</v>
      </c>
      <c r="H324" s="1">
        <v>18</v>
      </c>
      <c r="I324" s="1">
        <v>184993</v>
      </c>
      <c r="J324" s="1" t="s">
        <v>435</v>
      </c>
      <c r="K324" s="1" t="s">
        <v>112</v>
      </c>
      <c r="L324" s="1" t="s">
        <v>161</v>
      </c>
      <c r="M324" s="1">
        <v>1</v>
      </c>
      <c r="N324" s="2">
        <v>197.45</v>
      </c>
      <c r="O324" s="3">
        <v>235</v>
      </c>
      <c r="P324" s="1">
        <f t="shared" si="2"/>
        <v>235</v>
      </c>
      <c r="Q324" s="1">
        <v>11</v>
      </c>
      <c r="R324" s="1">
        <f t="shared" si="3"/>
        <v>224</v>
      </c>
      <c r="S324" s="1">
        <v>9</v>
      </c>
      <c r="T324" s="1">
        <v>200010012073</v>
      </c>
      <c r="U324" s="1">
        <v>29</v>
      </c>
      <c r="V324" s="1">
        <v>1</v>
      </c>
      <c r="W324" s="1">
        <v>4</v>
      </c>
    </row>
    <row r="325" spans="1:23" ht="15.75" customHeight="1" x14ac:dyDescent="0.15">
      <c r="A325" s="5">
        <v>44774</v>
      </c>
      <c r="B325" s="6">
        <v>0.77285879629629628</v>
      </c>
      <c r="C325" s="1">
        <v>1399</v>
      </c>
      <c r="D325" s="1">
        <v>13002561</v>
      </c>
      <c r="E325" s="1">
        <v>13</v>
      </c>
      <c r="F325" s="1">
        <v>22589</v>
      </c>
      <c r="G325" s="1" t="s">
        <v>23</v>
      </c>
      <c r="H325" s="1">
        <v>18</v>
      </c>
      <c r="I325" s="1">
        <v>3970</v>
      </c>
      <c r="J325" s="1" t="s">
        <v>436</v>
      </c>
      <c r="K325" s="1" t="s">
        <v>119</v>
      </c>
      <c r="L325" s="1" t="s">
        <v>120</v>
      </c>
      <c r="M325" s="1">
        <v>1</v>
      </c>
      <c r="N325" s="2">
        <v>120.94</v>
      </c>
      <c r="O325" s="3">
        <v>166</v>
      </c>
      <c r="P325" s="1">
        <f t="shared" si="2"/>
        <v>166</v>
      </c>
      <c r="Q325" s="1">
        <v>11</v>
      </c>
      <c r="R325" s="1">
        <f t="shared" si="3"/>
        <v>155</v>
      </c>
      <c r="S325" s="1">
        <v>9</v>
      </c>
      <c r="T325" s="1">
        <v>200010012028</v>
      </c>
      <c r="U325" s="1">
        <v>29</v>
      </c>
      <c r="V325" s="1">
        <v>1</v>
      </c>
      <c r="W325" s="1">
        <v>2</v>
      </c>
    </row>
    <row r="326" spans="1:23" ht="15.75" customHeight="1" x14ac:dyDescent="0.15">
      <c r="A326" s="5">
        <v>44774</v>
      </c>
      <c r="B326" s="6">
        <v>0.77285879629629628</v>
      </c>
      <c r="C326" s="1">
        <v>1399</v>
      </c>
      <c r="D326" s="1">
        <v>13002561</v>
      </c>
      <c r="E326" s="1">
        <v>13</v>
      </c>
      <c r="F326" s="1">
        <v>22589</v>
      </c>
      <c r="G326" s="1" t="s">
        <v>23</v>
      </c>
      <c r="H326" s="1">
        <v>18</v>
      </c>
      <c r="I326" s="1">
        <v>3970</v>
      </c>
      <c r="J326" s="1" t="s">
        <v>436</v>
      </c>
      <c r="K326" s="1" t="s">
        <v>119</v>
      </c>
      <c r="L326" s="1" t="s">
        <v>120</v>
      </c>
      <c r="M326" s="1">
        <v>1</v>
      </c>
      <c r="N326" s="2">
        <v>120.94</v>
      </c>
      <c r="O326" s="3">
        <v>166</v>
      </c>
      <c r="P326" s="1">
        <f t="shared" si="2"/>
        <v>166</v>
      </c>
      <c r="Q326" s="1">
        <v>11</v>
      </c>
      <c r="R326" s="1">
        <f t="shared" si="3"/>
        <v>155</v>
      </c>
      <c r="S326" s="1">
        <v>9</v>
      </c>
      <c r="T326" s="1">
        <v>200010012028</v>
      </c>
      <c r="U326" s="1">
        <v>29</v>
      </c>
      <c r="V326" s="1">
        <v>1</v>
      </c>
      <c r="W326" s="1">
        <v>3</v>
      </c>
    </row>
    <row r="327" spans="1:23" ht="15.75" customHeight="1" x14ac:dyDescent="0.15">
      <c r="A327" s="5">
        <v>44774</v>
      </c>
      <c r="B327" s="6">
        <v>0.77285879629629628</v>
      </c>
      <c r="C327" s="1">
        <v>1399</v>
      </c>
      <c r="D327" s="1">
        <v>13002561</v>
      </c>
      <c r="E327" s="1">
        <v>13</v>
      </c>
      <c r="F327" s="1">
        <v>22589</v>
      </c>
      <c r="G327" s="1" t="s">
        <v>23</v>
      </c>
      <c r="H327" s="1">
        <v>18</v>
      </c>
      <c r="I327" s="1">
        <v>3970</v>
      </c>
      <c r="J327" s="1" t="s">
        <v>436</v>
      </c>
      <c r="K327" s="1" t="s">
        <v>119</v>
      </c>
      <c r="L327" s="1" t="s">
        <v>120</v>
      </c>
      <c r="M327" s="1">
        <v>1</v>
      </c>
      <c r="N327" s="2">
        <v>120.94</v>
      </c>
      <c r="O327" s="3">
        <v>166</v>
      </c>
      <c r="P327" s="1">
        <f t="shared" si="2"/>
        <v>166</v>
      </c>
      <c r="Q327" s="1">
        <v>11</v>
      </c>
      <c r="R327" s="1">
        <f t="shared" si="3"/>
        <v>155</v>
      </c>
      <c r="S327" s="1">
        <v>9</v>
      </c>
      <c r="T327" s="1">
        <v>200010012028</v>
      </c>
      <c r="U327" s="1">
        <v>29</v>
      </c>
      <c r="V327" s="1">
        <v>1</v>
      </c>
      <c r="W327" s="1">
        <v>4</v>
      </c>
    </row>
    <row r="328" spans="1:23" ht="15.75" customHeight="1" x14ac:dyDescent="0.15">
      <c r="A328" s="5">
        <v>44774</v>
      </c>
      <c r="B328" s="6">
        <v>0.77285879629629628</v>
      </c>
      <c r="C328" s="1">
        <v>1399</v>
      </c>
      <c r="D328" s="1">
        <v>13002561</v>
      </c>
      <c r="E328" s="1">
        <v>13</v>
      </c>
      <c r="F328" s="1">
        <v>22589</v>
      </c>
      <c r="G328" s="1" t="s">
        <v>23</v>
      </c>
      <c r="H328" s="1">
        <v>18</v>
      </c>
      <c r="I328" s="1">
        <v>100269</v>
      </c>
      <c r="J328" s="1" t="s">
        <v>437</v>
      </c>
      <c r="K328" s="1" t="s">
        <v>31</v>
      </c>
      <c r="L328" s="1" t="s">
        <v>438</v>
      </c>
      <c r="M328" s="1">
        <v>1</v>
      </c>
      <c r="N328" s="2">
        <v>726.99</v>
      </c>
      <c r="O328" s="3">
        <v>895</v>
      </c>
      <c r="P328" s="1">
        <f t="shared" si="2"/>
        <v>895</v>
      </c>
      <c r="Q328" s="1">
        <v>62</v>
      </c>
      <c r="R328" s="1">
        <f t="shared" si="3"/>
        <v>833</v>
      </c>
      <c r="S328" s="1">
        <v>9</v>
      </c>
      <c r="T328" s="1">
        <v>200010012028</v>
      </c>
      <c r="U328" s="1">
        <v>29</v>
      </c>
      <c r="V328" s="1">
        <v>1</v>
      </c>
      <c r="W328" s="1">
        <v>1</v>
      </c>
    </row>
    <row r="329" spans="1:23" ht="15.75" customHeight="1" x14ac:dyDescent="0.15">
      <c r="A329" s="5">
        <v>44774</v>
      </c>
      <c r="B329" s="6">
        <v>0.77875000000000005</v>
      </c>
      <c r="C329" s="1">
        <v>1400</v>
      </c>
      <c r="D329" s="1">
        <v>13002561</v>
      </c>
      <c r="E329" s="1">
        <v>13</v>
      </c>
      <c r="F329" s="1">
        <v>22589</v>
      </c>
      <c r="G329" s="1" t="s">
        <v>23</v>
      </c>
      <c r="H329" s="1">
        <v>15</v>
      </c>
      <c r="I329" s="1">
        <v>328252</v>
      </c>
      <c r="J329" s="1" t="s">
        <v>439</v>
      </c>
      <c r="K329" s="1" t="s">
        <v>119</v>
      </c>
      <c r="L329" s="1" t="s">
        <v>440</v>
      </c>
      <c r="M329" s="1">
        <v>1</v>
      </c>
      <c r="N329" s="2">
        <v>37.270000000000003</v>
      </c>
      <c r="O329" s="3">
        <v>57</v>
      </c>
      <c r="P329" s="1">
        <f t="shared" si="2"/>
        <v>57</v>
      </c>
      <c r="Q329" s="1">
        <v>3</v>
      </c>
      <c r="R329" s="1">
        <f t="shared" si="3"/>
        <v>54</v>
      </c>
      <c r="S329" s="1">
        <v>9</v>
      </c>
      <c r="T329" s="1">
        <v>200010022584</v>
      </c>
      <c r="U329" s="1">
        <v>29</v>
      </c>
      <c r="V329" s="1">
        <v>1</v>
      </c>
      <c r="W329" s="1">
        <v>3</v>
      </c>
    </row>
    <row r="330" spans="1:23" ht="15.75" customHeight="1" x14ac:dyDescent="0.15">
      <c r="A330" s="5">
        <v>44774</v>
      </c>
      <c r="B330" s="6">
        <v>0.77875000000000005</v>
      </c>
      <c r="C330" s="1">
        <v>1400</v>
      </c>
      <c r="D330" s="1">
        <v>13002561</v>
      </c>
      <c r="E330" s="1">
        <v>13</v>
      </c>
      <c r="F330" s="1">
        <v>22589</v>
      </c>
      <c r="G330" s="1" t="s">
        <v>23</v>
      </c>
      <c r="H330" s="1">
        <v>15</v>
      </c>
      <c r="I330" s="1">
        <v>328252</v>
      </c>
      <c r="J330" s="1" t="s">
        <v>439</v>
      </c>
      <c r="K330" s="1" t="s">
        <v>119</v>
      </c>
      <c r="L330" s="1" t="s">
        <v>440</v>
      </c>
      <c r="M330" s="1">
        <v>1</v>
      </c>
      <c r="N330" s="2">
        <v>37.270000000000003</v>
      </c>
      <c r="O330" s="3">
        <v>57</v>
      </c>
      <c r="P330" s="1">
        <f t="shared" si="2"/>
        <v>57</v>
      </c>
      <c r="Q330" s="1">
        <v>3</v>
      </c>
      <c r="R330" s="1">
        <f t="shared" si="3"/>
        <v>54</v>
      </c>
      <c r="S330" s="1">
        <v>9</v>
      </c>
      <c r="T330" s="1">
        <v>200010022584</v>
      </c>
      <c r="U330" s="1">
        <v>29</v>
      </c>
      <c r="V330" s="1">
        <v>1</v>
      </c>
      <c r="W330" s="1">
        <v>4</v>
      </c>
    </row>
    <row r="331" spans="1:23" ht="15.75" customHeight="1" x14ac:dyDescent="0.15">
      <c r="A331" s="5">
        <v>44774</v>
      </c>
      <c r="B331" s="6">
        <v>0.77875000000000005</v>
      </c>
      <c r="C331" s="1">
        <v>1400</v>
      </c>
      <c r="D331" s="1">
        <v>13002561</v>
      </c>
      <c r="E331" s="1">
        <v>13</v>
      </c>
      <c r="F331" s="1">
        <v>22589</v>
      </c>
      <c r="G331" s="1" t="s">
        <v>23</v>
      </c>
      <c r="H331" s="1">
        <v>15</v>
      </c>
      <c r="I331" s="1">
        <v>555</v>
      </c>
      <c r="J331" s="1" t="s">
        <v>441</v>
      </c>
      <c r="K331" s="1" t="s">
        <v>31</v>
      </c>
      <c r="L331" s="1" t="s">
        <v>37</v>
      </c>
      <c r="M331" s="1">
        <v>1</v>
      </c>
      <c r="N331" s="2">
        <v>113.8</v>
      </c>
      <c r="O331" s="3">
        <v>137</v>
      </c>
      <c r="P331" s="1">
        <f t="shared" si="2"/>
        <v>137</v>
      </c>
      <c r="Q331" s="1">
        <v>6</v>
      </c>
      <c r="R331" s="1">
        <f t="shared" si="3"/>
        <v>131</v>
      </c>
      <c r="S331" s="1">
        <v>9</v>
      </c>
      <c r="T331" s="1">
        <v>200010022584</v>
      </c>
      <c r="U331" s="1">
        <v>29</v>
      </c>
      <c r="V331" s="1">
        <v>1</v>
      </c>
      <c r="W331" s="1">
        <v>1</v>
      </c>
    </row>
    <row r="332" spans="1:23" ht="15.75" customHeight="1" x14ac:dyDescent="0.15">
      <c r="A332" s="5">
        <v>44774</v>
      </c>
      <c r="B332" s="6">
        <v>0.77875000000000005</v>
      </c>
      <c r="C332" s="1">
        <v>1400</v>
      </c>
      <c r="D332" s="1">
        <v>13002561</v>
      </c>
      <c r="E332" s="1">
        <v>13</v>
      </c>
      <c r="F332" s="1">
        <v>22589</v>
      </c>
      <c r="G332" s="1" t="s">
        <v>23</v>
      </c>
      <c r="H332" s="1">
        <v>15</v>
      </c>
      <c r="I332" s="1">
        <v>61476</v>
      </c>
      <c r="J332" s="1" t="s">
        <v>442</v>
      </c>
      <c r="K332" s="1" t="s">
        <v>31</v>
      </c>
      <c r="L332" s="1" t="s">
        <v>443</v>
      </c>
      <c r="M332" s="1">
        <v>1</v>
      </c>
      <c r="N332" s="2">
        <v>7.88</v>
      </c>
      <c r="O332" s="3">
        <v>14</v>
      </c>
      <c r="P332" s="1">
        <f t="shared" si="2"/>
        <v>14</v>
      </c>
      <c r="Q332" s="1">
        <v>1</v>
      </c>
      <c r="R332" s="1">
        <f t="shared" si="3"/>
        <v>13</v>
      </c>
      <c r="S332" s="1">
        <v>9</v>
      </c>
      <c r="T332" s="1">
        <v>200010022584</v>
      </c>
      <c r="U332" s="1">
        <v>29</v>
      </c>
      <c r="V332" s="1">
        <v>1</v>
      </c>
      <c r="W332" s="1">
        <v>2</v>
      </c>
    </row>
    <row r="333" spans="1:23" ht="15.75" customHeight="1" x14ac:dyDescent="0.15">
      <c r="A333" s="5">
        <v>44774</v>
      </c>
      <c r="B333" s="6">
        <v>0.78034722222222219</v>
      </c>
      <c r="C333" s="1">
        <v>1401</v>
      </c>
      <c r="D333" s="1">
        <v>13002561</v>
      </c>
      <c r="E333" s="1">
        <v>13</v>
      </c>
      <c r="F333" s="1">
        <v>22589</v>
      </c>
      <c r="G333" s="1" t="s">
        <v>23</v>
      </c>
      <c r="H333" s="1">
        <v>15</v>
      </c>
      <c r="I333" s="1">
        <v>498325</v>
      </c>
      <c r="J333" s="1" t="s">
        <v>444</v>
      </c>
      <c r="K333" s="1" t="s">
        <v>53</v>
      </c>
      <c r="L333" s="1" t="s">
        <v>67</v>
      </c>
      <c r="M333" s="1">
        <v>1</v>
      </c>
      <c r="N333" s="2">
        <v>114.58</v>
      </c>
      <c r="O333" s="3">
        <v>157</v>
      </c>
      <c r="P333" s="1">
        <f t="shared" si="2"/>
        <v>157</v>
      </c>
      <c r="Q333" s="1">
        <v>0</v>
      </c>
      <c r="R333" s="1">
        <f t="shared" si="3"/>
        <v>157</v>
      </c>
      <c r="S333" s="1" t="s">
        <v>27</v>
      </c>
      <c r="T333" s="1" t="s">
        <v>27</v>
      </c>
      <c r="U333" s="1">
        <v>29</v>
      </c>
      <c r="V333" s="1">
        <v>1</v>
      </c>
      <c r="W333" s="1">
        <v>1</v>
      </c>
    </row>
    <row r="334" spans="1:23" ht="15.75" customHeight="1" x14ac:dyDescent="0.15">
      <c r="A334" s="5">
        <v>44774</v>
      </c>
      <c r="B334" s="6">
        <v>0.78233796296296299</v>
      </c>
      <c r="C334" s="1">
        <v>1402</v>
      </c>
      <c r="D334" s="1">
        <v>13002561</v>
      </c>
      <c r="E334" s="1">
        <v>13</v>
      </c>
      <c r="F334" s="1">
        <v>22589</v>
      </c>
      <c r="G334" s="1" t="s">
        <v>23</v>
      </c>
      <c r="H334" s="1">
        <v>18</v>
      </c>
      <c r="I334" s="1">
        <v>338768</v>
      </c>
      <c r="J334" s="1" t="s">
        <v>445</v>
      </c>
      <c r="K334" s="1" t="s">
        <v>53</v>
      </c>
      <c r="L334" s="1" t="s">
        <v>39</v>
      </c>
      <c r="M334" s="1">
        <v>1</v>
      </c>
      <c r="N334" s="2">
        <v>88.21</v>
      </c>
      <c r="O334" s="3">
        <v>121</v>
      </c>
      <c r="P334" s="1">
        <f t="shared" si="2"/>
        <v>121</v>
      </c>
      <c r="Q334" s="1">
        <v>8</v>
      </c>
      <c r="R334" s="1">
        <f t="shared" si="3"/>
        <v>113</v>
      </c>
      <c r="S334" s="1">
        <v>9</v>
      </c>
      <c r="T334" s="1">
        <v>200010012073</v>
      </c>
      <c r="U334" s="1">
        <v>29</v>
      </c>
      <c r="V334" s="1">
        <v>1</v>
      </c>
      <c r="W334" s="1">
        <v>6</v>
      </c>
    </row>
    <row r="335" spans="1:23" ht="15.75" customHeight="1" x14ac:dyDescent="0.15">
      <c r="A335" s="5">
        <v>44774</v>
      </c>
      <c r="B335" s="6">
        <v>0.78233796296296299</v>
      </c>
      <c r="C335" s="1">
        <v>1402</v>
      </c>
      <c r="D335" s="1">
        <v>13002561</v>
      </c>
      <c r="E335" s="1">
        <v>13</v>
      </c>
      <c r="F335" s="1">
        <v>22589</v>
      </c>
      <c r="G335" s="1" t="s">
        <v>23</v>
      </c>
      <c r="H335" s="1">
        <v>18</v>
      </c>
      <c r="I335" s="1">
        <v>148734</v>
      </c>
      <c r="J335" s="1" t="s">
        <v>446</v>
      </c>
      <c r="K335" s="1" t="s">
        <v>25</v>
      </c>
      <c r="L335" s="1" t="s">
        <v>161</v>
      </c>
      <c r="M335" s="1">
        <v>1</v>
      </c>
      <c r="N335" s="2">
        <v>141.9</v>
      </c>
      <c r="O335" s="3">
        <v>169</v>
      </c>
      <c r="P335" s="1">
        <f t="shared" si="2"/>
        <v>169</v>
      </c>
      <c r="Q335" s="1">
        <v>8</v>
      </c>
      <c r="R335" s="1">
        <f t="shared" si="3"/>
        <v>161</v>
      </c>
      <c r="S335" s="1">
        <v>9</v>
      </c>
      <c r="T335" s="1">
        <v>200010012073</v>
      </c>
      <c r="U335" s="1">
        <v>29</v>
      </c>
      <c r="V335" s="1">
        <v>1</v>
      </c>
      <c r="W335" s="1">
        <v>1</v>
      </c>
    </row>
    <row r="336" spans="1:23" ht="15.75" customHeight="1" x14ac:dyDescent="0.15">
      <c r="A336" s="5">
        <v>44774</v>
      </c>
      <c r="B336" s="6">
        <v>0.78233796296296299</v>
      </c>
      <c r="C336" s="1">
        <v>1402</v>
      </c>
      <c r="D336" s="1">
        <v>13002561</v>
      </c>
      <c r="E336" s="1">
        <v>13</v>
      </c>
      <c r="F336" s="1">
        <v>22589</v>
      </c>
      <c r="G336" s="1" t="s">
        <v>23</v>
      </c>
      <c r="H336" s="1">
        <v>18</v>
      </c>
      <c r="I336" s="1">
        <v>187304</v>
      </c>
      <c r="J336" s="1" t="s">
        <v>447</v>
      </c>
      <c r="K336" s="1" t="s">
        <v>112</v>
      </c>
      <c r="L336" s="1" t="s">
        <v>161</v>
      </c>
      <c r="M336" s="1">
        <v>1</v>
      </c>
      <c r="N336" s="2">
        <v>152.46</v>
      </c>
      <c r="O336" s="3">
        <v>181</v>
      </c>
      <c r="P336" s="1">
        <f t="shared" si="2"/>
        <v>181</v>
      </c>
      <c r="Q336" s="1">
        <v>9</v>
      </c>
      <c r="R336" s="1">
        <f t="shared" si="3"/>
        <v>172</v>
      </c>
      <c r="S336" s="1">
        <v>9</v>
      </c>
      <c r="T336" s="1">
        <v>200010012073</v>
      </c>
      <c r="U336" s="1">
        <v>29</v>
      </c>
      <c r="V336" s="1">
        <v>1</v>
      </c>
      <c r="W336" s="1">
        <v>2</v>
      </c>
    </row>
    <row r="337" spans="1:23" ht="15.75" customHeight="1" x14ac:dyDescent="0.15">
      <c r="A337" s="5">
        <v>44774</v>
      </c>
      <c r="B337" s="6">
        <v>0.78341435185185182</v>
      </c>
      <c r="C337" s="1">
        <v>1403</v>
      </c>
      <c r="D337" s="1">
        <v>13002561</v>
      </c>
      <c r="E337" s="1">
        <v>13</v>
      </c>
      <c r="F337" s="1">
        <v>22589</v>
      </c>
      <c r="G337" s="1" t="s">
        <v>23</v>
      </c>
      <c r="H337" s="1">
        <v>15</v>
      </c>
      <c r="I337" s="1">
        <v>346980</v>
      </c>
      <c r="J337" s="1" t="s">
        <v>448</v>
      </c>
      <c r="K337" s="1" t="s">
        <v>53</v>
      </c>
      <c r="L337" s="1" t="s">
        <v>449</v>
      </c>
      <c r="M337" s="1">
        <v>1</v>
      </c>
      <c r="N337" s="2">
        <v>39.75</v>
      </c>
      <c r="O337" s="3">
        <v>50</v>
      </c>
      <c r="P337" s="1">
        <f t="shared" si="2"/>
        <v>50</v>
      </c>
      <c r="Q337" s="1">
        <v>2</v>
      </c>
      <c r="R337" s="1">
        <f t="shared" si="3"/>
        <v>48</v>
      </c>
      <c r="S337" s="1">
        <v>9</v>
      </c>
      <c r="T337" s="1">
        <v>200010004835</v>
      </c>
      <c r="U337" s="1">
        <v>29</v>
      </c>
      <c r="V337" s="1">
        <v>1</v>
      </c>
      <c r="W337" s="1">
        <v>2</v>
      </c>
    </row>
    <row r="338" spans="1:23" ht="15.75" customHeight="1" x14ac:dyDescent="0.15">
      <c r="A338" s="5">
        <v>44774</v>
      </c>
      <c r="B338" s="6">
        <v>0.78341435185185182</v>
      </c>
      <c r="C338" s="1">
        <v>1403</v>
      </c>
      <c r="D338" s="1">
        <v>13002561</v>
      </c>
      <c r="E338" s="1">
        <v>13</v>
      </c>
      <c r="F338" s="1">
        <v>22589</v>
      </c>
      <c r="G338" s="1" t="s">
        <v>23</v>
      </c>
      <c r="H338" s="1">
        <v>15</v>
      </c>
      <c r="I338" s="1">
        <v>393135</v>
      </c>
      <c r="J338" s="1" t="s">
        <v>450</v>
      </c>
      <c r="K338" s="1" t="s">
        <v>53</v>
      </c>
      <c r="L338" s="1" t="s">
        <v>451</v>
      </c>
      <c r="M338" s="1">
        <v>1</v>
      </c>
      <c r="N338" s="2">
        <v>211.4</v>
      </c>
      <c r="O338" s="3">
        <v>252</v>
      </c>
      <c r="P338" s="1">
        <f t="shared" si="2"/>
        <v>252</v>
      </c>
      <c r="Q338" s="1">
        <v>12</v>
      </c>
      <c r="R338" s="1">
        <f t="shared" si="3"/>
        <v>240</v>
      </c>
      <c r="S338" s="1">
        <v>9</v>
      </c>
      <c r="T338" s="1">
        <v>200010004835</v>
      </c>
      <c r="U338" s="1">
        <v>29</v>
      </c>
      <c r="V338" s="1">
        <v>1</v>
      </c>
      <c r="W338" s="1">
        <v>1</v>
      </c>
    </row>
    <row r="339" spans="1:23" ht="15.75" customHeight="1" x14ac:dyDescent="0.15">
      <c r="A339" s="5">
        <v>44774</v>
      </c>
      <c r="B339" s="6">
        <v>0.78697916666666667</v>
      </c>
      <c r="C339" s="1">
        <v>1404</v>
      </c>
      <c r="D339" s="1">
        <v>13002561</v>
      </c>
      <c r="E339" s="1">
        <v>13</v>
      </c>
      <c r="F339" s="1">
        <v>22589</v>
      </c>
      <c r="G339" s="1" t="s">
        <v>23</v>
      </c>
      <c r="H339" s="1">
        <v>15</v>
      </c>
      <c r="I339" s="1">
        <v>439855</v>
      </c>
      <c r="J339" s="1" t="s">
        <v>452</v>
      </c>
      <c r="K339" s="1" t="s">
        <v>25</v>
      </c>
      <c r="L339" s="1" t="s">
        <v>39</v>
      </c>
      <c r="M339" s="1">
        <v>1</v>
      </c>
      <c r="N339" s="2">
        <v>484.71</v>
      </c>
      <c r="O339" s="3">
        <v>640</v>
      </c>
      <c r="P339" s="1">
        <f t="shared" si="2"/>
        <v>640</v>
      </c>
      <c r="Q339" s="1">
        <v>44</v>
      </c>
      <c r="R339" s="1">
        <f t="shared" si="3"/>
        <v>596</v>
      </c>
      <c r="S339" s="1">
        <v>9</v>
      </c>
      <c r="T339" s="1">
        <v>200010011838</v>
      </c>
      <c r="U339" s="1">
        <v>29</v>
      </c>
      <c r="V339" s="1">
        <v>1</v>
      </c>
      <c r="W339" s="1">
        <v>1</v>
      </c>
    </row>
    <row r="340" spans="1:23" ht="15.75" customHeight="1" x14ac:dyDescent="0.15">
      <c r="A340" s="5">
        <v>44774</v>
      </c>
      <c r="B340" s="6">
        <v>0.79040509259259262</v>
      </c>
      <c r="C340" s="1">
        <v>1405</v>
      </c>
      <c r="D340" s="1">
        <v>13002561</v>
      </c>
      <c r="E340" s="1">
        <v>13</v>
      </c>
      <c r="F340" s="1">
        <v>22589</v>
      </c>
      <c r="G340" s="1" t="s">
        <v>23</v>
      </c>
      <c r="H340" s="1">
        <v>18</v>
      </c>
      <c r="I340" s="1">
        <v>81988</v>
      </c>
      <c r="J340" s="1" t="s">
        <v>453</v>
      </c>
      <c r="K340" s="1" t="s">
        <v>63</v>
      </c>
      <c r="L340" s="1" t="s">
        <v>271</v>
      </c>
      <c r="M340" s="1">
        <v>10</v>
      </c>
      <c r="N340" s="2">
        <v>4.62</v>
      </c>
      <c r="O340" s="3">
        <v>8</v>
      </c>
      <c r="P340" s="1">
        <f t="shared" si="2"/>
        <v>80</v>
      </c>
      <c r="Q340" s="1">
        <v>0</v>
      </c>
      <c r="R340" s="1">
        <f t="shared" si="3"/>
        <v>80</v>
      </c>
      <c r="S340" s="1" t="s">
        <v>27</v>
      </c>
      <c r="T340" s="1" t="s">
        <v>27</v>
      </c>
      <c r="U340" s="1">
        <v>29</v>
      </c>
      <c r="V340" s="1">
        <v>1</v>
      </c>
      <c r="W340" s="1">
        <v>5</v>
      </c>
    </row>
    <row r="341" spans="1:23" ht="15.75" customHeight="1" x14ac:dyDescent="0.15">
      <c r="A341" s="5">
        <v>44774</v>
      </c>
      <c r="B341" s="6">
        <v>0.79040509259259262</v>
      </c>
      <c r="C341" s="1">
        <v>1405</v>
      </c>
      <c r="D341" s="1">
        <v>13002561</v>
      </c>
      <c r="E341" s="1">
        <v>13</v>
      </c>
      <c r="F341" s="1">
        <v>22589</v>
      </c>
      <c r="G341" s="1" t="s">
        <v>23</v>
      </c>
      <c r="H341" s="1">
        <v>18</v>
      </c>
      <c r="I341" s="1">
        <v>362224</v>
      </c>
      <c r="J341" s="1" t="s">
        <v>454</v>
      </c>
      <c r="K341" s="1" t="s">
        <v>119</v>
      </c>
      <c r="L341" s="1" t="s">
        <v>455</v>
      </c>
      <c r="M341" s="1">
        <v>1</v>
      </c>
      <c r="N341" s="2">
        <v>304.06</v>
      </c>
      <c r="O341" s="3">
        <v>402</v>
      </c>
      <c r="P341" s="1">
        <f t="shared" si="2"/>
        <v>402</v>
      </c>
      <c r="Q341" s="1">
        <v>0</v>
      </c>
      <c r="R341" s="1">
        <f t="shared" si="3"/>
        <v>402</v>
      </c>
      <c r="S341" s="1" t="s">
        <v>27</v>
      </c>
      <c r="T341" s="1" t="s">
        <v>27</v>
      </c>
      <c r="U341" s="1">
        <v>29</v>
      </c>
      <c r="V341" s="1">
        <v>1</v>
      </c>
      <c r="W341" s="1">
        <v>8</v>
      </c>
    </row>
    <row r="342" spans="1:23" ht="15.75" customHeight="1" x14ac:dyDescent="0.15">
      <c r="A342" s="5">
        <v>44774</v>
      </c>
      <c r="B342" s="6">
        <v>0.79040509259259262</v>
      </c>
      <c r="C342" s="1">
        <v>1405</v>
      </c>
      <c r="D342" s="1">
        <v>13002561</v>
      </c>
      <c r="E342" s="1">
        <v>13</v>
      </c>
      <c r="F342" s="1">
        <v>22589</v>
      </c>
      <c r="G342" s="1" t="s">
        <v>23</v>
      </c>
      <c r="H342" s="1">
        <v>18</v>
      </c>
      <c r="I342" s="1">
        <v>80861</v>
      </c>
      <c r="J342" s="1" t="s">
        <v>456</v>
      </c>
      <c r="K342" s="1" t="s">
        <v>53</v>
      </c>
      <c r="L342" s="1" t="s">
        <v>271</v>
      </c>
      <c r="M342" s="1">
        <v>1</v>
      </c>
      <c r="N342" s="2">
        <v>58.96</v>
      </c>
      <c r="O342" s="3">
        <v>93</v>
      </c>
      <c r="P342" s="1">
        <f t="shared" si="2"/>
        <v>93</v>
      </c>
      <c r="Q342" s="1">
        <v>0</v>
      </c>
      <c r="R342" s="1">
        <f t="shared" si="3"/>
        <v>93</v>
      </c>
      <c r="S342" s="1" t="s">
        <v>27</v>
      </c>
      <c r="T342" s="1" t="s">
        <v>27</v>
      </c>
      <c r="U342" s="1">
        <v>29</v>
      </c>
      <c r="V342" s="1">
        <v>1</v>
      </c>
      <c r="W342" s="1">
        <v>3</v>
      </c>
    </row>
    <row r="343" spans="1:23" ht="15.75" customHeight="1" x14ac:dyDescent="0.15">
      <c r="A343" s="5">
        <v>44774</v>
      </c>
      <c r="B343" s="6">
        <v>0.79040509259259262</v>
      </c>
      <c r="C343" s="1">
        <v>1405</v>
      </c>
      <c r="D343" s="1">
        <v>13002561</v>
      </c>
      <c r="E343" s="1">
        <v>13</v>
      </c>
      <c r="F343" s="1">
        <v>22589</v>
      </c>
      <c r="G343" s="1" t="s">
        <v>23</v>
      </c>
      <c r="H343" s="1">
        <v>18</v>
      </c>
      <c r="I343" s="1">
        <v>80861</v>
      </c>
      <c r="J343" s="1" t="s">
        <v>456</v>
      </c>
      <c r="K343" s="1" t="s">
        <v>53</v>
      </c>
      <c r="L343" s="1" t="s">
        <v>271</v>
      </c>
      <c r="M343" s="1">
        <v>1</v>
      </c>
      <c r="N343" s="2">
        <v>58.75</v>
      </c>
      <c r="O343" s="3">
        <v>93</v>
      </c>
      <c r="P343" s="1">
        <f t="shared" si="2"/>
        <v>93</v>
      </c>
      <c r="Q343" s="1">
        <v>0</v>
      </c>
      <c r="R343" s="1">
        <f t="shared" si="3"/>
        <v>93</v>
      </c>
      <c r="S343" s="1" t="s">
        <v>27</v>
      </c>
      <c r="T343" s="1" t="s">
        <v>27</v>
      </c>
      <c r="U343" s="1">
        <v>29</v>
      </c>
      <c r="V343" s="1">
        <v>1</v>
      </c>
      <c r="W343" s="1">
        <v>4</v>
      </c>
    </row>
    <row r="344" spans="1:23" ht="15.75" customHeight="1" x14ac:dyDescent="0.15">
      <c r="A344" s="5">
        <v>44774</v>
      </c>
      <c r="B344" s="6">
        <v>0.79040509259259262</v>
      </c>
      <c r="C344" s="1">
        <v>1405</v>
      </c>
      <c r="D344" s="1">
        <v>13002561</v>
      </c>
      <c r="E344" s="1">
        <v>13</v>
      </c>
      <c r="F344" s="1">
        <v>22589</v>
      </c>
      <c r="G344" s="1" t="s">
        <v>23</v>
      </c>
      <c r="H344" s="1">
        <v>18</v>
      </c>
      <c r="I344" s="1">
        <v>83110</v>
      </c>
      <c r="J344" s="1" t="s">
        <v>457</v>
      </c>
      <c r="K344" s="1" t="s">
        <v>53</v>
      </c>
      <c r="L344" s="1" t="s">
        <v>458</v>
      </c>
      <c r="M344" s="1">
        <v>2</v>
      </c>
      <c r="N344" s="2">
        <v>85.88</v>
      </c>
      <c r="O344" s="3">
        <v>135</v>
      </c>
      <c r="P344" s="1">
        <f t="shared" si="2"/>
        <v>270</v>
      </c>
      <c r="Q344" s="1">
        <v>0</v>
      </c>
      <c r="R344" s="1">
        <f t="shared" si="3"/>
        <v>270</v>
      </c>
      <c r="S344" s="1" t="s">
        <v>27</v>
      </c>
      <c r="T344" s="1" t="s">
        <v>27</v>
      </c>
      <c r="U344" s="1">
        <v>29</v>
      </c>
      <c r="V344" s="1">
        <v>1</v>
      </c>
      <c r="W344" s="1">
        <v>1</v>
      </c>
    </row>
    <row r="345" spans="1:23" ht="15.75" customHeight="1" x14ac:dyDescent="0.15">
      <c r="A345" s="5">
        <v>44774</v>
      </c>
      <c r="B345" s="6">
        <v>0.79040509259259262</v>
      </c>
      <c r="C345" s="1">
        <v>1405</v>
      </c>
      <c r="D345" s="1">
        <v>13002561</v>
      </c>
      <c r="E345" s="1">
        <v>13</v>
      </c>
      <c r="F345" s="1">
        <v>22589</v>
      </c>
      <c r="G345" s="1" t="s">
        <v>23</v>
      </c>
      <c r="H345" s="1">
        <v>18</v>
      </c>
      <c r="I345" s="1">
        <v>280592</v>
      </c>
      <c r="J345" s="1" t="s">
        <v>459</v>
      </c>
      <c r="K345" s="1" t="s">
        <v>53</v>
      </c>
      <c r="L345" s="1" t="s">
        <v>460</v>
      </c>
      <c r="M345" s="1">
        <v>1</v>
      </c>
      <c r="N345" s="2">
        <v>154.13</v>
      </c>
      <c r="O345" s="3">
        <v>239</v>
      </c>
      <c r="P345" s="1">
        <f t="shared" si="2"/>
        <v>239</v>
      </c>
      <c r="Q345" s="1">
        <v>0</v>
      </c>
      <c r="R345" s="1">
        <f t="shared" si="3"/>
        <v>239</v>
      </c>
      <c r="S345" s="1" t="s">
        <v>27</v>
      </c>
      <c r="T345" s="1" t="s">
        <v>27</v>
      </c>
      <c r="U345" s="1">
        <v>29</v>
      </c>
      <c r="V345" s="1">
        <v>1</v>
      </c>
      <c r="W345" s="1">
        <v>6</v>
      </c>
    </row>
    <row r="346" spans="1:23" ht="15.75" customHeight="1" x14ac:dyDescent="0.15">
      <c r="A346" s="5">
        <v>44774</v>
      </c>
      <c r="B346" s="6">
        <v>0.79335648148148152</v>
      </c>
      <c r="C346" s="1">
        <v>1406</v>
      </c>
      <c r="D346" s="1">
        <v>13002561</v>
      </c>
      <c r="E346" s="1">
        <v>13</v>
      </c>
      <c r="F346" s="1">
        <v>22589</v>
      </c>
      <c r="G346" s="1" t="s">
        <v>23</v>
      </c>
      <c r="H346" s="1">
        <v>15</v>
      </c>
      <c r="I346" s="1">
        <v>418109</v>
      </c>
      <c r="J346" s="1" t="s">
        <v>461</v>
      </c>
      <c r="K346" s="1" t="s">
        <v>53</v>
      </c>
      <c r="L346" s="1" t="s">
        <v>78</v>
      </c>
      <c r="M346" s="1">
        <v>1</v>
      </c>
      <c r="N346" s="2">
        <v>39.26</v>
      </c>
      <c r="O346" s="3">
        <v>46</v>
      </c>
      <c r="P346" s="1">
        <f t="shared" si="2"/>
        <v>46</v>
      </c>
      <c r="Q346" s="1">
        <v>3</v>
      </c>
      <c r="R346" s="1">
        <f t="shared" si="3"/>
        <v>43</v>
      </c>
      <c r="S346" s="1">
        <v>9</v>
      </c>
      <c r="T346" s="1">
        <v>200010022528</v>
      </c>
      <c r="U346" s="1">
        <v>29</v>
      </c>
      <c r="V346" s="1">
        <v>1</v>
      </c>
      <c r="W346" s="1">
        <v>1</v>
      </c>
    </row>
    <row r="347" spans="1:23" ht="15.75" customHeight="1" x14ac:dyDescent="0.15">
      <c r="A347" s="5">
        <v>44774</v>
      </c>
      <c r="B347" s="6">
        <v>0.79335648148148152</v>
      </c>
      <c r="C347" s="1">
        <v>1406</v>
      </c>
      <c r="D347" s="1">
        <v>13002561</v>
      </c>
      <c r="E347" s="1">
        <v>13</v>
      </c>
      <c r="F347" s="1">
        <v>22589</v>
      </c>
      <c r="G347" s="1" t="s">
        <v>23</v>
      </c>
      <c r="H347" s="1">
        <v>15</v>
      </c>
      <c r="I347" s="1">
        <v>120091</v>
      </c>
      <c r="J347" s="1" t="s">
        <v>462</v>
      </c>
      <c r="K347" s="1" t="s">
        <v>53</v>
      </c>
      <c r="L347" s="1" t="s">
        <v>67</v>
      </c>
      <c r="M347" s="1">
        <v>1</v>
      </c>
      <c r="N347" s="2">
        <v>34.020000000000003</v>
      </c>
      <c r="O347" s="3">
        <v>42</v>
      </c>
      <c r="P347" s="1">
        <f t="shared" si="2"/>
        <v>42</v>
      </c>
      <c r="Q347" s="1">
        <v>2</v>
      </c>
      <c r="R347" s="1">
        <f t="shared" si="3"/>
        <v>40</v>
      </c>
      <c r="S347" s="1">
        <v>9</v>
      </c>
      <c r="T347" s="1">
        <v>200010022528</v>
      </c>
      <c r="U347" s="1">
        <v>29</v>
      </c>
      <c r="V347" s="1">
        <v>1</v>
      </c>
      <c r="W347" s="1">
        <v>2</v>
      </c>
    </row>
    <row r="348" spans="1:23" ht="15.75" customHeight="1" x14ac:dyDescent="0.15">
      <c r="A348" s="5">
        <v>44774</v>
      </c>
      <c r="B348" s="6">
        <v>0.79335648148148152</v>
      </c>
      <c r="C348" s="1">
        <v>1406</v>
      </c>
      <c r="D348" s="1">
        <v>13002561</v>
      </c>
      <c r="E348" s="1">
        <v>13</v>
      </c>
      <c r="F348" s="1">
        <v>22589</v>
      </c>
      <c r="G348" s="1" t="s">
        <v>23</v>
      </c>
      <c r="H348" s="1">
        <v>15</v>
      </c>
      <c r="I348" s="1">
        <v>546</v>
      </c>
      <c r="J348" s="1" t="s">
        <v>463</v>
      </c>
      <c r="K348" s="1" t="s">
        <v>119</v>
      </c>
      <c r="L348" s="1" t="s">
        <v>464</v>
      </c>
      <c r="M348" s="1">
        <v>1</v>
      </c>
      <c r="N348" s="2">
        <v>476.47</v>
      </c>
      <c r="O348" s="3">
        <v>629</v>
      </c>
      <c r="P348" s="1">
        <f t="shared" si="2"/>
        <v>629</v>
      </c>
      <c r="Q348" s="1">
        <v>44</v>
      </c>
      <c r="R348" s="1">
        <f t="shared" si="3"/>
        <v>585</v>
      </c>
      <c r="S348" s="1">
        <v>9</v>
      </c>
      <c r="T348" s="1">
        <v>200010022528</v>
      </c>
      <c r="U348" s="1">
        <v>29</v>
      </c>
      <c r="V348" s="1">
        <v>1</v>
      </c>
      <c r="W348" s="1">
        <v>4</v>
      </c>
    </row>
    <row r="349" spans="1:23" ht="15.75" customHeight="1" x14ac:dyDescent="0.15">
      <c r="A349" s="5">
        <v>44774</v>
      </c>
      <c r="B349" s="6">
        <v>0.79335648148148152</v>
      </c>
      <c r="C349" s="1">
        <v>1406</v>
      </c>
      <c r="D349" s="1">
        <v>13002561</v>
      </c>
      <c r="E349" s="1">
        <v>13</v>
      </c>
      <c r="F349" s="1">
        <v>22589</v>
      </c>
      <c r="G349" s="1" t="s">
        <v>23</v>
      </c>
      <c r="H349" s="1">
        <v>15</v>
      </c>
      <c r="I349" s="1">
        <v>149562</v>
      </c>
      <c r="J349" s="1" t="s">
        <v>465</v>
      </c>
      <c r="K349" s="1" t="s">
        <v>25</v>
      </c>
      <c r="L349" s="1" t="s">
        <v>161</v>
      </c>
      <c r="M349" s="1">
        <v>1</v>
      </c>
      <c r="N349" s="2">
        <v>79.2</v>
      </c>
      <c r="O349" s="3">
        <v>97</v>
      </c>
      <c r="P349" s="1">
        <f t="shared" si="2"/>
        <v>97</v>
      </c>
      <c r="Q349" s="1">
        <v>4</v>
      </c>
      <c r="R349" s="1">
        <f t="shared" si="3"/>
        <v>93</v>
      </c>
      <c r="S349" s="1">
        <v>9</v>
      </c>
      <c r="T349" s="1">
        <v>200010022528</v>
      </c>
      <c r="U349" s="1">
        <v>29</v>
      </c>
      <c r="V349" s="1">
        <v>1</v>
      </c>
      <c r="W349" s="1">
        <v>3</v>
      </c>
    </row>
    <row r="350" spans="1:23" ht="15.75" customHeight="1" x14ac:dyDescent="0.15">
      <c r="A350" s="5">
        <v>44774</v>
      </c>
      <c r="B350" s="6">
        <v>0.79517361111111107</v>
      </c>
      <c r="C350" s="1">
        <v>1407</v>
      </c>
      <c r="D350" s="1">
        <v>13002561</v>
      </c>
      <c r="E350" s="1">
        <v>13</v>
      </c>
      <c r="F350" s="1">
        <v>22589</v>
      </c>
      <c r="G350" s="1" t="s">
        <v>23</v>
      </c>
      <c r="H350" s="1">
        <v>18</v>
      </c>
      <c r="I350" s="1">
        <v>504585</v>
      </c>
      <c r="J350" s="1" t="s">
        <v>466</v>
      </c>
      <c r="K350" s="1" t="s">
        <v>53</v>
      </c>
      <c r="L350" s="1" t="s">
        <v>250</v>
      </c>
      <c r="M350" s="1">
        <v>1</v>
      </c>
      <c r="N350" s="2">
        <v>247.7</v>
      </c>
      <c r="O350" s="3">
        <v>299</v>
      </c>
      <c r="P350" s="1">
        <f t="shared" si="2"/>
        <v>299</v>
      </c>
      <c r="Q350" s="1">
        <v>14</v>
      </c>
      <c r="R350" s="1">
        <f t="shared" si="3"/>
        <v>285</v>
      </c>
      <c r="S350" s="1">
        <v>9</v>
      </c>
      <c r="T350" s="1">
        <v>200010020276</v>
      </c>
      <c r="U350" s="1">
        <v>29</v>
      </c>
      <c r="V350" s="1">
        <v>1</v>
      </c>
      <c r="W350" s="1">
        <v>1</v>
      </c>
    </row>
    <row r="351" spans="1:23" ht="15.75" customHeight="1" x14ac:dyDescent="0.15">
      <c r="A351" s="5">
        <v>44774</v>
      </c>
      <c r="B351" s="6">
        <v>0.81342592592592589</v>
      </c>
      <c r="C351" s="1">
        <v>1408</v>
      </c>
      <c r="D351" s="1">
        <v>13002561</v>
      </c>
      <c r="E351" s="1">
        <v>13</v>
      </c>
      <c r="F351" s="1">
        <v>22589</v>
      </c>
      <c r="G351" s="1" t="s">
        <v>23</v>
      </c>
      <c r="H351" s="1">
        <v>18</v>
      </c>
      <c r="I351" s="1">
        <v>5939</v>
      </c>
      <c r="J351" s="1" t="s">
        <v>467</v>
      </c>
      <c r="K351" s="1" t="s">
        <v>468</v>
      </c>
      <c r="L351" s="1" t="s">
        <v>177</v>
      </c>
      <c r="M351" s="1">
        <v>1</v>
      </c>
      <c r="N351" s="2">
        <v>1201.31</v>
      </c>
      <c r="O351" s="3">
        <v>1258</v>
      </c>
      <c r="P351" s="1">
        <f t="shared" si="2"/>
        <v>1258</v>
      </c>
      <c r="Q351" s="1">
        <v>0</v>
      </c>
      <c r="R351" s="1">
        <f t="shared" si="3"/>
        <v>1258</v>
      </c>
      <c r="S351" s="1" t="s">
        <v>27</v>
      </c>
      <c r="T351" s="1" t="s">
        <v>27</v>
      </c>
      <c r="U351" s="1">
        <v>29</v>
      </c>
      <c r="V351" s="1">
        <v>2</v>
      </c>
      <c r="W351" s="1">
        <v>1</v>
      </c>
    </row>
    <row r="352" spans="1:23" ht="15.75" customHeight="1" x14ac:dyDescent="0.15">
      <c r="A352" s="5">
        <v>44774</v>
      </c>
      <c r="B352" s="6">
        <v>0.81616898148148154</v>
      </c>
      <c r="C352" s="1">
        <v>1409</v>
      </c>
      <c r="D352" s="1">
        <v>13002561</v>
      </c>
      <c r="E352" s="1">
        <v>13</v>
      </c>
      <c r="F352" s="1">
        <v>22589</v>
      </c>
      <c r="G352" s="1" t="s">
        <v>23</v>
      </c>
      <c r="H352" s="1">
        <v>18</v>
      </c>
      <c r="I352" s="1">
        <v>21022</v>
      </c>
      <c r="J352" s="1" t="s">
        <v>469</v>
      </c>
      <c r="K352" s="1" t="s">
        <v>63</v>
      </c>
      <c r="L352" s="1" t="s">
        <v>177</v>
      </c>
      <c r="M352" s="1">
        <v>1</v>
      </c>
      <c r="N352" s="2">
        <v>316.14</v>
      </c>
      <c r="O352" s="3">
        <v>418</v>
      </c>
      <c r="P352" s="1">
        <f t="shared" si="2"/>
        <v>418</v>
      </c>
      <c r="Q352" s="1">
        <v>39.35</v>
      </c>
      <c r="R352" s="1">
        <f t="shared" si="3"/>
        <v>378.65</v>
      </c>
      <c r="S352" s="1">
        <v>925</v>
      </c>
      <c r="T352" s="1">
        <v>200000000492</v>
      </c>
      <c r="U352" s="1">
        <v>29</v>
      </c>
      <c r="V352" s="1">
        <v>1</v>
      </c>
      <c r="W352" s="1">
        <v>1</v>
      </c>
    </row>
    <row r="353" spans="1:23" ht="15.75" customHeight="1" x14ac:dyDescent="0.15">
      <c r="A353" s="5">
        <v>44774</v>
      </c>
      <c r="B353" s="6">
        <v>0.81616898148148154</v>
      </c>
      <c r="C353" s="1">
        <v>1409</v>
      </c>
      <c r="D353" s="1">
        <v>13002561</v>
      </c>
      <c r="E353" s="1">
        <v>13</v>
      </c>
      <c r="F353" s="1">
        <v>22589</v>
      </c>
      <c r="G353" s="1" t="s">
        <v>23</v>
      </c>
      <c r="H353" s="1">
        <v>18</v>
      </c>
      <c r="I353" s="1">
        <v>6402</v>
      </c>
      <c r="J353" s="1" t="s">
        <v>470</v>
      </c>
      <c r="K353" s="1" t="s">
        <v>47</v>
      </c>
      <c r="L353" s="1" t="s">
        <v>78</v>
      </c>
      <c r="M353" s="1">
        <v>1</v>
      </c>
      <c r="N353" s="2">
        <v>18.18</v>
      </c>
      <c r="O353" s="3">
        <v>30</v>
      </c>
      <c r="P353" s="1">
        <f t="shared" si="2"/>
        <v>30</v>
      </c>
      <c r="Q353" s="1">
        <v>2.83</v>
      </c>
      <c r="R353" s="1">
        <f t="shared" si="3"/>
        <v>27.17</v>
      </c>
      <c r="S353" s="1">
        <v>925</v>
      </c>
      <c r="T353" s="1">
        <v>200000000492</v>
      </c>
      <c r="U353" s="1">
        <v>29</v>
      </c>
      <c r="V353" s="1">
        <v>1</v>
      </c>
      <c r="W353" s="1">
        <v>2</v>
      </c>
    </row>
    <row r="354" spans="1:23" ht="15.75" customHeight="1" x14ac:dyDescent="0.15">
      <c r="A354" s="5">
        <v>44774</v>
      </c>
      <c r="B354" s="6">
        <v>0.81616898148148154</v>
      </c>
      <c r="C354" s="1">
        <v>1409</v>
      </c>
      <c r="D354" s="1">
        <v>13002561</v>
      </c>
      <c r="E354" s="1">
        <v>13</v>
      </c>
      <c r="F354" s="1">
        <v>22589</v>
      </c>
      <c r="G354" s="1" t="s">
        <v>23</v>
      </c>
      <c r="H354" s="1">
        <v>18</v>
      </c>
      <c r="I354" s="1">
        <v>6402</v>
      </c>
      <c r="J354" s="1" t="s">
        <v>470</v>
      </c>
      <c r="K354" s="1" t="s">
        <v>47</v>
      </c>
      <c r="L354" s="1" t="s">
        <v>78</v>
      </c>
      <c r="M354" s="1">
        <v>1</v>
      </c>
      <c r="N354" s="2">
        <v>18.18</v>
      </c>
      <c r="O354" s="3">
        <v>30</v>
      </c>
      <c r="P354" s="1">
        <f t="shared" si="2"/>
        <v>30</v>
      </c>
      <c r="Q354" s="1">
        <v>2.82</v>
      </c>
      <c r="R354" s="1">
        <f t="shared" si="3"/>
        <v>27.18</v>
      </c>
      <c r="S354" s="1">
        <v>925</v>
      </c>
      <c r="T354" s="1">
        <v>200000000492</v>
      </c>
      <c r="U354" s="1">
        <v>29</v>
      </c>
      <c r="V354" s="1">
        <v>1</v>
      </c>
      <c r="W354" s="1">
        <v>3</v>
      </c>
    </row>
    <row r="355" spans="1:23" ht="15.75" customHeight="1" x14ac:dyDescent="0.15">
      <c r="A355" s="5">
        <v>44774</v>
      </c>
      <c r="B355" s="6">
        <v>0.81680555555555556</v>
      </c>
      <c r="C355" s="1">
        <v>1410</v>
      </c>
      <c r="D355" s="1">
        <v>13002561</v>
      </c>
      <c r="E355" s="1">
        <v>13</v>
      </c>
      <c r="F355" s="1">
        <v>22589</v>
      </c>
      <c r="G355" s="1" t="s">
        <v>23</v>
      </c>
      <c r="H355" s="1">
        <v>18</v>
      </c>
      <c r="I355" s="1">
        <v>132492</v>
      </c>
      <c r="J355" s="1" t="s">
        <v>471</v>
      </c>
      <c r="K355" s="1" t="s">
        <v>66</v>
      </c>
      <c r="L355" s="1" t="s">
        <v>472</v>
      </c>
      <c r="M355" s="1">
        <v>1</v>
      </c>
      <c r="N355" s="2">
        <v>18</v>
      </c>
      <c r="O355" s="3">
        <v>30</v>
      </c>
      <c r="P355" s="1">
        <f t="shared" si="2"/>
        <v>30</v>
      </c>
      <c r="Q355" s="1">
        <v>3</v>
      </c>
      <c r="R355" s="1">
        <f t="shared" si="3"/>
        <v>27</v>
      </c>
      <c r="S355" s="1">
        <v>9</v>
      </c>
      <c r="T355" s="1">
        <v>200010015192</v>
      </c>
      <c r="U355" s="1">
        <v>29</v>
      </c>
      <c r="V355" s="1">
        <v>1</v>
      </c>
      <c r="W355" s="1">
        <v>1</v>
      </c>
    </row>
    <row r="356" spans="1:23" ht="15.75" customHeight="1" x14ac:dyDescent="0.15">
      <c r="A356" s="5">
        <v>44774</v>
      </c>
      <c r="B356" s="6">
        <v>0.81778935185185186</v>
      </c>
      <c r="C356" s="1">
        <v>1411</v>
      </c>
      <c r="D356" s="1">
        <v>13002561</v>
      </c>
      <c r="E356" s="1">
        <v>13</v>
      </c>
      <c r="F356" s="1">
        <v>22589</v>
      </c>
      <c r="G356" s="1" t="s">
        <v>23</v>
      </c>
      <c r="H356" s="1">
        <v>18</v>
      </c>
      <c r="I356" s="1">
        <v>260993</v>
      </c>
      <c r="J356" s="1" t="s">
        <v>473</v>
      </c>
      <c r="K356" s="1" t="s">
        <v>36</v>
      </c>
      <c r="L356" s="1" t="s">
        <v>39</v>
      </c>
      <c r="M356" s="1">
        <v>1</v>
      </c>
      <c r="N356" s="2">
        <v>144.94999999999999</v>
      </c>
      <c r="O356" s="3">
        <v>199</v>
      </c>
      <c r="P356" s="1">
        <f t="shared" si="2"/>
        <v>199</v>
      </c>
      <c r="Q356" s="1">
        <v>0</v>
      </c>
      <c r="R356" s="1">
        <f t="shared" si="3"/>
        <v>199</v>
      </c>
      <c r="S356" s="1" t="s">
        <v>27</v>
      </c>
      <c r="T356" s="1" t="s">
        <v>27</v>
      </c>
      <c r="U356" s="1">
        <v>29</v>
      </c>
      <c r="V356" s="1">
        <v>1</v>
      </c>
      <c r="W356" s="1">
        <v>1</v>
      </c>
    </row>
    <row r="357" spans="1:23" ht="15.75" customHeight="1" x14ac:dyDescent="0.15">
      <c r="A357" s="5">
        <v>44774</v>
      </c>
      <c r="B357" s="6">
        <v>0.82155092592592593</v>
      </c>
      <c r="C357" s="1">
        <v>1412</v>
      </c>
      <c r="D357" s="1">
        <v>13002561</v>
      </c>
      <c r="E357" s="1">
        <v>13</v>
      </c>
      <c r="F357" s="1">
        <v>22589</v>
      </c>
      <c r="G357" s="1" t="s">
        <v>23</v>
      </c>
      <c r="H357" s="1">
        <v>15</v>
      </c>
      <c r="I357" s="1">
        <v>20094</v>
      </c>
      <c r="J357" s="1" t="s">
        <v>474</v>
      </c>
      <c r="K357" s="1" t="s">
        <v>31</v>
      </c>
      <c r="L357" s="1" t="s">
        <v>212</v>
      </c>
      <c r="M357" s="1">
        <v>1</v>
      </c>
      <c r="N357" s="2">
        <v>196.48</v>
      </c>
      <c r="O357" s="3">
        <v>270</v>
      </c>
      <c r="P357" s="1">
        <f t="shared" si="2"/>
        <v>270</v>
      </c>
      <c r="Q357" s="1">
        <v>18</v>
      </c>
      <c r="R357" s="1">
        <f t="shared" si="3"/>
        <v>252</v>
      </c>
      <c r="S357" s="1">
        <v>9</v>
      </c>
      <c r="T357" s="1">
        <v>200010022499</v>
      </c>
      <c r="U357" s="1">
        <v>29</v>
      </c>
      <c r="V357" s="1">
        <v>1</v>
      </c>
      <c r="W357" s="1">
        <v>1</v>
      </c>
    </row>
    <row r="358" spans="1:23" ht="15.75" customHeight="1" x14ac:dyDescent="0.15">
      <c r="A358" s="5">
        <v>44774</v>
      </c>
      <c r="B358" s="6">
        <v>0.82774305555555561</v>
      </c>
      <c r="C358" s="1">
        <v>1413</v>
      </c>
      <c r="D358" s="1">
        <v>13002561</v>
      </c>
      <c r="E358" s="1">
        <v>13</v>
      </c>
      <c r="F358" s="1">
        <v>22589</v>
      </c>
      <c r="G358" s="1" t="s">
        <v>23</v>
      </c>
      <c r="H358" s="1">
        <v>15</v>
      </c>
      <c r="I358" s="1">
        <v>384302</v>
      </c>
      <c r="J358" s="1" t="s">
        <v>475</v>
      </c>
      <c r="K358" s="1" t="s">
        <v>53</v>
      </c>
      <c r="L358" s="1" t="s">
        <v>476</v>
      </c>
      <c r="M358" s="1">
        <v>1</v>
      </c>
      <c r="N358" s="2">
        <v>305</v>
      </c>
      <c r="O358" s="3">
        <v>403</v>
      </c>
      <c r="P358" s="1">
        <f t="shared" si="2"/>
        <v>403</v>
      </c>
      <c r="Q358" s="1">
        <v>0</v>
      </c>
      <c r="R358" s="1">
        <f t="shared" si="3"/>
        <v>403</v>
      </c>
      <c r="S358" s="1" t="s">
        <v>27</v>
      </c>
      <c r="T358" s="1" t="s">
        <v>27</v>
      </c>
      <c r="U358" s="1">
        <v>29</v>
      </c>
      <c r="V358" s="1">
        <v>1</v>
      </c>
      <c r="W358" s="1">
        <v>1</v>
      </c>
    </row>
    <row r="359" spans="1:23" ht="15.75" customHeight="1" x14ac:dyDescent="0.15">
      <c r="A359" s="5">
        <v>44774</v>
      </c>
      <c r="B359" s="6">
        <v>0.82774305555555561</v>
      </c>
      <c r="C359" s="1">
        <v>1413</v>
      </c>
      <c r="D359" s="1">
        <v>13002561</v>
      </c>
      <c r="E359" s="1">
        <v>13</v>
      </c>
      <c r="F359" s="1">
        <v>22589</v>
      </c>
      <c r="G359" s="1" t="s">
        <v>23</v>
      </c>
      <c r="H359" s="1">
        <v>15</v>
      </c>
      <c r="I359" s="1">
        <v>12643</v>
      </c>
      <c r="J359" s="1" t="s">
        <v>402</v>
      </c>
      <c r="K359" s="1" t="s">
        <v>53</v>
      </c>
      <c r="L359" s="1" t="s">
        <v>58</v>
      </c>
      <c r="M359" s="1">
        <v>1</v>
      </c>
      <c r="N359" s="2">
        <v>145.52000000000001</v>
      </c>
      <c r="O359" s="3">
        <v>175</v>
      </c>
      <c r="P359" s="1">
        <f t="shared" si="2"/>
        <v>175</v>
      </c>
      <c r="Q359" s="1">
        <v>0</v>
      </c>
      <c r="R359" s="1">
        <f t="shared" si="3"/>
        <v>175</v>
      </c>
      <c r="S359" s="1" t="s">
        <v>27</v>
      </c>
      <c r="T359" s="1" t="s">
        <v>27</v>
      </c>
      <c r="U359" s="1">
        <v>29</v>
      </c>
      <c r="V359" s="1">
        <v>1</v>
      </c>
      <c r="W359" s="1">
        <v>3</v>
      </c>
    </row>
    <row r="360" spans="1:23" ht="15.75" customHeight="1" x14ac:dyDescent="0.15">
      <c r="A360" s="5">
        <v>44774</v>
      </c>
      <c r="B360" s="6">
        <v>0.82774305555555561</v>
      </c>
      <c r="C360" s="1">
        <v>1413</v>
      </c>
      <c r="D360" s="1">
        <v>13002561</v>
      </c>
      <c r="E360" s="1">
        <v>13</v>
      </c>
      <c r="F360" s="1">
        <v>22589</v>
      </c>
      <c r="G360" s="1" t="s">
        <v>23</v>
      </c>
      <c r="H360" s="1">
        <v>15</v>
      </c>
      <c r="I360" s="1">
        <v>110605</v>
      </c>
      <c r="J360" s="1" t="s">
        <v>477</v>
      </c>
      <c r="K360" s="1" t="s">
        <v>47</v>
      </c>
      <c r="L360" s="1" t="s">
        <v>216</v>
      </c>
      <c r="M360" s="1">
        <v>1</v>
      </c>
      <c r="N360" s="2">
        <v>119.22</v>
      </c>
      <c r="O360" s="3">
        <v>143</v>
      </c>
      <c r="P360" s="1">
        <f t="shared" si="2"/>
        <v>143</v>
      </c>
      <c r="Q360" s="1">
        <v>0</v>
      </c>
      <c r="R360" s="1">
        <f t="shared" si="3"/>
        <v>143</v>
      </c>
      <c r="S360" s="1" t="s">
        <v>27</v>
      </c>
      <c r="T360" s="1" t="s">
        <v>27</v>
      </c>
      <c r="U360" s="1">
        <v>29</v>
      </c>
      <c r="V360" s="1">
        <v>1</v>
      </c>
      <c r="W360" s="1">
        <v>2</v>
      </c>
    </row>
    <row r="361" spans="1:23" ht="15.75" customHeight="1" x14ac:dyDescent="0.15">
      <c r="A361" s="5">
        <v>44775</v>
      </c>
      <c r="B361" s="6">
        <v>0.3550462962962963</v>
      </c>
      <c r="C361" s="1">
        <v>1417</v>
      </c>
      <c r="D361" s="1">
        <v>13002581</v>
      </c>
      <c r="E361" s="1">
        <v>13</v>
      </c>
      <c r="F361" s="1">
        <v>22589</v>
      </c>
      <c r="G361" s="1" t="s">
        <v>23</v>
      </c>
      <c r="H361" s="1">
        <v>18</v>
      </c>
      <c r="I361" s="1">
        <v>62871</v>
      </c>
      <c r="J361" s="1" t="s">
        <v>478</v>
      </c>
      <c r="K361" s="1" t="s">
        <v>143</v>
      </c>
      <c r="L361" s="1" t="s">
        <v>479</v>
      </c>
      <c r="M361" s="1">
        <v>1</v>
      </c>
      <c r="N361" s="2">
        <v>817.18</v>
      </c>
      <c r="O361" s="3">
        <v>907</v>
      </c>
      <c r="P361" s="1">
        <f t="shared" si="2"/>
        <v>907</v>
      </c>
      <c r="Q361" s="1">
        <v>27</v>
      </c>
      <c r="R361" s="1">
        <f t="shared" si="3"/>
        <v>880</v>
      </c>
      <c r="S361" s="1">
        <v>9</v>
      </c>
      <c r="T361" s="1">
        <v>200010015571</v>
      </c>
      <c r="U361" s="1">
        <v>29</v>
      </c>
      <c r="V361" s="1">
        <v>1</v>
      </c>
      <c r="W361" s="1">
        <v>1</v>
      </c>
    </row>
    <row r="362" spans="1:23" ht="15.75" customHeight="1" x14ac:dyDescent="0.15">
      <c r="A362" s="5">
        <v>44775</v>
      </c>
      <c r="B362" s="6">
        <v>0.37064814814814817</v>
      </c>
      <c r="C362" s="1">
        <v>1418</v>
      </c>
      <c r="D362" s="1">
        <v>13002581</v>
      </c>
      <c r="E362" s="1">
        <v>13</v>
      </c>
      <c r="F362" s="1">
        <v>22589</v>
      </c>
      <c r="G362" s="1" t="s">
        <v>23</v>
      </c>
      <c r="H362" s="1">
        <v>18</v>
      </c>
      <c r="I362" s="1">
        <v>271689</v>
      </c>
      <c r="J362" s="1" t="s">
        <v>480</v>
      </c>
      <c r="K362" s="1" t="s">
        <v>36</v>
      </c>
      <c r="L362" s="1" t="s">
        <v>250</v>
      </c>
      <c r="M362" s="1">
        <v>1</v>
      </c>
      <c r="N362" s="2">
        <v>307.19</v>
      </c>
      <c r="O362" s="3">
        <v>406</v>
      </c>
      <c r="P362" s="1">
        <f t="shared" si="2"/>
        <v>406</v>
      </c>
      <c r="Q362" s="1">
        <v>28</v>
      </c>
      <c r="R362" s="1">
        <f t="shared" si="3"/>
        <v>378</v>
      </c>
      <c r="S362" s="1">
        <v>9</v>
      </c>
      <c r="T362" s="1">
        <v>200010020497</v>
      </c>
      <c r="U362" s="1">
        <v>29</v>
      </c>
      <c r="V362" s="1">
        <v>1</v>
      </c>
      <c r="W362" s="1">
        <v>1</v>
      </c>
    </row>
    <row r="363" spans="1:23" ht="15.75" customHeight="1" x14ac:dyDescent="0.15">
      <c r="A363" s="5">
        <v>44775</v>
      </c>
      <c r="B363" s="6">
        <v>0.37135416666666665</v>
      </c>
      <c r="C363" s="1">
        <v>1419</v>
      </c>
      <c r="D363" s="1">
        <v>13002581</v>
      </c>
      <c r="E363" s="1">
        <v>13</v>
      </c>
      <c r="F363" s="1">
        <v>22589</v>
      </c>
      <c r="G363" s="1" t="s">
        <v>23</v>
      </c>
      <c r="H363" s="1">
        <v>15</v>
      </c>
      <c r="I363" s="1">
        <v>340852</v>
      </c>
      <c r="J363" s="1" t="s">
        <v>481</v>
      </c>
      <c r="K363" s="1" t="s">
        <v>25</v>
      </c>
      <c r="L363" s="1" t="s">
        <v>278</v>
      </c>
      <c r="M363" s="1">
        <v>1</v>
      </c>
      <c r="N363" s="2">
        <v>714.65</v>
      </c>
      <c r="O363" s="3">
        <v>922</v>
      </c>
      <c r="P363" s="1">
        <f t="shared" si="2"/>
        <v>922</v>
      </c>
      <c r="Q363" s="1">
        <v>0</v>
      </c>
      <c r="R363" s="1">
        <f t="shared" si="3"/>
        <v>922</v>
      </c>
      <c r="S363" s="1" t="s">
        <v>27</v>
      </c>
      <c r="T363" s="1" t="s">
        <v>27</v>
      </c>
      <c r="U363" s="1">
        <v>29</v>
      </c>
      <c r="V363" s="1">
        <v>1</v>
      </c>
      <c r="W363" s="1">
        <v>1</v>
      </c>
    </row>
    <row r="364" spans="1:23" ht="15.75" customHeight="1" x14ac:dyDescent="0.15">
      <c r="A364" s="5">
        <v>44775</v>
      </c>
      <c r="B364" s="6">
        <v>0.37314814814814817</v>
      </c>
      <c r="C364" s="1">
        <v>1420</v>
      </c>
      <c r="D364" s="1">
        <v>13002581</v>
      </c>
      <c r="E364" s="1">
        <v>13</v>
      </c>
      <c r="F364" s="1">
        <v>22589</v>
      </c>
      <c r="G364" s="1" t="s">
        <v>23</v>
      </c>
      <c r="H364" s="1">
        <v>15</v>
      </c>
      <c r="I364" s="1">
        <v>120093</v>
      </c>
      <c r="J364" s="1" t="s">
        <v>482</v>
      </c>
      <c r="K364" s="1" t="s">
        <v>53</v>
      </c>
      <c r="L364" s="1" t="s">
        <v>67</v>
      </c>
      <c r="M364" s="1">
        <v>1</v>
      </c>
      <c r="N364" s="2">
        <v>32.99</v>
      </c>
      <c r="O364" s="3">
        <v>41</v>
      </c>
      <c r="P364" s="1">
        <f t="shared" si="2"/>
        <v>41</v>
      </c>
      <c r="Q364" s="1">
        <v>2</v>
      </c>
      <c r="R364" s="1">
        <f t="shared" si="3"/>
        <v>39</v>
      </c>
      <c r="S364" s="1">
        <v>9</v>
      </c>
      <c r="T364" s="1">
        <v>200010011822</v>
      </c>
      <c r="U364" s="1">
        <v>29</v>
      </c>
      <c r="V364" s="1">
        <v>1</v>
      </c>
      <c r="W364" s="1">
        <v>2</v>
      </c>
    </row>
    <row r="365" spans="1:23" ht="15.75" customHeight="1" x14ac:dyDescent="0.15">
      <c r="A365" s="5">
        <v>44775</v>
      </c>
      <c r="B365" s="6">
        <v>0.46819444444444447</v>
      </c>
      <c r="C365" s="1">
        <v>1442</v>
      </c>
      <c r="D365" s="1">
        <v>13002581</v>
      </c>
      <c r="E365" s="1">
        <v>13</v>
      </c>
      <c r="F365" s="1">
        <v>22589</v>
      </c>
      <c r="G365" s="1" t="s">
        <v>23</v>
      </c>
      <c r="H365" s="1">
        <v>18</v>
      </c>
      <c r="I365" s="1">
        <v>120093</v>
      </c>
      <c r="J365" s="1" t="s">
        <v>482</v>
      </c>
      <c r="K365" s="1" t="s">
        <v>53</v>
      </c>
      <c r="L365" s="1" t="s">
        <v>67</v>
      </c>
      <c r="M365" s="1">
        <v>1</v>
      </c>
      <c r="N365" s="2">
        <v>32.99</v>
      </c>
      <c r="O365" s="3">
        <v>41</v>
      </c>
      <c r="P365" s="1">
        <f t="shared" si="2"/>
        <v>41</v>
      </c>
      <c r="Q365" s="1">
        <v>2</v>
      </c>
      <c r="R365" s="1">
        <f t="shared" si="3"/>
        <v>39</v>
      </c>
      <c r="S365" s="1">
        <v>9</v>
      </c>
      <c r="T365" s="1">
        <v>200010000466</v>
      </c>
      <c r="U365" s="1">
        <v>29</v>
      </c>
      <c r="V365" s="1">
        <v>1</v>
      </c>
      <c r="W365" s="1">
        <v>1</v>
      </c>
    </row>
    <row r="366" spans="1:23" ht="15.75" customHeight="1" x14ac:dyDescent="0.15">
      <c r="A366" s="5">
        <v>44775</v>
      </c>
      <c r="B366" s="6">
        <v>0.37314814814814817</v>
      </c>
      <c r="C366" s="1">
        <v>1420</v>
      </c>
      <c r="D366" s="1">
        <v>13002581</v>
      </c>
      <c r="E366" s="1">
        <v>13</v>
      </c>
      <c r="F366" s="1">
        <v>22589</v>
      </c>
      <c r="G366" s="1" t="s">
        <v>23</v>
      </c>
      <c r="H366" s="1">
        <v>15</v>
      </c>
      <c r="I366" s="1">
        <v>342266</v>
      </c>
      <c r="J366" s="1" t="s">
        <v>483</v>
      </c>
      <c r="K366" s="1" t="s">
        <v>53</v>
      </c>
      <c r="L366" s="1" t="s">
        <v>337</v>
      </c>
      <c r="M366" s="1">
        <v>1</v>
      </c>
      <c r="N366" s="2">
        <v>52.91</v>
      </c>
      <c r="O366" s="3">
        <v>76</v>
      </c>
      <c r="P366" s="1">
        <f t="shared" si="2"/>
        <v>76</v>
      </c>
      <c r="Q366" s="1">
        <v>5</v>
      </c>
      <c r="R366" s="1">
        <f t="shared" si="3"/>
        <v>71</v>
      </c>
      <c r="S366" s="1">
        <v>9</v>
      </c>
      <c r="T366" s="1">
        <v>200010011822</v>
      </c>
      <c r="U366" s="1">
        <v>29</v>
      </c>
      <c r="V366" s="1">
        <v>1</v>
      </c>
      <c r="W366" s="1">
        <v>1</v>
      </c>
    </row>
    <row r="367" spans="1:23" ht="15.75" customHeight="1" x14ac:dyDescent="0.15">
      <c r="A367" s="5">
        <v>44775</v>
      </c>
      <c r="B367" s="6">
        <v>0.37431712962962965</v>
      </c>
      <c r="C367" s="1">
        <v>1421</v>
      </c>
      <c r="D367" s="1">
        <v>13002581</v>
      </c>
      <c r="E367" s="1">
        <v>13</v>
      </c>
      <c r="F367" s="1">
        <v>22589</v>
      </c>
      <c r="G367" s="1" t="s">
        <v>23</v>
      </c>
      <c r="H367" s="1">
        <v>15</v>
      </c>
      <c r="I367" s="1">
        <v>338912</v>
      </c>
      <c r="J367" s="1" t="s">
        <v>124</v>
      </c>
      <c r="K367" s="1" t="s">
        <v>66</v>
      </c>
      <c r="L367" s="1" t="s">
        <v>125</v>
      </c>
      <c r="M367" s="1">
        <v>1</v>
      </c>
      <c r="N367" s="2">
        <v>37.96</v>
      </c>
      <c r="O367" s="3">
        <v>47.05</v>
      </c>
      <c r="P367" s="1">
        <f t="shared" si="2"/>
        <v>47.05</v>
      </c>
      <c r="Q367" s="1">
        <v>2.0499999999999998</v>
      </c>
      <c r="R367" s="1">
        <f t="shared" si="3"/>
        <v>45</v>
      </c>
      <c r="S367" s="1">
        <v>9</v>
      </c>
      <c r="T367" s="1">
        <v>200010011822</v>
      </c>
      <c r="U367" s="1">
        <v>29</v>
      </c>
      <c r="V367" s="1">
        <v>1</v>
      </c>
      <c r="W367" s="1">
        <v>1</v>
      </c>
    </row>
    <row r="368" spans="1:23" ht="15.75" customHeight="1" x14ac:dyDescent="0.15">
      <c r="A368" s="5">
        <v>44775</v>
      </c>
      <c r="B368" s="6">
        <v>0.38119212962962962</v>
      </c>
      <c r="C368" s="1">
        <v>1422</v>
      </c>
      <c r="D368" s="1">
        <v>13002581</v>
      </c>
      <c r="E368" s="1">
        <v>13</v>
      </c>
      <c r="F368" s="1">
        <v>22589</v>
      </c>
      <c r="G368" s="1" t="s">
        <v>23</v>
      </c>
      <c r="H368" s="1">
        <v>18</v>
      </c>
      <c r="I368" s="1">
        <v>403561</v>
      </c>
      <c r="J368" s="1" t="s">
        <v>484</v>
      </c>
      <c r="K368" s="1" t="s">
        <v>53</v>
      </c>
      <c r="L368" s="1" t="s">
        <v>485</v>
      </c>
      <c r="M368" s="1">
        <v>1</v>
      </c>
      <c r="N368" s="2">
        <v>57.56</v>
      </c>
      <c r="O368" s="3">
        <v>91</v>
      </c>
      <c r="P368" s="1">
        <f t="shared" si="2"/>
        <v>91</v>
      </c>
      <c r="Q368" s="1">
        <v>9</v>
      </c>
      <c r="R368" s="1">
        <f t="shared" si="3"/>
        <v>82</v>
      </c>
      <c r="S368" s="1">
        <v>9</v>
      </c>
      <c r="T368" s="1">
        <v>200010004069</v>
      </c>
      <c r="U368" s="1">
        <v>29</v>
      </c>
      <c r="V368" s="1">
        <v>1</v>
      </c>
      <c r="W368" s="1">
        <v>9</v>
      </c>
    </row>
    <row r="369" spans="1:23" ht="15.75" customHeight="1" x14ac:dyDescent="0.15">
      <c r="A369" s="5">
        <v>44775</v>
      </c>
      <c r="B369" s="6">
        <v>0.38119212962962962</v>
      </c>
      <c r="C369" s="1">
        <v>1422</v>
      </c>
      <c r="D369" s="1">
        <v>13002581</v>
      </c>
      <c r="E369" s="1">
        <v>13</v>
      </c>
      <c r="F369" s="1">
        <v>22589</v>
      </c>
      <c r="G369" s="1" t="s">
        <v>23</v>
      </c>
      <c r="H369" s="1">
        <v>18</v>
      </c>
      <c r="I369" s="1">
        <v>154353</v>
      </c>
      <c r="J369" s="1" t="s">
        <v>486</v>
      </c>
      <c r="K369" s="1" t="s">
        <v>25</v>
      </c>
      <c r="L369" s="1" t="s">
        <v>26</v>
      </c>
      <c r="M369" s="1">
        <v>1</v>
      </c>
      <c r="N369" s="2">
        <v>186.32</v>
      </c>
      <c r="O369" s="3">
        <v>256</v>
      </c>
      <c r="P369" s="1">
        <f t="shared" si="2"/>
        <v>256</v>
      </c>
      <c r="Q369" s="1">
        <v>17</v>
      </c>
      <c r="R369" s="1">
        <f t="shared" si="3"/>
        <v>239</v>
      </c>
      <c r="S369" s="1">
        <v>9</v>
      </c>
      <c r="T369" s="1">
        <v>200010004069</v>
      </c>
      <c r="U369" s="1">
        <v>29</v>
      </c>
      <c r="V369" s="1">
        <v>1</v>
      </c>
      <c r="W369" s="1">
        <v>3</v>
      </c>
    </row>
    <row r="370" spans="1:23" ht="15.75" customHeight="1" x14ac:dyDescent="0.15">
      <c r="A370" s="5">
        <v>44775</v>
      </c>
      <c r="B370" s="6">
        <v>0.38119212962962962</v>
      </c>
      <c r="C370" s="1">
        <v>1422</v>
      </c>
      <c r="D370" s="1">
        <v>13002581</v>
      </c>
      <c r="E370" s="1">
        <v>13</v>
      </c>
      <c r="F370" s="1">
        <v>22589</v>
      </c>
      <c r="G370" s="1" t="s">
        <v>23</v>
      </c>
      <c r="H370" s="1">
        <v>18</v>
      </c>
      <c r="I370" s="1">
        <v>101346</v>
      </c>
      <c r="J370" s="1" t="s">
        <v>487</v>
      </c>
      <c r="K370" s="1" t="s">
        <v>119</v>
      </c>
      <c r="L370" s="1" t="s">
        <v>41</v>
      </c>
      <c r="M370" s="1">
        <v>1</v>
      </c>
      <c r="N370" s="2">
        <v>107.34</v>
      </c>
      <c r="O370" s="3">
        <v>148</v>
      </c>
      <c r="P370" s="1">
        <f t="shared" si="2"/>
        <v>148</v>
      </c>
      <c r="Q370" s="1">
        <v>10</v>
      </c>
      <c r="R370" s="1">
        <f t="shared" si="3"/>
        <v>138</v>
      </c>
      <c r="S370" s="1">
        <v>9</v>
      </c>
      <c r="T370" s="1">
        <v>200010004069</v>
      </c>
      <c r="U370" s="1">
        <v>29</v>
      </c>
      <c r="V370" s="1">
        <v>1</v>
      </c>
      <c r="W370" s="1">
        <v>7</v>
      </c>
    </row>
    <row r="371" spans="1:23" ht="15.75" customHeight="1" x14ac:dyDescent="0.15">
      <c r="A371" s="5">
        <v>44775</v>
      </c>
      <c r="B371" s="6">
        <v>0.38119212962962962</v>
      </c>
      <c r="C371" s="1">
        <v>1422</v>
      </c>
      <c r="D371" s="1">
        <v>13002581</v>
      </c>
      <c r="E371" s="1">
        <v>13</v>
      </c>
      <c r="F371" s="1">
        <v>22589</v>
      </c>
      <c r="G371" s="1" t="s">
        <v>23</v>
      </c>
      <c r="H371" s="1">
        <v>18</v>
      </c>
      <c r="I371" s="1">
        <v>255427</v>
      </c>
      <c r="J371" s="1" t="s">
        <v>488</v>
      </c>
      <c r="K371" s="1" t="s">
        <v>25</v>
      </c>
      <c r="L371" s="1" t="s">
        <v>489</v>
      </c>
      <c r="M371" s="1">
        <v>1</v>
      </c>
      <c r="N371" s="2">
        <v>456.34</v>
      </c>
      <c r="O371" s="3">
        <v>603</v>
      </c>
      <c r="P371" s="1">
        <f t="shared" si="2"/>
        <v>603</v>
      </c>
      <c r="Q371" s="1">
        <v>42</v>
      </c>
      <c r="R371" s="1">
        <f t="shared" si="3"/>
        <v>561</v>
      </c>
      <c r="S371" s="1">
        <v>9</v>
      </c>
      <c r="T371" s="1">
        <v>200010004069</v>
      </c>
      <c r="U371" s="1">
        <v>29</v>
      </c>
      <c r="V371" s="1">
        <v>1</v>
      </c>
      <c r="W371" s="1">
        <v>2</v>
      </c>
    </row>
    <row r="372" spans="1:23" ht="15.75" customHeight="1" x14ac:dyDescent="0.15">
      <c r="A372" s="5">
        <v>44775</v>
      </c>
      <c r="B372" s="6">
        <v>0.38119212962962962</v>
      </c>
      <c r="C372" s="1">
        <v>1422</v>
      </c>
      <c r="D372" s="1">
        <v>13002581</v>
      </c>
      <c r="E372" s="1">
        <v>13</v>
      </c>
      <c r="F372" s="1">
        <v>22589</v>
      </c>
      <c r="G372" s="1" t="s">
        <v>23</v>
      </c>
      <c r="H372" s="1">
        <v>18</v>
      </c>
      <c r="I372" s="1">
        <v>508726</v>
      </c>
      <c r="J372" s="1" t="s">
        <v>490</v>
      </c>
      <c r="K372" s="1" t="s">
        <v>53</v>
      </c>
      <c r="L372" s="1" t="s">
        <v>276</v>
      </c>
      <c r="M372" s="1">
        <v>1</v>
      </c>
      <c r="N372" s="2">
        <v>174.59</v>
      </c>
      <c r="O372" s="3">
        <v>240</v>
      </c>
      <c r="P372" s="1">
        <f t="shared" si="2"/>
        <v>240</v>
      </c>
      <c r="Q372" s="1">
        <v>16</v>
      </c>
      <c r="R372" s="1">
        <f t="shared" si="3"/>
        <v>224</v>
      </c>
      <c r="S372" s="1">
        <v>9</v>
      </c>
      <c r="T372" s="1">
        <v>200010004069</v>
      </c>
      <c r="U372" s="1">
        <v>29</v>
      </c>
      <c r="V372" s="1">
        <v>1</v>
      </c>
      <c r="W372" s="1">
        <v>8</v>
      </c>
    </row>
    <row r="373" spans="1:23" ht="15.75" customHeight="1" x14ac:dyDescent="0.15">
      <c r="A373" s="5">
        <v>44775</v>
      </c>
      <c r="B373" s="6">
        <v>0.38119212962962962</v>
      </c>
      <c r="C373" s="1">
        <v>1422</v>
      </c>
      <c r="D373" s="1">
        <v>13002581</v>
      </c>
      <c r="E373" s="1">
        <v>13</v>
      </c>
      <c r="F373" s="1">
        <v>22589</v>
      </c>
      <c r="G373" s="1" t="s">
        <v>23</v>
      </c>
      <c r="H373" s="1">
        <v>18</v>
      </c>
      <c r="I373" s="1">
        <v>19381</v>
      </c>
      <c r="J373" s="1" t="s">
        <v>491</v>
      </c>
      <c r="K373" s="1" t="s">
        <v>53</v>
      </c>
      <c r="L373" s="1" t="s">
        <v>274</v>
      </c>
      <c r="M373" s="1">
        <v>1</v>
      </c>
      <c r="N373" s="2">
        <v>698.41</v>
      </c>
      <c r="O373" s="3">
        <v>901</v>
      </c>
      <c r="P373" s="1">
        <f t="shared" si="2"/>
        <v>901</v>
      </c>
      <c r="Q373" s="1">
        <v>63</v>
      </c>
      <c r="R373" s="1">
        <f t="shared" si="3"/>
        <v>838</v>
      </c>
      <c r="S373" s="1">
        <v>9</v>
      </c>
      <c r="T373" s="1">
        <v>200010004069</v>
      </c>
      <c r="U373" s="1">
        <v>29</v>
      </c>
      <c r="V373" s="1">
        <v>1</v>
      </c>
      <c r="W373" s="1">
        <v>1</v>
      </c>
    </row>
    <row r="374" spans="1:23" ht="15.75" customHeight="1" x14ac:dyDescent="0.15">
      <c r="A374" s="5">
        <v>44775</v>
      </c>
      <c r="B374" s="6">
        <v>0.38119212962962962</v>
      </c>
      <c r="C374" s="1">
        <v>1422</v>
      </c>
      <c r="D374" s="1">
        <v>13002581</v>
      </c>
      <c r="E374" s="1">
        <v>13</v>
      </c>
      <c r="F374" s="1">
        <v>22589</v>
      </c>
      <c r="G374" s="1" t="s">
        <v>23</v>
      </c>
      <c r="H374" s="1">
        <v>18</v>
      </c>
      <c r="I374" s="1">
        <v>291429</v>
      </c>
      <c r="J374" s="1" t="s">
        <v>492</v>
      </c>
      <c r="K374" s="1" t="s">
        <v>53</v>
      </c>
      <c r="L374" s="1" t="s">
        <v>78</v>
      </c>
      <c r="M374" s="1">
        <v>1</v>
      </c>
      <c r="N374" s="2">
        <v>455.83</v>
      </c>
      <c r="O374" s="3">
        <v>602</v>
      </c>
      <c r="P374" s="1">
        <f t="shared" si="2"/>
        <v>602</v>
      </c>
      <c r="Q374" s="1">
        <v>42</v>
      </c>
      <c r="R374" s="1">
        <f t="shared" si="3"/>
        <v>560</v>
      </c>
      <c r="S374" s="1">
        <v>9</v>
      </c>
      <c r="T374" s="1">
        <v>200010004069</v>
      </c>
      <c r="U374" s="1">
        <v>29</v>
      </c>
      <c r="V374" s="1">
        <v>1</v>
      </c>
      <c r="W374" s="1">
        <v>4</v>
      </c>
    </row>
    <row r="375" spans="1:23" ht="15.75" customHeight="1" x14ac:dyDescent="0.15">
      <c r="A375" s="5">
        <v>44775</v>
      </c>
      <c r="B375" s="6">
        <v>0.38119212962962962</v>
      </c>
      <c r="C375" s="1">
        <v>1422</v>
      </c>
      <c r="D375" s="1">
        <v>13002581</v>
      </c>
      <c r="E375" s="1">
        <v>13</v>
      </c>
      <c r="F375" s="1">
        <v>22589</v>
      </c>
      <c r="G375" s="1" t="s">
        <v>23</v>
      </c>
      <c r="H375" s="1">
        <v>18</v>
      </c>
      <c r="I375" s="1">
        <v>291429</v>
      </c>
      <c r="J375" s="1" t="s">
        <v>492</v>
      </c>
      <c r="K375" s="1" t="s">
        <v>53</v>
      </c>
      <c r="L375" s="1" t="s">
        <v>78</v>
      </c>
      <c r="M375" s="1">
        <v>1</v>
      </c>
      <c r="N375" s="2">
        <v>451.18</v>
      </c>
      <c r="O375" s="3">
        <v>596</v>
      </c>
      <c r="P375" s="1">
        <f t="shared" si="2"/>
        <v>596</v>
      </c>
      <c r="Q375" s="1">
        <v>41</v>
      </c>
      <c r="R375" s="1">
        <f t="shared" si="3"/>
        <v>555</v>
      </c>
      <c r="S375" s="1">
        <v>9</v>
      </c>
      <c r="T375" s="1">
        <v>200010004069</v>
      </c>
      <c r="U375" s="1">
        <v>29</v>
      </c>
      <c r="V375" s="1">
        <v>1</v>
      </c>
      <c r="W375" s="1">
        <v>5</v>
      </c>
    </row>
    <row r="376" spans="1:23" ht="15.75" customHeight="1" x14ac:dyDescent="0.15">
      <c r="A376" s="5">
        <v>44775</v>
      </c>
      <c r="B376" s="6">
        <v>0.38119212962962962</v>
      </c>
      <c r="C376" s="1">
        <v>1422</v>
      </c>
      <c r="D376" s="1">
        <v>13002581</v>
      </c>
      <c r="E376" s="1">
        <v>13</v>
      </c>
      <c r="F376" s="1">
        <v>22589</v>
      </c>
      <c r="G376" s="1" t="s">
        <v>23</v>
      </c>
      <c r="H376" s="1">
        <v>18</v>
      </c>
      <c r="I376" s="1">
        <v>116131</v>
      </c>
      <c r="J376" s="1" t="s">
        <v>493</v>
      </c>
      <c r="K376" s="1" t="s">
        <v>53</v>
      </c>
      <c r="L376" s="1" t="s">
        <v>494</v>
      </c>
      <c r="M376" s="1">
        <v>1</v>
      </c>
      <c r="N376" s="2">
        <v>247.84</v>
      </c>
      <c r="O376" s="3">
        <v>377</v>
      </c>
      <c r="P376" s="1">
        <f t="shared" si="2"/>
        <v>377</v>
      </c>
      <c r="Q376" s="1">
        <v>37</v>
      </c>
      <c r="R376" s="1">
        <f t="shared" si="3"/>
        <v>340</v>
      </c>
      <c r="S376" s="1">
        <v>9</v>
      </c>
      <c r="T376" s="1">
        <v>200010004069</v>
      </c>
      <c r="U376" s="1">
        <v>29</v>
      </c>
      <c r="V376" s="1">
        <v>1</v>
      </c>
      <c r="W376" s="1">
        <v>6</v>
      </c>
    </row>
    <row r="377" spans="1:23" ht="15.75" customHeight="1" x14ac:dyDescent="0.15">
      <c r="A377" s="5">
        <v>44775</v>
      </c>
      <c r="B377" s="6">
        <v>0.38211805555555556</v>
      </c>
      <c r="C377" s="1">
        <v>1423</v>
      </c>
      <c r="D377" s="1">
        <v>13002581</v>
      </c>
      <c r="E377" s="1">
        <v>13</v>
      </c>
      <c r="F377" s="1">
        <v>22589</v>
      </c>
      <c r="G377" s="1" t="s">
        <v>23</v>
      </c>
      <c r="H377" s="1">
        <v>18</v>
      </c>
      <c r="I377" s="1">
        <v>386904</v>
      </c>
      <c r="J377" s="1" t="s">
        <v>495</v>
      </c>
      <c r="K377" s="1" t="s">
        <v>119</v>
      </c>
      <c r="L377" s="1" t="s">
        <v>496</v>
      </c>
      <c r="M377" s="1">
        <v>1</v>
      </c>
      <c r="N377" s="2">
        <v>199.03</v>
      </c>
      <c r="O377" s="3">
        <v>309</v>
      </c>
      <c r="P377" s="1">
        <f t="shared" si="2"/>
        <v>309</v>
      </c>
      <c r="Q377" s="1">
        <v>0</v>
      </c>
      <c r="R377" s="1">
        <f t="shared" si="3"/>
        <v>309</v>
      </c>
      <c r="S377" s="1" t="s">
        <v>27</v>
      </c>
      <c r="T377" s="1" t="s">
        <v>27</v>
      </c>
      <c r="U377" s="1">
        <v>29</v>
      </c>
      <c r="V377" s="1">
        <v>1</v>
      </c>
      <c r="W377" s="1">
        <v>1</v>
      </c>
    </row>
    <row r="378" spans="1:23" ht="15.75" customHeight="1" x14ac:dyDescent="0.15">
      <c r="A378" s="5">
        <v>44775</v>
      </c>
      <c r="B378" s="6">
        <v>0.38267361111111109</v>
      </c>
      <c r="C378" s="1">
        <v>1424</v>
      </c>
      <c r="D378" s="1">
        <v>13002581</v>
      </c>
      <c r="E378" s="1">
        <v>13</v>
      </c>
      <c r="F378" s="1">
        <v>22589</v>
      </c>
      <c r="G378" s="1" t="s">
        <v>23</v>
      </c>
      <c r="H378" s="1">
        <v>15</v>
      </c>
      <c r="I378" s="1">
        <v>443168</v>
      </c>
      <c r="J378" s="1" t="s">
        <v>497</v>
      </c>
      <c r="K378" s="1" t="s">
        <v>53</v>
      </c>
      <c r="L378" s="1" t="s">
        <v>54</v>
      </c>
      <c r="M378" s="1">
        <v>1</v>
      </c>
      <c r="N378" s="2">
        <v>69.83</v>
      </c>
      <c r="O378" s="3">
        <v>110</v>
      </c>
      <c r="P378" s="1">
        <f t="shared" si="2"/>
        <v>110</v>
      </c>
      <c r="Q378" s="1">
        <v>11</v>
      </c>
      <c r="R378" s="1">
        <f t="shared" si="3"/>
        <v>99</v>
      </c>
      <c r="S378" s="1">
        <v>9</v>
      </c>
      <c r="T378" s="1">
        <v>200010019507</v>
      </c>
      <c r="U378" s="1">
        <v>29</v>
      </c>
      <c r="V378" s="1">
        <v>1</v>
      </c>
      <c r="W378" s="1">
        <v>1</v>
      </c>
    </row>
    <row r="379" spans="1:23" ht="15.75" customHeight="1" x14ac:dyDescent="0.15">
      <c r="A379" s="5">
        <v>44775</v>
      </c>
      <c r="B379" s="6">
        <v>0.38592592592592595</v>
      </c>
      <c r="C379" s="1">
        <v>1425</v>
      </c>
      <c r="D379" s="1">
        <v>13002581</v>
      </c>
      <c r="E379" s="1">
        <v>13</v>
      </c>
      <c r="F379" s="1">
        <v>22589</v>
      </c>
      <c r="G379" s="1" t="s">
        <v>23</v>
      </c>
      <c r="H379" s="1">
        <v>18</v>
      </c>
      <c r="I379" s="1">
        <v>142036</v>
      </c>
      <c r="J379" s="1" t="s">
        <v>103</v>
      </c>
      <c r="K379" s="1" t="s">
        <v>25</v>
      </c>
      <c r="L379" s="1" t="s">
        <v>78</v>
      </c>
      <c r="M379" s="1">
        <v>1</v>
      </c>
      <c r="N379" s="2">
        <v>187.36</v>
      </c>
      <c r="O379" s="3">
        <v>220</v>
      </c>
      <c r="P379" s="1">
        <f t="shared" si="2"/>
        <v>220</v>
      </c>
      <c r="Q379" s="1">
        <v>15</v>
      </c>
      <c r="R379" s="1">
        <f t="shared" si="3"/>
        <v>205</v>
      </c>
      <c r="S379" s="1">
        <v>9</v>
      </c>
      <c r="T379" s="1">
        <v>200010004820</v>
      </c>
      <c r="U379" s="1">
        <v>29</v>
      </c>
      <c r="V379" s="1">
        <v>1</v>
      </c>
      <c r="W379" s="1">
        <v>1</v>
      </c>
    </row>
    <row r="380" spans="1:23" ht="15.75" customHeight="1" x14ac:dyDescent="0.15">
      <c r="A380" s="5">
        <v>44775</v>
      </c>
      <c r="B380" s="6">
        <v>0.38670138888888889</v>
      </c>
      <c r="C380" s="1">
        <v>1426</v>
      </c>
      <c r="D380" s="1">
        <v>13002581</v>
      </c>
      <c r="E380" s="1">
        <v>13</v>
      </c>
      <c r="F380" s="1">
        <v>22589</v>
      </c>
      <c r="G380" s="1" t="s">
        <v>23</v>
      </c>
      <c r="H380" s="1">
        <v>18</v>
      </c>
      <c r="I380" s="1">
        <v>137821</v>
      </c>
      <c r="J380" s="1" t="s">
        <v>498</v>
      </c>
      <c r="K380" s="1" t="s">
        <v>36</v>
      </c>
      <c r="L380" s="1" t="s">
        <v>499</v>
      </c>
      <c r="M380" s="1">
        <v>1</v>
      </c>
      <c r="N380" s="2">
        <v>123.42</v>
      </c>
      <c r="O380" s="3">
        <v>192</v>
      </c>
      <c r="P380" s="1">
        <f t="shared" si="2"/>
        <v>192</v>
      </c>
      <c r="Q380" s="1">
        <v>19</v>
      </c>
      <c r="R380" s="1">
        <f t="shared" si="3"/>
        <v>173</v>
      </c>
      <c r="S380" s="1">
        <v>9</v>
      </c>
      <c r="T380" s="1">
        <v>200010004820</v>
      </c>
      <c r="U380" s="1">
        <v>29</v>
      </c>
      <c r="V380" s="1">
        <v>1</v>
      </c>
      <c r="W380" s="1">
        <v>1</v>
      </c>
    </row>
    <row r="381" spans="1:23" ht="15.75" customHeight="1" x14ac:dyDescent="0.15">
      <c r="A381" s="5">
        <v>44775</v>
      </c>
      <c r="B381" s="6">
        <v>0.38952546296296298</v>
      </c>
      <c r="C381" s="1">
        <v>1427</v>
      </c>
      <c r="D381" s="1">
        <v>13002581</v>
      </c>
      <c r="E381" s="1">
        <v>13</v>
      </c>
      <c r="F381" s="1">
        <v>22589</v>
      </c>
      <c r="G381" s="1" t="s">
        <v>23</v>
      </c>
      <c r="H381" s="1">
        <v>15</v>
      </c>
      <c r="I381" s="1">
        <v>176133</v>
      </c>
      <c r="J381" s="1" t="s">
        <v>500</v>
      </c>
      <c r="K381" s="1" t="s">
        <v>25</v>
      </c>
      <c r="L381" s="1" t="s">
        <v>257</v>
      </c>
      <c r="M381" s="1">
        <v>1</v>
      </c>
      <c r="N381" s="2">
        <v>128.32</v>
      </c>
      <c r="O381" s="3">
        <v>156</v>
      </c>
      <c r="P381" s="1">
        <f t="shared" si="2"/>
        <v>156</v>
      </c>
      <c r="Q381" s="1">
        <v>7</v>
      </c>
      <c r="R381" s="1">
        <f t="shared" si="3"/>
        <v>149</v>
      </c>
      <c r="S381" s="1">
        <v>9</v>
      </c>
      <c r="T381" s="1">
        <v>200010021998</v>
      </c>
      <c r="U381" s="1">
        <v>29</v>
      </c>
      <c r="V381" s="1">
        <v>1</v>
      </c>
      <c r="W381" s="1">
        <v>1</v>
      </c>
    </row>
    <row r="382" spans="1:23" ht="15.75" customHeight="1" x14ac:dyDescent="0.15">
      <c r="A382" s="5">
        <v>44775</v>
      </c>
      <c r="B382" s="6">
        <v>0.38952546296296298</v>
      </c>
      <c r="C382" s="1">
        <v>1427</v>
      </c>
      <c r="D382" s="1">
        <v>13002581</v>
      </c>
      <c r="E382" s="1">
        <v>13</v>
      </c>
      <c r="F382" s="1">
        <v>22589</v>
      </c>
      <c r="G382" s="1" t="s">
        <v>23</v>
      </c>
      <c r="H382" s="1">
        <v>15</v>
      </c>
      <c r="I382" s="1">
        <v>347642</v>
      </c>
      <c r="J382" s="1" t="s">
        <v>501</v>
      </c>
      <c r="K382" s="1" t="s">
        <v>53</v>
      </c>
      <c r="L382" s="1" t="s">
        <v>494</v>
      </c>
      <c r="M382" s="1">
        <v>1</v>
      </c>
      <c r="N382" s="2">
        <v>334.63</v>
      </c>
      <c r="O382" s="3">
        <v>492</v>
      </c>
      <c r="P382" s="1">
        <f t="shared" si="2"/>
        <v>492</v>
      </c>
      <c r="Q382" s="1">
        <v>49</v>
      </c>
      <c r="R382" s="1">
        <f t="shared" si="3"/>
        <v>443</v>
      </c>
      <c r="S382" s="1">
        <v>9</v>
      </c>
      <c r="T382" s="1">
        <v>200010021998</v>
      </c>
      <c r="U382" s="1">
        <v>29</v>
      </c>
      <c r="V382" s="1">
        <v>1</v>
      </c>
      <c r="W382" s="1">
        <v>2</v>
      </c>
    </row>
    <row r="383" spans="1:23" ht="15.75" customHeight="1" x14ac:dyDescent="0.15">
      <c r="A383" s="5">
        <v>44775</v>
      </c>
      <c r="B383" s="6">
        <v>0.38952546296296298</v>
      </c>
      <c r="C383" s="1">
        <v>1427</v>
      </c>
      <c r="D383" s="1">
        <v>13002581</v>
      </c>
      <c r="E383" s="1">
        <v>13</v>
      </c>
      <c r="F383" s="1">
        <v>22589</v>
      </c>
      <c r="G383" s="1" t="s">
        <v>23</v>
      </c>
      <c r="H383" s="1">
        <v>15</v>
      </c>
      <c r="I383" s="1">
        <v>1185</v>
      </c>
      <c r="J383" s="1" t="s">
        <v>502</v>
      </c>
      <c r="K383" s="1" t="s">
        <v>53</v>
      </c>
      <c r="L383" s="1" t="s">
        <v>503</v>
      </c>
      <c r="M383" s="1">
        <v>1</v>
      </c>
      <c r="N383" s="2">
        <v>241.83</v>
      </c>
      <c r="O383" s="3">
        <v>327</v>
      </c>
      <c r="P383" s="1">
        <f t="shared" si="2"/>
        <v>327</v>
      </c>
      <c r="Q383" s="1">
        <v>22</v>
      </c>
      <c r="R383" s="1">
        <f t="shared" si="3"/>
        <v>305</v>
      </c>
      <c r="S383" s="1">
        <v>9</v>
      </c>
      <c r="T383" s="1">
        <v>200010021998</v>
      </c>
      <c r="U383" s="1">
        <v>29</v>
      </c>
      <c r="V383" s="1">
        <v>1</v>
      </c>
      <c r="W383" s="1">
        <v>3</v>
      </c>
    </row>
    <row r="384" spans="1:23" ht="15.75" customHeight="1" x14ac:dyDescent="0.15">
      <c r="A384" s="5">
        <v>44775</v>
      </c>
      <c r="B384" s="6">
        <v>0.39520833333333333</v>
      </c>
      <c r="C384" s="1">
        <v>1428</v>
      </c>
      <c r="D384" s="1">
        <v>13002581</v>
      </c>
      <c r="E384" s="1">
        <v>13</v>
      </c>
      <c r="F384" s="1">
        <v>22589</v>
      </c>
      <c r="G384" s="1" t="s">
        <v>23</v>
      </c>
      <c r="H384" s="1">
        <v>15</v>
      </c>
      <c r="I384" s="1">
        <v>345211</v>
      </c>
      <c r="J384" s="1" t="s">
        <v>94</v>
      </c>
      <c r="K384" s="1" t="s">
        <v>53</v>
      </c>
      <c r="L384" s="1" t="s">
        <v>95</v>
      </c>
      <c r="M384" s="1">
        <v>1</v>
      </c>
      <c r="N384" s="2">
        <v>25.71</v>
      </c>
      <c r="O384" s="3">
        <v>31</v>
      </c>
      <c r="P384" s="1">
        <f t="shared" si="2"/>
        <v>31</v>
      </c>
      <c r="Q384" s="1">
        <v>1</v>
      </c>
      <c r="R384" s="1">
        <f t="shared" si="3"/>
        <v>30</v>
      </c>
      <c r="S384" s="1">
        <v>9</v>
      </c>
      <c r="T384" s="1">
        <v>200010021941</v>
      </c>
      <c r="U384" s="1">
        <v>29</v>
      </c>
      <c r="V384" s="1">
        <v>1</v>
      </c>
      <c r="W384" s="1">
        <v>2</v>
      </c>
    </row>
    <row r="385" spans="1:23" ht="15.75" customHeight="1" x14ac:dyDescent="0.15">
      <c r="A385" s="5">
        <v>44775</v>
      </c>
      <c r="B385" s="6">
        <v>0.39520833333333333</v>
      </c>
      <c r="C385" s="1">
        <v>1428</v>
      </c>
      <c r="D385" s="1">
        <v>13002581</v>
      </c>
      <c r="E385" s="1">
        <v>13</v>
      </c>
      <c r="F385" s="1">
        <v>22589</v>
      </c>
      <c r="G385" s="1" t="s">
        <v>23</v>
      </c>
      <c r="H385" s="1">
        <v>15</v>
      </c>
      <c r="I385" s="1">
        <v>346980</v>
      </c>
      <c r="J385" s="1" t="s">
        <v>448</v>
      </c>
      <c r="K385" s="1" t="s">
        <v>53</v>
      </c>
      <c r="L385" s="1" t="s">
        <v>449</v>
      </c>
      <c r="M385" s="1">
        <v>1</v>
      </c>
      <c r="N385" s="2">
        <v>39.75</v>
      </c>
      <c r="O385" s="3">
        <v>50</v>
      </c>
      <c r="P385" s="1">
        <f t="shared" si="2"/>
        <v>50</v>
      </c>
      <c r="Q385" s="1">
        <v>2</v>
      </c>
      <c r="R385" s="1">
        <f t="shared" si="3"/>
        <v>48</v>
      </c>
      <c r="S385" s="1">
        <v>9</v>
      </c>
      <c r="T385" s="1">
        <v>200010021941</v>
      </c>
      <c r="U385" s="1">
        <v>29</v>
      </c>
      <c r="V385" s="1">
        <v>1</v>
      </c>
      <c r="W385" s="1">
        <v>3</v>
      </c>
    </row>
    <row r="386" spans="1:23" ht="15.75" customHeight="1" x14ac:dyDescent="0.15">
      <c r="A386" s="5">
        <v>44775</v>
      </c>
      <c r="B386" s="6">
        <v>0.39520833333333333</v>
      </c>
      <c r="C386" s="1">
        <v>1428</v>
      </c>
      <c r="D386" s="1">
        <v>13002581</v>
      </c>
      <c r="E386" s="1">
        <v>13</v>
      </c>
      <c r="F386" s="1">
        <v>22589</v>
      </c>
      <c r="G386" s="1" t="s">
        <v>23</v>
      </c>
      <c r="H386" s="1">
        <v>15</v>
      </c>
      <c r="I386" s="1">
        <v>191546</v>
      </c>
      <c r="J386" s="1" t="s">
        <v>504</v>
      </c>
      <c r="K386" s="1" t="s">
        <v>53</v>
      </c>
      <c r="L386" s="1" t="s">
        <v>250</v>
      </c>
      <c r="M386" s="1">
        <v>1</v>
      </c>
      <c r="N386" s="2">
        <v>76.010000000000005</v>
      </c>
      <c r="O386" s="3">
        <v>95</v>
      </c>
      <c r="P386" s="1">
        <f t="shared" si="2"/>
        <v>95</v>
      </c>
      <c r="Q386" s="1">
        <v>4</v>
      </c>
      <c r="R386" s="1">
        <f t="shared" si="3"/>
        <v>91</v>
      </c>
      <c r="S386" s="1">
        <v>9</v>
      </c>
      <c r="T386" s="1">
        <v>200010021941</v>
      </c>
      <c r="U386" s="1">
        <v>29</v>
      </c>
      <c r="V386" s="1">
        <v>1</v>
      </c>
      <c r="W386" s="1">
        <v>1</v>
      </c>
    </row>
    <row r="387" spans="1:23" ht="15.75" customHeight="1" x14ac:dyDescent="0.15">
      <c r="A387" s="5">
        <v>44775</v>
      </c>
      <c r="B387" s="6">
        <v>0.39520833333333333</v>
      </c>
      <c r="C387" s="1">
        <v>1428</v>
      </c>
      <c r="D387" s="1">
        <v>13002581</v>
      </c>
      <c r="E387" s="1">
        <v>13</v>
      </c>
      <c r="F387" s="1">
        <v>22589</v>
      </c>
      <c r="G387" s="1" t="s">
        <v>23</v>
      </c>
      <c r="H387" s="1">
        <v>15</v>
      </c>
      <c r="I387" s="1">
        <v>195924</v>
      </c>
      <c r="J387" s="1" t="s">
        <v>505</v>
      </c>
      <c r="K387" s="1" t="s">
        <v>112</v>
      </c>
      <c r="L387" s="1" t="s">
        <v>506</v>
      </c>
      <c r="M387" s="1">
        <v>1</v>
      </c>
      <c r="N387" s="2">
        <v>76.319999999999993</v>
      </c>
      <c r="O387" s="3">
        <v>120</v>
      </c>
      <c r="P387" s="1">
        <f t="shared" si="2"/>
        <v>120</v>
      </c>
      <c r="Q387" s="1">
        <v>12</v>
      </c>
      <c r="R387" s="1">
        <f t="shared" si="3"/>
        <v>108</v>
      </c>
      <c r="S387" s="1">
        <v>9</v>
      </c>
      <c r="T387" s="1">
        <v>200010021941</v>
      </c>
      <c r="U387" s="1">
        <v>29</v>
      </c>
      <c r="V387" s="1">
        <v>1</v>
      </c>
      <c r="W387" s="1">
        <v>4</v>
      </c>
    </row>
    <row r="388" spans="1:23" ht="15.75" customHeight="1" x14ac:dyDescent="0.15">
      <c r="A388" s="5">
        <v>44775</v>
      </c>
      <c r="B388" s="6">
        <v>0.41244212962962962</v>
      </c>
      <c r="C388" s="1">
        <v>1429</v>
      </c>
      <c r="D388" s="1">
        <v>13002581</v>
      </c>
      <c r="E388" s="1">
        <v>13</v>
      </c>
      <c r="F388" s="1">
        <v>22589</v>
      </c>
      <c r="G388" s="1" t="s">
        <v>23</v>
      </c>
      <c r="H388" s="1">
        <v>15</v>
      </c>
      <c r="I388" s="1">
        <v>11488</v>
      </c>
      <c r="J388" s="1" t="s">
        <v>507</v>
      </c>
      <c r="K388" s="1" t="s">
        <v>119</v>
      </c>
      <c r="L388" s="1" t="s">
        <v>508</v>
      </c>
      <c r="M388" s="1">
        <v>1</v>
      </c>
      <c r="N388" s="2">
        <v>157.47999999999999</v>
      </c>
      <c r="O388" s="3">
        <v>216</v>
      </c>
      <c r="P388" s="1">
        <f t="shared" si="2"/>
        <v>216</v>
      </c>
      <c r="Q388" s="1">
        <v>15</v>
      </c>
      <c r="R388" s="1">
        <f t="shared" si="3"/>
        <v>201</v>
      </c>
      <c r="S388" s="1">
        <v>9</v>
      </c>
      <c r="T388" s="1">
        <v>200010001074</v>
      </c>
      <c r="U388" s="1">
        <v>29</v>
      </c>
      <c r="V388" s="1">
        <v>1</v>
      </c>
      <c r="W388" s="1">
        <v>1</v>
      </c>
    </row>
    <row r="389" spans="1:23" ht="15.75" customHeight="1" x14ac:dyDescent="0.15">
      <c r="A389" s="5">
        <v>44775</v>
      </c>
      <c r="B389" s="6">
        <v>0.41244212962962962</v>
      </c>
      <c r="C389" s="1">
        <v>1429</v>
      </c>
      <c r="D389" s="1">
        <v>13002581</v>
      </c>
      <c r="E389" s="1">
        <v>13</v>
      </c>
      <c r="F389" s="1">
        <v>22589</v>
      </c>
      <c r="G389" s="1" t="s">
        <v>23</v>
      </c>
      <c r="H389" s="1">
        <v>15</v>
      </c>
      <c r="I389" s="1">
        <v>485587</v>
      </c>
      <c r="J389" s="1" t="s">
        <v>509</v>
      </c>
      <c r="K389" s="1" t="s">
        <v>31</v>
      </c>
      <c r="L389" s="1" t="s">
        <v>99</v>
      </c>
      <c r="M389" s="1">
        <v>1</v>
      </c>
      <c r="N389" s="2">
        <v>15.2</v>
      </c>
      <c r="O389" s="3">
        <v>24</v>
      </c>
      <c r="P389" s="1">
        <f t="shared" si="2"/>
        <v>24</v>
      </c>
      <c r="Q389" s="1">
        <v>1</v>
      </c>
      <c r="R389" s="1">
        <f t="shared" si="3"/>
        <v>23</v>
      </c>
      <c r="S389" s="1">
        <v>9</v>
      </c>
      <c r="T389" s="1">
        <v>200010001074</v>
      </c>
      <c r="U389" s="1">
        <v>29</v>
      </c>
      <c r="V389" s="1">
        <v>1</v>
      </c>
      <c r="W389" s="1">
        <v>2</v>
      </c>
    </row>
    <row r="390" spans="1:23" ht="15.75" customHeight="1" x14ac:dyDescent="0.15">
      <c r="A390" s="5">
        <v>44775</v>
      </c>
      <c r="B390" s="6">
        <v>0.41244212962962962</v>
      </c>
      <c r="C390" s="1">
        <v>1429</v>
      </c>
      <c r="D390" s="1">
        <v>13002581</v>
      </c>
      <c r="E390" s="1">
        <v>13</v>
      </c>
      <c r="F390" s="1">
        <v>22589</v>
      </c>
      <c r="G390" s="1" t="s">
        <v>23</v>
      </c>
      <c r="H390" s="1">
        <v>15</v>
      </c>
      <c r="I390" s="1">
        <v>564775</v>
      </c>
      <c r="J390" s="1" t="s">
        <v>510</v>
      </c>
      <c r="K390" s="1" t="s">
        <v>53</v>
      </c>
      <c r="L390" s="1" t="s">
        <v>511</v>
      </c>
      <c r="M390" s="1">
        <v>1</v>
      </c>
      <c r="N390" s="2">
        <v>6.87</v>
      </c>
      <c r="O390" s="3">
        <v>12</v>
      </c>
      <c r="P390" s="1">
        <f t="shared" si="2"/>
        <v>12</v>
      </c>
      <c r="Q390" s="1">
        <v>1</v>
      </c>
      <c r="R390" s="1">
        <f t="shared" si="3"/>
        <v>11</v>
      </c>
      <c r="S390" s="1">
        <v>9</v>
      </c>
      <c r="T390" s="1">
        <v>200010001074</v>
      </c>
      <c r="U390" s="1">
        <v>29</v>
      </c>
      <c r="V390" s="1">
        <v>1</v>
      </c>
      <c r="W390" s="1">
        <v>3</v>
      </c>
    </row>
    <row r="391" spans="1:23" ht="15.75" customHeight="1" x14ac:dyDescent="0.15">
      <c r="A391" s="5">
        <v>44775</v>
      </c>
      <c r="B391" s="6">
        <v>0.41516203703703702</v>
      </c>
      <c r="C391" s="1">
        <v>1430</v>
      </c>
      <c r="D391" s="1">
        <v>13002581</v>
      </c>
      <c r="E391" s="1">
        <v>13</v>
      </c>
      <c r="F391" s="1">
        <v>22589</v>
      </c>
      <c r="G391" s="1" t="s">
        <v>23</v>
      </c>
      <c r="H391" s="1">
        <v>15</v>
      </c>
      <c r="I391" s="1">
        <v>82008</v>
      </c>
      <c r="J391" s="1" t="s">
        <v>217</v>
      </c>
      <c r="K391" s="1" t="s">
        <v>25</v>
      </c>
      <c r="L391" s="1" t="s">
        <v>281</v>
      </c>
      <c r="M391" s="1">
        <v>1</v>
      </c>
      <c r="N391" s="2">
        <v>35.9</v>
      </c>
      <c r="O391" s="3">
        <v>41</v>
      </c>
      <c r="P391" s="1">
        <f t="shared" si="2"/>
        <v>41</v>
      </c>
      <c r="Q391" s="1">
        <v>2</v>
      </c>
      <c r="R391" s="1">
        <f t="shared" si="3"/>
        <v>39</v>
      </c>
      <c r="S391" s="1">
        <v>9</v>
      </c>
      <c r="T391" s="1">
        <v>200010022582</v>
      </c>
      <c r="U391" s="1">
        <v>29</v>
      </c>
      <c r="V391" s="1">
        <v>1</v>
      </c>
      <c r="W391" s="1">
        <v>2</v>
      </c>
    </row>
    <row r="392" spans="1:23" ht="15.75" customHeight="1" x14ac:dyDescent="0.15">
      <c r="A392" s="5">
        <v>44775</v>
      </c>
      <c r="B392" s="6">
        <v>0.41516203703703702</v>
      </c>
      <c r="C392" s="1">
        <v>1430</v>
      </c>
      <c r="D392" s="1">
        <v>13002581</v>
      </c>
      <c r="E392" s="1">
        <v>13</v>
      </c>
      <c r="F392" s="1">
        <v>22589</v>
      </c>
      <c r="G392" s="1" t="s">
        <v>23</v>
      </c>
      <c r="H392" s="1">
        <v>15</v>
      </c>
      <c r="I392" s="1">
        <v>5225</v>
      </c>
      <c r="J392" s="1" t="s">
        <v>512</v>
      </c>
      <c r="K392" s="1" t="s">
        <v>25</v>
      </c>
      <c r="L392" s="1" t="s">
        <v>513</v>
      </c>
      <c r="M392" s="1">
        <v>1</v>
      </c>
      <c r="N392" s="2">
        <v>562.1</v>
      </c>
      <c r="O392" s="3">
        <v>726</v>
      </c>
      <c r="P392" s="1">
        <f t="shared" si="2"/>
        <v>726</v>
      </c>
      <c r="Q392" s="1">
        <v>50</v>
      </c>
      <c r="R392" s="1">
        <f t="shared" si="3"/>
        <v>676</v>
      </c>
      <c r="S392" s="1">
        <v>9</v>
      </c>
      <c r="T392" s="1">
        <v>200010022582</v>
      </c>
      <c r="U392" s="1">
        <v>29</v>
      </c>
      <c r="V392" s="1">
        <v>1</v>
      </c>
      <c r="W392" s="1">
        <v>1</v>
      </c>
    </row>
    <row r="393" spans="1:23" ht="15.75" customHeight="1" x14ac:dyDescent="0.15">
      <c r="A393" s="5">
        <v>44775</v>
      </c>
      <c r="B393" s="6">
        <v>0.41516203703703702</v>
      </c>
      <c r="C393" s="1">
        <v>1430</v>
      </c>
      <c r="D393" s="1">
        <v>13002581</v>
      </c>
      <c r="E393" s="1">
        <v>13</v>
      </c>
      <c r="F393" s="1">
        <v>22589</v>
      </c>
      <c r="G393" s="1" t="s">
        <v>23</v>
      </c>
      <c r="H393" s="1">
        <v>15</v>
      </c>
      <c r="I393" s="1">
        <v>82008</v>
      </c>
      <c r="J393" s="1" t="s">
        <v>217</v>
      </c>
      <c r="K393" s="1" t="s">
        <v>25</v>
      </c>
      <c r="L393" s="1" t="s">
        <v>281</v>
      </c>
      <c r="M393" s="1">
        <v>1</v>
      </c>
      <c r="N393" s="2">
        <v>35.9</v>
      </c>
      <c r="O393" s="3">
        <v>41</v>
      </c>
      <c r="P393" s="1">
        <f t="shared" si="2"/>
        <v>41</v>
      </c>
      <c r="Q393" s="1">
        <v>2</v>
      </c>
      <c r="R393" s="1">
        <f t="shared" si="3"/>
        <v>39</v>
      </c>
      <c r="S393" s="1">
        <v>9</v>
      </c>
      <c r="T393" s="1">
        <v>200010022582</v>
      </c>
      <c r="U393" s="1">
        <v>29</v>
      </c>
      <c r="V393" s="1">
        <v>1</v>
      </c>
      <c r="W393" s="1">
        <v>3</v>
      </c>
    </row>
    <row r="394" spans="1:23" ht="15.75" customHeight="1" x14ac:dyDescent="0.15">
      <c r="A394" s="5">
        <v>44775</v>
      </c>
      <c r="B394" s="6">
        <v>0.41692129629629632</v>
      </c>
      <c r="C394" s="1">
        <v>1431</v>
      </c>
      <c r="D394" s="1">
        <v>13002581</v>
      </c>
      <c r="E394" s="1">
        <v>13</v>
      </c>
      <c r="F394" s="1">
        <v>22589</v>
      </c>
      <c r="G394" s="1" t="s">
        <v>23</v>
      </c>
      <c r="H394" s="1">
        <v>15</v>
      </c>
      <c r="I394" s="1">
        <v>131362</v>
      </c>
      <c r="J394" s="1" t="s">
        <v>514</v>
      </c>
      <c r="K394" s="1" t="s">
        <v>36</v>
      </c>
      <c r="L394" s="1" t="s">
        <v>157</v>
      </c>
      <c r="M394" s="1">
        <v>1</v>
      </c>
      <c r="N394" s="2">
        <v>86.22</v>
      </c>
      <c r="O394" s="3">
        <v>136</v>
      </c>
      <c r="P394" s="1">
        <f t="shared" si="2"/>
        <v>136</v>
      </c>
      <c r="Q394" s="1">
        <v>13</v>
      </c>
      <c r="R394" s="1">
        <f t="shared" si="3"/>
        <v>123</v>
      </c>
      <c r="S394" s="1">
        <v>9</v>
      </c>
      <c r="T394" s="1">
        <v>200010018003</v>
      </c>
      <c r="U394" s="1">
        <v>29</v>
      </c>
      <c r="V394" s="1">
        <v>1</v>
      </c>
      <c r="W394" s="1">
        <v>3</v>
      </c>
    </row>
    <row r="395" spans="1:23" ht="15.75" customHeight="1" x14ac:dyDescent="0.15">
      <c r="A395" s="5">
        <v>44775</v>
      </c>
      <c r="B395" s="6">
        <v>0.41692129629629632</v>
      </c>
      <c r="C395" s="1">
        <v>1431</v>
      </c>
      <c r="D395" s="1">
        <v>13002581</v>
      </c>
      <c r="E395" s="1">
        <v>13</v>
      </c>
      <c r="F395" s="1">
        <v>22589</v>
      </c>
      <c r="G395" s="1" t="s">
        <v>23</v>
      </c>
      <c r="H395" s="1">
        <v>15</v>
      </c>
      <c r="I395" s="1">
        <v>348748</v>
      </c>
      <c r="J395" s="1" t="s">
        <v>262</v>
      </c>
      <c r="K395" s="1" t="s">
        <v>31</v>
      </c>
      <c r="L395" s="1" t="s">
        <v>263</v>
      </c>
      <c r="M395" s="1">
        <v>1</v>
      </c>
      <c r="N395" s="2">
        <v>56.03</v>
      </c>
      <c r="O395" s="3">
        <v>70</v>
      </c>
      <c r="P395" s="1">
        <f t="shared" si="2"/>
        <v>70</v>
      </c>
      <c r="Q395" s="1">
        <v>3</v>
      </c>
      <c r="R395" s="1">
        <f t="shared" si="3"/>
        <v>67</v>
      </c>
      <c r="S395" s="1">
        <v>9</v>
      </c>
      <c r="T395" s="1">
        <v>200010018003</v>
      </c>
      <c r="U395" s="1">
        <v>29</v>
      </c>
      <c r="V395" s="1">
        <v>1</v>
      </c>
      <c r="W395" s="1">
        <v>2</v>
      </c>
    </row>
    <row r="396" spans="1:23" ht="15.75" customHeight="1" x14ac:dyDescent="0.15">
      <c r="A396" s="5">
        <v>44775</v>
      </c>
      <c r="B396" s="6">
        <v>0.41692129629629632</v>
      </c>
      <c r="C396" s="1">
        <v>1431</v>
      </c>
      <c r="D396" s="1">
        <v>13002581</v>
      </c>
      <c r="E396" s="1">
        <v>13</v>
      </c>
      <c r="F396" s="1">
        <v>22589</v>
      </c>
      <c r="G396" s="1" t="s">
        <v>23</v>
      </c>
      <c r="H396" s="1">
        <v>15</v>
      </c>
      <c r="I396" s="1">
        <v>12822</v>
      </c>
      <c r="J396" s="1" t="s">
        <v>515</v>
      </c>
      <c r="K396" s="1" t="s">
        <v>25</v>
      </c>
      <c r="L396" s="1" t="s">
        <v>177</v>
      </c>
      <c r="M396" s="1">
        <v>1</v>
      </c>
      <c r="N396" s="2">
        <v>187.98</v>
      </c>
      <c r="O396" s="3">
        <v>258</v>
      </c>
      <c r="P396" s="1">
        <f t="shared" si="2"/>
        <v>258</v>
      </c>
      <c r="Q396" s="1">
        <v>18</v>
      </c>
      <c r="R396" s="1">
        <f t="shared" si="3"/>
        <v>240</v>
      </c>
      <c r="S396" s="1">
        <v>9</v>
      </c>
      <c r="T396" s="1">
        <v>200010018003</v>
      </c>
      <c r="U396" s="1">
        <v>29</v>
      </c>
      <c r="V396" s="1">
        <v>1</v>
      </c>
      <c r="W396" s="1">
        <v>1</v>
      </c>
    </row>
    <row r="397" spans="1:23" ht="15.75" customHeight="1" x14ac:dyDescent="0.15">
      <c r="A397" s="5">
        <v>44775</v>
      </c>
      <c r="B397" s="6">
        <v>0.41692129629629632</v>
      </c>
      <c r="C397" s="1">
        <v>1431</v>
      </c>
      <c r="D397" s="1">
        <v>13002581</v>
      </c>
      <c r="E397" s="1">
        <v>13</v>
      </c>
      <c r="F397" s="1">
        <v>22589</v>
      </c>
      <c r="G397" s="1" t="s">
        <v>23</v>
      </c>
      <c r="H397" s="1">
        <v>15</v>
      </c>
      <c r="I397" s="1">
        <v>296315</v>
      </c>
      <c r="J397" s="1" t="s">
        <v>516</v>
      </c>
      <c r="K397" s="1" t="s">
        <v>66</v>
      </c>
      <c r="L397" s="1" t="s">
        <v>517</v>
      </c>
      <c r="M397" s="1">
        <v>1</v>
      </c>
      <c r="N397" s="2">
        <v>33.08</v>
      </c>
      <c r="O397" s="3">
        <v>54</v>
      </c>
      <c r="P397" s="1">
        <f t="shared" si="2"/>
        <v>54</v>
      </c>
      <c r="Q397" s="1">
        <v>5</v>
      </c>
      <c r="R397" s="1">
        <f t="shared" si="3"/>
        <v>49</v>
      </c>
      <c r="S397" s="1">
        <v>9</v>
      </c>
      <c r="T397" s="1">
        <v>200010018003</v>
      </c>
      <c r="U397" s="1">
        <v>29</v>
      </c>
      <c r="V397" s="1">
        <v>1</v>
      </c>
      <c r="W397" s="1">
        <v>4</v>
      </c>
    </row>
    <row r="398" spans="1:23" ht="15.75" customHeight="1" x14ac:dyDescent="0.15">
      <c r="A398" s="5">
        <v>44775</v>
      </c>
      <c r="B398" s="6">
        <v>0.42370370370370369</v>
      </c>
      <c r="C398" s="1">
        <v>1432</v>
      </c>
      <c r="D398" s="1">
        <v>13002581</v>
      </c>
      <c r="E398" s="1">
        <v>13</v>
      </c>
      <c r="F398" s="1">
        <v>22589</v>
      </c>
      <c r="G398" s="1" t="s">
        <v>23</v>
      </c>
      <c r="H398" s="1">
        <v>15</v>
      </c>
      <c r="I398" s="1">
        <v>393311</v>
      </c>
      <c r="J398" s="1" t="s">
        <v>518</v>
      </c>
      <c r="K398" s="1" t="s">
        <v>50</v>
      </c>
      <c r="L398" s="1" t="s">
        <v>101</v>
      </c>
      <c r="M398" s="1">
        <v>1</v>
      </c>
      <c r="N398" s="2">
        <v>97.46</v>
      </c>
      <c r="O398" s="3">
        <v>154</v>
      </c>
      <c r="P398" s="1">
        <f t="shared" si="2"/>
        <v>154</v>
      </c>
      <c r="Q398" s="1">
        <v>15</v>
      </c>
      <c r="R398" s="1">
        <f t="shared" si="3"/>
        <v>139</v>
      </c>
      <c r="S398" s="1">
        <v>9</v>
      </c>
      <c r="T398" s="1">
        <v>200010001077</v>
      </c>
      <c r="U398" s="1">
        <v>29</v>
      </c>
      <c r="V398" s="1">
        <v>1</v>
      </c>
      <c r="W398" s="1">
        <v>1</v>
      </c>
    </row>
    <row r="399" spans="1:23" ht="15.75" customHeight="1" x14ac:dyDescent="0.15">
      <c r="A399" s="5">
        <v>44775</v>
      </c>
      <c r="B399" s="6">
        <v>0.42370370370370369</v>
      </c>
      <c r="C399" s="1">
        <v>1432</v>
      </c>
      <c r="D399" s="1">
        <v>13002581</v>
      </c>
      <c r="E399" s="1">
        <v>13</v>
      </c>
      <c r="F399" s="1">
        <v>22589</v>
      </c>
      <c r="G399" s="1" t="s">
        <v>23</v>
      </c>
      <c r="H399" s="1">
        <v>15</v>
      </c>
      <c r="I399" s="1">
        <v>173202</v>
      </c>
      <c r="J399" s="1" t="s">
        <v>275</v>
      </c>
      <c r="K399" s="1" t="s">
        <v>25</v>
      </c>
      <c r="L399" s="1" t="s">
        <v>276</v>
      </c>
      <c r="M399" s="1">
        <v>1</v>
      </c>
      <c r="N399" s="2">
        <v>25.78</v>
      </c>
      <c r="O399" s="3">
        <v>40</v>
      </c>
      <c r="P399" s="1">
        <f t="shared" si="2"/>
        <v>40</v>
      </c>
      <c r="Q399" s="1">
        <v>2</v>
      </c>
      <c r="R399" s="1">
        <f t="shared" si="3"/>
        <v>38</v>
      </c>
      <c r="S399" s="1">
        <v>9</v>
      </c>
      <c r="T399" s="1">
        <v>200010001077</v>
      </c>
      <c r="U399" s="1">
        <v>29</v>
      </c>
      <c r="V399" s="1">
        <v>1</v>
      </c>
      <c r="W399" s="1">
        <v>2</v>
      </c>
    </row>
    <row r="400" spans="1:23" ht="15.75" customHeight="1" x14ac:dyDescent="0.15">
      <c r="A400" s="5">
        <v>44775</v>
      </c>
      <c r="B400" s="6">
        <v>0.72925925925925927</v>
      </c>
      <c r="C400" s="1">
        <v>1511</v>
      </c>
      <c r="D400" s="1">
        <v>13002581</v>
      </c>
      <c r="E400" s="1">
        <v>13</v>
      </c>
      <c r="F400" s="1">
        <v>22589</v>
      </c>
      <c r="G400" s="1" t="s">
        <v>23</v>
      </c>
      <c r="H400" s="1">
        <v>18</v>
      </c>
      <c r="I400" s="1">
        <v>173202</v>
      </c>
      <c r="J400" s="1" t="s">
        <v>275</v>
      </c>
      <c r="K400" s="1" t="s">
        <v>25</v>
      </c>
      <c r="L400" s="1" t="s">
        <v>276</v>
      </c>
      <c r="M400" s="1">
        <v>1</v>
      </c>
      <c r="N400" s="2">
        <v>25.78</v>
      </c>
      <c r="O400" s="3">
        <v>40</v>
      </c>
      <c r="P400" s="1">
        <f t="shared" si="2"/>
        <v>40</v>
      </c>
      <c r="Q400" s="1">
        <v>2</v>
      </c>
      <c r="R400" s="1">
        <f t="shared" si="3"/>
        <v>38</v>
      </c>
      <c r="S400" s="1">
        <v>9</v>
      </c>
      <c r="T400" s="1">
        <v>200010005098</v>
      </c>
      <c r="U400" s="1">
        <v>29</v>
      </c>
      <c r="V400" s="1">
        <v>1</v>
      </c>
      <c r="W400" s="1">
        <v>1</v>
      </c>
    </row>
    <row r="401" spans="1:23" ht="15.75" customHeight="1" x14ac:dyDescent="0.15">
      <c r="A401" s="5">
        <v>44775</v>
      </c>
      <c r="B401" s="6">
        <v>0.43678240740740742</v>
      </c>
      <c r="C401" s="1">
        <v>1433</v>
      </c>
      <c r="D401" s="1">
        <v>13002581</v>
      </c>
      <c r="E401" s="1">
        <v>13</v>
      </c>
      <c r="F401" s="1">
        <v>22589</v>
      </c>
      <c r="G401" s="1" t="s">
        <v>23</v>
      </c>
      <c r="H401" s="1">
        <v>15</v>
      </c>
      <c r="I401" s="1">
        <v>18836</v>
      </c>
      <c r="J401" s="1" t="s">
        <v>519</v>
      </c>
      <c r="K401" s="1" t="s">
        <v>53</v>
      </c>
      <c r="L401" s="1" t="s">
        <v>69</v>
      </c>
      <c r="M401" s="1">
        <v>1</v>
      </c>
      <c r="N401" s="2">
        <v>110.21</v>
      </c>
      <c r="O401" s="3">
        <v>124</v>
      </c>
      <c r="P401" s="1">
        <f t="shared" si="2"/>
        <v>124</v>
      </c>
      <c r="Q401" s="1">
        <v>8</v>
      </c>
      <c r="R401" s="1">
        <f t="shared" si="3"/>
        <v>116</v>
      </c>
      <c r="S401" s="1">
        <v>9</v>
      </c>
      <c r="T401" s="1">
        <v>200010002062</v>
      </c>
      <c r="U401" s="1">
        <v>29</v>
      </c>
      <c r="V401" s="1">
        <v>1</v>
      </c>
      <c r="W401" s="1">
        <v>3</v>
      </c>
    </row>
    <row r="402" spans="1:23" ht="15.75" customHeight="1" x14ac:dyDescent="0.15">
      <c r="A402" s="5">
        <v>44775</v>
      </c>
      <c r="B402" s="6">
        <v>0.53684027777777776</v>
      </c>
      <c r="C402" s="1">
        <v>1469</v>
      </c>
      <c r="D402" s="1">
        <v>13002581</v>
      </c>
      <c r="E402" s="1">
        <v>13</v>
      </c>
      <c r="F402" s="1">
        <v>22589</v>
      </c>
      <c r="G402" s="1" t="s">
        <v>23</v>
      </c>
      <c r="H402" s="1">
        <v>15</v>
      </c>
      <c r="I402" s="1">
        <v>18836</v>
      </c>
      <c r="J402" s="1" t="s">
        <v>519</v>
      </c>
      <c r="K402" s="1" t="s">
        <v>53</v>
      </c>
      <c r="L402" s="1" t="s">
        <v>69</v>
      </c>
      <c r="M402" s="1">
        <v>1</v>
      </c>
      <c r="N402" s="2">
        <v>110.21</v>
      </c>
      <c r="O402" s="3">
        <v>124</v>
      </c>
      <c r="P402" s="1">
        <f t="shared" si="2"/>
        <v>124</v>
      </c>
      <c r="Q402" s="1">
        <v>21.24</v>
      </c>
      <c r="R402" s="1">
        <f t="shared" si="3"/>
        <v>102.76</v>
      </c>
      <c r="S402" s="1">
        <v>925</v>
      </c>
      <c r="T402" s="1">
        <v>200000000492</v>
      </c>
      <c r="U402" s="1">
        <v>29</v>
      </c>
      <c r="V402" s="1">
        <v>1</v>
      </c>
      <c r="W402" s="1">
        <v>2</v>
      </c>
    </row>
    <row r="403" spans="1:23" ht="15.75" customHeight="1" x14ac:dyDescent="0.15">
      <c r="A403" s="5">
        <v>44775</v>
      </c>
      <c r="B403" s="6">
        <v>0.6381944444444444</v>
      </c>
      <c r="C403" s="1">
        <v>1487</v>
      </c>
      <c r="D403" s="1">
        <v>13002581</v>
      </c>
      <c r="E403" s="1">
        <v>13</v>
      </c>
      <c r="F403" s="1">
        <v>22589</v>
      </c>
      <c r="G403" s="1" t="s">
        <v>23</v>
      </c>
      <c r="H403" s="1">
        <v>18</v>
      </c>
      <c r="I403" s="1">
        <v>18836</v>
      </c>
      <c r="J403" s="1" t="s">
        <v>519</v>
      </c>
      <c r="K403" s="1" t="s">
        <v>53</v>
      </c>
      <c r="L403" s="1" t="s">
        <v>69</v>
      </c>
      <c r="M403" s="1">
        <v>1</v>
      </c>
      <c r="N403" s="2">
        <v>110.21</v>
      </c>
      <c r="O403" s="3">
        <v>124</v>
      </c>
      <c r="P403" s="1">
        <f t="shared" si="2"/>
        <v>124</v>
      </c>
      <c r="Q403" s="1">
        <v>8</v>
      </c>
      <c r="R403" s="1">
        <f t="shared" si="3"/>
        <v>116</v>
      </c>
      <c r="S403" s="1">
        <v>9</v>
      </c>
      <c r="T403" s="1">
        <v>200010000401</v>
      </c>
      <c r="U403" s="1">
        <v>29</v>
      </c>
      <c r="V403" s="1">
        <v>1</v>
      </c>
      <c r="W403" s="1">
        <v>3</v>
      </c>
    </row>
    <row r="404" spans="1:23" ht="15.75" customHeight="1" x14ac:dyDescent="0.15">
      <c r="A404" s="5">
        <v>44775</v>
      </c>
      <c r="B404" s="6">
        <v>0.43678240740740742</v>
      </c>
      <c r="C404" s="1">
        <v>1433</v>
      </c>
      <c r="D404" s="1">
        <v>13002581</v>
      </c>
      <c r="E404" s="1">
        <v>13</v>
      </c>
      <c r="F404" s="1">
        <v>22589</v>
      </c>
      <c r="G404" s="1" t="s">
        <v>23</v>
      </c>
      <c r="H404" s="1">
        <v>15</v>
      </c>
      <c r="I404" s="1">
        <v>9594</v>
      </c>
      <c r="J404" s="1" t="s">
        <v>304</v>
      </c>
      <c r="K404" s="1" t="s">
        <v>25</v>
      </c>
      <c r="L404" s="1" t="s">
        <v>305</v>
      </c>
      <c r="M404" s="1">
        <v>1</v>
      </c>
      <c r="N404" s="2">
        <v>62.12</v>
      </c>
      <c r="O404" s="3">
        <v>75</v>
      </c>
      <c r="P404" s="1">
        <f t="shared" si="2"/>
        <v>75</v>
      </c>
      <c r="Q404" s="1">
        <v>5</v>
      </c>
      <c r="R404" s="1">
        <f t="shared" si="3"/>
        <v>70</v>
      </c>
      <c r="S404" s="1">
        <v>9</v>
      </c>
      <c r="T404" s="1">
        <v>200010002062</v>
      </c>
      <c r="U404" s="1">
        <v>29</v>
      </c>
      <c r="V404" s="1">
        <v>1</v>
      </c>
      <c r="W404" s="1">
        <v>4</v>
      </c>
    </row>
    <row r="405" spans="1:23" ht="15.75" customHeight="1" x14ac:dyDescent="0.15">
      <c r="A405" s="5">
        <v>44775</v>
      </c>
      <c r="B405" s="6">
        <v>0.43678240740740742</v>
      </c>
      <c r="C405" s="1">
        <v>1433</v>
      </c>
      <c r="D405" s="1">
        <v>13002581</v>
      </c>
      <c r="E405" s="1">
        <v>13</v>
      </c>
      <c r="F405" s="1">
        <v>22589</v>
      </c>
      <c r="G405" s="1" t="s">
        <v>23</v>
      </c>
      <c r="H405" s="1">
        <v>15</v>
      </c>
      <c r="I405" s="1">
        <v>78687</v>
      </c>
      <c r="J405" s="1" t="s">
        <v>520</v>
      </c>
      <c r="K405" s="1" t="s">
        <v>53</v>
      </c>
      <c r="L405" s="1" t="s">
        <v>521</v>
      </c>
      <c r="M405" s="1">
        <v>1</v>
      </c>
      <c r="N405" s="2">
        <v>66.400000000000006</v>
      </c>
      <c r="O405" s="3">
        <v>105</v>
      </c>
      <c r="P405" s="1">
        <f t="shared" si="2"/>
        <v>105</v>
      </c>
      <c r="Q405" s="1">
        <v>10</v>
      </c>
      <c r="R405" s="1">
        <f t="shared" si="3"/>
        <v>95</v>
      </c>
      <c r="S405" s="1">
        <v>9</v>
      </c>
      <c r="T405" s="1">
        <v>200010002062</v>
      </c>
      <c r="U405" s="1">
        <v>29</v>
      </c>
      <c r="V405" s="1">
        <v>1</v>
      </c>
      <c r="W405" s="1">
        <v>1</v>
      </c>
    </row>
    <row r="406" spans="1:23" ht="15.75" customHeight="1" x14ac:dyDescent="0.15">
      <c r="A406" s="5">
        <v>44775</v>
      </c>
      <c r="B406" s="6">
        <v>0.43678240740740742</v>
      </c>
      <c r="C406" s="1">
        <v>1433</v>
      </c>
      <c r="D406" s="1">
        <v>13002581</v>
      </c>
      <c r="E406" s="1">
        <v>13</v>
      </c>
      <c r="F406" s="1">
        <v>22589</v>
      </c>
      <c r="G406" s="1" t="s">
        <v>23</v>
      </c>
      <c r="H406" s="1">
        <v>15</v>
      </c>
      <c r="I406" s="1">
        <v>29118</v>
      </c>
      <c r="J406" s="1" t="s">
        <v>522</v>
      </c>
      <c r="K406" s="1" t="s">
        <v>53</v>
      </c>
      <c r="L406" s="1" t="s">
        <v>271</v>
      </c>
      <c r="M406" s="1">
        <v>2</v>
      </c>
      <c r="N406" s="2">
        <v>29.75</v>
      </c>
      <c r="O406" s="3">
        <v>49</v>
      </c>
      <c r="P406" s="1">
        <f t="shared" si="2"/>
        <v>98</v>
      </c>
      <c r="Q406" s="1">
        <v>9</v>
      </c>
      <c r="R406" s="1">
        <f t="shared" si="3"/>
        <v>89</v>
      </c>
      <c r="S406" s="1">
        <v>9</v>
      </c>
      <c r="T406" s="1">
        <v>200010002062</v>
      </c>
      <c r="U406" s="1">
        <v>29</v>
      </c>
      <c r="V406" s="1">
        <v>1</v>
      </c>
      <c r="W406" s="1">
        <v>2</v>
      </c>
    </row>
    <row r="407" spans="1:23" ht="15.75" customHeight="1" x14ac:dyDescent="0.15">
      <c r="A407" s="5">
        <v>44775</v>
      </c>
      <c r="B407" s="6">
        <v>0.4375</v>
      </c>
      <c r="C407" s="1">
        <v>1434</v>
      </c>
      <c r="D407" s="1">
        <v>13002581</v>
      </c>
      <c r="E407" s="1">
        <v>13</v>
      </c>
      <c r="F407" s="1">
        <v>22589</v>
      </c>
      <c r="G407" s="1" t="s">
        <v>23</v>
      </c>
      <c r="H407" s="1">
        <v>15</v>
      </c>
      <c r="I407" s="1">
        <v>473</v>
      </c>
      <c r="J407" s="1" t="s">
        <v>523</v>
      </c>
      <c r="K407" s="1" t="s">
        <v>25</v>
      </c>
      <c r="L407" s="1" t="s">
        <v>305</v>
      </c>
      <c r="M407" s="1">
        <v>1</v>
      </c>
      <c r="N407" s="2">
        <v>47.59</v>
      </c>
      <c r="O407" s="3">
        <v>73</v>
      </c>
      <c r="P407" s="1">
        <f t="shared" si="2"/>
        <v>73</v>
      </c>
      <c r="Q407" s="1">
        <v>5</v>
      </c>
      <c r="R407" s="1">
        <f t="shared" si="3"/>
        <v>68</v>
      </c>
      <c r="S407" s="1">
        <v>9</v>
      </c>
      <c r="T407" s="1">
        <v>200010007796</v>
      </c>
      <c r="U407" s="1">
        <v>29</v>
      </c>
      <c r="V407" s="1">
        <v>1</v>
      </c>
      <c r="W407" s="1">
        <v>1</v>
      </c>
    </row>
    <row r="408" spans="1:23" ht="15.75" customHeight="1" x14ac:dyDescent="0.15">
      <c r="A408" s="5">
        <v>44775</v>
      </c>
      <c r="B408" s="6">
        <v>0.4375</v>
      </c>
      <c r="C408" s="1">
        <v>1434</v>
      </c>
      <c r="D408" s="1">
        <v>13002581</v>
      </c>
      <c r="E408" s="1">
        <v>13</v>
      </c>
      <c r="F408" s="1">
        <v>22589</v>
      </c>
      <c r="G408" s="1" t="s">
        <v>23</v>
      </c>
      <c r="H408" s="1">
        <v>15</v>
      </c>
      <c r="I408" s="1">
        <v>473</v>
      </c>
      <c r="J408" s="1" t="s">
        <v>523</v>
      </c>
      <c r="K408" s="1" t="s">
        <v>25</v>
      </c>
      <c r="L408" s="1" t="s">
        <v>305</v>
      </c>
      <c r="M408" s="1">
        <v>1</v>
      </c>
      <c r="N408" s="2">
        <v>47.59</v>
      </c>
      <c r="O408" s="3">
        <v>73</v>
      </c>
      <c r="P408" s="1">
        <f t="shared" si="2"/>
        <v>73</v>
      </c>
      <c r="Q408" s="1">
        <v>5</v>
      </c>
      <c r="R408" s="1">
        <f t="shared" si="3"/>
        <v>68</v>
      </c>
      <c r="S408" s="1">
        <v>9</v>
      </c>
      <c r="T408" s="1">
        <v>200010007796</v>
      </c>
      <c r="U408" s="1">
        <v>29</v>
      </c>
      <c r="V408" s="1">
        <v>1</v>
      </c>
      <c r="W408" s="1">
        <v>2</v>
      </c>
    </row>
    <row r="409" spans="1:23" ht="15.75" customHeight="1" x14ac:dyDescent="0.15">
      <c r="A409" s="5">
        <v>44775</v>
      </c>
      <c r="B409" s="6">
        <v>0.4375</v>
      </c>
      <c r="C409" s="1">
        <v>1434</v>
      </c>
      <c r="D409" s="1">
        <v>13002581</v>
      </c>
      <c r="E409" s="1">
        <v>13</v>
      </c>
      <c r="F409" s="1">
        <v>22589</v>
      </c>
      <c r="G409" s="1" t="s">
        <v>23</v>
      </c>
      <c r="H409" s="1">
        <v>15</v>
      </c>
      <c r="I409" s="1">
        <v>2302</v>
      </c>
      <c r="J409" s="1" t="s">
        <v>83</v>
      </c>
      <c r="K409" s="1" t="s">
        <v>63</v>
      </c>
      <c r="L409" s="1" t="s">
        <v>84</v>
      </c>
      <c r="M409" s="1">
        <v>1</v>
      </c>
      <c r="N409" s="2">
        <v>148.28</v>
      </c>
      <c r="O409" s="3">
        <v>174</v>
      </c>
      <c r="P409" s="1">
        <f t="shared" si="2"/>
        <v>174</v>
      </c>
      <c r="Q409" s="1">
        <v>8</v>
      </c>
      <c r="R409" s="1">
        <f t="shared" si="3"/>
        <v>166</v>
      </c>
      <c r="S409" s="1">
        <v>9</v>
      </c>
      <c r="T409" s="1">
        <v>200010007796</v>
      </c>
      <c r="U409" s="1">
        <v>29</v>
      </c>
      <c r="V409" s="1">
        <v>1</v>
      </c>
      <c r="W409" s="1">
        <v>3</v>
      </c>
    </row>
    <row r="410" spans="1:23" ht="15.75" customHeight="1" x14ac:dyDescent="0.15">
      <c r="A410" s="5">
        <v>44775</v>
      </c>
      <c r="B410" s="6">
        <v>0.44471064814814815</v>
      </c>
      <c r="C410" s="1">
        <v>1435</v>
      </c>
      <c r="D410" s="1">
        <v>13002581</v>
      </c>
      <c r="E410" s="1">
        <v>13</v>
      </c>
      <c r="F410" s="1">
        <v>22589</v>
      </c>
      <c r="G410" s="1" t="s">
        <v>23</v>
      </c>
      <c r="H410" s="1">
        <v>18</v>
      </c>
      <c r="I410" s="1">
        <v>168705</v>
      </c>
      <c r="J410" s="1" t="s">
        <v>524</v>
      </c>
      <c r="K410" s="1" t="s">
        <v>112</v>
      </c>
      <c r="L410" s="1" t="s">
        <v>451</v>
      </c>
      <c r="M410" s="1">
        <v>1</v>
      </c>
      <c r="N410" s="2">
        <v>98.01</v>
      </c>
      <c r="O410" s="3">
        <v>121</v>
      </c>
      <c r="P410" s="1">
        <f t="shared" si="2"/>
        <v>121</v>
      </c>
      <c r="Q410" s="1">
        <v>0</v>
      </c>
      <c r="R410" s="1">
        <f t="shared" si="3"/>
        <v>121</v>
      </c>
      <c r="S410" s="1" t="s">
        <v>27</v>
      </c>
      <c r="T410" s="1" t="s">
        <v>27</v>
      </c>
      <c r="U410" s="1">
        <v>29</v>
      </c>
      <c r="V410" s="1">
        <v>1</v>
      </c>
      <c r="W410" s="1">
        <v>1</v>
      </c>
    </row>
    <row r="411" spans="1:23" ht="15.75" customHeight="1" x14ac:dyDescent="0.15">
      <c r="A411" s="5">
        <v>44775</v>
      </c>
      <c r="B411" s="6">
        <v>0.44946759259259261</v>
      </c>
      <c r="C411" s="1">
        <v>1436</v>
      </c>
      <c r="D411" s="1">
        <v>13002581</v>
      </c>
      <c r="E411" s="1">
        <v>13</v>
      </c>
      <c r="F411" s="1">
        <v>22589</v>
      </c>
      <c r="G411" s="1" t="s">
        <v>23</v>
      </c>
      <c r="H411" s="1">
        <v>18</v>
      </c>
      <c r="I411" s="1">
        <v>347696</v>
      </c>
      <c r="J411" s="1" t="s">
        <v>525</v>
      </c>
      <c r="K411" s="1" t="s">
        <v>53</v>
      </c>
      <c r="L411" s="1" t="s">
        <v>494</v>
      </c>
      <c r="M411" s="1">
        <v>1</v>
      </c>
      <c r="N411" s="2">
        <v>288.08</v>
      </c>
      <c r="O411" s="3">
        <v>438</v>
      </c>
      <c r="P411" s="1">
        <f t="shared" si="2"/>
        <v>438</v>
      </c>
      <c r="Q411" s="1">
        <v>43</v>
      </c>
      <c r="R411" s="1">
        <f t="shared" si="3"/>
        <v>395</v>
      </c>
      <c r="S411" s="1">
        <v>9</v>
      </c>
      <c r="T411" s="1">
        <v>200010011842</v>
      </c>
      <c r="U411" s="1">
        <v>29</v>
      </c>
      <c r="V411" s="1">
        <v>1</v>
      </c>
      <c r="W411" s="1">
        <v>2</v>
      </c>
    </row>
    <row r="412" spans="1:23" ht="15.75" customHeight="1" x14ac:dyDescent="0.15">
      <c r="A412" s="5">
        <v>44775</v>
      </c>
      <c r="B412" s="6">
        <v>0.44946759259259261</v>
      </c>
      <c r="C412" s="1">
        <v>1436</v>
      </c>
      <c r="D412" s="1">
        <v>13002581</v>
      </c>
      <c r="E412" s="1">
        <v>13</v>
      </c>
      <c r="F412" s="1">
        <v>22589</v>
      </c>
      <c r="G412" s="1" t="s">
        <v>23</v>
      </c>
      <c r="H412" s="1">
        <v>18</v>
      </c>
      <c r="I412" s="1">
        <v>317995</v>
      </c>
      <c r="J412" s="1" t="s">
        <v>526</v>
      </c>
      <c r="K412" s="1" t="s">
        <v>66</v>
      </c>
      <c r="L412" s="1" t="s">
        <v>308</v>
      </c>
      <c r="M412" s="1">
        <v>1</v>
      </c>
      <c r="N412" s="2">
        <v>108.5</v>
      </c>
      <c r="O412" s="3">
        <v>149</v>
      </c>
      <c r="P412" s="1">
        <f t="shared" si="2"/>
        <v>149</v>
      </c>
      <c r="Q412" s="1">
        <v>10</v>
      </c>
      <c r="R412" s="1">
        <f t="shared" si="3"/>
        <v>139</v>
      </c>
      <c r="S412" s="1">
        <v>9</v>
      </c>
      <c r="T412" s="1">
        <v>200010011842</v>
      </c>
      <c r="U412" s="1">
        <v>29</v>
      </c>
      <c r="V412" s="1">
        <v>1</v>
      </c>
      <c r="W412" s="1">
        <v>3</v>
      </c>
    </row>
    <row r="413" spans="1:23" ht="15.75" customHeight="1" x14ac:dyDescent="0.15">
      <c r="A413" s="5">
        <v>44775</v>
      </c>
      <c r="B413" s="6">
        <v>0.44946759259259261</v>
      </c>
      <c r="C413" s="1">
        <v>1436</v>
      </c>
      <c r="D413" s="1">
        <v>13002581</v>
      </c>
      <c r="E413" s="1">
        <v>13</v>
      </c>
      <c r="F413" s="1">
        <v>22589</v>
      </c>
      <c r="G413" s="1" t="s">
        <v>23</v>
      </c>
      <c r="H413" s="1">
        <v>18</v>
      </c>
      <c r="I413" s="1">
        <v>323715</v>
      </c>
      <c r="J413" s="1" t="s">
        <v>527</v>
      </c>
      <c r="K413" s="1" t="s">
        <v>31</v>
      </c>
      <c r="L413" s="1" t="s">
        <v>528</v>
      </c>
      <c r="M413" s="1">
        <v>1</v>
      </c>
      <c r="N413" s="2">
        <v>145.06</v>
      </c>
      <c r="O413" s="3">
        <v>225</v>
      </c>
      <c r="P413" s="1">
        <f t="shared" si="2"/>
        <v>225</v>
      </c>
      <c r="Q413" s="1">
        <v>22</v>
      </c>
      <c r="R413" s="1">
        <f t="shared" si="3"/>
        <v>203</v>
      </c>
      <c r="S413" s="1">
        <v>9</v>
      </c>
      <c r="T413" s="1">
        <v>200010011842</v>
      </c>
      <c r="U413" s="1">
        <v>29</v>
      </c>
      <c r="V413" s="1">
        <v>1</v>
      </c>
      <c r="W413" s="1">
        <v>1</v>
      </c>
    </row>
    <row r="414" spans="1:23" ht="15.75" customHeight="1" x14ac:dyDescent="0.15">
      <c r="A414" s="5">
        <v>44775</v>
      </c>
      <c r="B414" s="6">
        <v>0.59129629629629632</v>
      </c>
      <c r="C414" s="1">
        <v>1480</v>
      </c>
      <c r="D414" s="1">
        <v>13002581</v>
      </c>
      <c r="E414" s="1">
        <v>13</v>
      </c>
      <c r="F414" s="1">
        <v>22589</v>
      </c>
      <c r="G414" s="1" t="s">
        <v>23</v>
      </c>
      <c r="H414" s="1">
        <v>18</v>
      </c>
      <c r="I414" s="1">
        <v>323715</v>
      </c>
      <c r="J414" s="1" t="s">
        <v>527</v>
      </c>
      <c r="K414" s="1" t="s">
        <v>31</v>
      </c>
      <c r="L414" s="1" t="s">
        <v>528</v>
      </c>
      <c r="M414" s="1">
        <v>1</v>
      </c>
      <c r="N414" s="2">
        <v>145.06</v>
      </c>
      <c r="O414" s="3">
        <v>225</v>
      </c>
      <c r="P414" s="1">
        <f t="shared" si="2"/>
        <v>225</v>
      </c>
      <c r="Q414" s="1">
        <v>0</v>
      </c>
      <c r="R414" s="1">
        <f t="shared" si="3"/>
        <v>225</v>
      </c>
      <c r="S414" s="1" t="s">
        <v>27</v>
      </c>
      <c r="T414" s="1" t="s">
        <v>27</v>
      </c>
      <c r="U414" s="1">
        <v>29</v>
      </c>
      <c r="V414" s="1">
        <v>1</v>
      </c>
      <c r="W414" s="1">
        <v>1</v>
      </c>
    </row>
    <row r="415" spans="1:23" ht="15.75" customHeight="1" x14ac:dyDescent="0.15">
      <c r="A415" s="5">
        <v>44775</v>
      </c>
      <c r="B415" s="6">
        <v>0.45052083333333331</v>
      </c>
      <c r="C415" s="1">
        <v>1437</v>
      </c>
      <c r="D415" s="1">
        <v>13002581</v>
      </c>
      <c r="E415" s="1">
        <v>13</v>
      </c>
      <c r="F415" s="1">
        <v>22589</v>
      </c>
      <c r="G415" s="1" t="s">
        <v>23</v>
      </c>
      <c r="H415" s="1">
        <v>18</v>
      </c>
      <c r="I415" s="1">
        <v>114</v>
      </c>
      <c r="J415" s="1" t="s">
        <v>529</v>
      </c>
      <c r="K415" s="1" t="s">
        <v>119</v>
      </c>
      <c r="L415" s="1" t="s">
        <v>530</v>
      </c>
      <c r="M415" s="1">
        <v>1</v>
      </c>
      <c r="N415" s="2">
        <v>338.92</v>
      </c>
      <c r="O415" s="3">
        <v>448</v>
      </c>
      <c r="P415" s="1">
        <f t="shared" si="2"/>
        <v>448</v>
      </c>
      <c r="Q415" s="1">
        <v>0</v>
      </c>
      <c r="R415" s="1">
        <f t="shared" si="3"/>
        <v>448</v>
      </c>
      <c r="S415" s="1" t="s">
        <v>27</v>
      </c>
      <c r="T415" s="1" t="s">
        <v>27</v>
      </c>
      <c r="U415" s="1">
        <v>29</v>
      </c>
      <c r="V415" s="1">
        <v>1</v>
      </c>
      <c r="W415" s="1">
        <v>1</v>
      </c>
    </row>
    <row r="416" spans="1:23" ht="15.75" customHeight="1" x14ac:dyDescent="0.15">
      <c r="A416" s="5">
        <v>44775</v>
      </c>
      <c r="B416" s="6">
        <v>0.45318287037037036</v>
      </c>
      <c r="C416" s="1">
        <v>1438</v>
      </c>
      <c r="D416" s="1">
        <v>13002581</v>
      </c>
      <c r="E416" s="1">
        <v>13</v>
      </c>
      <c r="F416" s="1">
        <v>22589</v>
      </c>
      <c r="G416" s="1" t="s">
        <v>23</v>
      </c>
      <c r="H416" s="1">
        <v>15</v>
      </c>
      <c r="I416" s="1">
        <v>344242</v>
      </c>
      <c r="J416" s="1" t="s">
        <v>264</v>
      </c>
      <c r="K416" s="1" t="s">
        <v>53</v>
      </c>
      <c r="L416" s="1" t="s">
        <v>224</v>
      </c>
      <c r="M416" s="1">
        <v>1</v>
      </c>
      <c r="N416" s="2">
        <v>44.59</v>
      </c>
      <c r="O416" s="3">
        <v>55</v>
      </c>
      <c r="P416" s="1">
        <f t="shared" si="2"/>
        <v>55</v>
      </c>
      <c r="Q416" s="1">
        <v>2</v>
      </c>
      <c r="R416" s="1">
        <f t="shared" si="3"/>
        <v>53</v>
      </c>
      <c r="S416" s="1">
        <v>9</v>
      </c>
      <c r="T416" s="1">
        <v>200010001691</v>
      </c>
      <c r="U416" s="1">
        <v>29</v>
      </c>
      <c r="V416" s="1">
        <v>1</v>
      </c>
      <c r="W416" s="1">
        <v>1</v>
      </c>
    </row>
    <row r="417" spans="1:23" ht="15.75" customHeight="1" x14ac:dyDescent="0.15">
      <c r="A417" s="5">
        <v>44775</v>
      </c>
      <c r="B417" s="6">
        <v>0.45318287037037036</v>
      </c>
      <c r="C417" s="1">
        <v>1438</v>
      </c>
      <c r="D417" s="1">
        <v>13002581</v>
      </c>
      <c r="E417" s="1">
        <v>13</v>
      </c>
      <c r="F417" s="1">
        <v>22589</v>
      </c>
      <c r="G417" s="1" t="s">
        <v>23</v>
      </c>
      <c r="H417" s="1">
        <v>15</v>
      </c>
      <c r="I417" s="1">
        <v>344242</v>
      </c>
      <c r="J417" s="1" t="s">
        <v>264</v>
      </c>
      <c r="K417" s="1" t="s">
        <v>53</v>
      </c>
      <c r="L417" s="1" t="s">
        <v>224</v>
      </c>
      <c r="M417" s="1">
        <v>1</v>
      </c>
      <c r="N417" s="2">
        <v>44.59</v>
      </c>
      <c r="O417" s="3">
        <v>55</v>
      </c>
      <c r="P417" s="1">
        <f t="shared" si="2"/>
        <v>55</v>
      </c>
      <c r="Q417" s="1">
        <v>2</v>
      </c>
      <c r="R417" s="1">
        <f t="shared" si="3"/>
        <v>53</v>
      </c>
      <c r="S417" s="1">
        <v>9</v>
      </c>
      <c r="T417" s="1">
        <v>200010001691</v>
      </c>
      <c r="U417" s="1">
        <v>29</v>
      </c>
      <c r="V417" s="1">
        <v>1</v>
      </c>
      <c r="W417" s="1">
        <v>2</v>
      </c>
    </row>
    <row r="418" spans="1:23" ht="15.75" customHeight="1" x14ac:dyDescent="0.15">
      <c r="A418" s="5">
        <v>44775</v>
      </c>
      <c r="B418" s="6">
        <v>0.46902777777777777</v>
      </c>
      <c r="C418" s="1">
        <v>1443</v>
      </c>
      <c r="D418" s="1">
        <v>13002581</v>
      </c>
      <c r="E418" s="1">
        <v>13</v>
      </c>
      <c r="F418" s="1">
        <v>22589</v>
      </c>
      <c r="G418" s="1" t="s">
        <v>23</v>
      </c>
      <c r="H418" s="1">
        <v>18</v>
      </c>
      <c r="I418" s="1">
        <v>344242</v>
      </c>
      <c r="J418" s="1" t="s">
        <v>264</v>
      </c>
      <c r="K418" s="1" t="s">
        <v>53</v>
      </c>
      <c r="L418" s="1" t="s">
        <v>224</v>
      </c>
      <c r="M418" s="1">
        <v>1</v>
      </c>
      <c r="N418" s="2">
        <v>44.59</v>
      </c>
      <c r="O418" s="3">
        <v>55</v>
      </c>
      <c r="P418" s="1">
        <f t="shared" si="2"/>
        <v>55</v>
      </c>
      <c r="Q418" s="1">
        <v>2</v>
      </c>
      <c r="R418" s="1">
        <f t="shared" si="3"/>
        <v>53</v>
      </c>
      <c r="S418" s="1">
        <v>9</v>
      </c>
      <c r="T418" s="1">
        <v>200010022530</v>
      </c>
      <c r="U418" s="1">
        <v>29</v>
      </c>
      <c r="V418" s="1">
        <v>1</v>
      </c>
      <c r="W418" s="1">
        <v>1</v>
      </c>
    </row>
    <row r="419" spans="1:23" ht="15.75" customHeight="1" x14ac:dyDescent="0.15">
      <c r="A419" s="5">
        <v>44775</v>
      </c>
      <c r="B419" s="6">
        <v>0.46049768518518519</v>
      </c>
      <c r="C419" s="1">
        <v>1439</v>
      </c>
      <c r="D419" s="1">
        <v>13002581</v>
      </c>
      <c r="E419" s="1">
        <v>13</v>
      </c>
      <c r="F419" s="1">
        <v>22589</v>
      </c>
      <c r="G419" s="1" t="s">
        <v>23</v>
      </c>
      <c r="H419" s="1">
        <v>15</v>
      </c>
      <c r="I419" s="1">
        <v>2302</v>
      </c>
      <c r="J419" s="1" t="s">
        <v>83</v>
      </c>
      <c r="K419" s="1" t="s">
        <v>63</v>
      </c>
      <c r="L419" s="1" t="s">
        <v>84</v>
      </c>
      <c r="M419" s="1">
        <v>1</v>
      </c>
      <c r="N419" s="2">
        <v>148.28</v>
      </c>
      <c r="O419" s="3">
        <v>174</v>
      </c>
      <c r="P419" s="1">
        <f t="shared" si="2"/>
        <v>174</v>
      </c>
      <c r="Q419" s="1">
        <v>8</v>
      </c>
      <c r="R419" s="1">
        <f t="shared" si="3"/>
        <v>166</v>
      </c>
      <c r="S419" s="1">
        <v>9</v>
      </c>
      <c r="T419" s="1">
        <v>200010022427</v>
      </c>
      <c r="U419" s="1">
        <v>29</v>
      </c>
      <c r="V419" s="1">
        <v>1</v>
      </c>
      <c r="W419" s="1">
        <v>2</v>
      </c>
    </row>
    <row r="420" spans="1:23" ht="15.75" customHeight="1" x14ac:dyDescent="0.15">
      <c r="A420" s="5">
        <v>44775</v>
      </c>
      <c r="B420" s="6">
        <v>0.46049768518518519</v>
      </c>
      <c r="C420" s="1">
        <v>1439</v>
      </c>
      <c r="D420" s="1">
        <v>13002581</v>
      </c>
      <c r="E420" s="1">
        <v>13</v>
      </c>
      <c r="F420" s="1">
        <v>22589</v>
      </c>
      <c r="G420" s="1" t="s">
        <v>23</v>
      </c>
      <c r="H420" s="1">
        <v>15</v>
      </c>
      <c r="I420" s="1">
        <v>724</v>
      </c>
      <c r="J420" s="1" t="s">
        <v>531</v>
      </c>
      <c r="K420" s="1" t="s">
        <v>25</v>
      </c>
      <c r="L420" s="1" t="s">
        <v>216</v>
      </c>
      <c r="M420" s="1">
        <v>1</v>
      </c>
      <c r="N420" s="2">
        <v>66.09</v>
      </c>
      <c r="O420" s="3">
        <v>78</v>
      </c>
      <c r="P420" s="1">
        <f t="shared" si="2"/>
        <v>78</v>
      </c>
      <c r="Q420" s="1">
        <v>3</v>
      </c>
      <c r="R420" s="1">
        <f t="shared" si="3"/>
        <v>75</v>
      </c>
      <c r="S420" s="1">
        <v>9</v>
      </c>
      <c r="T420" s="1">
        <v>200010022427</v>
      </c>
      <c r="U420" s="1">
        <v>29</v>
      </c>
      <c r="V420" s="1">
        <v>1</v>
      </c>
      <c r="W420" s="1">
        <v>1</v>
      </c>
    </row>
    <row r="421" spans="1:23" ht="15.75" customHeight="1" x14ac:dyDescent="0.15">
      <c r="A421" s="5">
        <v>44775</v>
      </c>
      <c r="B421" s="6">
        <v>0.46228009259259262</v>
      </c>
      <c r="C421" s="1">
        <v>1440</v>
      </c>
      <c r="D421" s="1">
        <v>13002581</v>
      </c>
      <c r="E421" s="1">
        <v>13</v>
      </c>
      <c r="F421" s="1">
        <v>22589</v>
      </c>
      <c r="G421" s="1" t="s">
        <v>23</v>
      </c>
      <c r="H421" s="1">
        <v>18</v>
      </c>
      <c r="I421" s="1">
        <v>1398</v>
      </c>
      <c r="J421" s="1" t="s">
        <v>532</v>
      </c>
      <c r="K421" s="1" t="s">
        <v>53</v>
      </c>
      <c r="L421" s="1" t="s">
        <v>533</v>
      </c>
      <c r="M421" s="1">
        <v>1</v>
      </c>
      <c r="N421" s="2">
        <v>530.53</v>
      </c>
      <c r="O421" s="3">
        <v>685</v>
      </c>
      <c r="P421" s="1">
        <f t="shared" si="2"/>
        <v>685</v>
      </c>
      <c r="Q421" s="1">
        <v>0</v>
      </c>
      <c r="R421" s="1">
        <f t="shared" si="3"/>
        <v>685</v>
      </c>
      <c r="S421" s="1" t="s">
        <v>27</v>
      </c>
      <c r="T421" s="1" t="s">
        <v>27</v>
      </c>
      <c r="U421" s="1">
        <v>29</v>
      </c>
      <c r="V421" s="1">
        <v>1</v>
      </c>
      <c r="W421" s="1">
        <v>3</v>
      </c>
    </row>
    <row r="422" spans="1:23" ht="15.75" customHeight="1" x14ac:dyDescent="0.15">
      <c r="A422" s="5">
        <v>44775</v>
      </c>
      <c r="B422" s="6">
        <v>0.46228009259259262</v>
      </c>
      <c r="C422" s="1">
        <v>1440</v>
      </c>
      <c r="D422" s="1">
        <v>13002581</v>
      </c>
      <c r="E422" s="1">
        <v>13</v>
      </c>
      <c r="F422" s="1">
        <v>22589</v>
      </c>
      <c r="G422" s="1" t="s">
        <v>23</v>
      </c>
      <c r="H422" s="1">
        <v>18</v>
      </c>
      <c r="I422" s="1">
        <v>132492</v>
      </c>
      <c r="J422" s="1" t="s">
        <v>471</v>
      </c>
      <c r="K422" s="1" t="s">
        <v>66</v>
      </c>
      <c r="L422" s="1" t="s">
        <v>472</v>
      </c>
      <c r="M422" s="1">
        <v>1</v>
      </c>
      <c r="N422" s="2">
        <v>18</v>
      </c>
      <c r="O422" s="3">
        <v>30</v>
      </c>
      <c r="P422" s="1">
        <f t="shared" si="2"/>
        <v>30</v>
      </c>
      <c r="Q422" s="1">
        <v>0</v>
      </c>
      <c r="R422" s="1">
        <f t="shared" si="3"/>
        <v>30</v>
      </c>
      <c r="S422" s="1" t="s">
        <v>27</v>
      </c>
      <c r="T422" s="1" t="s">
        <v>27</v>
      </c>
      <c r="U422" s="1">
        <v>29</v>
      </c>
      <c r="V422" s="1">
        <v>1</v>
      </c>
      <c r="W422" s="1">
        <v>2</v>
      </c>
    </row>
    <row r="423" spans="1:23" ht="15.75" customHeight="1" x14ac:dyDescent="0.15">
      <c r="A423" s="5">
        <v>44775</v>
      </c>
      <c r="B423" s="6">
        <v>0.46228009259259262</v>
      </c>
      <c r="C423" s="1">
        <v>1440</v>
      </c>
      <c r="D423" s="1">
        <v>13002581</v>
      </c>
      <c r="E423" s="1">
        <v>13</v>
      </c>
      <c r="F423" s="1">
        <v>22589</v>
      </c>
      <c r="G423" s="1" t="s">
        <v>23</v>
      </c>
      <c r="H423" s="1">
        <v>18</v>
      </c>
      <c r="I423" s="1">
        <v>30028</v>
      </c>
      <c r="J423" s="1" t="s">
        <v>168</v>
      </c>
      <c r="K423" s="1" t="s">
        <v>53</v>
      </c>
      <c r="L423" s="1" t="s">
        <v>169</v>
      </c>
      <c r="M423" s="1">
        <v>2</v>
      </c>
      <c r="N423" s="2">
        <v>10.01</v>
      </c>
      <c r="O423" s="3">
        <v>17</v>
      </c>
      <c r="P423" s="1">
        <f t="shared" si="2"/>
        <v>34</v>
      </c>
      <c r="Q423" s="1">
        <v>0</v>
      </c>
      <c r="R423" s="1">
        <f t="shared" si="3"/>
        <v>34</v>
      </c>
      <c r="S423" s="1" t="s">
        <v>27</v>
      </c>
      <c r="T423" s="1" t="s">
        <v>27</v>
      </c>
      <c r="U423" s="1">
        <v>29</v>
      </c>
      <c r="V423" s="1">
        <v>1</v>
      </c>
      <c r="W423" s="1">
        <v>1</v>
      </c>
    </row>
    <row r="424" spans="1:23" ht="15.75" customHeight="1" x14ac:dyDescent="0.15">
      <c r="A424" s="5">
        <v>44775</v>
      </c>
      <c r="B424" s="6">
        <v>0.7406018518518519</v>
      </c>
      <c r="C424" s="1">
        <v>1516</v>
      </c>
      <c r="D424" s="1">
        <v>13002581</v>
      </c>
      <c r="E424" s="1">
        <v>13</v>
      </c>
      <c r="F424" s="1">
        <v>22589</v>
      </c>
      <c r="G424" s="1" t="s">
        <v>23</v>
      </c>
      <c r="H424" s="1">
        <v>15</v>
      </c>
      <c r="I424" s="1">
        <v>30028</v>
      </c>
      <c r="J424" s="1" t="s">
        <v>168</v>
      </c>
      <c r="K424" s="1" t="s">
        <v>53</v>
      </c>
      <c r="L424" s="1" t="s">
        <v>169</v>
      </c>
      <c r="M424" s="1">
        <v>1</v>
      </c>
      <c r="N424" s="2">
        <v>10.01</v>
      </c>
      <c r="O424" s="3">
        <v>17</v>
      </c>
      <c r="P424" s="1">
        <f t="shared" si="2"/>
        <v>17</v>
      </c>
      <c r="Q424" s="1">
        <v>1</v>
      </c>
      <c r="R424" s="1">
        <f t="shared" si="3"/>
        <v>16</v>
      </c>
      <c r="S424" s="1">
        <v>9</v>
      </c>
      <c r="T424" s="1">
        <v>200010018923</v>
      </c>
      <c r="U424" s="1">
        <v>29</v>
      </c>
      <c r="V424" s="1">
        <v>1</v>
      </c>
      <c r="W424" s="1">
        <v>1</v>
      </c>
    </row>
    <row r="425" spans="1:23" ht="15.75" customHeight="1" x14ac:dyDescent="0.15">
      <c r="A425" s="5">
        <v>44775</v>
      </c>
      <c r="B425" s="6">
        <v>0.46716435185185184</v>
      </c>
      <c r="C425" s="1">
        <v>1441</v>
      </c>
      <c r="D425" s="1">
        <v>13002581</v>
      </c>
      <c r="E425" s="1">
        <v>13</v>
      </c>
      <c r="F425" s="1">
        <v>22589</v>
      </c>
      <c r="G425" s="1" t="s">
        <v>23</v>
      </c>
      <c r="H425" s="1">
        <v>18</v>
      </c>
      <c r="I425" s="1">
        <v>83</v>
      </c>
      <c r="J425" s="1" t="s">
        <v>534</v>
      </c>
      <c r="K425" s="1" t="s">
        <v>53</v>
      </c>
      <c r="L425" s="1" t="s">
        <v>535</v>
      </c>
      <c r="M425" s="1">
        <v>1</v>
      </c>
      <c r="N425" s="2">
        <v>308.89999999999998</v>
      </c>
      <c r="O425" s="3">
        <v>371</v>
      </c>
      <c r="P425" s="1">
        <f t="shared" si="2"/>
        <v>371</v>
      </c>
      <c r="Q425" s="1">
        <v>25</v>
      </c>
      <c r="R425" s="1">
        <f t="shared" si="3"/>
        <v>346</v>
      </c>
      <c r="S425" s="1">
        <v>9</v>
      </c>
      <c r="T425" s="1">
        <v>200010022273</v>
      </c>
      <c r="U425" s="1">
        <v>29</v>
      </c>
      <c r="V425" s="1">
        <v>1</v>
      </c>
      <c r="W425" s="1">
        <v>1</v>
      </c>
    </row>
    <row r="426" spans="1:23" ht="15.75" customHeight="1" x14ac:dyDescent="0.15">
      <c r="A426" s="5">
        <v>44775</v>
      </c>
      <c r="B426" s="6">
        <v>0.46716435185185184</v>
      </c>
      <c r="C426" s="1">
        <v>1441</v>
      </c>
      <c r="D426" s="1">
        <v>13002581</v>
      </c>
      <c r="E426" s="1">
        <v>13</v>
      </c>
      <c r="F426" s="1">
        <v>22589</v>
      </c>
      <c r="G426" s="1" t="s">
        <v>23</v>
      </c>
      <c r="H426" s="1">
        <v>18</v>
      </c>
      <c r="I426" s="1">
        <v>182633</v>
      </c>
      <c r="J426" s="1" t="s">
        <v>536</v>
      </c>
      <c r="K426" s="1" t="s">
        <v>119</v>
      </c>
      <c r="L426" s="1" t="s">
        <v>396</v>
      </c>
      <c r="M426" s="1">
        <v>1</v>
      </c>
      <c r="N426" s="2">
        <v>210.19</v>
      </c>
      <c r="O426" s="3">
        <v>253</v>
      </c>
      <c r="P426" s="1">
        <f t="shared" si="2"/>
        <v>253</v>
      </c>
      <c r="Q426" s="1">
        <v>12</v>
      </c>
      <c r="R426" s="1">
        <f t="shared" si="3"/>
        <v>241</v>
      </c>
      <c r="S426" s="1">
        <v>9</v>
      </c>
      <c r="T426" s="1">
        <v>200010022273</v>
      </c>
      <c r="U426" s="1">
        <v>29</v>
      </c>
      <c r="V426" s="1">
        <v>1</v>
      </c>
      <c r="W426" s="1">
        <v>2</v>
      </c>
    </row>
    <row r="427" spans="1:23" ht="15.75" customHeight="1" x14ac:dyDescent="0.15">
      <c r="A427" s="5">
        <v>44775</v>
      </c>
      <c r="B427" s="6">
        <v>0.46902777777777777</v>
      </c>
      <c r="C427" s="1">
        <v>1443</v>
      </c>
      <c r="D427" s="1">
        <v>13002581</v>
      </c>
      <c r="E427" s="1">
        <v>13</v>
      </c>
      <c r="F427" s="1">
        <v>22589</v>
      </c>
      <c r="G427" s="1" t="s">
        <v>23</v>
      </c>
      <c r="H427" s="1">
        <v>18</v>
      </c>
      <c r="I427" s="1">
        <v>418134</v>
      </c>
      <c r="J427" s="1" t="s">
        <v>420</v>
      </c>
      <c r="K427" s="1" t="s">
        <v>53</v>
      </c>
      <c r="L427" s="1" t="s">
        <v>78</v>
      </c>
      <c r="M427" s="1">
        <v>1</v>
      </c>
      <c r="N427" s="2">
        <v>30.25</v>
      </c>
      <c r="O427" s="3">
        <v>35</v>
      </c>
      <c r="P427" s="1">
        <f t="shared" si="2"/>
        <v>35</v>
      </c>
      <c r="Q427" s="1">
        <v>2</v>
      </c>
      <c r="R427" s="1">
        <f t="shared" si="3"/>
        <v>33</v>
      </c>
      <c r="S427" s="1">
        <v>9</v>
      </c>
      <c r="T427" s="1">
        <v>200010022530</v>
      </c>
      <c r="U427" s="1">
        <v>29</v>
      </c>
      <c r="V427" s="1">
        <v>1</v>
      </c>
      <c r="W427" s="1">
        <v>2</v>
      </c>
    </row>
    <row r="428" spans="1:23" ht="15.75" customHeight="1" x14ac:dyDescent="0.15">
      <c r="A428" s="5">
        <v>44775</v>
      </c>
      <c r="B428" s="6">
        <v>0.46902777777777777</v>
      </c>
      <c r="C428" s="1">
        <v>1443</v>
      </c>
      <c r="D428" s="1">
        <v>13002581</v>
      </c>
      <c r="E428" s="1">
        <v>13</v>
      </c>
      <c r="F428" s="1">
        <v>22589</v>
      </c>
      <c r="G428" s="1" t="s">
        <v>23</v>
      </c>
      <c r="H428" s="1">
        <v>18</v>
      </c>
      <c r="I428" s="1">
        <v>418134</v>
      </c>
      <c r="J428" s="1" t="s">
        <v>420</v>
      </c>
      <c r="K428" s="1" t="s">
        <v>53</v>
      </c>
      <c r="L428" s="1" t="s">
        <v>78</v>
      </c>
      <c r="M428" s="1">
        <v>1</v>
      </c>
      <c r="N428" s="2">
        <v>30.25</v>
      </c>
      <c r="O428" s="3">
        <v>35</v>
      </c>
      <c r="P428" s="1">
        <f t="shared" si="2"/>
        <v>35</v>
      </c>
      <c r="Q428" s="1">
        <v>2</v>
      </c>
      <c r="R428" s="1">
        <f t="shared" si="3"/>
        <v>33</v>
      </c>
      <c r="S428" s="1">
        <v>9</v>
      </c>
      <c r="T428" s="1">
        <v>200010022530</v>
      </c>
      <c r="U428" s="1">
        <v>29</v>
      </c>
      <c r="V428" s="1">
        <v>1</v>
      </c>
      <c r="W428" s="1">
        <v>3</v>
      </c>
    </row>
    <row r="429" spans="1:23" ht="15.75" customHeight="1" x14ac:dyDescent="0.15">
      <c r="A429" s="5">
        <v>44775</v>
      </c>
      <c r="B429" s="6">
        <v>0.46902777777777777</v>
      </c>
      <c r="C429" s="1">
        <v>1443</v>
      </c>
      <c r="D429" s="1">
        <v>13002581</v>
      </c>
      <c r="E429" s="1">
        <v>13</v>
      </c>
      <c r="F429" s="1">
        <v>22589</v>
      </c>
      <c r="G429" s="1" t="s">
        <v>23</v>
      </c>
      <c r="H429" s="1">
        <v>18</v>
      </c>
      <c r="I429" s="1">
        <v>418134</v>
      </c>
      <c r="J429" s="1" t="s">
        <v>420</v>
      </c>
      <c r="K429" s="1" t="s">
        <v>53</v>
      </c>
      <c r="L429" s="1" t="s">
        <v>78</v>
      </c>
      <c r="M429" s="1">
        <v>1</v>
      </c>
      <c r="N429" s="2">
        <v>30.25</v>
      </c>
      <c r="O429" s="3">
        <v>35</v>
      </c>
      <c r="P429" s="1">
        <f t="shared" si="2"/>
        <v>35</v>
      </c>
      <c r="Q429" s="1">
        <v>2</v>
      </c>
      <c r="R429" s="1">
        <f t="shared" si="3"/>
        <v>33</v>
      </c>
      <c r="S429" s="1">
        <v>9</v>
      </c>
      <c r="T429" s="1">
        <v>200010022530</v>
      </c>
      <c r="U429" s="1">
        <v>29</v>
      </c>
      <c r="V429" s="1">
        <v>1</v>
      </c>
      <c r="W429" s="1">
        <v>4</v>
      </c>
    </row>
    <row r="430" spans="1:23" ht="15.75" customHeight="1" x14ac:dyDescent="0.15">
      <c r="A430" s="5">
        <v>44775</v>
      </c>
      <c r="B430" s="6">
        <v>0.46902777777777777</v>
      </c>
      <c r="C430" s="1">
        <v>1443</v>
      </c>
      <c r="D430" s="1">
        <v>13002581</v>
      </c>
      <c r="E430" s="1">
        <v>13</v>
      </c>
      <c r="F430" s="1">
        <v>22589</v>
      </c>
      <c r="G430" s="1" t="s">
        <v>23</v>
      </c>
      <c r="H430" s="1">
        <v>18</v>
      </c>
      <c r="I430" s="1">
        <v>418134</v>
      </c>
      <c r="J430" s="1" t="s">
        <v>420</v>
      </c>
      <c r="K430" s="1" t="s">
        <v>53</v>
      </c>
      <c r="L430" s="1" t="s">
        <v>78</v>
      </c>
      <c r="M430" s="1">
        <v>1</v>
      </c>
      <c r="N430" s="2">
        <v>30.25</v>
      </c>
      <c r="O430" s="3">
        <v>35</v>
      </c>
      <c r="P430" s="1">
        <f t="shared" si="2"/>
        <v>35</v>
      </c>
      <c r="Q430" s="1">
        <v>2</v>
      </c>
      <c r="R430" s="1">
        <f t="shared" si="3"/>
        <v>33</v>
      </c>
      <c r="S430" s="1">
        <v>9</v>
      </c>
      <c r="T430" s="1">
        <v>200010022530</v>
      </c>
      <c r="U430" s="1">
        <v>29</v>
      </c>
      <c r="V430" s="1">
        <v>1</v>
      </c>
      <c r="W430" s="1">
        <v>5</v>
      </c>
    </row>
    <row r="431" spans="1:23" ht="15.75" customHeight="1" x14ac:dyDescent="0.15">
      <c r="A431" s="5">
        <v>44775</v>
      </c>
      <c r="B431" s="6">
        <v>0.5242013888888889</v>
      </c>
      <c r="C431" s="1">
        <v>1464</v>
      </c>
      <c r="D431" s="1">
        <v>13002581</v>
      </c>
      <c r="E431" s="1">
        <v>13</v>
      </c>
      <c r="F431" s="1">
        <v>22589</v>
      </c>
      <c r="G431" s="1" t="s">
        <v>23</v>
      </c>
      <c r="H431" s="1">
        <v>15</v>
      </c>
      <c r="I431" s="1">
        <v>418134</v>
      </c>
      <c r="J431" s="1" t="s">
        <v>420</v>
      </c>
      <c r="K431" s="1" t="s">
        <v>53</v>
      </c>
      <c r="L431" s="1" t="s">
        <v>78</v>
      </c>
      <c r="M431" s="1">
        <v>1</v>
      </c>
      <c r="N431" s="2">
        <v>30.25</v>
      </c>
      <c r="O431" s="3">
        <v>35</v>
      </c>
      <c r="P431" s="1">
        <f t="shared" si="2"/>
        <v>35</v>
      </c>
      <c r="Q431" s="1">
        <v>2</v>
      </c>
      <c r="R431" s="1">
        <f t="shared" si="3"/>
        <v>33</v>
      </c>
      <c r="S431" s="1">
        <v>9</v>
      </c>
      <c r="T431" s="1">
        <v>200010009449</v>
      </c>
      <c r="U431" s="1">
        <v>29</v>
      </c>
      <c r="V431" s="1">
        <v>1</v>
      </c>
      <c r="W431" s="1">
        <v>1</v>
      </c>
    </row>
    <row r="432" spans="1:23" ht="15.75" customHeight="1" x14ac:dyDescent="0.15">
      <c r="A432" s="5">
        <v>44775</v>
      </c>
      <c r="B432" s="6">
        <v>0.47571759259259261</v>
      </c>
      <c r="C432" s="1">
        <v>1444</v>
      </c>
      <c r="D432" s="1">
        <v>13002581</v>
      </c>
      <c r="E432" s="1">
        <v>13</v>
      </c>
      <c r="F432" s="1">
        <v>22589</v>
      </c>
      <c r="G432" s="1" t="s">
        <v>23</v>
      </c>
      <c r="H432" s="1">
        <v>15</v>
      </c>
      <c r="I432" s="1">
        <v>347426</v>
      </c>
      <c r="J432" s="1" t="s">
        <v>537</v>
      </c>
      <c r="K432" s="1" t="s">
        <v>53</v>
      </c>
      <c r="L432" s="1" t="s">
        <v>538</v>
      </c>
      <c r="M432" s="1">
        <v>1</v>
      </c>
      <c r="N432" s="2">
        <v>2552.4299999999998</v>
      </c>
      <c r="O432" s="3">
        <v>3497</v>
      </c>
      <c r="P432" s="1">
        <f t="shared" si="2"/>
        <v>3497</v>
      </c>
      <c r="Q432" s="1">
        <v>349</v>
      </c>
      <c r="R432" s="1">
        <f t="shared" si="3"/>
        <v>3148</v>
      </c>
      <c r="S432" s="1">
        <v>9</v>
      </c>
      <c r="T432" s="1">
        <v>200010001691</v>
      </c>
      <c r="U432" s="1">
        <v>29</v>
      </c>
      <c r="V432" s="1">
        <v>1</v>
      </c>
      <c r="W432" s="1">
        <v>1</v>
      </c>
    </row>
    <row r="433" spans="1:23" ht="15.75" customHeight="1" x14ac:dyDescent="0.15">
      <c r="A433" s="5">
        <v>44775</v>
      </c>
      <c r="B433" s="6">
        <v>0.47620370370370368</v>
      </c>
      <c r="C433" s="1">
        <v>1445</v>
      </c>
      <c r="D433" s="1">
        <v>13002581</v>
      </c>
      <c r="E433" s="1">
        <v>13</v>
      </c>
      <c r="F433" s="1">
        <v>22589</v>
      </c>
      <c r="G433" s="1" t="s">
        <v>23</v>
      </c>
      <c r="H433" s="1">
        <v>18</v>
      </c>
      <c r="I433" s="1">
        <v>2302</v>
      </c>
      <c r="J433" s="1" t="s">
        <v>83</v>
      </c>
      <c r="K433" s="1" t="s">
        <v>63</v>
      </c>
      <c r="L433" s="1" t="s">
        <v>84</v>
      </c>
      <c r="M433" s="1">
        <v>1</v>
      </c>
      <c r="N433" s="2">
        <v>148.28</v>
      </c>
      <c r="O433" s="3">
        <v>174</v>
      </c>
      <c r="P433" s="1">
        <f t="shared" si="2"/>
        <v>174</v>
      </c>
      <c r="Q433" s="1">
        <v>8</v>
      </c>
      <c r="R433" s="1">
        <f t="shared" si="3"/>
        <v>166</v>
      </c>
      <c r="S433" s="1">
        <v>9</v>
      </c>
      <c r="T433" s="1">
        <v>200010011842</v>
      </c>
      <c r="U433" s="1">
        <v>29</v>
      </c>
      <c r="V433" s="1">
        <v>1</v>
      </c>
      <c r="W433" s="1">
        <v>1</v>
      </c>
    </row>
    <row r="434" spans="1:23" ht="15.75" customHeight="1" x14ac:dyDescent="0.15">
      <c r="A434" s="5">
        <v>44775</v>
      </c>
      <c r="B434" s="6">
        <v>0.4767824074074074</v>
      </c>
      <c r="C434" s="1">
        <v>1446</v>
      </c>
      <c r="D434" s="1">
        <v>13002581</v>
      </c>
      <c r="E434" s="1">
        <v>13</v>
      </c>
      <c r="F434" s="1">
        <v>22589</v>
      </c>
      <c r="G434" s="1" t="s">
        <v>23</v>
      </c>
      <c r="H434" s="1">
        <v>18</v>
      </c>
      <c r="I434" s="1">
        <v>41241</v>
      </c>
      <c r="J434" s="1" t="s">
        <v>152</v>
      </c>
      <c r="K434" s="1" t="s">
        <v>36</v>
      </c>
      <c r="L434" s="1" t="s">
        <v>153</v>
      </c>
      <c r="M434" s="1">
        <v>1</v>
      </c>
      <c r="N434" s="2">
        <v>99.97</v>
      </c>
      <c r="O434" s="3">
        <v>121.72</v>
      </c>
      <c r="P434" s="1">
        <f t="shared" si="2"/>
        <v>121.72</v>
      </c>
      <c r="Q434" s="1">
        <v>0</v>
      </c>
      <c r="R434" s="1">
        <f t="shared" si="3"/>
        <v>121.72</v>
      </c>
      <c r="S434" s="1" t="s">
        <v>27</v>
      </c>
      <c r="T434" s="1" t="s">
        <v>27</v>
      </c>
      <c r="U434" s="1">
        <v>29</v>
      </c>
      <c r="V434" s="1">
        <v>2</v>
      </c>
      <c r="W434" s="1">
        <v>1</v>
      </c>
    </row>
    <row r="435" spans="1:23" ht="15.75" customHeight="1" x14ac:dyDescent="0.15">
      <c r="A435" s="5">
        <v>44775</v>
      </c>
      <c r="B435" s="6">
        <v>0.7515856481481481</v>
      </c>
      <c r="C435" s="1">
        <v>1521</v>
      </c>
      <c r="D435" s="1">
        <v>13002581</v>
      </c>
      <c r="E435" s="1">
        <v>13</v>
      </c>
      <c r="F435" s="1">
        <v>22589</v>
      </c>
      <c r="G435" s="1" t="s">
        <v>23</v>
      </c>
      <c r="H435" s="1">
        <v>18</v>
      </c>
      <c r="I435" s="1">
        <v>41241</v>
      </c>
      <c r="J435" s="1" t="s">
        <v>152</v>
      </c>
      <c r="K435" s="1" t="s">
        <v>36</v>
      </c>
      <c r="L435" s="1" t="s">
        <v>153</v>
      </c>
      <c r="M435" s="1">
        <v>1</v>
      </c>
      <c r="N435" s="2">
        <v>99.97</v>
      </c>
      <c r="O435" s="3">
        <v>121.72</v>
      </c>
      <c r="P435" s="1">
        <f t="shared" si="2"/>
        <v>121.72</v>
      </c>
      <c r="Q435" s="1">
        <v>0</v>
      </c>
      <c r="R435" s="1">
        <f t="shared" si="3"/>
        <v>121.72</v>
      </c>
      <c r="S435" s="1" t="s">
        <v>27</v>
      </c>
      <c r="T435" s="1" t="s">
        <v>27</v>
      </c>
      <c r="U435" s="1">
        <v>29</v>
      </c>
      <c r="V435" s="1">
        <v>2</v>
      </c>
      <c r="W435" s="1">
        <v>2</v>
      </c>
    </row>
    <row r="436" spans="1:23" ht="15.75" customHeight="1" x14ac:dyDescent="0.15">
      <c r="A436" s="5">
        <v>44775</v>
      </c>
      <c r="B436" s="6">
        <v>0.48201388888888891</v>
      </c>
      <c r="C436" s="1">
        <v>1447</v>
      </c>
      <c r="D436" s="1">
        <v>13002581</v>
      </c>
      <c r="E436" s="1">
        <v>13</v>
      </c>
      <c r="F436" s="1">
        <v>22589</v>
      </c>
      <c r="G436" s="1" t="s">
        <v>23</v>
      </c>
      <c r="H436" s="1">
        <v>18</v>
      </c>
      <c r="I436" s="1">
        <v>312886</v>
      </c>
      <c r="J436" s="1" t="s">
        <v>539</v>
      </c>
      <c r="K436" s="1" t="s">
        <v>63</v>
      </c>
      <c r="L436" s="1" t="s">
        <v>39</v>
      </c>
      <c r="M436" s="1">
        <v>1</v>
      </c>
      <c r="N436" s="2">
        <v>559.67999999999995</v>
      </c>
      <c r="O436" s="3">
        <v>722</v>
      </c>
      <c r="P436" s="1">
        <f t="shared" si="2"/>
        <v>722</v>
      </c>
      <c r="Q436" s="1">
        <v>50</v>
      </c>
      <c r="R436" s="1">
        <f t="shared" si="3"/>
        <v>672</v>
      </c>
      <c r="S436" s="1">
        <v>9</v>
      </c>
      <c r="T436" s="1">
        <v>200010016190</v>
      </c>
      <c r="U436" s="1">
        <v>29</v>
      </c>
      <c r="V436" s="1">
        <v>1</v>
      </c>
      <c r="W436" s="1">
        <v>1</v>
      </c>
    </row>
    <row r="437" spans="1:23" ht="15.75" customHeight="1" x14ac:dyDescent="0.15">
      <c r="A437" s="5">
        <v>44775</v>
      </c>
      <c r="B437" s="6">
        <v>0.48563657407407407</v>
      </c>
      <c r="C437" s="1">
        <v>1448</v>
      </c>
      <c r="D437" s="1">
        <v>13002581</v>
      </c>
      <c r="E437" s="1">
        <v>13</v>
      </c>
      <c r="F437" s="1">
        <v>22589</v>
      </c>
      <c r="G437" s="1" t="s">
        <v>23</v>
      </c>
      <c r="H437" s="1">
        <v>15</v>
      </c>
      <c r="I437" s="1">
        <v>523021</v>
      </c>
      <c r="J437" s="1" t="s">
        <v>540</v>
      </c>
      <c r="K437" s="1" t="s">
        <v>25</v>
      </c>
      <c r="L437" s="1" t="s">
        <v>541</v>
      </c>
      <c r="M437" s="1">
        <v>1</v>
      </c>
      <c r="N437" s="2">
        <v>127.49</v>
      </c>
      <c r="O437" s="3">
        <v>153</v>
      </c>
      <c r="P437" s="1">
        <f t="shared" si="2"/>
        <v>153</v>
      </c>
      <c r="Q437" s="1">
        <v>7</v>
      </c>
      <c r="R437" s="1">
        <f t="shared" si="3"/>
        <v>146</v>
      </c>
      <c r="S437" s="1">
        <v>9</v>
      </c>
      <c r="T437" s="1">
        <v>200010014189</v>
      </c>
      <c r="U437" s="1">
        <v>29</v>
      </c>
      <c r="V437" s="1">
        <v>1</v>
      </c>
      <c r="W437" s="1">
        <v>1</v>
      </c>
    </row>
    <row r="438" spans="1:23" ht="15.75" customHeight="1" x14ac:dyDescent="0.15">
      <c r="A438" s="5">
        <v>44775</v>
      </c>
      <c r="B438" s="6">
        <v>0.48563657407407407</v>
      </c>
      <c r="C438" s="1">
        <v>1448</v>
      </c>
      <c r="D438" s="1">
        <v>13002581</v>
      </c>
      <c r="E438" s="1">
        <v>13</v>
      </c>
      <c r="F438" s="1">
        <v>22589</v>
      </c>
      <c r="G438" s="1" t="s">
        <v>23</v>
      </c>
      <c r="H438" s="1">
        <v>15</v>
      </c>
      <c r="I438" s="1">
        <v>1329</v>
      </c>
      <c r="J438" s="1" t="s">
        <v>542</v>
      </c>
      <c r="K438" s="1" t="s">
        <v>36</v>
      </c>
      <c r="L438" s="1" t="s">
        <v>543</v>
      </c>
      <c r="M438" s="1">
        <v>0.2</v>
      </c>
      <c r="N438" s="2">
        <v>419.66</v>
      </c>
      <c r="O438" s="3">
        <v>554</v>
      </c>
      <c r="P438" s="1">
        <f t="shared" si="2"/>
        <v>110.80000000000001</v>
      </c>
      <c r="Q438" s="1">
        <v>6.8</v>
      </c>
      <c r="R438" s="1">
        <f t="shared" si="3"/>
        <v>104.00000000000001</v>
      </c>
      <c r="S438" s="1">
        <v>9</v>
      </c>
      <c r="T438" s="1">
        <v>200010014189</v>
      </c>
      <c r="U438" s="1">
        <v>29</v>
      </c>
      <c r="V438" s="1">
        <v>1</v>
      </c>
      <c r="W438" s="1">
        <v>2</v>
      </c>
    </row>
    <row r="439" spans="1:23" ht="15.75" customHeight="1" x14ac:dyDescent="0.15">
      <c r="A439" s="5">
        <v>44775</v>
      </c>
      <c r="B439" s="6">
        <v>0.48714120370370373</v>
      </c>
      <c r="C439" s="1">
        <v>1449</v>
      </c>
      <c r="D439" s="1">
        <v>13002581</v>
      </c>
      <c r="E439" s="1">
        <v>13</v>
      </c>
      <c r="F439" s="1">
        <v>22589</v>
      </c>
      <c r="G439" s="1" t="s">
        <v>23</v>
      </c>
      <c r="H439" s="1">
        <v>15</v>
      </c>
      <c r="I439" s="1">
        <v>98751</v>
      </c>
      <c r="J439" s="1" t="s">
        <v>544</v>
      </c>
      <c r="K439" s="1" t="s">
        <v>53</v>
      </c>
      <c r="L439" s="1" t="s">
        <v>545</v>
      </c>
      <c r="M439" s="1">
        <v>1</v>
      </c>
      <c r="N439" s="2">
        <v>77.22</v>
      </c>
      <c r="O439" s="3">
        <v>122</v>
      </c>
      <c r="P439" s="1">
        <f t="shared" si="2"/>
        <v>122</v>
      </c>
      <c r="Q439" s="1">
        <v>0</v>
      </c>
      <c r="R439" s="1">
        <f t="shared" si="3"/>
        <v>122</v>
      </c>
      <c r="S439" s="1" t="s">
        <v>27</v>
      </c>
      <c r="T439" s="1" t="s">
        <v>27</v>
      </c>
      <c r="U439" s="1">
        <v>29</v>
      </c>
      <c r="V439" s="1">
        <v>1</v>
      </c>
      <c r="W439" s="1">
        <v>1</v>
      </c>
    </row>
    <row r="440" spans="1:23" ht="15.75" customHeight="1" x14ac:dyDescent="0.15">
      <c r="A440" s="5">
        <v>44775</v>
      </c>
      <c r="B440" s="6">
        <v>0.49315972222222221</v>
      </c>
      <c r="C440" s="1">
        <v>1450</v>
      </c>
      <c r="D440" s="1">
        <v>13002581</v>
      </c>
      <c r="E440" s="1">
        <v>13</v>
      </c>
      <c r="F440" s="1">
        <v>22589</v>
      </c>
      <c r="G440" s="1" t="s">
        <v>23</v>
      </c>
      <c r="H440" s="1">
        <v>15</v>
      </c>
      <c r="I440" s="1">
        <v>4189</v>
      </c>
      <c r="J440" s="1" t="s">
        <v>546</v>
      </c>
      <c r="K440" s="1" t="s">
        <v>119</v>
      </c>
      <c r="L440" s="1" t="s">
        <v>547</v>
      </c>
      <c r="M440" s="1">
        <v>1</v>
      </c>
      <c r="N440" s="2">
        <v>559.91</v>
      </c>
      <c r="O440" s="3">
        <v>624</v>
      </c>
      <c r="P440" s="1">
        <f t="shared" si="2"/>
        <v>624</v>
      </c>
      <c r="Q440" s="1">
        <v>18</v>
      </c>
      <c r="R440" s="1">
        <f t="shared" si="3"/>
        <v>606</v>
      </c>
      <c r="S440" s="1">
        <v>9</v>
      </c>
      <c r="T440" s="1">
        <v>200010019550</v>
      </c>
      <c r="U440" s="1">
        <v>29</v>
      </c>
      <c r="V440" s="1">
        <v>1</v>
      </c>
      <c r="W440" s="1">
        <v>1</v>
      </c>
    </row>
    <row r="441" spans="1:23" ht="15.75" customHeight="1" x14ac:dyDescent="0.15">
      <c r="A441" s="5">
        <v>44775</v>
      </c>
      <c r="B441" s="6">
        <v>0.49315972222222221</v>
      </c>
      <c r="C441" s="1">
        <v>1450</v>
      </c>
      <c r="D441" s="1">
        <v>13002581</v>
      </c>
      <c r="E441" s="1">
        <v>13</v>
      </c>
      <c r="F441" s="1">
        <v>22589</v>
      </c>
      <c r="G441" s="1" t="s">
        <v>23</v>
      </c>
      <c r="H441" s="1">
        <v>15</v>
      </c>
      <c r="I441" s="1">
        <v>256548</v>
      </c>
      <c r="J441" s="1" t="s">
        <v>548</v>
      </c>
      <c r="K441" s="1" t="s">
        <v>119</v>
      </c>
      <c r="L441" s="1" t="s">
        <v>549</v>
      </c>
      <c r="M441" s="1">
        <v>1</v>
      </c>
      <c r="N441" s="2">
        <v>174.32</v>
      </c>
      <c r="O441" s="3">
        <v>231</v>
      </c>
      <c r="P441" s="1">
        <f t="shared" si="2"/>
        <v>231</v>
      </c>
      <c r="Q441" s="1">
        <v>23</v>
      </c>
      <c r="R441" s="1">
        <f t="shared" si="3"/>
        <v>208</v>
      </c>
      <c r="S441" s="1">
        <v>9</v>
      </c>
      <c r="T441" s="1">
        <v>200010019550</v>
      </c>
      <c r="U441" s="1">
        <v>29</v>
      </c>
      <c r="V441" s="1">
        <v>1</v>
      </c>
      <c r="W441" s="1">
        <v>2</v>
      </c>
    </row>
    <row r="442" spans="1:23" ht="15.75" customHeight="1" x14ac:dyDescent="0.15">
      <c r="A442" s="5">
        <v>44775</v>
      </c>
      <c r="B442" s="6">
        <v>0.49315972222222221</v>
      </c>
      <c r="C442" s="1">
        <v>1450</v>
      </c>
      <c r="D442" s="1">
        <v>13002581</v>
      </c>
      <c r="E442" s="1">
        <v>13</v>
      </c>
      <c r="F442" s="1">
        <v>22589</v>
      </c>
      <c r="G442" s="1" t="s">
        <v>23</v>
      </c>
      <c r="H442" s="1">
        <v>15</v>
      </c>
      <c r="I442" s="1">
        <v>278599</v>
      </c>
      <c r="J442" s="1" t="s">
        <v>100</v>
      </c>
      <c r="K442" s="1" t="s">
        <v>25</v>
      </c>
      <c r="L442" s="1" t="s">
        <v>101</v>
      </c>
      <c r="M442" s="1">
        <v>2</v>
      </c>
      <c r="N442" s="2">
        <v>30.62</v>
      </c>
      <c r="O442" s="3">
        <v>50</v>
      </c>
      <c r="P442" s="1">
        <f t="shared" si="2"/>
        <v>100</v>
      </c>
      <c r="Q442" s="1">
        <v>10</v>
      </c>
      <c r="R442" s="1">
        <f t="shared" si="3"/>
        <v>90</v>
      </c>
      <c r="S442" s="1">
        <v>9</v>
      </c>
      <c r="T442" s="1">
        <v>200010019550</v>
      </c>
      <c r="U442" s="1">
        <v>29</v>
      </c>
      <c r="V442" s="1">
        <v>1</v>
      </c>
      <c r="W442" s="1">
        <v>3</v>
      </c>
    </row>
    <row r="443" spans="1:23" ht="15.75" customHeight="1" x14ac:dyDescent="0.15">
      <c r="A443" s="5">
        <v>44775</v>
      </c>
      <c r="B443" s="6">
        <v>0.49481481481481482</v>
      </c>
      <c r="C443" s="1">
        <v>1451</v>
      </c>
      <c r="D443" s="1">
        <v>13002581</v>
      </c>
      <c r="E443" s="1">
        <v>13</v>
      </c>
      <c r="F443" s="1">
        <v>22589</v>
      </c>
      <c r="G443" s="1" t="s">
        <v>23</v>
      </c>
      <c r="H443" s="1">
        <v>18</v>
      </c>
      <c r="I443" s="1">
        <v>499560</v>
      </c>
      <c r="J443" s="1" t="s">
        <v>550</v>
      </c>
      <c r="K443" s="1" t="s">
        <v>50</v>
      </c>
      <c r="L443" s="1" t="s">
        <v>549</v>
      </c>
      <c r="M443" s="1">
        <v>1</v>
      </c>
      <c r="N443" s="2">
        <v>107.38</v>
      </c>
      <c r="O443" s="3">
        <v>167</v>
      </c>
      <c r="P443" s="1">
        <f t="shared" si="2"/>
        <v>167</v>
      </c>
      <c r="Q443" s="1">
        <v>0</v>
      </c>
      <c r="R443" s="1">
        <f t="shared" si="3"/>
        <v>167</v>
      </c>
      <c r="S443" s="1" t="s">
        <v>27</v>
      </c>
      <c r="T443" s="1" t="s">
        <v>27</v>
      </c>
      <c r="U443" s="1">
        <v>29</v>
      </c>
      <c r="V443" s="1">
        <v>1</v>
      </c>
      <c r="W443" s="1">
        <v>1</v>
      </c>
    </row>
    <row r="444" spans="1:23" ht="15.75" customHeight="1" x14ac:dyDescent="0.15">
      <c r="A444" s="5">
        <v>44775</v>
      </c>
      <c r="B444" s="6">
        <v>0.49481481481481482</v>
      </c>
      <c r="C444" s="1">
        <v>1451</v>
      </c>
      <c r="D444" s="1">
        <v>13002581</v>
      </c>
      <c r="E444" s="1">
        <v>13</v>
      </c>
      <c r="F444" s="1">
        <v>22589</v>
      </c>
      <c r="G444" s="1" t="s">
        <v>23</v>
      </c>
      <c r="H444" s="1">
        <v>18</v>
      </c>
      <c r="I444" s="1">
        <v>90385</v>
      </c>
      <c r="J444" s="1" t="s">
        <v>551</v>
      </c>
      <c r="K444" s="1" t="s">
        <v>53</v>
      </c>
      <c r="L444" s="1" t="s">
        <v>370</v>
      </c>
      <c r="M444" s="1">
        <v>1</v>
      </c>
      <c r="N444" s="2">
        <v>35.049999999999997</v>
      </c>
      <c r="O444" s="3">
        <v>57</v>
      </c>
      <c r="P444" s="1">
        <f t="shared" si="2"/>
        <v>57</v>
      </c>
      <c r="Q444" s="1">
        <v>0</v>
      </c>
      <c r="R444" s="1">
        <f t="shared" si="3"/>
        <v>57</v>
      </c>
      <c r="S444" s="1" t="s">
        <v>27</v>
      </c>
      <c r="T444" s="1" t="s">
        <v>27</v>
      </c>
      <c r="U444" s="1">
        <v>29</v>
      </c>
      <c r="V444" s="1">
        <v>1</v>
      </c>
      <c r="W444" s="1">
        <v>2</v>
      </c>
    </row>
    <row r="445" spans="1:23" ht="15.75" customHeight="1" x14ac:dyDescent="0.15">
      <c r="A445" s="5">
        <v>44775</v>
      </c>
      <c r="B445" s="6">
        <v>0.49568287037037034</v>
      </c>
      <c r="C445" s="1">
        <v>1452</v>
      </c>
      <c r="D445" s="1">
        <v>13002581</v>
      </c>
      <c r="E445" s="1">
        <v>13</v>
      </c>
      <c r="F445" s="1">
        <v>22589</v>
      </c>
      <c r="G445" s="1" t="s">
        <v>23</v>
      </c>
      <c r="H445" s="1">
        <v>15</v>
      </c>
      <c r="I445" s="1">
        <v>345542</v>
      </c>
      <c r="J445" s="1" t="s">
        <v>386</v>
      </c>
      <c r="K445" s="1" t="s">
        <v>53</v>
      </c>
      <c r="L445" s="1" t="s">
        <v>78</v>
      </c>
      <c r="M445" s="1">
        <v>1</v>
      </c>
      <c r="N445" s="2">
        <v>15.18</v>
      </c>
      <c r="O445" s="3">
        <v>19</v>
      </c>
      <c r="P445" s="1">
        <f t="shared" si="2"/>
        <v>19</v>
      </c>
      <c r="Q445" s="1">
        <v>0</v>
      </c>
      <c r="R445" s="1">
        <f t="shared" si="3"/>
        <v>19</v>
      </c>
      <c r="S445" s="1" t="s">
        <v>27</v>
      </c>
      <c r="T445" s="1" t="s">
        <v>27</v>
      </c>
      <c r="U445" s="1">
        <v>29</v>
      </c>
      <c r="V445" s="1">
        <v>1</v>
      </c>
      <c r="W445" s="1">
        <v>1</v>
      </c>
    </row>
    <row r="446" spans="1:23" ht="15.75" customHeight="1" x14ac:dyDescent="0.15">
      <c r="A446" s="5">
        <v>44775</v>
      </c>
      <c r="B446" s="6">
        <v>0.49568287037037034</v>
      </c>
      <c r="C446" s="1">
        <v>1452</v>
      </c>
      <c r="D446" s="1">
        <v>13002581</v>
      </c>
      <c r="E446" s="1">
        <v>13</v>
      </c>
      <c r="F446" s="1">
        <v>22589</v>
      </c>
      <c r="G446" s="1" t="s">
        <v>23</v>
      </c>
      <c r="H446" s="1">
        <v>15</v>
      </c>
      <c r="I446" s="1">
        <v>9937</v>
      </c>
      <c r="J446" s="1" t="s">
        <v>552</v>
      </c>
      <c r="K446" s="1" t="s">
        <v>119</v>
      </c>
      <c r="L446" s="1" t="s">
        <v>82</v>
      </c>
      <c r="M446" s="1">
        <v>1</v>
      </c>
      <c r="N446" s="2">
        <v>31.28</v>
      </c>
      <c r="O446" s="3">
        <v>54</v>
      </c>
      <c r="P446" s="1">
        <f t="shared" si="2"/>
        <v>54</v>
      </c>
      <c r="Q446" s="1">
        <v>0</v>
      </c>
      <c r="R446" s="1">
        <f t="shared" si="3"/>
        <v>54</v>
      </c>
      <c r="S446" s="1" t="s">
        <v>27</v>
      </c>
      <c r="T446" s="1" t="s">
        <v>27</v>
      </c>
      <c r="U446" s="1">
        <v>29</v>
      </c>
      <c r="V446" s="1">
        <v>1</v>
      </c>
      <c r="W446" s="1">
        <v>2</v>
      </c>
    </row>
    <row r="447" spans="1:23" ht="15.75" customHeight="1" x14ac:dyDescent="0.15">
      <c r="A447" s="5">
        <v>44775</v>
      </c>
      <c r="B447" s="6">
        <v>0.49611111111111111</v>
      </c>
      <c r="C447" s="1">
        <v>1453</v>
      </c>
      <c r="D447" s="1">
        <v>13002581</v>
      </c>
      <c r="E447" s="1">
        <v>13</v>
      </c>
      <c r="F447" s="1">
        <v>22589</v>
      </c>
      <c r="G447" s="1" t="s">
        <v>23</v>
      </c>
      <c r="H447" s="1">
        <v>18</v>
      </c>
      <c r="I447" s="1">
        <v>105480</v>
      </c>
      <c r="J447" s="1" t="s">
        <v>553</v>
      </c>
      <c r="K447" s="1" t="s">
        <v>143</v>
      </c>
      <c r="L447" s="1" t="s">
        <v>554</v>
      </c>
      <c r="M447" s="1">
        <v>1</v>
      </c>
      <c r="N447" s="2">
        <v>809</v>
      </c>
      <c r="O447" s="3">
        <v>902</v>
      </c>
      <c r="P447" s="1">
        <f t="shared" si="2"/>
        <v>902</v>
      </c>
      <c r="Q447" s="1">
        <v>0</v>
      </c>
      <c r="R447" s="1">
        <f t="shared" si="3"/>
        <v>902</v>
      </c>
      <c r="S447" s="1" t="s">
        <v>27</v>
      </c>
      <c r="T447" s="1" t="s">
        <v>27</v>
      </c>
      <c r="U447" s="1">
        <v>29</v>
      </c>
      <c r="V447" s="1">
        <v>1</v>
      </c>
      <c r="W447" s="1">
        <v>1</v>
      </c>
    </row>
    <row r="448" spans="1:23" ht="15.75" customHeight="1" x14ac:dyDescent="0.15">
      <c r="A448" s="5">
        <v>44775</v>
      </c>
      <c r="B448" s="6">
        <v>0.49800925925925926</v>
      </c>
      <c r="C448" s="1">
        <v>1454</v>
      </c>
      <c r="D448" s="1">
        <v>13002581</v>
      </c>
      <c r="E448" s="1">
        <v>13</v>
      </c>
      <c r="F448" s="1">
        <v>22589</v>
      </c>
      <c r="G448" s="1" t="s">
        <v>23</v>
      </c>
      <c r="H448" s="1">
        <v>15</v>
      </c>
      <c r="I448" s="1">
        <v>459</v>
      </c>
      <c r="J448" s="1" t="s">
        <v>555</v>
      </c>
      <c r="K448" s="1" t="s">
        <v>36</v>
      </c>
      <c r="L448" s="1" t="s">
        <v>556</v>
      </c>
      <c r="M448" s="1">
        <v>1</v>
      </c>
      <c r="N448" s="2">
        <v>316.54000000000002</v>
      </c>
      <c r="O448" s="3">
        <v>418</v>
      </c>
      <c r="P448" s="1">
        <f t="shared" si="2"/>
        <v>418</v>
      </c>
      <c r="Q448" s="1">
        <v>29</v>
      </c>
      <c r="R448" s="1">
        <f t="shared" si="3"/>
        <v>389</v>
      </c>
      <c r="S448" s="1">
        <v>9</v>
      </c>
      <c r="T448" s="1">
        <v>200010000733</v>
      </c>
      <c r="U448" s="1">
        <v>29</v>
      </c>
      <c r="V448" s="1">
        <v>1</v>
      </c>
      <c r="W448" s="1">
        <v>2</v>
      </c>
    </row>
    <row r="449" spans="1:23" ht="15.75" customHeight="1" x14ac:dyDescent="0.15">
      <c r="A449" s="5">
        <v>44775</v>
      </c>
      <c r="B449" s="6">
        <v>0.49800925925925926</v>
      </c>
      <c r="C449" s="1">
        <v>1454</v>
      </c>
      <c r="D449" s="1">
        <v>13002581</v>
      </c>
      <c r="E449" s="1">
        <v>13</v>
      </c>
      <c r="F449" s="1">
        <v>22589</v>
      </c>
      <c r="G449" s="1" t="s">
        <v>23</v>
      </c>
      <c r="H449" s="1">
        <v>15</v>
      </c>
      <c r="I449" s="1">
        <v>354089</v>
      </c>
      <c r="J449" s="1" t="s">
        <v>371</v>
      </c>
      <c r="K449" s="1" t="s">
        <v>25</v>
      </c>
      <c r="L449" s="1" t="s">
        <v>78</v>
      </c>
      <c r="M449" s="1">
        <v>1</v>
      </c>
      <c r="N449" s="2">
        <v>39.47</v>
      </c>
      <c r="O449" s="3">
        <v>60</v>
      </c>
      <c r="P449" s="1">
        <f t="shared" si="2"/>
        <v>60</v>
      </c>
      <c r="Q449" s="1">
        <v>4</v>
      </c>
      <c r="R449" s="1">
        <f t="shared" si="3"/>
        <v>56</v>
      </c>
      <c r="S449" s="1">
        <v>9</v>
      </c>
      <c r="T449" s="1">
        <v>200010000733</v>
      </c>
      <c r="U449" s="1">
        <v>29</v>
      </c>
      <c r="V449" s="1">
        <v>1</v>
      </c>
      <c r="W449" s="1">
        <v>4</v>
      </c>
    </row>
    <row r="450" spans="1:23" ht="15.75" customHeight="1" x14ac:dyDescent="0.15">
      <c r="A450" s="5">
        <v>44775</v>
      </c>
      <c r="B450" s="6">
        <v>0.49800925925925926</v>
      </c>
      <c r="C450" s="1">
        <v>1454</v>
      </c>
      <c r="D450" s="1">
        <v>13002581</v>
      </c>
      <c r="E450" s="1">
        <v>13</v>
      </c>
      <c r="F450" s="1">
        <v>22589</v>
      </c>
      <c r="G450" s="1" t="s">
        <v>23</v>
      </c>
      <c r="H450" s="1">
        <v>15</v>
      </c>
      <c r="I450" s="1">
        <v>51599</v>
      </c>
      <c r="J450" s="1" t="s">
        <v>557</v>
      </c>
      <c r="K450" s="1" t="s">
        <v>36</v>
      </c>
      <c r="L450" s="1" t="s">
        <v>228</v>
      </c>
      <c r="M450" s="1">
        <v>2</v>
      </c>
      <c r="N450" s="2">
        <v>37.49</v>
      </c>
      <c r="O450" s="3">
        <v>61</v>
      </c>
      <c r="P450" s="1">
        <f t="shared" si="2"/>
        <v>122</v>
      </c>
      <c r="Q450" s="1">
        <v>12</v>
      </c>
      <c r="R450" s="1">
        <f t="shared" si="3"/>
        <v>110</v>
      </c>
      <c r="S450" s="1">
        <v>9</v>
      </c>
      <c r="T450" s="1">
        <v>200010000733</v>
      </c>
      <c r="U450" s="1">
        <v>29</v>
      </c>
      <c r="V450" s="1">
        <v>1</v>
      </c>
      <c r="W450" s="1">
        <v>3</v>
      </c>
    </row>
    <row r="451" spans="1:23" ht="15.75" customHeight="1" x14ac:dyDescent="0.15">
      <c r="A451" s="5">
        <v>44775</v>
      </c>
      <c r="B451" s="6">
        <v>0.49800925925925926</v>
      </c>
      <c r="C451" s="1">
        <v>1454</v>
      </c>
      <c r="D451" s="1">
        <v>13002581</v>
      </c>
      <c r="E451" s="1">
        <v>13</v>
      </c>
      <c r="F451" s="1">
        <v>22589</v>
      </c>
      <c r="G451" s="1" t="s">
        <v>23</v>
      </c>
      <c r="H451" s="1">
        <v>15</v>
      </c>
      <c r="I451" s="1">
        <v>498715</v>
      </c>
      <c r="J451" s="1" t="s">
        <v>558</v>
      </c>
      <c r="K451" s="1" t="s">
        <v>25</v>
      </c>
      <c r="L451" s="1" t="s">
        <v>177</v>
      </c>
      <c r="M451" s="1">
        <v>1</v>
      </c>
      <c r="N451" s="2">
        <v>454.23</v>
      </c>
      <c r="O451" s="3">
        <v>668</v>
      </c>
      <c r="P451" s="1">
        <f t="shared" si="2"/>
        <v>668</v>
      </c>
      <c r="Q451" s="1">
        <v>66</v>
      </c>
      <c r="R451" s="1">
        <f t="shared" si="3"/>
        <v>602</v>
      </c>
      <c r="S451" s="1">
        <v>9</v>
      </c>
      <c r="T451" s="1">
        <v>200010000733</v>
      </c>
      <c r="U451" s="1">
        <v>29</v>
      </c>
      <c r="V451" s="1">
        <v>1</v>
      </c>
      <c r="W451" s="1">
        <v>1</v>
      </c>
    </row>
    <row r="452" spans="1:23" ht="15.75" customHeight="1" x14ac:dyDescent="0.15">
      <c r="A452" s="5">
        <v>44775</v>
      </c>
      <c r="B452" s="6">
        <v>0.49857638888888889</v>
      </c>
      <c r="C452" s="1">
        <v>1455</v>
      </c>
      <c r="D452" s="1">
        <v>13002581</v>
      </c>
      <c r="E452" s="1">
        <v>13</v>
      </c>
      <c r="F452" s="1">
        <v>22589</v>
      </c>
      <c r="G452" s="1" t="s">
        <v>23</v>
      </c>
      <c r="H452" s="1">
        <v>18</v>
      </c>
      <c r="I452" s="1">
        <v>58685</v>
      </c>
      <c r="J452" s="1" t="s">
        <v>559</v>
      </c>
      <c r="K452" s="1" t="s">
        <v>53</v>
      </c>
      <c r="L452" s="1" t="s">
        <v>199</v>
      </c>
      <c r="M452" s="1">
        <v>1</v>
      </c>
      <c r="N452" s="2">
        <v>155.87</v>
      </c>
      <c r="O452" s="3">
        <v>214</v>
      </c>
      <c r="P452" s="1">
        <f t="shared" si="2"/>
        <v>214</v>
      </c>
      <c r="Q452" s="1">
        <v>0</v>
      </c>
      <c r="R452" s="1">
        <f t="shared" si="3"/>
        <v>214</v>
      </c>
      <c r="S452" s="1" t="s">
        <v>27</v>
      </c>
      <c r="T452" s="1" t="s">
        <v>27</v>
      </c>
      <c r="U452" s="1">
        <v>29</v>
      </c>
      <c r="V452" s="1">
        <v>1</v>
      </c>
      <c r="W452" s="1">
        <v>1</v>
      </c>
    </row>
    <row r="453" spans="1:23" ht="15.75" customHeight="1" x14ac:dyDescent="0.15">
      <c r="A453" s="5">
        <v>44775</v>
      </c>
      <c r="B453" s="6">
        <v>0.5007638888888889</v>
      </c>
      <c r="C453" s="1">
        <v>1456</v>
      </c>
      <c r="D453" s="1">
        <v>13002581</v>
      </c>
      <c r="E453" s="1">
        <v>13</v>
      </c>
      <c r="F453" s="1">
        <v>22589</v>
      </c>
      <c r="G453" s="1" t="s">
        <v>23</v>
      </c>
      <c r="H453" s="1">
        <v>15</v>
      </c>
      <c r="I453" s="1">
        <v>11811</v>
      </c>
      <c r="J453" s="1" t="s">
        <v>560</v>
      </c>
      <c r="K453" s="1" t="s">
        <v>119</v>
      </c>
      <c r="L453" s="1" t="s">
        <v>561</v>
      </c>
      <c r="M453" s="1">
        <v>1</v>
      </c>
      <c r="N453" s="2">
        <v>357.61</v>
      </c>
      <c r="O453" s="3">
        <v>473</v>
      </c>
      <c r="P453" s="1">
        <f t="shared" si="2"/>
        <v>473</v>
      </c>
      <c r="Q453" s="1">
        <v>33</v>
      </c>
      <c r="R453" s="1">
        <f t="shared" si="3"/>
        <v>440</v>
      </c>
      <c r="S453" s="1">
        <v>9</v>
      </c>
      <c r="T453" s="1">
        <v>200010020256</v>
      </c>
      <c r="U453" s="1">
        <v>29</v>
      </c>
      <c r="V453" s="1">
        <v>1</v>
      </c>
      <c r="W453" s="1">
        <v>2</v>
      </c>
    </row>
    <row r="454" spans="1:23" ht="15.75" customHeight="1" x14ac:dyDescent="0.15">
      <c r="A454" s="5">
        <v>44775</v>
      </c>
      <c r="B454" s="6">
        <v>0.5007638888888889</v>
      </c>
      <c r="C454" s="1">
        <v>1456</v>
      </c>
      <c r="D454" s="1">
        <v>13002581</v>
      </c>
      <c r="E454" s="1">
        <v>13</v>
      </c>
      <c r="F454" s="1">
        <v>22589</v>
      </c>
      <c r="G454" s="1" t="s">
        <v>23</v>
      </c>
      <c r="H454" s="1">
        <v>15</v>
      </c>
      <c r="I454" s="1">
        <v>149574</v>
      </c>
      <c r="J454" s="1" t="s">
        <v>562</v>
      </c>
      <c r="K454" s="1" t="s">
        <v>25</v>
      </c>
      <c r="L454" s="1" t="s">
        <v>161</v>
      </c>
      <c r="M454" s="1">
        <v>1</v>
      </c>
      <c r="N454" s="2">
        <v>81.400000000000006</v>
      </c>
      <c r="O454" s="3">
        <v>100</v>
      </c>
      <c r="P454" s="1">
        <f t="shared" si="2"/>
        <v>100</v>
      </c>
      <c r="Q454" s="1">
        <v>5</v>
      </c>
      <c r="R454" s="1">
        <f t="shared" si="3"/>
        <v>95</v>
      </c>
      <c r="S454" s="1">
        <v>9</v>
      </c>
      <c r="T454" s="1">
        <v>200010020256</v>
      </c>
      <c r="U454" s="1">
        <v>29</v>
      </c>
      <c r="V454" s="1">
        <v>1</v>
      </c>
      <c r="W454" s="1">
        <v>1</v>
      </c>
    </row>
    <row r="455" spans="1:23" ht="15.75" customHeight="1" x14ac:dyDescent="0.15">
      <c r="A455" s="5">
        <v>44775</v>
      </c>
      <c r="B455" s="6">
        <v>0.50753472222222218</v>
      </c>
      <c r="C455" s="1">
        <v>1457</v>
      </c>
      <c r="D455" s="1">
        <v>13002581</v>
      </c>
      <c r="E455" s="1">
        <v>13</v>
      </c>
      <c r="F455" s="1">
        <v>22589</v>
      </c>
      <c r="G455" s="1" t="s">
        <v>23</v>
      </c>
      <c r="H455" s="1">
        <v>15</v>
      </c>
      <c r="I455" s="1">
        <v>276370</v>
      </c>
      <c r="J455" s="1" t="s">
        <v>33</v>
      </c>
      <c r="K455" s="1" t="s">
        <v>25</v>
      </c>
      <c r="L455" s="1" t="s">
        <v>34</v>
      </c>
      <c r="M455" s="1">
        <v>1</v>
      </c>
      <c r="N455" s="2">
        <v>443.5</v>
      </c>
      <c r="O455" s="3">
        <v>539</v>
      </c>
      <c r="P455" s="1">
        <f t="shared" si="2"/>
        <v>539</v>
      </c>
      <c r="Q455" s="1">
        <v>53</v>
      </c>
      <c r="R455" s="1">
        <f t="shared" si="3"/>
        <v>486</v>
      </c>
      <c r="S455" s="1">
        <v>30</v>
      </c>
      <c r="T455" s="1">
        <v>200000000024</v>
      </c>
      <c r="U455" s="1">
        <v>29</v>
      </c>
      <c r="V455" s="1">
        <v>1</v>
      </c>
      <c r="W455" s="1">
        <v>1</v>
      </c>
    </row>
    <row r="456" spans="1:23" ht="15.75" customHeight="1" x14ac:dyDescent="0.15">
      <c r="A456" s="5">
        <v>44775</v>
      </c>
      <c r="B456" s="6">
        <v>0.50753472222222218</v>
      </c>
      <c r="C456" s="1">
        <v>1457</v>
      </c>
      <c r="D456" s="1">
        <v>13002581</v>
      </c>
      <c r="E456" s="1">
        <v>13</v>
      </c>
      <c r="F456" s="1">
        <v>22589</v>
      </c>
      <c r="G456" s="1" t="s">
        <v>23</v>
      </c>
      <c r="H456" s="1">
        <v>15</v>
      </c>
      <c r="I456" s="1">
        <v>276370</v>
      </c>
      <c r="J456" s="1" t="s">
        <v>33</v>
      </c>
      <c r="K456" s="1" t="s">
        <v>25</v>
      </c>
      <c r="L456" s="1" t="s">
        <v>34</v>
      </c>
      <c r="M456" s="1">
        <v>1</v>
      </c>
      <c r="N456" s="2">
        <v>443.5</v>
      </c>
      <c r="O456" s="3">
        <v>539</v>
      </c>
      <c r="P456" s="1">
        <f t="shared" si="2"/>
        <v>539</v>
      </c>
      <c r="Q456" s="1">
        <v>53</v>
      </c>
      <c r="R456" s="1">
        <f t="shared" si="3"/>
        <v>486</v>
      </c>
      <c r="S456" s="1">
        <v>30</v>
      </c>
      <c r="T456" s="1">
        <v>200000000024</v>
      </c>
      <c r="U456" s="1">
        <v>29</v>
      </c>
      <c r="V456" s="1">
        <v>1</v>
      </c>
      <c r="W456" s="1">
        <v>2</v>
      </c>
    </row>
    <row r="457" spans="1:23" ht="15.75" customHeight="1" x14ac:dyDescent="0.15">
      <c r="A457" s="5">
        <v>44775</v>
      </c>
      <c r="B457" s="6">
        <v>0.50753472222222218</v>
      </c>
      <c r="C457" s="1">
        <v>1457</v>
      </c>
      <c r="D457" s="1">
        <v>13002581</v>
      </c>
      <c r="E457" s="1">
        <v>13</v>
      </c>
      <c r="F457" s="1">
        <v>22589</v>
      </c>
      <c r="G457" s="1" t="s">
        <v>23</v>
      </c>
      <c r="H457" s="1">
        <v>15</v>
      </c>
      <c r="I457" s="1">
        <v>475</v>
      </c>
      <c r="J457" s="1" t="s">
        <v>243</v>
      </c>
      <c r="K457" s="1" t="s">
        <v>119</v>
      </c>
      <c r="L457" s="1" t="s">
        <v>37</v>
      </c>
      <c r="M457" s="1">
        <v>1</v>
      </c>
      <c r="N457" s="2">
        <v>130.46</v>
      </c>
      <c r="O457" s="3">
        <v>179</v>
      </c>
      <c r="P457" s="1">
        <f t="shared" si="2"/>
        <v>179</v>
      </c>
      <c r="Q457" s="1">
        <v>0</v>
      </c>
      <c r="R457" s="1">
        <f t="shared" si="3"/>
        <v>179</v>
      </c>
      <c r="S457" s="1" t="s">
        <v>27</v>
      </c>
      <c r="T457" s="1" t="s">
        <v>27</v>
      </c>
      <c r="U457" s="1">
        <v>29</v>
      </c>
      <c r="V457" s="1">
        <v>1</v>
      </c>
      <c r="W457" s="1">
        <v>3</v>
      </c>
    </row>
    <row r="458" spans="1:23" ht="15.75" customHeight="1" x14ac:dyDescent="0.15">
      <c r="A458" s="5">
        <v>44775</v>
      </c>
      <c r="B458" s="6">
        <v>0.50753472222222218</v>
      </c>
      <c r="C458" s="1">
        <v>1457</v>
      </c>
      <c r="D458" s="1">
        <v>13002581</v>
      </c>
      <c r="E458" s="1">
        <v>13</v>
      </c>
      <c r="F458" s="1">
        <v>22589</v>
      </c>
      <c r="G458" s="1" t="s">
        <v>23</v>
      </c>
      <c r="H458" s="1">
        <v>15</v>
      </c>
      <c r="I458" s="1">
        <v>2230</v>
      </c>
      <c r="J458" s="1" t="s">
        <v>563</v>
      </c>
      <c r="K458" s="1" t="s">
        <v>36</v>
      </c>
      <c r="L458" s="1" t="s">
        <v>194</v>
      </c>
      <c r="M458" s="1">
        <v>1</v>
      </c>
      <c r="N458" s="2">
        <v>225.28</v>
      </c>
      <c r="O458" s="3">
        <v>282</v>
      </c>
      <c r="P458" s="1">
        <f t="shared" si="2"/>
        <v>282</v>
      </c>
      <c r="Q458" s="1">
        <v>0</v>
      </c>
      <c r="R458" s="1">
        <f t="shared" si="3"/>
        <v>282</v>
      </c>
      <c r="S458" s="1" t="s">
        <v>27</v>
      </c>
      <c r="T458" s="1" t="s">
        <v>27</v>
      </c>
      <c r="U458" s="1">
        <v>29</v>
      </c>
      <c r="V458" s="1">
        <v>1</v>
      </c>
      <c r="W458" s="1">
        <v>5</v>
      </c>
    </row>
    <row r="459" spans="1:23" ht="15.75" customHeight="1" x14ac:dyDescent="0.15">
      <c r="A459" s="5">
        <v>44775</v>
      </c>
      <c r="B459" s="6">
        <v>0.50753472222222218</v>
      </c>
      <c r="C459" s="1">
        <v>1457</v>
      </c>
      <c r="D459" s="1">
        <v>13002581</v>
      </c>
      <c r="E459" s="1">
        <v>13</v>
      </c>
      <c r="F459" s="1">
        <v>22589</v>
      </c>
      <c r="G459" s="1" t="s">
        <v>23</v>
      </c>
      <c r="H459" s="1">
        <v>15</v>
      </c>
      <c r="I459" s="1">
        <v>292820</v>
      </c>
      <c r="J459" s="1" t="s">
        <v>142</v>
      </c>
      <c r="K459" s="1" t="s">
        <v>143</v>
      </c>
      <c r="L459" s="1" t="s">
        <v>144</v>
      </c>
      <c r="M459" s="1">
        <v>1</v>
      </c>
      <c r="N459" s="2">
        <v>23.04</v>
      </c>
      <c r="O459" s="3">
        <v>38</v>
      </c>
      <c r="P459" s="1">
        <f t="shared" si="2"/>
        <v>38</v>
      </c>
      <c r="Q459" s="1">
        <v>0</v>
      </c>
      <c r="R459" s="1">
        <f t="shared" si="3"/>
        <v>38</v>
      </c>
      <c r="S459" s="1" t="s">
        <v>27</v>
      </c>
      <c r="T459" s="1" t="s">
        <v>27</v>
      </c>
      <c r="U459" s="1">
        <v>29</v>
      </c>
      <c r="V459" s="1">
        <v>1</v>
      </c>
      <c r="W459" s="1">
        <v>4</v>
      </c>
    </row>
    <row r="460" spans="1:23" ht="15.75" customHeight="1" x14ac:dyDescent="0.15">
      <c r="A460" s="5">
        <v>44775</v>
      </c>
      <c r="B460" s="6">
        <v>0.50859953703703709</v>
      </c>
      <c r="C460" s="1">
        <v>1458</v>
      </c>
      <c r="D460" s="1">
        <v>13002581</v>
      </c>
      <c r="E460" s="1">
        <v>13</v>
      </c>
      <c r="F460" s="1">
        <v>22589</v>
      </c>
      <c r="G460" s="1" t="s">
        <v>23</v>
      </c>
      <c r="H460" s="1">
        <v>15</v>
      </c>
      <c r="I460" s="1">
        <v>18016</v>
      </c>
      <c r="J460" s="1" t="s">
        <v>564</v>
      </c>
      <c r="K460" s="1" t="s">
        <v>47</v>
      </c>
      <c r="L460" s="1" t="s">
        <v>565</v>
      </c>
      <c r="M460" s="1">
        <v>1</v>
      </c>
      <c r="N460" s="2">
        <v>145.37</v>
      </c>
      <c r="O460" s="3">
        <v>226</v>
      </c>
      <c r="P460" s="1">
        <f t="shared" si="2"/>
        <v>226</v>
      </c>
      <c r="Q460" s="1">
        <v>22</v>
      </c>
      <c r="R460" s="1">
        <f t="shared" si="3"/>
        <v>204</v>
      </c>
      <c r="S460" s="1">
        <v>30</v>
      </c>
      <c r="T460" s="1">
        <v>200000000024</v>
      </c>
      <c r="U460" s="1">
        <v>29</v>
      </c>
      <c r="V460" s="1">
        <v>1</v>
      </c>
      <c r="W460" s="1">
        <v>1</v>
      </c>
    </row>
    <row r="461" spans="1:23" ht="15.75" customHeight="1" x14ac:dyDescent="0.15">
      <c r="A461" s="5">
        <v>44775</v>
      </c>
      <c r="B461" s="6">
        <v>0.51202546296296292</v>
      </c>
      <c r="C461" s="1">
        <v>1459</v>
      </c>
      <c r="D461" s="1">
        <v>13002581</v>
      </c>
      <c r="E461" s="1">
        <v>13</v>
      </c>
      <c r="F461" s="1">
        <v>22589</v>
      </c>
      <c r="G461" s="1" t="s">
        <v>23</v>
      </c>
      <c r="H461" s="1">
        <v>15</v>
      </c>
      <c r="I461" s="1">
        <v>5155</v>
      </c>
      <c r="J461" s="1" t="s">
        <v>295</v>
      </c>
      <c r="K461" s="1" t="s">
        <v>31</v>
      </c>
      <c r="L461" s="1" t="s">
        <v>222</v>
      </c>
      <c r="M461" s="1">
        <v>1</v>
      </c>
      <c r="N461" s="2">
        <v>72.02</v>
      </c>
      <c r="O461" s="3">
        <v>90</v>
      </c>
      <c r="P461" s="1">
        <f t="shared" si="2"/>
        <v>90</v>
      </c>
      <c r="Q461" s="1">
        <v>4</v>
      </c>
      <c r="R461" s="1">
        <f t="shared" si="3"/>
        <v>86</v>
      </c>
      <c r="S461" s="1">
        <v>9</v>
      </c>
      <c r="T461" s="1">
        <v>200010002982</v>
      </c>
      <c r="U461" s="1">
        <v>29</v>
      </c>
      <c r="V461" s="1">
        <v>1</v>
      </c>
      <c r="W461" s="1">
        <v>2</v>
      </c>
    </row>
    <row r="462" spans="1:23" ht="15.75" customHeight="1" x14ac:dyDescent="0.15">
      <c r="A462" s="5">
        <v>44775</v>
      </c>
      <c r="B462" s="6">
        <v>0.51202546296296292</v>
      </c>
      <c r="C462" s="1">
        <v>1459</v>
      </c>
      <c r="D462" s="1">
        <v>13002581</v>
      </c>
      <c r="E462" s="1">
        <v>13</v>
      </c>
      <c r="F462" s="1">
        <v>22589</v>
      </c>
      <c r="G462" s="1" t="s">
        <v>23</v>
      </c>
      <c r="H462" s="1">
        <v>15</v>
      </c>
      <c r="I462" s="1">
        <v>75946</v>
      </c>
      <c r="J462" s="1" t="s">
        <v>566</v>
      </c>
      <c r="K462" s="1" t="s">
        <v>53</v>
      </c>
      <c r="L462" s="1" t="s">
        <v>218</v>
      </c>
      <c r="M462" s="1">
        <v>1</v>
      </c>
      <c r="N462" s="2">
        <v>89.82</v>
      </c>
      <c r="O462" s="3">
        <v>106</v>
      </c>
      <c r="P462" s="1">
        <f t="shared" si="2"/>
        <v>106</v>
      </c>
      <c r="Q462" s="1">
        <v>5</v>
      </c>
      <c r="R462" s="1">
        <f t="shared" si="3"/>
        <v>101</v>
      </c>
      <c r="S462" s="1">
        <v>9</v>
      </c>
      <c r="T462" s="1">
        <v>200010002982</v>
      </c>
      <c r="U462" s="1">
        <v>29</v>
      </c>
      <c r="V462" s="1">
        <v>1</v>
      </c>
      <c r="W462" s="1">
        <v>3</v>
      </c>
    </row>
    <row r="463" spans="1:23" ht="15.75" customHeight="1" x14ac:dyDescent="0.15">
      <c r="A463" s="5">
        <v>44775</v>
      </c>
      <c r="B463" s="6">
        <v>0.51202546296296292</v>
      </c>
      <c r="C463" s="1">
        <v>1459</v>
      </c>
      <c r="D463" s="1">
        <v>13002581</v>
      </c>
      <c r="E463" s="1">
        <v>13</v>
      </c>
      <c r="F463" s="1">
        <v>22589</v>
      </c>
      <c r="G463" s="1" t="s">
        <v>23</v>
      </c>
      <c r="H463" s="1">
        <v>15</v>
      </c>
      <c r="I463" s="1">
        <v>338492</v>
      </c>
      <c r="J463" s="1" t="s">
        <v>42</v>
      </c>
      <c r="K463" s="1" t="s">
        <v>25</v>
      </c>
      <c r="L463" s="1" t="s">
        <v>39</v>
      </c>
      <c r="M463" s="1">
        <v>1</v>
      </c>
      <c r="N463" s="2">
        <v>328.53</v>
      </c>
      <c r="O463" s="3">
        <v>413</v>
      </c>
      <c r="P463" s="1">
        <f t="shared" si="2"/>
        <v>413</v>
      </c>
      <c r="Q463" s="1">
        <v>20</v>
      </c>
      <c r="R463" s="1">
        <f t="shared" si="3"/>
        <v>393</v>
      </c>
      <c r="S463" s="1">
        <v>9</v>
      </c>
      <c r="T463" s="1">
        <v>200010002982</v>
      </c>
      <c r="U463" s="1">
        <v>29</v>
      </c>
      <c r="V463" s="1">
        <v>1</v>
      </c>
      <c r="W463" s="1">
        <v>1</v>
      </c>
    </row>
    <row r="464" spans="1:23" ht="15.75" customHeight="1" x14ac:dyDescent="0.15">
      <c r="A464" s="5">
        <v>44775</v>
      </c>
      <c r="B464" s="6">
        <v>0.51202546296296292</v>
      </c>
      <c r="C464" s="1">
        <v>1459</v>
      </c>
      <c r="D464" s="1">
        <v>13002581</v>
      </c>
      <c r="E464" s="1">
        <v>13</v>
      </c>
      <c r="F464" s="1">
        <v>22589</v>
      </c>
      <c r="G464" s="1" t="s">
        <v>23</v>
      </c>
      <c r="H464" s="1">
        <v>15</v>
      </c>
      <c r="I464" s="1">
        <v>190635</v>
      </c>
      <c r="J464" s="1" t="s">
        <v>30</v>
      </c>
      <c r="K464" s="1" t="s">
        <v>31</v>
      </c>
      <c r="L464" s="1" t="s">
        <v>32</v>
      </c>
      <c r="M464" s="1">
        <v>1</v>
      </c>
      <c r="N464" s="2">
        <v>2320.9899999999998</v>
      </c>
      <c r="O464" s="3">
        <v>2563</v>
      </c>
      <c r="P464" s="1">
        <f t="shared" si="2"/>
        <v>2563</v>
      </c>
      <c r="Q464" s="1">
        <v>76</v>
      </c>
      <c r="R464" s="1">
        <f t="shared" si="3"/>
        <v>2487</v>
      </c>
      <c r="S464" s="1">
        <v>9</v>
      </c>
      <c r="T464" s="1">
        <v>200010002982</v>
      </c>
      <c r="U464" s="1">
        <v>29</v>
      </c>
      <c r="V464" s="1">
        <v>1</v>
      </c>
      <c r="W464" s="1">
        <v>4</v>
      </c>
    </row>
    <row r="465" spans="1:23" ht="15.75" customHeight="1" x14ac:dyDescent="0.15">
      <c r="A465" s="5">
        <v>44775</v>
      </c>
      <c r="B465" s="6">
        <v>0.51302083333333337</v>
      </c>
      <c r="C465" s="1">
        <v>1460</v>
      </c>
      <c r="D465" s="1">
        <v>13002581</v>
      </c>
      <c r="E465" s="1">
        <v>13</v>
      </c>
      <c r="F465" s="1">
        <v>22589</v>
      </c>
      <c r="G465" s="1" t="s">
        <v>23</v>
      </c>
      <c r="H465" s="1">
        <v>15</v>
      </c>
      <c r="I465" s="1">
        <v>23788</v>
      </c>
      <c r="J465" s="1" t="s">
        <v>567</v>
      </c>
      <c r="K465" s="1" t="s">
        <v>36</v>
      </c>
      <c r="L465" s="1" t="s">
        <v>568</v>
      </c>
      <c r="M465" s="1">
        <v>1</v>
      </c>
      <c r="N465" s="2">
        <v>299.61</v>
      </c>
      <c r="O465" s="3">
        <v>368</v>
      </c>
      <c r="P465" s="1">
        <f t="shared" si="2"/>
        <v>368</v>
      </c>
      <c r="Q465" s="1">
        <v>18</v>
      </c>
      <c r="R465" s="1">
        <f t="shared" si="3"/>
        <v>350</v>
      </c>
      <c r="S465" s="1">
        <v>9</v>
      </c>
      <c r="T465" s="1">
        <v>200010020276</v>
      </c>
      <c r="U465" s="1">
        <v>29</v>
      </c>
      <c r="V465" s="1">
        <v>1</v>
      </c>
      <c r="W465" s="1">
        <v>1</v>
      </c>
    </row>
    <row r="466" spans="1:23" ht="15.75" customHeight="1" x14ac:dyDescent="0.15">
      <c r="A466" s="5">
        <v>44775</v>
      </c>
      <c r="B466" s="6">
        <v>0.51391203703703703</v>
      </c>
      <c r="C466" s="1">
        <v>1461</v>
      </c>
      <c r="D466" s="1">
        <v>13002581</v>
      </c>
      <c r="E466" s="1">
        <v>13</v>
      </c>
      <c r="F466" s="1">
        <v>22589</v>
      </c>
      <c r="G466" s="1" t="s">
        <v>23</v>
      </c>
      <c r="H466" s="1">
        <v>15</v>
      </c>
      <c r="I466" s="1">
        <v>310896</v>
      </c>
      <c r="J466" s="1" t="s">
        <v>569</v>
      </c>
      <c r="K466" s="1" t="s">
        <v>25</v>
      </c>
      <c r="L466" s="1" t="s">
        <v>39</v>
      </c>
      <c r="M466" s="1">
        <v>1</v>
      </c>
      <c r="N466" s="2">
        <v>201.88</v>
      </c>
      <c r="O466" s="3">
        <v>273</v>
      </c>
      <c r="P466" s="1">
        <f t="shared" si="2"/>
        <v>273</v>
      </c>
      <c r="Q466" s="1">
        <v>19</v>
      </c>
      <c r="R466" s="1">
        <f t="shared" si="3"/>
        <v>254</v>
      </c>
      <c r="S466" s="1">
        <v>9</v>
      </c>
      <c r="T466" s="1">
        <v>200010002982</v>
      </c>
      <c r="U466" s="1">
        <v>29</v>
      </c>
      <c r="V466" s="1">
        <v>1</v>
      </c>
      <c r="W466" s="1">
        <v>1</v>
      </c>
    </row>
    <row r="467" spans="1:23" ht="15.75" customHeight="1" x14ac:dyDescent="0.15">
      <c r="A467" s="5">
        <v>44775</v>
      </c>
      <c r="B467" s="6">
        <v>0.52030092592592592</v>
      </c>
      <c r="C467" s="1">
        <v>1462</v>
      </c>
      <c r="D467" s="1">
        <v>13002581</v>
      </c>
      <c r="E467" s="1">
        <v>13</v>
      </c>
      <c r="F467" s="1">
        <v>22589</v>
      </c>
      <c r="G467" s="1" t="s">
        <v>23</v>
      </c>
      <c r="H467" s="1">
        <v>15</v>
      </c>
      <c r="I467" s="1">
        <v>262924</v>
      </c>
      <c r="J467" s="1" t="s">
        <v>570</v>
      </c>
      <c r="K467" s="1" t="s">
        <v>31</v>
      </c>
      <c r="L467" s="1" t="s">
        <v>222</v>
      </c>
      <c r="M467" s="1">
        <v>1</v>
      </c>
      <c r="N467" s="2">
        <v>158.59</v>
      </c>
      <c r="O467" s="3">
        <v>188</v>
      </c>
      <c r="P467" s="1">
        <f t="shared" si="2"/>
        <v>188</v>
      </c>
      <c r="Q467" s="1">
        <v>9</v>
      </c>
      <c r="R467" s="1">
        <f t="shared" si="3"/>
        <v>179</v>
      </c>
      <c r="S467" s="1">
        <v>9</v>
      </c>
      <c r="T467" s="1">
        <v>200010009449</v>
      </c>
      <c r="U467" s="1">
        <v>29</v>
      </c>
      <c r="V467" s="1">
        <v>1</v>
      </c>
      <c r="W467" s="1">
        <v>4</v>
      </c>
    </row>
    <row r="468" spans="1:23" ht="15.75" customHeight="1" x14ac:dyDescent="0.15">
      <c r="A468" s="5">
        <v>44775</v>
      </c>
      <c r="B468" s="6">
        <v>0.52030092592592592</v>
      </c>
      <c r="C468" s="1">
        <v>1462</v>
      </c>
      <c r="D468" s="1">
        <v>13002581</v>
      </c>
      <c r="E468" s="1">
        <v>13</v>
      </c>
      <c r="F468" s="1">
        <v>22589</v>
      </c>
      <c r="G468" s="1" t="s">
        <v>23</v>
      </c>
      <c r="H468" s="1">
        <v>15</v>
      </c>
      <c r="I468" s="1">
        <v>262924</v>
      </c>
      <c r="J468" s="1" t="s">
        <v>570</v>
      </c>
      <c r="K468" s="1" t="s">
        <v>31</v>
      </c>
      <c r="L468" s="1" t="s">
        <v>222</v>
      </c>
      <c r="M468" s="1">
        <v>1</v>
      </c>
      <c r="N468" s="2">
        <v>158.59</v>
      </c>
      <c r="O468" s="3">
        <v>188</v>
      </c>
      <c r="P468" s="1">
        <f t="shared" si="2"/>
        <v>188</v>
      </c>
      <c r="Q468" s="1">
        <v>9</v>
      </c>
      <c r="R468" s="1">
        <f t="shared" si="3"/>
        <v>179</v>
      </c>
      <c r="S468" s="1">
        <v>9</v>
      </c>
      <c r="T468" s="1">
        <v>200010009449</v>
      </c>
      <c r="U468" s="1">
        <v>29</v>
      </c>
      <c r="V468" s="1">
        <v>1</v>
      </c>
      <c r="W468" s="1">
        <v>5</v>
      </c>
    </row>
    <row r="469" spans="1:23" ht="15.75" customHeight="1" x14ac:dyDescent="0.15">
      <c r="A469" s="5">
        <v>44775</v>
      </c>
      <c r="B469" s="6">
        <v>0.52030092592592592</v>
      </c>
      <c r="C469" s="1">
        <v>1462</v>
      </c>
      <c r="D469" s="1">
        <v>13002581</v>
      </c>
      <c r="E469" s="1">
        <v>13</v>
      </c>
      <c r="F469" s="1">
        <v>22589</v>
      </c>
      <c r="G469" s="1" t="s">
        <v>23</v>
      </c>
      <c r="H469" s="1">
        <v>15</v>
      </c>
      <c r="I469" s="1">
        <v>406428</v>
      </c>
      <c r="J469" s="1" t="s">
        <v>571</v>
      </c>
      <c r="K469" s="1" t="s">
        <v>53</v>
      </c>
      <c r="L469" s="1" t="s">
        <v>78</v>
      </c>
      <c r="M469" s="1">
        <v>1</v>
      </c>
      <c r="N469" s="2">
        <v>42.56</v>
      </c>
      <c r="O469" s="3">
        <v>65</v>
      </c>
      <c r="P469" s="1">
        <f t="shared" si="2"/>
        <v>65</v>
      </c>
      <c r="Q469" s="1">
        <v>4</v>
      </c>
      <c r="R469" s="1">
        <f t="shared" si="3"/>
        <v>61</v>
      </c>
      <c r="S469" s="1">
        <v>9</v>
      </c>
      <c r="T469" s="1">
        <v>200010009449</v>
      </c>
      <c r="U469" s="1">
        <v>29</v>
      </c>
      <c r="V469" s="1">
        <v>1</v>
      </c>
      <c r="W469" s="1">
        <v>1</v>
      </c>
    </row>
    <row r="470" spans="1:23" ht="15.75" customHeight="1" x14ac:dyDescent="0.15">
      <c r="A470" s="5">
        <v>44775</v>
      </c>
      <c r="B470" s="6">
        <v>0.52030092592592592</v>
      </c>
      <c r="C470" s="1">
        <v>1462</v>
      </c>
      <c r="D470" s="1">
        <v>13002581</v>
      </c>
      <c r="E470" s="1">
        <v>13</v>
      </c>
      <c r="F470" s="1">
        <v>22589</v>
      </c>
      <c r="G470" s="1" t="s">
        <v>23</v>
      </c>
      <c r="H470" s="1">
        <v>15</v>
      </c>
      <c r="I470" s="1">
        <v>406428</v>
      </c>
      <c r="J470" s="1" t="s">
        <v>571</v>
      </c>
      <c r="K470" s="1" t="s">
        <v>53</v>
      </c>
      <c r="L470" s="1" t="s">
        <v>78</v>
      </c>
      <c r="M470" s="1">
        <v>1</v>
      </c>
      <c r="N470" s="2">
        <v>42.56</v>
      </c>
      <c r="O470" s="3">
        <v>65</v>
      </c>
      <c r="P470" s="1">
        <f t="shared" si="2"/>
        <v>65</v>
      </c>
      <c r="Q470" s="1">
        <v>4</v>
      </c>
      <c r="R470" s="1">
        <f t="shared" si="3"/>
        <v>61</v>
      </c>
      <c r="S470" s="1">
        <v>9</v>
      </c>
      <c r="T470" s="1">
        <v>200010009449</v>
      </c>
      <c r="U470" s="1">
        <v>29</v>
      </c>
      <c r="V470" s="1">
        <v>1</v>
      </c>
      <c r="W470" s="1">
        <v>2</v>
      </c>
    </row>
    <row r="471" spans="1:23" ht="15.75" customHeight="1" x14ac:dyDescent="0.15">
      <c r="A471" s="5">
        <v>44775</v>
      </c>
      <c r="B471" s="6">
        <v>0.52030092592592592</v>
      </c>
      <c r="C471" s="1">
        <v>1462</v>
      </c>
      <c r="D471" s="1">
        <v>13002581</v>
      </c>
      <c r="E471" s="1">
        <v>13</v>
      </c>
      <c r="F471" s="1">
        <v>22589</v>
      </c>
      <c r="G471" s="1" t="s">
        <v>23</v>
      </c>
      <c r="H471" s="1">
        <v>15</v>
      </c>
      <c r="I471" s="1">
        <v>29611</v>
      </c>
      <c r="J471" s="1" t="s">
        <v>572</v>
      </c>
      <c r="K471" s="1" t="s">
        <v>53</v>
      </c>
      <c r="L471" s="1" t="s">
        <v>565</v>
      </c>
      <c r="M471" s="1">
        <v>1</v>
      </c>
      <c r="N471" s="2">
        <v>152.06</v>
      </c>
      <c r="O471" s="3">
        <v>236</v>
      </c>
      <c r="P471" s="1">
        <f t="shared" si="2"/>
        <v>236</v>
      </c>
      <c r="Q471" s="1">
        <v>23</v>
      </c>
      <c r="R471" s="1">
        <f t="shared" si="3"/>
        <v>213</v>
      </c>
      <c r="S471" s="1">
        <v>9</v>
      </c>
      <c r="T471" s="1">
        <v>200010009449</v>
      </c>
      <c r="U471" s="1">
        <v>29</v>
      </c>
      <c r="V471" s="1">
        <v>1</v>
      </c>
      <c r="W471" s="1">
        <v>3</v>
      </c>
    </row>
    <row r="472" spans="1:23" ht="15.75" customHeight="1" x14ac:dyDescent="0.15">
      <c r="A472" s="5">
        <v>44775</v>
      </c>
      <c r="B472" s="6">
        <v>0.52342592592592596</v>
      </c>
      <c r="C472" s="1">
        <v>1463</v>
      </c>
      <c r="D472" s="1">
        <v>13002581</v>
      </c>
      <c r="E472" s="1">
        <v>13</v>
      </c>
      <c r="F472" s="1">
        <v>22589</v>
      </c>
      <c r="G472" s="1" t="s">
        <v>23</v>
      </c>
      <c r="H472" s="1">
        <v>18</v>
      </c>
      <c r="I472" s="1">
        <v>106412</v>
      </c>
      <c r="J472" s="1" t="s">
        <v>573</v>
      </c>
      <c r="K472" s="1" t="s">
        <v>47</v>
      </c>
      <c r="L472" s="1" t="s">
        <v>574</v>
      </c>
      <c r="M472" s="1">
        <v>1</v>
      </c>
      <c r="N472" s="2">
        <v>401.19</v>
      </c>
      <c r="O472" s="3">
        <v>530</v>
      </c>
      <c r="P472" s="1">
        <f t="shared" si="2"/>
        <v>530</v>
      </c>
      <c r="Q472" s="1">
        <v>37</v>
      </c>
      <c r="R472" s="1">
        <f t="shared" si="3"/>
        <v>493</v>
      </c>
      <c r="S472" s="1">
        <v>9</v>
      </c>
      <c r="T472" s="1">
        <v>200010000964</v>
      </c>
      <c r="U472" s="1">
        <v>29</v>
      </c>
      <c r="V472" s="1">
        <v>1</v>
      </c>
      <c r="W472" s="1">
        <v>2</v>
      </c>
    </row>
    <row r="473" spans="1:23" ht="15.75" customHeight="1" x14ac:dyDescent="0.15">
      <c r="A473" s="5">
        <v>44775</v>
      </c>
      <c r="B473" s="6">
        <v>0.52342592592592596</v>
      </c>
      <c r="C473" s="1">
        <v>1463</v>
      </c>
      <c r="D473" s="1">
        <v>13002581</v>
      </c>
      <c r="E473" s="1">
        <v>13</v>
      </c>
      <c r="F473" s="1">
        <v>22589</v>
      </c>
      <c r="G473" s="1" t="s">
        <v>23</v>
      </c>
      <c r="H473" s="1">
        <v>18</v>
      </c>
      <c r="I473" s="1">
        <v>301669</v>
      </c>
      <c r="J473" s="1" t="s">
        <v>575</v>
      </c>
      <c r="K473" s="1" t="s">
        <v>53</v>
      </c>
      <c r="L473" s="1" t="s">
        <v>194</v>
      </c>
      <c r="M473" s="1">
        <v>1</v>
      </c>
      <c r="N473" s="2">
        <v>239.36</v>
      </c>
      <c r="O473" s="3">
        <v>286</v>
      </c>
      <c r="P473" s="1">
        <f t="shared" si="2"/>
        <v>286</v>
      </c>
      <c r="Q473" s="1">
        <v>14</v>
      </c>
      <c r="R473" s="1">
        <f t="shared" si="3"/>
        <v>272</v>
      </c>
      <c r="S473" s="1">
        <v>9</v>
      </c>
      <c r="T473" s="1">
        <v>200010000964</v>
      </c>
      <c r="U473" s="1">
        <v>29</v>
      </c>
      <c r="V473" s="1">
        <v>1</v>
      </c>
      <c r="W473" s="1">
        <v>1</v>
      </c>
    </row>
    <row r="474" spans="1:23" ht="15.75" customHeight="1" x14ac:dyDescent="0.15">
      <c r="A474" s="5">
        <v>44775</v>
      </c>
      <c r="B474" s="6">
        <v>0.52342592592592596</v>
      </c>
      <c r="C474" s="1">
        <v>1463</v>
      </c>
      <c r="D474" s="1">
        <v>13002581</v>
      </c>
      <c r="E474" s="1">
        <v>13</v>
      </c>
      <c r="F474" s="1">
        <v>22589</v>
      </c>
      <c r="G474" s="1" t="s">
        <v>23</v>
      </c>
      <c r="H474" s="1">
        <v>18</v>
      </c>
      <c r="I474" s="1">
        <v>9594</v>
      </c>
      <c r="J474" s="1" t="s">
        <v>304</v>
      </c>
      <c r="K474" s="1" t="s">
        <v>25</v>
      </c>
      <c r="L474" s="1" t="s">
        <v>305</v>
      </c>
      <c r="M474" s="1">
        <v>1</v>
      </c>
      <c r="N474" s="2">
        <v>61.61</v>
      </c>
      <c r="O474" s="3">
        <v>74</v>
      </c>
      <c r="P474" s="1">
        <f t="shared" si="2"/>
        <v>74</v>
      </c>
      <c r="Q474" s="1">
        <v>5</v>
      </c>
      <c r="R474" s="1">
        <f t="shared" si="3"/>
        <v>69</v>
      </c>
      <c r="S474" s="1">
        <v>9</v>
      </c>
      <c r="T474" s="1">
        <v>200010000964</v>
      </c>
      <c r="U474" s="1">
        <v>29</v>
      </c>
      <c r="V474" s="1">
        <v>1</v>
      </c>
      <c r="W474" s="1">
        <v>3</v>
      </c>
    </row>
    <row r="475" spans="1:23" ht="15.75" customHeight="1" x14ac:dyDescent="0.15">
      <c r="A475" s="5">
        <v>44775</v>
      </c>
      <c r="B475" s="6">
        <v>0.52342592592592596</v>
      </c>
      <c r="C475" s="1">
        <v>1463</v>
      </c>
      <c r="D475" s="1">
        <v>13002581</v>
      </c>
      <c r="E475" s="1">
        <v>13</v>
      </c>
      <c r="F475" s="1">
        <v>22589</v>
      </c>
      <c r="G475" s="1" t="s">
        <v>23</v>
      </c>
      <c r="H475" s="1">
        <v>18</v>
      </c>
      <c r="I475" s="1">
        <v>9594</v>
      </c>
      <c r="J475" s="1" t="s">
        <v>304</v>
      </c>
      <c r="K475" s="1" t="s">
        <v>25</v>
      </c>
      <c r="L475" s="1" t="s">
        <v>305</v>
      </c>
      <c r="M475" s="1">
        <v>1</v>
      </c>
      <c r="N475" s="2">
        <v>61.61</v>
      </c>
      <c r="O475" s="3">
        <v>74</v>
      </c>
      <c r="P475" s="1">
        <f t="shared" si="2"/>
        <v>74</v>
      </c>
      <c r="Q475" s="1">
        <v>5</v>
      </c>
      <c r="R475" s="1">
        <f t="shared" si="3"/>
        <v>69</v>
      </c>
      <c r="S475" s="1">
        <v>9</v>
      </c>
      <c r="T475" s="1">
        <v>200010000964</v>
      </c>
      <c r="U475" s="1">
        <v>29</v>
      </c>
      <c r="V475" s="1">
        <v>1</v>
      </c>
      <c r="W475" s="1">
        <v>4</v>
      </c>
    </row>
    <row r="476" spans="1:23" ht="15.75" customHeight="1" x14ac:dyDescent="0.15">
      <c r="A476" s="5">
        <v>44775</v>
      </c>
      <c r="B476" s="6">
        <v>0.5242013888888889</v>
      </c>
      <c r="C476" s="1">
        <v>1464</v>
      </c>
      <c r="D476" s="1">
        <v>13002581</v>
      </c>
      <c r="E476" s="1">
        <v>13</v>
      </c>
      <c r="F476" s="1">
        <v>22589</v>
      </c>
      <c r="G476" s="1" t="s">
        <v>23</v>
      </c>
      <c r="H476" s="1">
        <v>15</v>
      </c>
      <c r="I476" s="1">
        <v>46244</v>
      </c>
      <c r="J476" s="1" t="s">
        <v>576</v>
      </c>
      <c r="K476" s="1" t="s">
        <v>254</v>
      </c>
      <c r="L476" s="1" t="s">
        <v>577</v>
      </c>
      <c r="M476" s="1">
        <v>1</v>
      </c>
      <c r="N476" s="2">
        <v>35.53</v>
      </c>
      <c r="O476" s="3">
        <v>58</v>
      </c>
      <c r="P476" s="1">
        <f t="shared" si="2"/>
        <v>58</v>
      </c>
      <c r="Q476" s="1">
        <v>5</v>
      </c>
      <c r="R476" s="1">
        <f t="shared" si="3"/>
        <v>53</v>
      </c>
      <c r="S476" s="1">
        <v>9</v>
      </c>
      <c r="T476" s="1">
        <v>200010009449</v>
      </c>
      <c r="U476" s="1">
        <v>29</v>
      </c>
      <c r="V476" s="1">
        <v>1</v>
      </c>
      <c r="W476" s="1">
        <v>2</v>
      </c>
    </row>
    <row r="477" spans="1:23" ht="15.75" customHeight="1" x14ac:dyDescent="0.15">
      <c r="A477" s="5">
        <v>44775</v>
      </c>
      <c r="B477" s="6">
        <v>0.52755787037037039</v>
      </c>
      <c r="C477" s="1">
        <v>1465</v>
      </c>
      <c r="D477" s="1">
        <v>13002581</v>
      </c>
      <c r="E477" s="1">
        <v>13</v>
      </c>
      <c r="F477" s="1">
        <v>22589</v>
      </c>
      <c r="G477" s="1" t="s">
        <v>23</v>
      </c>
      <c r="H477" s="1">
        <v>15</v>
      </c>
      <c r="I477" s="1">
        <v>297417</v>
      </c>
      <c r="J477" s="1" t="s">
        <v>578</v>
      </c>
      <c r="K477" s="1" t="s">
        <v>53</v>
      </c>
      <c r="L477" s="1" t="s">
        <v>579</v>
      </c>
      <c r="M477" s="1">
        <v>1</v>
      </c>
      <c r="N477" s="2">
        <v>69.44</v>
      </c>
      <c r="O477" s="3">
        <v>99</v>
      </c>
      <c r="P477" s="1">
        <f t="shared" si="2"/>
        <v>99</v>
      </c>
      <c r="Q477" s="1">
        <v>0</v>
      </c>
      <c r="R477" s="1">
        <f t="shared" si="3"/>
        <v>99</v>
      </c>
      <c r="S477" s="1" t="s">
        <v>27</v>
      </c>
      <c r="T477" s="1" t="s">
        <v>27</v>
      </c>
      <c r="U477" s="1">
        <v>29</v>
      </c>
      <c r="V477" s="1">
        <v>1</v>
      </c>
      <c r="W477" s="1">
        <v>1</v>
      </c>
    </row>
    <row r="478" spans="1:23" ht="15.75" customHeight="1" x14ac:dyDescent="0.15">
      <c r="A478" s="5">
        <v>44775</v>
      </c>
      <c r="B478" s="6">
        <v>0.52812499999999996</v>
      </c>
      <c r="C478" s="1">
        <v>1466</v>
      </c>
      <c r="D478" s="1">
        <v>13002581</v>
      </c>
      <c r="E478" s="1">
        <v>13</v>
      </c>
      <c r="F478" s="1">
        <v>22589</v>
      </c>
      <c r="G478" s="1" t="s">
        <v>23</v>
      </c>
      <c r="H478" s="1">
        <v>15</v>
      </c>
      <c r="I478" s="1">
        <v>45613</v>
      </c>
      <c r="J478" s="1" t="s">
        <v>580</v>
      </c>
      <c r="K478" s="1" t="s">
        <v>53</v>
      </c>
      <c r="L478" s="1" t="s">
        <v>393</v>
      </c>
      <c r="M478" s="1">
        <v>1</v>
      </c>
      <c r="N478" s="2">
        <v>79.42</v>
      </c>
      <c r="O478" s="3">
        <v>102</v>
      </c>
      <c r="P478" s="1">
        <f t="shared" si="2"/>
        <v>102</v>
      </c>
      <c r="Q478" s="1">
        <v>5</v>
      </c>
      <c r="R478" s="1">
        <f t="shared" si="3"/>
        <v>97</v>
      </c>
      <c r="S478" s="1">
        <v>9</v>
      </c>
      <c r="T478" s="1">
        <v>200010000719</v>
      </c>
      <c r="U478" s="1">
        <v>29</v>
      </c>
      <c r="V478" s="1">
        <v>1</v>
      </c>
      <c r="W478" s="1">
        <v>1</v>
      </c>
    </row>
    <row r="479" spans="1:23" ht="15.75" customHeight="1" x14ac:dyDescent="0.15">
      <c r="A479" s="5">
        <v>44775</v>
      </c>
      <c r="B479" s="6">
        <v>0.52878472222222217</v>
      </c>
      <c r="C479" s="1">
        <v>1467</v>
      </c>
      <c r="D479" s="1">
        <v>13002581</v>
      </c>
      <c r="E479" s="1">
        <v>13</v>
      </c>
      <c r="F479" s="1">
        <v>22589</v>
      </c>
      <c r="G479" s="1" t="s">
        <v>23</v>
      </c>
      <c r="H479" s="1">
        <v>18</v>
      </c>
      <c r="I479" s="1">
        <v>9659</v>
      </c>
      <c r="J479" s="1" t="s">
        <v>581</v>
      </c>
      <c r="K479" s="1" t="s">
        <v>53</v>
      </c>
      <c r="L479" s="1" t="s">
        <v>582</v>
      </c>
      <c r="M479" s="1">
        <v>1</v>
      </c>
      <c r="N479" s="2">
        <v>432.5</v>
      </c>
      <c r="O479" s="3">
        <v>571</v>
      </c>
      <c r="P479" s="1">
        <f t="shared" si="2"/>
        <v>571</v>
      </c>
      <c r="Q479" s="1">
        <v>39</v>
      </c>
      <c r="R479" s="1">
        <f t="shared" si="3"/>
        <v>532</v>
      </c>
      <c r="S479" s="1">
        <v>9</v>
      </c>
      <c r="T479" s="1">
        <v>200010026823</v>
      </c>
      <c r="U479" s="1">
        <v>29</v>
      </c>
      <c r="V479" s="1">
        <v>1</v>
      </c>
      <c r="W479" s="1">
        <v>1</v>
      </c>
    </row>
    <row r="480" spans="1:23" ht="15.75" customHeight="1" x14ac:dyDescent="0.15">
      <c r="A480" s="5">
        <v>44775</v>
      </c>
      <c r="B480" s="6">
        <v>0.53541666666666665</v>
      </c>
      <c r="C480" s="1">
        <v>1468</v>
      </c>
      <c r="D480" s="1">
        <v>13002581</v>
      </c>
      <c r="E480" s="1">
        <v>13</v>
      </c>
      <c r="F480" s="1">
        <v>22589</v>
      </c>
      <c r="G480" s="1" t="s">
        <v>23</v>
      </c>
      <c r="H480" s="1">
        <v>18</v>
      </c>
      <c r="I480" s="1">
        <v>417513</v>
      </c>
      <c r="J480" s="1" t="s">
        <v>583</v>
      </c>
      <c r="K480" s="1" t="s">
        <v>119</v>
      </c>
      <c r="L480" s="1" t="s">
        <v>584</v>
      </c>
      <c r="M480" s="1">
        <v>1</v>
      </c>
      <c r="N480" s="2">
        <v>140.38</v>
      </c>
      <c r="O480" s="3">
        <v>218</v>
      </c>
      <c r="P480" s="1">
        <f t="shared" si="2"/>
        <v>218</v>
      </c>
      <c r="Q480" s="1">
        <v>0</v>
      </c>
      <c r="R480" s="1">
        <f t="shared" si="3"/>
        <v>218</v>
      </c>
      <c r="S480" s="1" t="s">
        <v>27</v>
      </c>
      <c r="T480" s="1" t="s">
        <v>27</v>
      </c>
      <c r="U480" s="1">
        <v>29</v>
      </c>
      <c r="V480" s="1">
        <v>1</v>
      </c>
      <c r="W480" s="1">
        <v>1</v>
      </c>
    </row>
    <row r="481" spans="1:23" ht="15.75" customHeight="1" x14ac:dyDescent="0.15">
      <c r="A481" s="5">
        <v>44775</v>
      </c>
      <c r="B481" s="6">
        <v>0.53684027777777776</v>
      </c>
      <c r="C481" s="1">
        <v>1469</v>
      </c>
      <c r="D481" s="1">
        <v>13002581</v>
      </c>
      <c r="E481" s="1">
        <v>13</v>
      </c>
      <c r="F481" s="1">
        <v>22589</v>
      </c>
      <c r="G481" s="1" t="s">
        <v>23</v>
      </c>
      <c r="H481" s="1">
        <v>15</v>
      </c>
      <c r="I481" s="1">
        <v>30258</v>
      </c>
      <c r="J481" s="1" t="s">
        <v>585</v>
      </c>
      <c r="K481" s="1" t="s">
        <v>36</v>
      </c>
      <c r="L481" s="1" t="s">
        <v>417</v>
      </c>
      <c r="M481" s="1">
        <v>1</v>
      </c>
      <c r="N481" s="2">
        <v>36.97</v>
      </c>
      <c r="O481" s="3">
        <v>57</v>
      </c>
      <c r="P481" s="1">
        <f t="shared" si="2"/>
        <v>57</v>
      </c>
      <c r="Q481" s="1">
        <v>9.76</v>
      </c>
      <c r="R481" s="1">
        <f t="shared" si="3"/>
        <v>47.24</v>
      </c>
      <c r="S481" s="1">
        <v>925</v>
      </c>
      <c r="T481" s="1">
        <v>200000000492</v>
      </c>
      <c r="U481" s="1">
        <v>29</v>
      </c>
      <c r="V481" s="1">
        <v>1</v>
      </c>
      <c r="W481" s="1">
        <v>1</v>
      </c>
    </row>
    <row r="482" spans="1:23" ht="15.75" customHeight="1" x14ac:dyDescent="0.15">
      <c r="A482" s="5">
        <v>44775</v>
      </c>
      <c r="B482" s="6">
        <v>0.54039351851851847</v>
      </c>
      <c r="C482" s="1">
        <v>1470</v>
      </c>
      <c r="D482" s="1">
        <v>13002581</v>
      </c>
      <c r="E482" s="1">
        <v>13</v>
      </c>
      <c r="F482" s="1">
        <v>22589</v>
      </c>
      <c r="G482" s="1" t="s">
        <v>23</v>
      </c>
      <c r="H482" s="1">
        <v>18</v>
      </c>
      <c r="I482" s="1">
        <v>291205</v>
      </c>
      <c r="J482" s="1" t="s">
        <v>586</v>
      </c>
      <c r="K482" s="1" t="s">
        <v>53</v>
      </c>
      <c r="L482" s="1" t="s">
        <v>587</v>
      </c>
      <c r="M482" s="1">
        <v>1</v>
      </c>
      <c r="N482" s="2">
        <v>34.26</v>
      </c>
      <c r="O482" s="3">
        <v>56</v>
      </c>
      <c r="P482" s="1">
        <f t="shared" si="2"/>
        <v>56</v>
      </c>
      <c r="Q482" s="1">
        <v>5</v>
      </c>
      <c r="R482" s="1">
        <f t="shared" si="3"/>
        <v>51</v>
      </c>
      <c r="S482" s="1">
        <v>9</v>
      </c>
      <c r="T482" s="1">
        <v>200010017048</v>
      </c>
      <c r="U482" s="1">
        <v>29</v>
      </c>
      <c r="V482" s="1">
        <v>1</v>
      </c>
      <c r="W482" s="1">
        <v>1</v>
      </c>
    </row>
    <row r="483" spans="1:23" ht="15.75" customHeight="1" x14ac:dyDescent="0.15">
      <c r="A483" s="5">
        <v>44775</v>
      </c>
      <c r="B483" s="6">
        <v>0.54039351851851847</v>
      </c>
      <c r="C483" s="1">
        <v>1470</v>
      </c>
      <c r="D483" s="1">
        <v>13002581</v>
      </c>
      <c r="E483" s="1">
        <v>13</v>
      </c>
      <c r="F483" s="1">
        <v>22589</v>
      </c>
      <c r="G483" s="1" t="s">
        <v>23</v>
      </c>
      <c r="H483" s="1">
        <v>18</v>
      </c>
      <c r="I483" s="1">
        <v>314970</v>
      </c>
      <c r="J483" s="1" t="s">
        <v>588</v>
      </c>
      <c r="K483" s="1" t="s">
        <v>63</v>
      </c>
      <c r="L483" s="1" t="s">
        <v>589</v>
      </c>
      <c r="M483" s="1">
        <v>2</v>
      </c>
      <c r="N483" s="2">
        <v>8.58</v>
      </c>
      <c r="O483" s="3">
        <v>14</v>
      </c>
      <c r="P483" s="1">
        <f t="shared" si="2"/>
        <v>28</v>
      </c>
      <c r="Q483" s="1">
        <v>2</v>
      </c>
      <c r="R483" s="1">
        <f t="shared" si="3"/>
        <v>26</v>
      </c>
      <c r="S483" s="1">
        <v>9</v>
      </c>
      <c r="T483" s="1">
        <v>200010017048</v>
      </c>
      <c r="U483" s="1">
        <v>29</v>
      </c>
      <c r="V483" s="1">
        <v>1</v>
      </c>
      <c r="W483" s="1">
        <v>2</v>
      </c>
    </row>
    <row r="484" spans="1:23" ht="15.75" customHeight="1" x14ac:dyDescent="0.15">
      <c r="A484" s="5">
        <v>44775</v>
      </c>
      <c r="B484" s="6">
        <v>0.71498842592592593</v>
      </c>
      <c r="C484" s="1">
        <v>1502</v>
      </c>
      <c r="D484" s="1">
        <v>13002581</v>
      </c>
      <c r="E484" s="1">
        <v>13</v>
      </c>
      <c r="F484" s="1">
        <v>22589</v>
      </c>
      <c r="G484" s="1" t="s">
        <v>23</v>
      </c>
      <c r="H484" s="1">
        <v>18</v>
      </c>
      <c r="I484" s="1">
        <v>314970</v>
      </c>
      <c r="J484" s="1" t="s">
        <v>588</v>
      </c>
      <c r="K484" s="1" t="s">
        <v>63</v>
      </c>
      <c r="L484" s="1" t="s">
        <v>589</v>
      </c>
      <c r="M484" s="1">
        <v>20</v>
      </c>
      <c r="N484" s="2">
        <v>8.58</v>
      </c>
      <c r="O484" s="3">
        <v>14</v>
      </c>
      <c r="P484" s="1">
        <f t="shared" si="2"/>
        <v>280</v>
      </c>
      <c r="Q484" s="1">
        <v>28</v>
      </c>
      <c r="R484" s="1">
        <f t="shared" si="3"/>
        <v>252</v>
      </c>
      <c r="S484" s="1">
        <v>9</v>
      </c>
      <c r="T484" s="1">
        <v>200010016761</v>
      </c>
      <c r="U484" s="1">
        <v>29</v>
      </c>
      <c r="V484" s="1">
        <v>1</v>
      </c>
      <c r="W484" s="1">
        <v>1</v>
      </c>
    </row>
    <row r="485" spans="1:23" ht="15.75" customHeight="1" x14ac:dyDescent="0.15">
      <c r="A485" s="5">
        <v>44775</v>
      </c>
      <c r="B485" s="6">
        <v>0.54039351851851847</v>
      </c>
      <c r="C485" s="1">
        <v>1470</v>
      </c>
      <c r="D485" s="1">
        <v>13002581</v>
      </c>
      <c r="E485" s="1">
        <v>13</v>
      </c>
      <c r="F485" s="1">
        <v>22589</v>
      </c>
      <c r="G485" s="1" t="s">
        <v>23</v>
      </c>
      <c r="H485" s="1">
        <v>18</v>
      </c>
      <c r="I485" s="1">
        <v>3101</v>
      </c>
      <c r="J485" s="1" t="s">
        <v>590</v>
      </c>
      <c r="K485" s="1" t="s">
        <v>53</v>
      </c>
      <c r="L485" s="1" t="s">
        <v>591</v>
      </c>
      <c r="M485" s="1">
        <v>1</v>
      </c>
      <c r="N485" s="2">
        <v>566.32000000000005</v>
      </c>
      <c r="O485" s="3">
        <v>731</v>
      </c>
      <c r="P485" s="1">
        <f t="shared" si="2"/>
        <v>731</v>
      </c>
      <c r="Q485" s="1">
        <v>51</v>
      </c>
      <c r="R485" s="1">
        <f t="shared" si="3"/>
        <v>680</v>
      </c>
      <c r="S485" s="1">
        <v>9</v>
      </c>
      <c r="T485" s="1">
        <v>200010017048</v>
      </c>
      <c r="U485" s="1">
        <v>29</v>
      </c>
      <c r="V485" s="1">
        <v>1</v>
      </c>
      <c r="W485" s="1">
        <v>3</v>
      </c>
    </row>
    <row r="486" spans="1:23" ht="15.75" customHeight="1" x14ac:dyDescent="0.15">
      <c r="A486" s="5">
        <v>44775</v>
      </c>
      <c r="B486" s="6">
        <v>0.54645833333333338</v>
      </c>
      <c r="C486" s="1">
        <v>1471</v>
      </c>
      <c r="D486" s="1">
        <v>13002581</v>
      </c>
      <c r="E486" s="1">
        <v>13</v>
      </c>
      <c r="F486" s="1">
        <v>22589</v>
      </c>
      <c r="G486" s="1" t="s">
        <v>23</v>
      </c>
      <c r="H486" s="1">
        <v>15</v>
      </c>
      <c r="I486" s="1">
        <v>532019</v>
      </c>
      <c r="J486" s="1" t="s">
        <v>592</v>
      </c>
      <c r="K486" s="1" t="s">
        <v>25</v>
      </c>
      <c r="L486" s="1" t="s">
        <v>593</v>
      </c>
      <c r="M486" s="1">
        <v>1</v>
      </c>
      <c r="N486" s="2">
        <v>25.63</v>
      </c>
      <c r="O486" s="3">
        <v>31</v>
      </c>
      <c r="P486" s="1">
        <f t="shared" si="2"/>
        <v>31</v>
      </c>
      <c r="Q486" s="1">
        <v>0</v>
      </c>
      <c r="R486" s="1">
        <f t="shared" si="3"/>
        <v>31</v>
      </c>
      <c r="S486" s="1" t="s">
        <v>27</v>
      </c>
      <c r="T486" s="1" t="s">
        <v>27</v>
      </c>
      <c r="U486" s="1">
        <v>29</v>
      </c>
      <c r="V486" s="1">
        <v>1</v>
      </c>
      <c r="W486" s="1">
        <v>1</v>
      </c>
    </row>
    <row r="487" spans="1:23" ht="15.75" customHeight="1" x14ac:dyDescent="0.15">
      <c r="A487" s="5">
        <v>44775</v>
      </c>
      <c r="B487" s="6">
        <v>0.54645833333333338</v>
      </c>
      <c r="C487" s="1">
        <v>1471</v>
      </c>
      <c r="D487" s="1">
        <v>13002581</v>
      </c>
      <c r="E487" s="1">
        <v>13</v>
      </c>
      <c r="F487" s="1">
        <v>22589</v>
      </c>
      <c r="G487" s="1" t="s">
        <v>23</v>
      </c>
      <c r="H487" s="1">
        <v>15</v>
      </c>
      <c r="I487" s="1">
        <v>532019</v>
      </c>
      <c r="J487" s="1" t="s">
        <v>592</v>
      </c>
      <c r="K487" s="1" t="s">
        <v>25</v>
      </c>
      <c r="L487" s="1" t="s">
        <v>593</v>
      </c>
      <c r="M487" s="1">
        <v>1</v>
      </c>
      <c r="N487" s="2">
        <v>25.63</v>
      </c>
      <c r="O487" s="3">
        <v>31</v>
      </c>
      <c r="P487" s="1">
        <f t="shared" si="2"/>
        <v>31</v>
      </c>
      <c r="Q487" s="1">
        <v>0</v>
      </c>
      <c r="R487" s="1">
        <f t="shared" si="3"/>
        <v>31</v>
      </c>
      <c r="S487" s="1" t="s">
        <v>27</v>
      </c>
      <c r="T487" s="1" t="s">
        <v>27</v>
      </c>
      <c r="U487" s="1">
        <v>29</v>
      </c>
      <c r="V487" s="1">
        <v>1</v>
      </c>
      <c r="W487" s="1">
        <v>2</v>
      </c>
    </row>
    <row r="488" spans="1:23" ht="15.75" customHeight="1" x14ac:dyDescent="0.15">
      <c r="A488" s="5">
        <v>44775</v>
      </c>
      <c r="B488" s="6">
        <v>0.54645833333333338</v>
      </c>
      <c r="C488" s="1">
        <v>1471</v>
      </c>
      <c r="D488" s="1">
        <v>13002581</v>
      </c>
      <c r="E488" s="1">
        <v>13</v>
      </c>
      <c r="F488" s="1">
        <v>22589</v>
      </c>
      <c r="G488" s="1" t="s">
        <v>23</v>
      </c>
      <c r="H488" s="1">
        <v>15</v>
      </c>
      <c r="I488" s="1">
        <v>532019</v>
      </c>
      <c r="J488" s="1" t="s">
        <v>592</v>
      </c>
      <c r="K488" s="1" t="s">
        <v>25</v>
      </c>
      <c r="L488" s="1" t="s">
        <v>593</v>
      </c>
      <c r="M488" s="1">
        <v>1</v>
      </c>
      <c r="N488" s="2">
        <v>25.63</v>
      </c>
      <c r="O488" s="3">
        <v>31</v>
      </c>
      <c r="P488" s="1">
        <f t="shared" si="2"/>
        <v>31</v>
      </c>
      <c r="Q488" s="1">
        <v>0</v>
      </c>
      <c r="R488" s="1">
        <f t="shared" si="3"/>
        <v>31</v>
      </c>
      <c r="S488" s="1" t="s">
        <v>27</v>
      </c>
      <c r="T488" s="1" t="s">
        <v>27</v>
      </c>
      <c r="U488" s="1">
        <v>29</v>
      </c>
      <c r="V488" s="1">
        <v>1</v>
      </c>
      <c r="W488" s="1">
        <v>3</v>
      </c>
    </row>
    <row r="489" spans="1:23" ht="15.75" customHeight="1" x14ac:dyDescent="0.15">
      <c r="A489" s="5">
        <v>44775</v>
      </c>
      <c r="B489" s="6">
        <v>0.54811342592592593</v>
      </c>
      <c r="C489" s="1">
        <v>1472</v>
      </c>
      <c r="D489" s="1">
        <v>13002581</v>
      </c>
      <c r="E489" s="1">
        <v>13</v>
      </c>
      <c r="F489" s="1">
        <v>22589</v>
      </c>
      <c r="G489" s="1" t="s">
        <v>23</v>
      </c>
      <c r="H489" s="1">
        <v>18</v>
      </c>
      <c r="I489" s="1">
        <v>461654</v>
      </c>
      <c r="J489" s="1" t="s">
        <v>68</v>
      </c>
      <c r="K489" s="1" t="s">
        <v>25</v>
      </c>
      <c r="L489" s="1" t="s">
        <v>69</v>
      </c>
      <c r="M489" s="1">
        <v>1</v>
      </c>
      <c r="N489" s="2">
        <v>687.83</v>
      </c>
      <c r="O489" s="3">
        <v>791</v>
      </c>
      <c r="P489" s="1">
        <f t="shared" si="2"/>
        <v>791</v>
      </c>
      <c r="Q489" s="1">
        <v>55</v>
      </c>
      <c r="R489" s="1">
        <f t="shared" si="3"/>
        <v>736</v>
      </c>
      <c r="S489" s="1">
        <v>9</v>
      </c>
      <c r="T489" s="1">
        <v>200010020914</v>
      </c>
      <c r="U489" s="1">
        <v>29</v>
      </c>
      <c r="V489" s="1">
        <v>1</v>
      </c>
      <c r="W489" s="1">
        <v>1</v>
      </c>
    </row>
    <row r="490" spans="1:23" ht="15.75" customHeight="1" x14ac:dyDescent="0.15">
      <c r="A490" s="5">
        <v>44775</v>
      </c>
      <c r="B490" s="6">
        <v>0.55350694444444448</v>
      </c>
      <c r="C490" s="1">
        <v>1473</v>
      </c>
      <c r="D490" s="1">
        <v>13002581</v>
      </c>
      <c r="E490" s="1">
        <v>13</v>
      </c>
      <c r="F490" s="1">
        <v>22589</v>
      </c>
      <c r="G490" s="1" t="s">
        <v>23</v>
      </c>
      <c r="H490" s="1">
        <v>15</v>
      </c>
      <c r="I490" s="1">
        <v>340852</v>
      </c>
      <c r="J490" s="1" t="s">
        <v>481</v>
      </c>
      <c r="K490" s="1" t="s">
        <v>31</v>
      </c>
      <c r="L490" s="1" t="s">
        <v>438</v>
      </c>
      <c r="M490" s="1">
        <v>1</v>
      </c>
      <c r="N490" s="2">
        <v>712.51</v>
      </c>
      <c r="O490" s="3">
        <v>920</v>
      </c>
      <c r="P490" s="1">
        <f t="shared" si="2"/>
        <v>920</v>
      </c>
      <c r="Q490" s="1">
        <v>64</v>
      </c>
      <c r="R490" s="1">
        <f t="shared" si="3"/>
        <v>856</v>
      </c>
      <c r="S490" s="1">
        <v>9</v>
      </c>
      <c r="T490" s="1">
        <v>200010026827</v>
      </c>
      <c r="U490" s="1">
        <v>29</v>
      </c>
      <c r="V490" s="1">
        <v>1</v>
      </c>
      <c r="W490" s="1">
        <v>2</v>
      </c>
    </row>
    <row r="491" spans="1:23" ht="15.75" customHeight="1" x14ac:dyDescent="0.15">
      <c r="A491" s="5">
        <v>44775</v>
      </c>
      <c r="B491" s="6">
        <v>0.55350694444444448</v>
      </c>
      <c r="C491" s="1">
        <v>1473</v>
      </c>
      <c r="D491" s="1">
        <v>13002581</v>
      </c>
      <c r="E491" s="1">
        <v>13</v>
      </c>
      <c r="F491" s="1">
        <v>22589</v>
      </c>
      <c r="G491" s="1" t="s">
        <v>23</v>
      </c>
      <c r="H491" s="1">
        <v>15</v>
      </c>
      <c r="I491" s="1">
        <v>47735</v>
      </c>
      <c r="J491" s="1" t="s">
        <v>594</v>
      </c>
      <c r="K491" s="1" t="s">
        <v>25</v>
      </c>
      <c r="L491" s="1" t="s">
        <v>177</v>
      </c>
      <c r="M491" s="1">
        <v>1</v>
      </c>
      <c r="N491" s="2">
        <v>97.32</v>
      </c>
      <c r="O491" s="3">
        <v>139</v>
      </c>
      <c r="P491" s="1">
        <f t="shared" si="2"/>
        <v>139</v>
      </c>
      <c r="Q491" s="1">
        <v>9</v>
      </c>
      <c r="R491" s="1">
        <f t="shared" si="3"/>
        <v>130</v>
      </c>
      <c r="S491" s="1">
        <v>9</v>
      </c>
      <c r="T491" s="1">
        <v>200010026827</v>
      </c>
      <c r="U491" s="1">
        <v>29</v>
      </c>
      <c r="V491" s="1">
        <v>1</v>
      </c>
      <c r="W491" s="1">
        <v>1</v>
      </c>
    </row>
    <row r="492" spans="1:23" ht="15.75" customHeight="1" x14ac:dyDescent="0.15">
      <c r="A492" s="5">
        <v>44775</v>
      </c>
      <c r="B492" s="6">
        <v>0.55350694444444448</v>
      </c>
      <c r="C492" s="1">
        <v>1473</v>
      </c>
      <c r="D492" s="1">
        <v>13002581</v>
      </c>
      <c r="E492" s="1">
        <v>13</v>
      </c>
      <c r="F492" s="1">
        <v>22589</v>
      </c>
      <c r="G492" s="1" t="s">
        <v>23</v>
      </c>
      <c r="H492" s="1">
        <v>15</v>
      </c>
      <c r="I492" s="1">
        <v>347235</v>
      </c>
      <c r="J492" s="1" t="s">
        <v>595</v>
      </c>
      <c r="K492" s="1" t="s">
        <v>36</v>
      </c>
      <c r="L492" s="1" t="s">
        <v>385</v>
      </c>
      <c r="M492" s="1">
        <v>1</v>
      </c>
      <c r="N492" s="2">
        <v>11.55</v>
      </c>
      <c r="O492" s="3">
        <v>14</v>
      </c>
      <c r="P492" s="1">
        <f t="shared" si="2"/>
        <v>14</v>
      </c>
      <c r="Q492" s="1">
        <v>0</v>
      </c>
      <c r="R492" s="1">
        <f t="shared" si="3"/>
        <v>14</v>
      </c>
      <c r="S492" s="1" t="s">
        <v>27</v>
      </c>
      <c r="T492" s="1" t="s">
        <v>27</v>
      </c>
      <c r="U492" s="1">
        <v>29</v>
      </c>
      <c r="V492" s="1">
        <v>1</v>
      </c>
      <c r="W492" s="1">
        <v>3</v>
      </c>
    </row>
    <row r="493" spans="1:23" ht="15.75" customHeight="1" x14ac:dyDescent="0.15">
      <c r="A493" s="5">
        <v>44775</v>
      </c>
      <c r="B493" s="6">
        <v>0.55423611111111115</v>
      </c>
      <c r="C493" s="1">
        <v>1474</v>
      </c>
      <c r="D493" s="1">
        <v>13002581</v>
      </c>
      <c r="E493" s="1">
        <v>13</v>
      </c>
      <c r="F493" s="1">
        <v>22589</v>
      </c>
      <c r="G493" s="1" t="s">
        <v>23</v>
      </c>
      <c r="H493" s="1">
        <v>18</v>
      </c>
      <c r="I493" s="1">
        <v>346727</v>
      </c>
      <c r="J493" s="1" t="s">
        <v>391</v>
      </c>
      <c r="K493" s="1" t="s">
        <v>53</v>
      </c>
      <c r="L493" s="1" t="s">
        <v>276</v>
      </c>
      <c r="M493" s="1">
        <v>1</v>
      </c>
      <c r="N493" s="2">
        <v>30.64</v>
      </c>
      <c r="O493" s="3">
        <v>37</v>
      </c>
      <c r="P493" s="1">
        <f t="shared" si="2"/>
        <v>37</v>
      </c>
      <c r="Q493" s="1">
        <v>1</v>
      </c>
      <c r="R493" s="1">
        <f t="shared" si="3"/>
        <v>36</v>
      </c>
      <c r="S493" s="1">
        <v>9</v>
      </c>
      <c r="T493" s="1">
        <v>200010019532</v>
      </c>
      <c r="U493" s="1">
        <v>29</v>
      </c>
      <c r="V493" s="1">
        <v>1</v>
      </c>
      <c r="W493" s="1">
        <v>1</v>
      </c>
    </row>
    <row r="494" spans="1:23" ht="15.75" customHeight="1" x14ac:dyDescent="0.15">
      <c r="A494" s="5">
        <v>44775</v>
      </c>
      <c r="B494" s="6">
        <v>0.55945601851851856</v>
      </c>
      <c r="C494" s="1">
        <v>1475</v>
      </c>
      <c r="D494" s="1">
        <v>13002581</v>
      </c>
      <c r="E494" s="1">
        <v>13</v>
      </c>
      <c r="F494" s="1">
        <v>22589</v>
      </c>
      <c r="G494" s="1" t="s">
        <v>23</v>
      </c>
      <c r="H494" s="1">
        <v>15</v>
      </c>
      <c r="I494" s="1">
        <v>338502</v>
      </c>
      <c r="J494" s="1" t="s">
        <v>266</v>
      </c>
      <c r="K494" s="1" t="s">
        <v>53</v>
      </c>
      <c r="L494" s="1" t="s">
        <v>39</v>
      </c>
      <c r="M494" s="1">
        <v>1</v>
      </c>
      <c r="N494" s="2">
        <v>182.82</v>
      </c>
      <c r="O494" s="3">
        <v>234</v>
      </c>
      <c r="P494" s="1">
        <f t="shared" si="2"/>
        <v>234</v>
      </c>
      <c r="Q494" s="1">
        <v>11</v>
      </c>
      <c r="R494" s="1">
        <f t="shared" si="3"/>
        <v>223</v>
      </c>
      <c r="S494" s="1">
        <v>9</v>
      </c>
      <c r="T494" s="1">
        <v>200010011850</v>
      </c>
      <c r="U494" s="1">
        <v>29</v>
      </c>
      <c r="V494" s="1">
        <v>1</v>
      </c>
      <c r="W494" s="1">
        <v>1</v>
      </c>
    </row>
    <row r="495" spans="1:23" ht="15.75" customHeight="1" x14ac:dyDescent="0.15">
      <c r="A495" s="5">
        <v>44775</v>
      </c>
      <c r="B495" s="6">
        <v>0.5696296296296296</v>
      </c>
      <c r="C495" s="1">
        <v>1476</v>
      </c>
      <c r="D495" s="1">
        <v>13002581</v>
      </c>
      <c r="E495" s="1">
        <v>13</v>
      </c>
      <c r="F495" s="1">
        <v>22589</v>
      </c>
      <c r="G495" s="1" t="s">
        <v>23</v>
      </c>
      <c r="H495" s="1">
        <v>18</v>
      </c>
      <c r="I495" s="1">
        <v>117949</v>
      </c>
      <c r="J495" s="1" t="s">
        <v>596</v>
      </c>
      <c r="K495" s="1" t="s">
        <v>143</v>
      </c>
      <c r="L495" s="1" t="s">
        <v>99</v>
      </c>
      <c r="M495" s="1">
        <v>5</v>
      </c>
      <c r="N495" s="2">
        <v>10.02</v>
      </c>
      <c r="O495" s="3">
        <v>17</v>
      </c>
      <c r="P495" s="1">
        <f t="shared" si="2"/>
        <v>85</v>
      </c>
      <c r="Q495" s="1">
        <v>8</v>
      </c>
      <c r="R495" s="1">
        <f t="shared" si="3"/>
        <v>77</v>
      </c>
      <c r="S495" s="1">
        <v>9</v>
      </c>
      <c r="T495" s="1">
        <v>200010022389</v>
      </c>
      <c r="U495" s="1">
        <v>29</v>
      </c>
      <c r="V495" s="1">
        <v>1</v>
      </c>
      <c r="W495" s="1">
        <v>2</v>
      </c>
    </row>
    <row r="496" spans="1:23" ht="15.75" customHeight="1" x14ac:dyDescent="0.15">
      <c r="A496" s="5">
        <v>44775</v>
      </c>
      <c r="B496" s="6">
        <v>0.5696296296296296</v>
      </c>
      <c r="C496" s="1">
        <v>1476</v>
      </c>
      <c r="D496" s="1">
        <v>13002581</v>
      </c>
      <c r="E496" s="1">
        <v>13</v>
      </c>
      <c r="F496" s="1">
        <v>22589</v>
      </c>
      <c r="G496" s="1" t="s">
        <v>23</v>
      </c>
      <c r="H496" s="1">
        <v>18</v>
      </c>
      <c r="I496" s="1">
        <v>420703</v>
      </c>
      <c r="J496" s="1" t="s">
        <v>597</v>
      </c>
      <c r="K496" s="1" t="s">
        <v>53</v>
      </c>
      <c r="L496" s="1" t="s">
        <v>399</v>
      </c>
      <c r="M496" s="1">
        <v>1</v>
      </c>
      <c r="N496" s="2">
        <v>19.989999999999998</v>
      </c>
      <c r="O496" s="3">
        <v>24</v>
      </c>
      <c r="P496" s="1">
        <f t="shared" si="2"/>
        <v>24</v>
      </c>
      <c r="Q496" s="1">
        <v>1</v>
      </c>
      <c r="R496" s="1">
        <f t="shared" si="3"/>
        <v>23</v>
      </c>
      <c r="S496" s="1">
        <v>9</v>
      </c>
      <c r="T496" s="1">
        <v>200010022389</v>
      </c>
      <c r="U496" s="1">
        <v>29</v>
      </c>
      <c r="V496" s="1">
        <v>1</v>
      </c>
      <c r="W496" s="1">
        <v>3</v>
      </c>
    </row>
    <row r="497" spans="1:23" ht="15.75" customHeight="1" x14ac:dyDescent="0.15">
      <c r="A497" s="5">
        <v>44775</v>
      </c>
      <c r="B497" s="6">
        <v>0.5696296296296296</v>
      </c>
      <c r="C497" s="1">
        <v>1476</v>
      </c>
      <c r="D497" s="1">
        <v>13002581</v>
      </c>
      <c r="E497" s="1">
        <v>13</v>
      </c>
      <c r="F497" s="1">
        <v>22589</v>
      </c>
      <c r="G497" s="1" t="s">
        <v>23</v>
      </c>
      <c r="H497" s="1">
        <v>18</v>
      </c>
      <c r="I497" s="1">
        <v>420703</v>
      </c>
      <c r="J497" s="1" t="s">
        <v>597</v>
      </c>
      <c r="K497" s="1" t="s">
        <v>53</v>
      </c>
      <c r="L497" s="1" t="s">
        <v>399</v>
      </c>
      <c r="M497" s="1">
        <v>1</v>
      </c>
      <c r="N497" s="2">
        <v>19.989999999999998</v>
      </c>
      <c r="O497" s="3">
        <v>24</v>
      </c>
      <c r="P497" s="1">
        <f t="shared" si="2"/>
        <v>24</v>
      </c>
      <c r="Q497" s="1">
        <v>1</v>
      </c>
      <c r="R497" s="1">
        <f t="shared" si="3"/>
        <v>23</v>
      </c>
      <c r="S497" s="1">
        <v>9</v>
      </c>
      <c r="T497" s="1">
        <v>200010022389</v>
      </c>
      <c r="U497" s="1">
        <v>29</v>
      </c>
      <c r="V497" s="1">
        <v>1</v>
      </c>
      <c r="W497" s="1">
        <v>4</v>
      </c>
    </row>
    <row r="498" spans="1:23" ht="15.75" customHeight="1" x14ac:dyDescent="0.15">
      <c r="A498" s="5">
        <v>44775</v>
      </c>
      <c r="B498" s="6">
        <v>0.5696296296296296</v>
      </c>
      <c r="C498" s="1">
        <v>1476</v>
      </c>
      <c r="D498" s="1">
        <v>13002581</v>
      </c>
      <c r="E498" s="1">
        <v>13</v>
      </c>
      <c r="F498" s="1">
        <v>22589</v>
      </c>
      <c r="G498" s="1" t="s">
        <v>23</v>
      </c>
      <c r="H498" s="1">
        <v>18</v>
      </c>
      <c r="I498" s="1">
        <v>420703</v>
      </c>
      <c r="J498" s="1" t="s">
        <v>597</v>
      </c>
      <c r="K498" s="1" t="s">
        <v>53</v>
      </c>
      <c r="L498" s="1" t="s">
        <v>399</v>
      </c>
      <c r="M498" s="1">
        <v>1</v>
      </c>
      <c r="N498" s="2">
        <v>19.989999999999998</v>
      </c>
      <c r="O498" s="3">
        <v>24</v>
      </c>
      <c r="P498" s="1">
        <f t="shared" si="2"/>
        <v>24</v>
      </c>
      <c r="Q498" s="1">
        <v>1</v>
      </c>
      <c r="R498" s="1">
        <f t="shared" si="3"/>
        <v>23</v>
      </c>
      <c r="S498" s="1">
        <v>9</v>
      </c>
      <c r="T498" s="1">
        <v>200010022389</v>
      </c>
      <c r="U498" s="1">
        <v>29</v>
      </c>
      <c r="V498" s="1">
        <v>1</v>
      </c>
      <c r="W498" s="1">
        <v>5</v>
      </c>
    </row>
    <row r="499" spans="1:23" ht="15.75" customHeight="1" x14ac:dyDescent="0.15">
      <c r="A499" s="5">
        <v>44775</v>
      </c>
      <c r="B499" s="6">
        <v>0.5696296296296296</v>
      </c>
      <c r="C499" s="1">
        <v>1476</v>
      </c>
      <c r="D499" s="1">
        <v>13002581</v>
      </c>
      <c r="E499" s="1">
        <v>13</v>
      </c>
      <c r="F499" s="1">
        <v>22589</v>
      </c>
      <c r="G499" s="1" t="s">
        <v>23</v>
      </c>
      <c r="H499" s="1">
        <v>18</v>
      </c>
      <c r="I499" s="1">
        <v>420703</v>
      </c>
      <c r="J499" s="1" t="s">
        <v>597</v>
      </c>
      <c r="K499" s="1" t="s">
        <v>53</v>
      </c>
      <c r="L499" s="1" t="s">
        <v>399</v>
      </c>
      <c r="M499" s="1">
        <v>1</v>
      </c>
      <c r="N499" s="2">
        <v>19.989999999999998</v>
      </c>
      <c r="O499" s="3">
        <v>24</v>
      </c>
      <c r="P499" s="1">
        <f t="shared" si="2"/>
        <v>24</v>
      </c>
      <c r="Q499" s="1">
        <v>1</v>
      </c>
      <c r="R499" s="1">
        <f t="shared" si="3"/>
        <v>23</v>
      </c>
      <c r="S499" s="1">
        <v>9</v>
      </c>
      <c r="T499" s="1">
        <v>200010022389</v>
      </c>
      <c r="U499" s="1">
        <v>29</v>
      </c>
      <c r="V499" s="1">
        <v>1</v>
      </c>
      <c r="W499" s="1">
        <v>6</v>
      </c>
    </row>
    <row r="500" spans="1:23" ht="15.75" customHeight="1" x14ac:dyDescent="0.15">
      <c r="A500" s="5">
        <v>44775</v>
      </c>
      <c r="B500" s="6">
        <v>0.5696296296296296</v>
      </c>
      <c r="C500" s="1">
        <v>1476</v>
      </c>
      <c r="D500" s="1">
        <v>13002581</v>
      </c>
      <c r="E500" s="1">
        <v>13</v>
      </c>
      <c r="F500" s="1">
        <v>22589</v>
      </c>
      <c r="G500" s="1" t="s">
        <v>23</v>
      </c>
      <c r="H500" s="1">
        <v>18</v>
      </c>
      <c r="I500" s="1">
        <v>420703</v>
      </c>
      <c r="J500" s="1" t="s">
        <v>597</v>
      </c>
      <c r="K500" s="1" t="s">
        <v>53</v>
      </c>
      <c r="L500" s="1" t="s">
        <v>399</v>
      </c>
      <c r="M500" s="1">
        <v>1</v>
      </c>
      <c r="N500" s="2">
        <v>19.989999999999998</v>
      </c>
      <c r="O500" s="3">
        <v>24</v>
      </c>
      <c r="P500" s="1">
        <f t="shared" si="2"/>
        <v>24</v>
      </c>
      <c r="Q500" s="1">
        <v>1</v>
      </c>
      <c r="R500" s="1">
        <f t="shared" si="3"/>
        <v>23</v>
      </c>
      <c r="S500" s="1">
        <v>9</v>
      </c>
      <c r="T500" s="1">
        <v>200010022389</v>
      </c>
      <c r="U500" s="1">
        <v>29</v>
      </c>
      <c r="V500" s="1">
        <v>1</v>
      </c>
      <c r="W500" s="1">
        <v>7</v>
      </c>
    </row>
    <row r="501" spans="1:23" ht="15.75" customHeight="1" x14ac:dyDescent="0.15">
      <c r="A501" s="5">
        <v>44775</v>
      </c>
      <c r="B501" s="6">
        <v>0.5696296296296296</v>
      </c>
      <c r="C501" s="1">
        <v>1476</v>
      </c>
      <c r="D501" s="1">
        <v>13002581</v>
      </c>
      <c r="E501" s="1">
        <v>13</v>
      </c>
      <c r="F501" s="1">
        <v>22589</v>
      </c>
      <c r="G501" s="1" t="s">
        <v>23</v>
      </c>
      <c r="H501" s="1">
        <v>18</v>
      </c>
      <c r="I501" s="1">
        <v>66792</v>
      </c>
      <c r="J501" s="1" t="s">
        <v>598</v>
      </c>
      <c r="K501" s="1" t="s">
        <v>53</v>
      </c>
      <c r="L501" s="1" t="s">
        <v>599</v>
      </c>
      <c r="M501" s="1">
        <v>1</v>
      </c>
      <c r="N501" s="2">
        <v>432.5</v>
      </c>
      <c r="O501" s="3">
        <v>636</v>
      </c>
      <c r="P501" s="1">
        <f t="shared" si="2"/>
        <v>636</v>
      </c>
      <c r="Q501" s="1">
        <v>63</v>
      </c>
      <c r="R501" s="1">
        <f t="shared" si="3"/>
        <v>573</v>
      </c>
      <c r="S501" s="1">
        <v>9</v>
      </c>
      <c r="T501" s="1">
        <v>200010022389</v>
      </c>
      <c r="U501" s="1">
        <v>29</v>
      </c>
      <c r="V501" s="1">
        <v>1</v>
      </c>
      <c r="W501" s="1">
        <v>1</v>
      </c>
    </row>
    <row r="502" spans="1:23" ht="15.75" customHeight="1" x14ac:dyDescent="0.15">
      <c r="A502" s="5">
        <v>44775</v>
      </c>
      <c r="B502" s="6">
        <v>0.5696296296296296</v>
      </c>
      <c r="C502" s="1">
        <v>1476</v>
      </c>
      <c r="D502" s="1">
        <v>13002581</v>
      </c>
      <c r="E502" s="1">
        <v>13</v>
      </c>
      <c r="F502" s="1">
        <v>22589</v>
      </c>
      <c r="G502" s="1" t="s">
        <v>23</v>
      </c>
      <c r="H502" s="1">
        <v>18</v>
      </c>
      <c r="I502" s="1">
        <v>133150</v>
      </c>
      <c r="J502" s="1" t="s">
        <v>600</v>
      </c>
      <c r="K502" s="1" t="s">
        <v>53</v>
      </c>
      <c r="L502" s="1" t="s">
        <v>549</v>
      </c>
      <c r="M502" s="1">
        <v>1</v>
      </c>
      <c r="N502" s="2">
        <v>201.02</v>
      </c>
      <c r="O502" s="3">
        <v>306</v>
      </c>
      <c r="P502" s="1">
        <f t="shared" si="2"/>
        <v>306</v>
      </c>
      <c r="Q502" s="1">
        <v>30</v>
      </c>
      <c r="R502" s="1">
        <f t="shared" si="3"/>
        <v>276</v>
      </c>
      <c r="S502" s="1">
        <v>9</v>
      </c>
      <c r="T502" s="1">
        <v>200010022389</v>
      </c>
      <c r="U502" s="1">
        <v>29</v>
      </c>
      <c r="V502" s="1">
        <v>1</v>
      </c>
      <c r="W502" s="1">
        <v>8</v>
      </c>
    </row>
    <row r="503" spans="1:23" ht="15.75" customHeight="1" x14ac:dyDescent="0.15">
      <c r="A503" s="5">
        <v>44775</v>
      </c>
      <c r="B503" s="6">
        <v>0.57376157407407402</v>
      </c>
      <c r="C503" s="1">
        <v>1477</v>
      </c>
      <c r="D503" s="1">
        <v>13002581</v>
      </c>
      <c r="E503" s="1">
        <v>13</v>
      </c>
      <c r="F503" s="1">
        <v>22589</v>
      </c>
      <c r="G503" s="1" t="s">
        <v>23</v>
      </c>
      <c r="H503" s="1">
        <v>18</v>
      </c>
      <c r="I503" s="1">
        <v>1504015</v>
      </c>
      <c r="J503" s="1" t="s">
        <v>96</v>
      </c>
      <c r="K503" s="1" t="s">
        <v>97</v>
      </c>
      <c r="L503" s="1" t="s">
        <v>549</v>
      </c>
      <c r="M503" s="1">
        <v>1</v>
      </c>
      <c r="N503" s="2">
        <v>1.1499999999999999</v>
      </c>
      <c r="O503" s="3">
        <v>2</v>
      </c>
      <c r="P503" s="1">
        <f t="shared" si="2"/>
        <v>2</v>
      </c>
      <c r="Q503" s="1">
        <v>0</v>
      </c>
      <c r="R503" s="1">
        <f t="shared" si="3"/>
        <v>2</v>
      </c>
      <c r="S503" s="1" t="s">
        <v>27</v>
      </c>
      <c r="T503" s="1" t="s">
        <v>27</v>
      </c>
      <c r="U503" s="1">
        <v>29</v>
      </c>
      <c r="V503" s="1">
        <v>1</v>
      </c>
      <c r="W503" s="1">
        <v>5</v>
      </c>
    </row>
    <row r="504" spans="1:23" ht="15.75" customHeight="1" x14ac:dyDescent="0.15">
      <c r="A504" s="5">
        <v>44775</v>
      </c>
      <c r="B504" s="6">
        <v>0.67931712962962965</v>
      </c>
      <c r="C504" s="1">
        <v>1495</v>
      </c>
      <c r="D504" s="1">
        <v>13002581</v>
      </c>
      <c r="E504" s="1">
        <v>13</v>
      </c>
      <c r="F504" s="1">
        <v>22589</v>
      </c>
      <c r="G504" s="1" t="s">
        <v>23</v>
      </c>
      <c r="H504" s="1">
        <v>15</v>
      </c>
      <c r="I504" s="1">
        <v>1504015</v>
      </c>
      <c r="J504" s="1" t="s">
        <v>96</v>
      </c>
      <c r="K504" s="1" t="s">
        <v>97</v>
      </c>
      <c r="L504" s="1" t="s">
        <v>549</v>
      </c>
      <c r="M504" s="1">
        <v>1</v>
      </c>
      <c r="N504" s="2">
        <v>1.1499999999999999</v>
      </c>
      <c r="O504" s="3">
        <v>2</v>
      </c>
      <c r="P504" s="1">
        <f t="shared" si="2"/>
        <v>2</v>
      </c>
      <c r="Q504" s="1">
        <v>0</v>
      </c>
      <c r="R504" s="1">
        <f t="shared" si="3"/>
        <v>2</v>
      </c>
      <c r="S504" s="1" t="s">
        <v>27</v>
      </c>
      <c r="T504" s="1" t="s">
        <v>27</v>
      </c>
      <c r="U504" s="1">
        <v>29</v>
      </c>
      <c r="V504" s="1">
        <v>1</v>
      </c>
      <c r="W504" s="1">
        <v>1</v>
      </c>
    </row>
    <row r="505" spans="1:23" ht="15.75" customHeight="1" x14ac:dyDescent="0.15">
      <c r="A505" s="5">
        <v>44775</v>
      </c>
      <c r="B505" s="6">
        <v>0.74380787037037033</v>
      </c>
      <c r="C505" s="1">
        <v>1517</v>
      </c>
      <c r="D505" s="1">
        <v>13002581</v>
      </c>
      <c r="E505" s="1">
        <v>13</v>
      </c>
      <c r="F505" s="1">
        <v>22589</v>
      </c>
      <c r="G505" s="1" t="s">
        <v>23</v>
      </c>
      <c r="H505" s="1">
        <v>18</v>
      </c>
      <c r="I505" s="1">
        <v>1504015</v>
      </c>
      <c r="J505" s="1" t="s">
        <v>96</v>
      </c>
      <c r="K505" s="1" t="s">
        <v>97</v>
      </c>
      <c r="L505" s="1" t="s">
        <v>549</v>
      </c>
      <c r="M505" s="1">
        <v>1</v>
      </c>
      <c r="N505" s="2">
        <v>1.1499999999999999</v>
      </c>
      <c r="O505" s="3">
        <v>2</v>
      </c>
      <c r="P505" s="1">
        <f t="shared" si="2"/>
        <v>2</v>
      </c>
      <c r="Q505" s="1">
        <v>0</v>
      </c>
      <c r="R505" s="1">
        <f t="shared" si="3"/>
        <v>2</v>
      </c>
      <c r="S505" s="1" t="s">
        <v>27</v>
      </c>
      <c r="T505" s="1" t="s">
        <v>27</v>
      </c>
      <c r="U505" s="1">
        <v>29</v>
      </c>
      <c r="V505" s="1">
        <v>1</v>
      </c>
      <c r="W505" s="1">
        <v>2</v>
      </c>
    </row>
    <row r="506" spans="1:23" ht="15.75" customHeight="1" x14ac:dyDescent="0.15">
      <c r="A506" s="5">
        <v>44775</v>
      </c>
      <c r="B506" s="6">
        <v>0.57376157407407402</v>
      </c>
      <c r="C506" s="1">
        <v>1477</v>
      </c>
      <c r="D506" s="1">
        <v>13002581</v>
      </c>
      <c r="E506" s="1">
        <v>13</v>
      </c>
      <c r="F506" s="1">
        <v>22589</v>
      </c>
      <c r="G506" s="1" t="s">
        <v>23</v>
      </c>
      <c r="H506" s="1">
        <v>18</v>
      </c>
      <c r="I506" s="1">
        <v>53825</v>
      </c>
      <c r="J506" s="1" t="s">
        <v>601</v>
      </c>
      <c r="K506" s="1" t="s">
        <v>143</v>
      </c>
      <c r="L506" s="1" t="s">
        <v>602</v>
      </c>
      <c r="M506" s="1">
        <v>1</v>
      </c>
      <c r="N506" s="2">
        <v>230.23</v>
      </c>
      <c r="O506" s="3">
        <v>273</v>
      </c>
      <c r="P506" s="1">
        <f t="shared" si="2"/>
        <v>273</v>
      </c>
      <c r="Q506" s="1">
        <v>0</v>
      </c>
      <c r="R506" s="1">
        <f t="shared" si="3"/>
        <v>273</v>
      </c>
      <c r="S506" s="1" t="s">
        <v>27</v>
      </c>
      <c r="T506" s="1" t="s">
        <v>27</v>
      </c>
      <c r="U506" s="1">
        <v>29</v>
      </c>
      <c r="V506" s="1">
        <v>1</v>
      </c>
      <c r="W506" s="1">
        <v>1</v>
      </c>
    </row>
    <row r="507" spans="1:23" ht="15.75" customHeight="1" x14ac:dyDescent="0.15">
      <c r="A507" s="5">
        <v>44775</v>
      </c>
      <c r="B507" s="6">
        <v>0.57376157407407402</v>
      </c>
      <c r="C507" s="1">
        <v>1477</v>
      </c>
      <c r="D507" s="1">
        <v>13002581</v>
      </c>
      <c r="E507" s="1">
        <v>13</v>
      </c>
      <c r="F507" s="1">
        <v>22589</v>
      </c>
      <c r="G507" s="1" t="s">
        <v>23</v>
      </c>
      <c r="H507" s="1">
        <v>18</v>
      </c>
      <c r="I507" s="1">
        <v>198198</v>
      </c>
      <c r="J507" s="1" t="s">
        <v>603</v>
      </c>
      <c r="K507" s="1" t="s">
        <v>31</v>
      </c>
      <c r="L507" s="1" t="s">
        <v>131</v>
      </c>
      <c r="M507" s="1">
        <v>1</v>
      </c>
      <c r="N507" s="2">
        <v>330.01</v>
      </c>
      <c r="O507" s="3">
        <v>436</v>
      </c>
      <c r="P507" s="1">
        <f t="shared" si="2"/>
        <v>436</v>
      </c>
      <c r="Q507" s="1">
        <v>0</v>
      </c>
      <c r="R507" s="1">
        <f t="shared" si="3"/>
        <v>436</v>
      </c>
      <c r="S507" s="1" t="s">
        <v>27</v>
      </c>
      <c r="T507" s="1" t="s">
        <v>27</v>
      </c>
      <c r="U507" s="1">
        <v>29</v>
      </c>
      <c r="V507" s="1">
        <v>1</v>
      </c>
      <c r="W507" s="1">
        <v>2</v>
      </c>
    </row>
    <row r="508" spans="1:23" ht="15.75" customHeight="1" x14ac:dyDescent="0.15">
      <c r="A508" s="5">
        <v>44775</v>
      </c>
      <c r="B508" s="6">
        <v>0.57376157407407402</v>
      </c>
      <c r="C508" s="1">
        <v>1477</v>
      </c>
      <c r="D508" s="1">
        <v>13002581</v>
      </c>
      <c r="E508" s="1">
        <v>13</v>
      </c>
      <c r="F508" s="1">
        <v>22589</v>
      </c>
      <c r="G508" s="1" t="s">
        <v>23</v>
      </c>
      <c r="H508" s="1">
        <v>18</v>
      </c>
      <c r="I508" s="1">
        <v>424540</v>
      </c>
      <c r="J508" s="1" t="s">
        <v>604</v>
      </c>
      <c r="K508" s="1" t="s">
        <v>53</v>
      </c>
      <c r="L508" s="1" t="s">
        <v>78</v>
      </c>
      <c r="M508" s="1">
        <v>1</v>
      </c>
      <c r="N508" s="2">
        <v>185.89</v>
      </c>
      <c r="O508" s="3">
        <v>255</v>
      </c>
      <c r="P508" s="1">
        <f t="shared" si="2"/>
        <v>255</v>
      </c>
      <c r="Q508" s="1">
        <v>0</v>
      </c>
      <c r="R508" s="1">
        <f t="shared" si="3"/>
        <v>255</v>
      </c>
      <c r="S508" s="1" t="s">
        <v>27</v>
      </c>
      <c r="T508" s="1" t="s">
        <v>27</v>
      </c>
      <c r="U508" s="1">
        <v>29</v>
      </c>
      <c r="V508" s="1">
        <v>1</v>
      </c>
      <c r="W508" s="1">
        <v>7</v>
      </c>
    </row>
    <row r="509" spans="1:23" ht="15.75" customHeight="1" x14ac:dyDescent="0.15">
      <c r="A509" s="5">
        <v>44775</v>
      </c>
      <c r="B509" s="6">
        <v>0.57376157407407402</v>
      </c>
      <c r="C509" s="1">
        <v>1477</v>
      </c>
      <c r="D509" s="1">
        <v>13002581</v>
      </c>
      <c r="E509" s="1">
        <v>13</v>
      </c>
      <c r="F509" s="1">
        <v>22589</v>
      </c>
      <c r="G509" s="1" t="s">
        <v>23</v>
      </c>
      <c r="H509" s="1">
        <v>18</v>
      </c>
      <c r="I509" s="1">
        <v>254242</v>
      </c>
      <c r="J509" s="1" t="s">
        <v>605</v>
      </c>
      <c r="K509" s="1" t="s">
        <v>63</v>
      </c>
      <c r="L509" s="1" t="s">
        <v>606</v>
      </c>
      <c r="M509" s="1">
        <v>1</v>
      </c>
      <c r="N509" s="2">
        <v>513.24</v>
      </c>
      <c r="O509" s="3">
        <v>719</v>
      </c>
      <c r="P509" s="1">
        <f t="shared" si="2"/>
        <v>719</v>
      </c>
      <c r="Q509" s="1">
        <v>0</v>
      </c>
      <c r="R509" s="1">
        <f t="shared" si="3"/>
        <v>719</v>
      </c>
      <c r="S509" s="1" t="s">
        <v>27</v>
      </c>
      <c r="T509" s="1" t="s">
        <v>27</v>
      </c>
      <c r="U509" s="1">
        <v>29</v>
      </c>
      <c r="V509" s="1">
        <v>1</v>
      </c>
      <c r="W509" s="1">
        <v>4</v>
      </c>
    </row>
    <row r="510" spans="1:23" ht="15.75" customHeight="1" x14ac:dyDescent="0.15">
      <c r="A510" s="5">
        <v>44775</v>
      </c>
      <c r="B510" s="6">
        <v>0.57376157407407402</v>
      </c>
      <c r="C510" s="1">
        <v>1477</v>
      </c>
      <c r="D510" s="1">
        <v>13002581</v>
      </c>
      <c r="E510" s="1">
        <v>13</v>
      </c>
      <c r="F510" s="1">
        <v>22589</v>
      </c>
      <c r="G510" s="1" t="s">
        <v>23</v>
      </c>
      <c r="H510" s="1">
        <v>18</v>
      </c>
      <c r="I510" s="1">
        <v>27580</v>
      </c>
      <c r="J510" s="1" t="s">
        <v>607</v>
      </c>
      <c r="K510" s="1" t="s">
        <v>31</v>
      </c>
      <c r="L510" s="1" t="s">
        <v>396</v>
      </c>
      <c r="M510" s="1">
        <v>0.25</v>
      </c>
      <c r="N510" s="2">
        <v>597.80999999999995</v>
      </c>
      <c r="O510" s="3">
        <v>656</v>
      </c>
      <c r="P510" s="1">
        <f t="shared" si="2"/>
        <v>164</v>
      </c>
      <c r="Q510" s="1">
        <v>0</v>
      </c>
      <c r="R510" s="1">
        <f t="shared" si="3"/>
        <v>164</v>
      </c>
      <c r="S510" s="1" t="s">
        <v>27</v>
      </c>
      <c r="T510" s="1" t="s">
        <v>27</v>
      </c>
      <c r="U510" s="1">
        <v>29</v>
      </c>
      <c r="V510" s="1">
        <v>1</v>
      </c>
      <c r="W510" s="1">
        <v>8</v>
      </c>
    </row>
    <row r="511" spans="1:23" ht="15.75" customHeight="1" x14ac:dyDescent="0.15">
      <c r="A511" s="5">
        <v>44775</v>
      </c>
      <c r="B511" s="6">
        <v>0.57376157407407402</v>
      </c>
      <c r="C511" s="1">
        <v>1477</v>
      </c>
      <c r="D511" s="1">
        <v>13002581</v>
      </c>
      <c r="E511" s="1">
        <v>13</v>
      </c>
      <c r="F511" s="1">
        <v>22589</v>
      </c>
      <c r="G511" s="1" t="s">
        <v>23</v>
      </c>
      <c r="H511" s="1">
        <v>18</v>
      </c>
      <c r="I511" s="1">
        <v>142036</v>
      </c>
      <c r="J511" s="1" t="s">
        <v>103</v>
      </c>
      <c r="K511" s="1" t="s">
        <v>25</v>
      </c>
      <c r="L511" s="1" t="s">
        <v>78</v>
      </c>
      <c r="M511" s="1">
        <v>1</v>
      </c>
      <c r="N511" s="2">
        <v>187.36</v>
      </c>
      <c r="O511" s="3">
        <v>220</v>
      </c>
      <c r="P511" s="1">
        <f t="shared" si="2"/>
        <v>220</v>
      </c>
      <c r="Q511" s="1">
        <v>0</v>
      </c>
      <c r="R511" s="1">
        <f t="shared" si="3"/>
        <v>220</v>
      </c>
      <c r="S511" s="1" t="s">
        <v>27</v>
      </c>
      <c r="T511" s="1" t="s">
        <v>27</v>
      </c>
      <c r="U511" s="1">
        <v>29</v>
      </c>
      <c r="V511" s="1">
        <v>1</v>
      </c>
      <c r="W511" s="1">
        <v>6</v>
      </c>
    </row>
    <row r="512" spans="1:23" ht="15.75" customHeight="1" x14ac:dyDescent="0.15">
      <c r="A512" s="5">
        <v>44775</v>
      </c>
      <c r="B512" s="6">
        <v>0.57376157407407402</v>
      </c>
      <c r="C512" s="1">
        <v>1477</v>
      </c>
      <c r="D512" s="1">
        <v>13002581</v>
      </c>
      <c r="E512" s="1">
        <v>13</v>
      </c>
      <c r="F512" s="1">
        <v>22589</v>
      </c>
      <c r="G512" s="1" t="s">
        <v>23</v>
      </c>
      <c r="H512" s="1">
        <v>18</v>
      </c>
      <c r="I512" s="1">
        <v>404534</v>
      </c>
      <c r="J512" s="1" t="s">
        <v>608</v>
      </c>
      <c r="K512" s="1" t="s">
        <v>53</v>
      </c>
      <c r="L512" s="1" t="s">
        <v>451</v>
      </c>
      <c r="M512" s="1">
        <v>1</v>
      </c>
      <c r="N512" s="2">
        <v>647.25</v>
      </c>
      <c r="O512" s="3">
        <v>835</v>
      </c>
      <c r="P512" s="1">
        <f t="shared" ref="P512:P766" si="4">O512*M512</f>
        <v>835</v>
      </c>
      <c r="Q512" s="1">
        <v>0</v>
      </c>
      <c r="R512" s="1">
        <f t="shared" ref="R512:R766" si="5">P512-Q512</f>
        <v>835</v>
      </c>
      <c r="S512" s="1" t="s">
        <v>27</v>
      </c>
      <c r="T512" s="1" t="s">
        <v>27</v>
      </c>
      <c r="U512" s="1">
        <v>29</v>
      </c>
      <c r="V512" s="1">
        <v>1</v>
      </c>
      <c r="W512" s="1">
        <v>3</v>
      </c>
    </row>
    <row r="513" spans="1:23" ht="15.75" customHeight="1" x14ac:dyDescent="0.15">
      <c r="A513" s="5">
        <v>44775</v>
      </c>
      <c r="B513" s="6">
        <v>0.58020833333333333</v>
      </c>
      <c r="C513" s="1">
        <v>1478</v>
      </c>
      <c r="D513" s="1">
        <v>13002581</v>
      </c>
      <c r="E513" s="1">
        <v>13</v>
      </c>
      <c r="F513" s="1">
        <v>22589</v>
      </c>
      <c r="G513" s="1" t="s">
        <v>23</v>
      </c>
      <c r="H513" s="1">
        <v>15</v>
      </c>
      <c r="I513" s="1">
        <v>7308</v>
      </c>
      <c r="J513" s="1" t="s">
        <v>609</v>
      </c>
      <c r="K513" s="1" t="s">
        <v>50</v>
      </c>
      <c r="L513" s="1" t="s">
        <v>34</v>
      </c>
      <c r="M513" s="1">
        <v>1</v>
      </c>
      <c r="N513" s="2">
        <v>546.04</v>
      </c>
      <c r="O513" s="3">
        <v>611</v>
      </c>
      <c r="P513" s="1">
        <f t="shared" si="4"/>
        <v>611</v>
      </c>
      <c r="Q513" s="1">
        <v>18</v>
      </c>
      <c r="R513" s="1">
        <f t="shared" si="5"/>
        <v>593</v>
      </c>
      <c r="S513" s="1">
        <v>9</v>
      </c>
      <c r="T513" s="1">
        <v>200010017757</v>
      </c>
      <c r="U513" s="1">
        <v>29</v>
      </c>
      <c r="V513" s="1">
        <v>1</v>
      </c>
      <c r="W513" s="1">
        <v>1</v>
      </c>
    </row>
    <row r="514" spans="1:23" ht="15.75" customHeight="1" x14ac:dyDescent="0.15">
      <c r="A514" s="5">
        <v>44775</v>
      </c>
      <c r="B514" s="6">
        <v>0.58020833333333333</v>
      </c>
      <c r="C514" s="1">
        <v>1478</v>
      </c>
      <c r="D514" s="1">
        <v>13002581</v>
      </c>
      <c r="E514" s="1">
        <v>13</v>
      </c>
      <c r="F514" s="1">
        <v>22589</v>
      </c>
      <c r="G514" s="1" t="s">
        <v>23</v>
      </c>
      <c r="H514" s="1">
        <v>15</v>
      </c>
      <c r="I514" s="1">
        <v>103081</v>
      </c>
      <c r="J514" s="1" t="s">
        <v>610</v>
      </c>
      <c r="K514" s="1" t="s">
        <v>63</v>
      </c>
      <c r="L514" s="1" t="s">
        <v>611</v>
      </c>
      <c r="M514" s="1">
        <v>1</v>
      </c>
      <c r="N514" s="2">
        <v>308.99</v>
      </c>
      <c r="O514" s="3">
        <v>408</v>
      </c>
      <c r="P514" s="1">
        <f t="shared" si="4"/>
        <v>408</v>
      </c>
      <c r="Q514" s="1">
        <v>28</v>
      </c>
      <c r="R514" s="1">
        <f t="shared" si="5"/>
        <v>380</v>
      </c>
      <c r="S514" s="1">
        <v>9</v>
      </c>
      <c r="T514" s="1">
        <v>200010017757</v>
      </c>
      <c r="U514" s="1">
        <v>29</v>
      </c>
      <c r="V514" s="1">
        <v>1</v>
      </c>
      <c r="W514" s="1">
        <v>3</v>
      </c>
    </row>
    <row r="515" spans="1:23" ht="15.75" customHeight="1" x14ac:dyDescent="0.15">
      <c r="A515" s="5">
        <v>44775</v>
      </c>
      <c r="B515" s="6">
        <v>0.58020833333333333</v>
      </c>
      <c r="C515" s="1">
        <v>1478</v>
      </c>
      <c r="D515" s="1">
        <v>13002581</v>
      </c>
      <c r="E515" s="1">
        <v>13</v>
      </c>
      <c r="F515" s="1">
        <v>22589</v>
      </c>
      <c r="G515" s="1" t="s">
        <v>23</v>
      </c>
      <c r="H515" s="1">
        <v>15</v>
      </c>
      <c r="I515" s="1">
        <v>82396</v>
      </c>
      <c r="J515" s="1" t="s">
        <v>612</v>
      </c>
      <c r="K515" s="1" t="s">
        <v>53</v>
      </c>
      <c r="L515" s="1" t="s">
        <v>218</v>
      </c>
      <c r="M515" s="1">
        <v>1</v>
      </c>
      <c r="N515" s="2">
        <v>80.650000000000006</v>
      </c>
      <c r="O515" s="3">
        <v>101</v>
      </c>
      <c r="P515" s="1">
        <f t="shared" si="4"/>
        <v>101</v>
      </c>
      <c r="Q515" s="1">
        <v>5</v>
      </c>
      <c r="R515" s="1">
        <f t="shared" si="5"/>
        <v>96</v>
      </c>
      <c r="S515" s="1">
        <v>9</v>
      </c>
      <c r="T515" s="1">
        <v>200010017757</v>
      </c>
      <c r="U515" s="1">
        <v>29</v>
      </c>
      <c r="V515" s="1">
        <v>1</v>
      </c>
      <c r="W515" s="1">
        <v>2</v>
      </c>
    </row>
    <row r="516" spans="1:23" ht="15.75" customHeight="1" x14ac:dyDescent="0.15">
      <c r="A516" s="5">
        <v>44775</v>
      </c>
      <c r="B516" s="6">
        <v>0.58399305555555558</v>
      </c>
      <c r="C516" s="1">
        <v>1479</v>
      </c>
      <c r="D516" s="1">
        <v>13002581</v>
      </c>
      <c r="E516" s="1">
        <v>13</v>
      </c>
      <c r="F516" s="1">
        <v>22589</v>
      </c>
      <c r="G516" s="1" t="s">
        <v>23</v>
      </c>
      <c r="H516" s="1">
        <v>18</v>
      </c>
      <c r="I516" s="1">
        <v>192223</v>
      </c>
      <c r="J516" s="1" t="s">
        <v>613</v>
      </c>
      <c r="K516" s="1" t="s">
        <v>53</v>
      </c>
      <c r="L516" s="1" t="s">
        <v>614</v>
      </c>
      <c r="M516" s="1">
        <v>1</v>
      </c>
      <c r="N516" s="2">
        <v>214.43</v>
      </c>
      <c r="O516" s="3">
        <v>269</v>
      </c>
      <c r="P516" s="1">
        <f t="shared" si="4"/>
        <v>269</v>
      </c>
      <c r="Q516" s="1">
        <v>0</v>
      </c>
      <c r="R516" s="1">
        <f t="shared" si="5"/>
        <v>269</v>
      </c>
      <c r="S516" s="1" t="s">
        <v>27</v>
      </c>
      <c r="T516" s="1" t="s">
        <v>27</v>
      </c>
      <c r="U516" s="1">
        <v>29</v>
      </c>
      <c r="V516" s="1">
        <v>1</v>
      </c>
      <c r="W516" s="1">
        <v>1</v>
      </c>
    </row>
    <row r="517" spans="1:23" ht="15.75" customHeight="1" x14ac:dyDescent="0.15">
      <c r="A517" s="5">
        <v>44775</v>
      </c>
      <c r="B517" s="6">
        <v>0.58399305555555558</v>
      </c>
      <c r="C517" s="1">
        <v>1479</v>
      </c>
      <c r="D517" s="1">
        <v>13002581</v>
      </c>
      <c r="E517" s="1">
        <v>13</v>
      </c>
      <c r="F517" s="1">
        <v>22589</v>
      </c>
      <c r="G517" s="1" t="s">
        <v>23</v>
      </c>
      <c r="H517" s="1">
        <v>18</v>
      </c>
      <c r="I517" s="1">
        <v>11237</v>
      </c>
      <c r="J517" s="1" t="s">
        <v>615</v>
      </c>
      <c r="K517" s="1" t="s">
        <v>53</v>
      </c>
      <c r="L517" s="1" t="s">
        <v>616</v>
      </c>
      <c r="M517" s="1">
        <v>1</v>
      </c>
      <c r="N517" s="2">
        <v>89.29</v>
      </c>
      <c r="O517" s="3">
        <v>141</v>
      </c>
      <c r="P517" s="1">
        <f t="shared" si="4"/>
        <v>141</v>
      </c>
      <c r="Q517" s="1">
        <v>0</v>
      </c>
      <c r="R517" s="1">
        <f t="shared" si="5"/>
        <v>141</v>
      </c>
      <c r="S517" s="1" t="s">
        <v>27</v>
      </c>
      <c r="T517" s="1" t="s">
        <v>27</v>
      </c>
      <c r="U517" s="1">
        <v>29</v>
      </c>
      <c r="V517" s="1">
        <v>1</v>
      </c>
      <c r="W517" s="1">
        <v>2</v>
      </c>
    </row>
    <row r="518" spans="1:23" ht="15.75" customHeight="1" x14ac:dyDescent="0.15">
      <c r="A518" s="5">
        <v>44775</v>
      </c>
      <c r="B518" s="6">
        <v>0.58399305555555558</v>
      </c>
      <c r="C518" s="1">
        <v>1479</v>
      </c>
      <c r="D518" s="1">
        <v>13002581</v>
      </c>
      <c r="E518" s="1">
        <v>13</v>
      </c>
      <c r="F518" s="1">
        <v>22589</v>
      </c>
      <c r="G518" s="1" t="s">
        <v>23</v>
      </c>
      <c r="H518" s="1">
        <v>18</v>
      </c>
      <c r="I518" s="1">
        <v>354089</v>
      </c>
      <c r="J518" s="1" t="s">
        <v>371</v>
      </c>
      <c r="K518" s="1" t="s">
        <v>25</v>
      </c>
      <c r="L518" s="1" t="s">
        <v>78</v>
      </c>
      <c r="M518" s="1">
        <v>1</v>
      </c>
      <c r="N518" s="2">
        <v>39.47</v>
      </c>
      <c r="O518" s="3">
        <v>60</v>
      </c>
      <c r="P518" s="1">
        <f t="shared" si="4"/>
        <v>60</v>
      </c>
      <c r="Q518" s="1">
        <v>0</v>
      </c>
      <c r="R518" s="1">
        <f t="shared" si="5"/>
        <v>60</v>
      </c>
      <c r="S518" s="1" t="s">
        <v>27</v>
      </c>
      <c r="T518" s="1" t="s">
        <v>27</v>
      </c>
      <c r="U518" s="1">
        <v>29</v>
      </c>
      <c r="V518" s="1">
        <v>1</v>
      </c>
      <c r="W518" s="1">
        <v>3</v>
      </c>
    </row>
    <row r="519" spans="1:23" ht="15.75" customHeight="1" x14ac:dyDescent="0.15">
      <c r="A519" s="5">
        <v>44775</v>
      </c>
      <c r="B519" s="6">
        <v>0.58399305555555558</v>
      </c>
      <c r="C519" s="1">
        <v>1479</v>
      </c>
      <c r="D519" s="1">
        <v>13002581</v>
      </c>
      <c r="E519" s="1">
        <v>13</v>
      </c>
      <c r="F519" s="1">
        <v>22589</v>
      </c>
      <c r="G519" s="1" t="s">
        <v>23</v>
      </c>
      <c r="H519" s="1">
        <v>18</v>
      </c>
      <c r="I519" s="1">
        <v>6402</v>
      </c>
      <c r="J519" s="1" t="s">
        <v>470</v>
      </c>
      <c r="K519" s="1" t="s">
        <v>47</v>
      </c>
      <c r="L519" s="1" t="s">
        <v>78</v>
      </c>
      <c r="M519" s="1">
        <v>1</v>
      </c>
      <c r="N519" s="2">
        <v>18.18</v>
      </c>
      <c r="O519" s="3">
        <v>30</v>
      </c>
      <c r="P519" s="1">
        <f t="shared" si="4"/>
        <v>30</v>
      </c>
      <c r="Q519" s="1">
        <v>0</v>
      </c>
      <c r="R519" s="1">
        <f t="shared" si="5"/>
        <v>30</v>
      </c>
      <c r="S519" s="1" t="s">
        <v>27</v>
      </c>
      <c r="T519" s="1" t="s">
        <v>27</v>
      </c>
      <c r="U519" s="1">
        <v>29</v>
      </c>
      <c r="V519" s="1">
        <v>1</v>
      </c>
      <c r="W519" s="1">
        <v>4</v>
      </c>
    </row>
    <row r="520" spans="1:23" ht="15.75" customHeight="1" x14ac:dyDescent="0.15">
      <c r="A520" s="5">
        <v>44775</v>
      </c>
      <c r="B520" s="6">
        <v>0.6083912037037037</v>
      </c>
      <c r="C520" s="1">
        <v>1481</v>
      </c>
      <c r="D520" s="1">
        <v>13002581</v>
      </c>
      <c r="E520" s="1">
        <v>13</v>
      </c>
      <c r="F520" s="1">
        <v>22589</v>
      </c>
      <c r="G520" s="1" t="s">
        <v>23</v>
      </c>
      <c r="H520" s="1">
        <v>15</v>
      </c>
      <c r="I520" s="1">
        <v>339753</v>
      </c>
      <c r="J520" s="1" t="s">
        <v>617</v>
      </c>
      <c r="K520" s="1" t="s">
        <v>53</v>
      </c>
      <c r="L520" s="1" t="s">
        <v>220</v>
      </c>
      <c r="M520" s="1">
        <v>1</v>
      </c>
      <c r="N520" s="2">
        <v>25.77</v>
      </c>
      <c r="O520" s="3">
        <v>32</v>
      </c>
      <c r="P520" s="1">
        <f t="shared" si="4"/>
        <v>32</v>
      </c>
      <c r="Q520" s="1">
        <v>0</v>
      </c>
      <c r="R520" s="1">
        <f t="shared" si="5"/>
        <v>32</v>
      </c>
      <c r="S520" s="1" t="s">
        <v>27</v>
      </c>
      <c r="T520" s="1" t="s">
        <v>27</v>
      </c>
      <c r="U520" s="1">
        <v>29</v>
      </c>
      <c r="V520" s="1">
        <v>1</v>
      </c>
      <c r="W520" s="1">
        <v>6</v>
      </c>
    </row>
    <row r="521" spans="1:23" ht="15.75" customHeight="1" x14ac:dyDescent="0.15">
      <c r="A521" s="5">
        <v>44775</v>
      </c>
      <c r="B521" s="6">
        <v>0.6083912037037037</v>
      </c>
      <c r="C521" s="1">
        <v>1481</v>
      </c>
      <c r="D521" s="1">
        <v>13002581</v>
      </c>
      <c r="E521" s="1">
        <v>13</v>
      </c>
      <c r="F521" s="1">
        <v>22589</v>
      </c>
      <c r="G521" s="1" t="s">
        <v>23</v>
      </c>
      <c r="H521" s="1">
        <v>15</v>
      </c>
      <c r="I521" s="1">
        <v>339753</v>
      </c>
      <c r="J521" s="1" t="s">
        <v>617</v>
      </c>
      <c r="K521" s="1" t="s">
        <v>53</v>
      </c>
      <c r="L521" s="1" t="s">
        <v>220</v>
      </c>
      <c r="M521" s="1">
        <v>1</v>
      </c>
      <c r="N521" s="2">
        <v>25.77</v>
      </c>
      <c r="O521" s="3">
        <v>32</v>
      </c>
      <c r="P521" s="1">
        <f t="shared" si="4"/>
        <v>32</v>
      </c>
      <c r="Q521" s="1">
        <v>0</v>
      </c>
      <c r="R521" s="1">
        <f t="shared" si="5"/>
        <v>32</v>
      </c>
      <c r="S521" s="1" t="s">
        <v>27</v>
      </c>
      <c r="T521" s="1" t="s">
        <v>27</v>
      </c>
      <c r="U521" s="1">
        <v>29</v>
      </c>
      <c r="V521" s="1">
        <v>1</v>
      </c>
      <c r="W521" s="1">
        <v>7</v>
      </c>
    </row>
    <row r="522" spans="1:23" ht="15.75" customHeight="1" x14ac:dyDescent="0.15">
      <c r="A522" s="5">
        <v>44775</v>
      </c>
      <c r="B522" s="6">
        <v>0.6083912037037037</v>
      </c>
      <c r="C522" s="1">
        <v>1481</v>
      </c>
      <c r="D522" s="1">
        <v>13002581</v>
      </c>
      <c r="E522" s="1">
        <v>13</v>
      </c>
      <c r="F522" s="1">
        <v>22589</v>
      </c>
      <c r="G522" s="1" t="s">
        <v>23</v>
      </c>
      <c r="H522" s="1">
        <v>15</v>
      </c>
      <c r="I522" s="1">
        <v>446021</v>
      </c>
      <c r="J522" s="1" t="s">
        <v>241</v>
      </c>
      <c r="K522" s="1" t="s">
        <v>25</v>
      </c>
      <c r="L522" s="1" t="s">
        <v>99</v>
      </c>
      <c r="M522" s="1">
        <v>1</v>
      </c>
      <c r="N522" s="2">
        <v>23.38</v>
      </c>
      <c r="O522" s="3">
        <v>36</v>
      </c>
      <c r="P522" s="1">
        <f t="shared" si="4"/>
        <v>36</v>
      </c>
      <c r="Q522" s="1">
        <v>0</v>
      </c>
      <c r="R522" s="1">
        <f t="shared" si="5"/>
        <v>36</v>
      </c>
      <c r="S522" s="1" t="s">
        <v>27</v>
      </c>
      <c r="T522" s="1" t="s">
        <v>27</v>
      </c>
      <c r="U522" s="1">
        <v>29</v>
      </c>
      <c r="V522" s="1">
        <v>1</v>
      </c>
      <c r="W522" s="1">
        <v>2</v>
      </c>
    </row>
    <row r="523" spans="1:23" ht="15.75" customHeight="1" x14ac:dyDescent="0.15">
      <c r="A523" s="5">
        <v>44775</v>
      </c>
      <c r="B523" s="6">
        <v>0.6083912037037037</v>
      </c>
      <c r="C523" s="1">
        <v>1481</v>
      </c>
      <c r="D523" s="1">
        <v>13002581</v>
      </c>
      <c r="E523" s="1">
        <v>13</v>
      </c>
      <c r="F523" s="1">
        <v>22589</v>
      </c>
      <c r="G523" s="1" t="s">
        <v>23</v>
      </c>
      <c r="H523" s="1">
        <v>15</v>
      </c>
      <c r="I523" s="1">
        <v>446021</v>
      </c>
      <c r="J523" s="1" t="s">
        <v>241</v>
      </c>
      <c r="K523" s="1" t="s">
        <v>25</v>
      </c>
      <c r="L523" s="1" t="s">
        <v>99</v>
      </c>
      <c r="M523" s="1">
        <v>1</v>
      </c>
      <c r="N523" s="2">
        <v>23.38</v>
      </c>
      <c r="O523" s="3">
        <v>36</v>
      </c>
      <c r="P523" s="1">
        <f t="shared" si="4"/>
        <v>36</v>
      </c>
      <c r="Q523" s="1">
        <v>0</v>
      </c>
      <c r="R523" s="1">
        <f t="shared" si="5"/>
        <v>36</v>
      </c>
      <c r="S523" s="1" t="s">
        <v>27</v>
      </c>
      <c r="T523" s="1" t="s">
        <v>27</v>
      </c>
      <c r="U523" s="1">
        <v>29</v>
      </c>
      <c r="V523" s="1">
        <v>1</v>
      </c>
      <c r="W523" s="1">
        <v>3</v>
      </c>
    </row>
    <row r="524" spans="1:23" ht="15.75" customHeight="1" x14ac:dyDescent="0.15">
      <c r="A524" s="5">
        <v>44775</v>
      </c>
      <c r="B524" s="6">
        <v>0.6083912037037037</v>
      </c>
      <c r="C524" s="1">
        <v>1481</v>
      </c>
      <c r="D524" s="1">
        <v>13002581</v>
      </c>
      <c r="E524" s="1">
        <v>13</v>
      </c>
      <c r="F524" s="1">
        <v>22589</v>
      </c>
      <c r="G524" s="1" t="s">
        <v>23</v>
      </c>
      <c r="H524" s="1">
        <v>15</v>
      </c>
      <c r="I524" s="1">
        <v>446021</v>
      </c>
      <c r="J524" s="1" t="s">
        <v>241</v>
      </c>
      <c r="K524" s="1" t="s">
        <v>25</v>
      </c>
      <c r="L524" s="1" t="s">
        <v>99</v>
      </c>
      <c r="M524" s="1">
        <v>1</v>
      </c>
      <c r="N524" s="2">
        <v>23.38</v>
      </c>
      <c r="O524" s="3">
        <v>36</v>
      </c>
      <c r="P524" s="1">
        <f t="shared" si="4"/>
        <v>36</v>
      </c>
      <c r="Q524" s="1">
        <v>0</v>
      </c>
      <c r="R524" s="1">
        <f t="shared" si="5"/>
        <v>36</v>
      </c>
      <c r="S524" s="1" t="s">
        <v>27</v>
      </c>
      <c r="T524" s="1" t="s">
        <v>27</v>
      </c>
      <c r="U524" s="1">
        <v>29</v>
      </c>
      <c r="V524" s="1">
        <v>1</v>
      </c>
      <c r="W524" s="1">
        <v>4</v>
      </c>
    </row>
    <row r="525" spans="1:23" ht="15.75" customHeight="1" x14ac:dyDescent="0.15">
      <c r="A525" s="5">
        <v>44775</v>
      </c>
      <c r="B525" s="6">
        <v>0.6083912037037037</v>
      </c>
      <c r="C525" s="1">
        <v>1481</v>
      </c>
      <c r="D525" s="1">
        <v>13002581</v>
      </c>
      <c r="E525" s="1">
        <v>13</v>
      </c>
      <c r="F525" s="1">
        <v>22589</v>
      </c>
      <c r="G525" s="1" t="s">
        <v>23</v>
      </c>
      <c r="H525" s="1">
        <v>15</v>
      </c>
      <c r="I525" s="1">
        <v>446021</v>
      </c>
      <c r="J525" s="1" t="s">
        <v>241</v>
      </c>
      <c r="K525" s="1" t="s">
        <v>25</v>
      </c>
      <c r="L525" s="1" t="s">
        <v>99</v>
      </c>
      <c r="M525" s="1">
        <v>1</v>
      </c>
      <c r="N525" s="2">
        <v>23.38</v>
      </c>
      <c r="O525" s="3">
        <v>36</v>
      </c>
      <c r="P525" s="1">
        <f t="shared" si="4"/>
        <v>36</v>
      </c>
      <c r="Q525" s="1">
        <v>0</v>
      </c>
      <c r="R525" s="1">
        <f t="shared" si="5"/>
        <v>36</v>
      </c>
      <c r="S525" s="1" t="s">
        <v>27</v>
      </c>
      <c r="T525" s="1" t="s">
        <v>27</v>
      </c>
      <c r="U525" s="1">
        <v>29</v>
      </c>
      <c r="V525" s="1">
        <v>1</v>
      </c>
      <c r="W525" s="1">
        <v>5</v>
      </c>
    </row>
    <row r="526" spans="1:23" ht="15.75" customHeight="1" x14ac:dyDescent="0.15">
      <c r="A526" s="5">
        <v>44775</v>
      </c>
      <c r="B526" s="6">
        <v>0.82254629629629628</v>
      </c>
      <c r="C526" s="1">
        <v>1534</v>
      </c>
      <c r="D526" s="1">
        <v>13002581</v>
      </c>
      <c r="E526" s="1">
        <v>13</v>
      </c>
      <c r="F526" s="1">
        <v>22589</v>
      </c>
      <c r="G526" s="1" t="s">
        <v>23</v>
      </c>
      <c r="H526" s="1">
        <v>18</v>
      </c>
      <c r="I526" s="1">
        <v>446021</v>
      </c>
      <c r="J526" s="1" t="s">
        <v>241</v>
      </c>
      <c r="K526" s="1" t="s">
        <v>25</v>
      </c>
      <c r="L526" s="1" t="s">
        <v>99</v>
      </c>
      <c r="M526" s="1">
        <v>1</v>
      </c>
      <c r="N526" s="2">
        <v>23.38</v>
      </c>
      <c r="O526" s="3">
        <v>36</v>
      </c>
      <c r="P526" s="1">
        <f t="shared" si="4"/>
        <v>36</v>
      </c>
      <c r="Q526" s="1">
        <v>0</v>
      </c>
      <c r="R526" s="1">
        <f t="shared" si="5"/>
        <v>36</v>
      </c>
      <c r="S526" s="1" t="s">
        <v>27</v>
      </c>
      <c r="T526" s="1" t="s">
        <v>27</v>
      </c>
      <c r="U526" s="1">
        <v>29</v>
      </c>
      <c r="V526" s="1">
        <v>1</v>
      </c>
      <c r="W526" s="1">
        <v>1</v>
      </c>
    </row>
    <row r="527" spans="1:23" ht="15.75" customHeight="1" x14ac:dyDescent="0.15">
      <c r="A527" s="5">
        <v>44775</v>
      </c>
      <c r="B527" s="6">
        <v>0.82254629629629628</v>
      </c>
      <c r="C527" s="1">
        <v>1534</v>
      </c>
      <c r="D527" s="1">
        <v>13002581</v>
      </c>
      <c r="E527" s="1">
        <v>13</v>
      </c>
      <c r="F527" s="1">
        <v>22589</v>
      </c>
      <c r="G527" s="1" t="s">
        <v>23</v>
      </c>
      <c r="H527" s="1">
        <v>18</v>
      </c>
      <c r="I527" s="1">
        <v>446021</v>
      </c>
      <c r="J527" s="1" t="s">
        <v>241</v>
      </c>
      <c r="K527" s="1" t="s">
        <v>25</v>
      </c>
      <c r="L527" s="1" t="s">
        <v>99</v>
      </c>
      <c r="M527" s="1">
        <v>1</v>
      </c>
      <c r="N527" s="2">
        <v>23.38</v>
      </c>
      <c r="O527" s="3">
        <v>36</v>
      </c>
      <c r="P527" s="1">
        <f t="shared" si="4"/>
        <v>36</v>
      </c>
      <c r="Q527" s="1">
        <v>0</v>
      </c>
      <c r="R527" s="1">
        <f t="shared" si="5"/>
        <v>36</v>
      </c>
      <c r="S527" s="1" t="s">
        <v>27</v>
      </c>
      <c r="T527" s="1" t="s">
        <v>27</v>
      </c>
      <c r="U527" s="1">
        <v>29</v>
      </c>
      <c r="V527" s="1">
        <v>1</v>
      </c>
      <c r="W527" s="1">
        <v>2</v>
      </c>
    </row>
    <row r="528" spans="1:23" ht="15.75" customHeight="1" x14ac:dyDescent="0.15">
      <c r="A528" s="5">
        <v>44775</v>
      </c>
      <c r="B528" s="6">
        <v>0.6083912037037037</v>
      </c>
      <c r="C528" s="1">
        <v>1481</v>
      </c>
      <c r="D528" s="1">
        <v>13002581</v>
      </c>
      <c r="E528" s="1">
        <v>13</v>
      </c>
      <c r="F528" s="1">
        <v>22589</v>
      </c>
      <c r="G528" s="1" t="s">
        <v>23</v>
      </c>
      <c r="H528" s="1">
        <v>15</v>
      </c>
      <c r="I528" s="1">
        <v>58220</v>
      </c>
      <c r="J528" s="1" t="s">
        <v>618</v>
      </c>
      <c r="K528" s="1" t="s">
        <v>53</v>
      </c>
      <c r="L528" s="1" t="s">
        <v>76</v>
      </c>
      <c r="M528" s="1">
        <v>1</v>
      </c>
      <c r="N528" s="2">
        <v>22.28</v>
      </c>
      <c r="O528" s="3">
        <v>37</v>
      </c>
      <c r="P528" s="1">
        <f t="shared" si="4"/>
        <v>37</v>
      </c>
      <c r="Q528" s="1">
        <v>0</v>
      </c>
      <c r="R528" s="1">
        <f t="shared" si="5"/>
        <v>37</v>
      </c>
      <c r="S528" s="1" t="s">
        <v>27</v>
      </c>
      <c r="T528" s="1" t="s">
        <v>27</v>
      </c>
      <c r="U528" s="1">
        <v>29</v>
      </c>
      <c r="V528" s="1">
        <v>1</v>
      </c>
      <c r="W528" s="1">
        <v>1</v>
      </c>
    </row>
    <row r="529" spans="1:23" ht="15.75" customHeight="1" x14ac:dyDescent="0.15">
      <c r="A529" s="5">
        <v>44775</v>
      </c>
      <c r="B529" s="6">
        <v>0.6083912037037037</v>
      </c>
      <c r="C529" s="1">
        <v>1481</v>
      </c>
      <c r="D529" s="1">
        <v>13002581</v>
      </c>
      <c r="E529" s="1">
        <v>13</v>
      </c>
      <c r="F529" s="1">
        <v>22589</v>
      </c>
      <c r="G529" s="1" t="s">
        <v>23</v>
      </c>
      <c r="H529" s="1">
        <v>15</v>
      </c>
      <c r="I529" s="1">
        <v>57712</v>
      </c>
      <c r="J529" s="1" t="s">
        <v>619</v>
      </c>
      <c r="K529" s="1" t="s">
        <v>36</v>
      </c>
      <c r="L529" s="1" t="s">
        <v>417</v>
      </c>
      <c r="M529" s="1">
        <v>1</v>
      </c>
      <c r="N529" s="2">
        <v>20.23</v>
      </c>
      <c r="O529" s="3">
        <v>25</v>
      </c>
      <c r="P529" s="1">
        <f t="shared" si="4"/>
        <v>25</v>
      </c>
      <c r="Q529" s="1">
        <v>0</v>
      </c>
      <c r="R529" s="1">
        <f t="shared" si="5"/>
        <v>25</v>
      </c>
      <c r="S529" s="1" t="s">
        <v>27</v>
      </c>
      <c r="T529" s="1" t="s">
        <v>27</v>
      </c>
      <c r="U529" s="1">
        <v>29</v>
      </c>
      <c r="V529" s="1">
        <v>1</v>
      </c>
      <c r="W529" s="1">
        <v>8</v>
      </c>
    </row>
    <row r="530" spans="1:23" ht="15.75" customHeight="1" x14ac:dyDescent="0.15">
      <c r="A530" s="5">
        <v>44775</v>
      </c>
      <c r="B530" s="6">
        <v>0.6083912037037037</v>
      </c>
      <c r="C530" s="1">
        <v>1481</v>
      </c>
      <c r="D530" s="1">
        <v>13002581</v>
      </c>
      <c r="E530" s="1">
        <v>13</v>
      </c>
      <c r="F530" s="1">
        <v>22589</v>
      </c>
      <c r="G530" s="1" t="s">
        <v>23</v>
      </c>
      <c r="H530" s="1">
        <v>15</v>
      </c>
      <c r="I530" s="1">
        <v>57712</v>
      </c>
      <c r="J530" s="1" t="s">
        <v>619</v>
      </c>
      <c r="K530" s="1" t="s">
        <v>36</v>
      </c>
      <c r="L530" s="1" t="s">
        <v>417</v>
      </c>
      <c r="M530" s="1">
        <v>1</v>
      </c>
      <c r="N530" s="2">
        <v>20.23</v>
      </c>
      <c r="O530" s="3">
        <v>25</v>
      </c>
      <c r="P530" s="1">
        <f t="shared" si="4"/>
        <v>25</v>
      </c>
      <c r="Q530" s="1">
        <v>0</v>
      </c>
      <c r="R530" s="1">
        <f t="shared" si="5"/>
        <v>25</v>
      </c>
      <c r="S530" s="1" t="s">
        <v>27</v>
      </c>
      <c r="T530" s="1" t="s">
        <v>27</v>
      </c>
      <c r="U530" s="1">
        <v>29</v>
      </c>
      <c r="V530" s="1">
        <v>1</v>
      </c>
      <c r="W530" s="1">
        <v>9</v>
      </c>
    </row>
    <row r="531" spans="1:23" ht="15.75" customHeight="1" x14ac:dyDescent="0.15">
      <c r="A531" s="5">
        <v>44775</v>
      </c>
      <c r="B531" s="6">
        <v>0.60966435185185186</v>
      </c>
      <c r="C531" s="1">
        <v>1482</v>
      </c>
      <c r="D531" s="1">
        <v>13002581</v>
      </c>
      <c r="E531" s="1">
        <v>13</v>
      </c>
      <c r="F531" s="1">
        <v>22589</v>
      </c>
      <c r="G531" s="1" t="s">
        <v>23</v>
      </c>
      <c r="H531" s="1">
        <v>18</v>
      </c>
      <c r="I531" s="1">
        <v>8179</v>
      </c>
      <c r="J531" s="1" t="s">
        <v>620</v>
      </c>
      <c r="K531" s="1" t="s">
        <v>36</v>
      </c>
      <c r="L531" s="1" t="s">
        <v>177</v>
      </c>
      <c r="M531" s="1">
        <v>1</v>
      </c>
      <c r="N531" s="2">
        <v>35.22</v>
      </c>
      <c r="O531" s="3">
        <v>44</v>
      </c>
      <c r="P531" s="1">
        <f t="shared" si="4"/>
        <v>44</v>
      </c>
      <c r="Q531" s="1">
        <v>2</v>
      </c>
      <c r="R531" s="1">
        <f t="shared" si="5"/>
        <v>42</v>
      </c>
      <c r="S531" s="1">
        <v>9</v>
      </c>
      <c r="T531" s="1">
        <v>200010000717</v>
      </c>
      <c r="U531" s="1">
        <v>29</v>
      </c>
      <c r="V531" s="1">
        <v>1</v>
      </c>
      <c r="W531" s="1">
        <v>1</v>
      </c>
    </row>
    <row r="532" spans="1:23" ht="15.75" customHeight="1" x14ac:dyDescent="0.15">
      <c r="A532" s="5">
        <v>44775</v>
      </c>
      <c r="B532" s="6">
        <v>0.60966435185185186</v>
      </c>
      <c r="C532" s="1">
        <v>1482</v>
      </c>
      <c r="D532" s="1">
        <v>13002581</v>
      </c>
      <c r="E532" s="1">
        <v>13</v>
      </c>
      <c r="F532" s="1">
        <v>22589</v>
      </c>
      <c r="G532" s="1" t="s">
        <v>23</v>
      </c>
      <c r="H532" s="1">
        <v>18</v>
      </c>
      <c r="I532" s="1">
        <v>8179</v>
      </c>
      <c r="J532" s="1" t="s">
        <v>620</v>
      </c>
      <c r="K532" s="1" t="s">
        <v>36</v>
      </c>
      <c r="L532" s="1" t="s">
        <v>177</v>
      </c>
      <c r="M532" s="1">
        <v>1</v>
      </c>
      <c r="N532" s="2">
        <v>35.22</v>
      </c>
      <c r="O532" s="3">
        <v>44</v>
      </c>
      <c r="P532" s="1">
        <f t="shared" si="4"/>
        <v>44</v>
      </c>
      <c r="Q532" s="1">
        <v>2</v>
      </c>
      <c r="R532" s="1">
        <f t="shared" si="5"/>
        <v>42</v>
      </c>
      <c r="S532" s="1">
        <v>9</v>
      </c>
      <c r="T532" s="1">
        <v>200010000717</v>
      </c>
      <c r="U532" s="1">
        <v>29</v>
      </c>
      <c r="V532" s="1">
        <v>1</v>
      </c>
      <c r="W532" s="1">
        <v>2</v>
      </c>
    </row>
    <row r="533" spans="1:23" ht="15.75" customHeight="1" x14ac:dyDescent="0.15">
      <c r="A533" s="5">
        <v>44775</v>
      </c>
      <c r="B533" s="6">
        <v>0.60966435185185186</v>
      </c>
      <c r="C533" s="1">
        <v>1482</v>
      </c>
      <c r="D533" s="1">
        <v>13002581</v>
      </c>
      <c r="E533" s="1">
        <v>13</v>
      </c>
      <c r="F533" s="1">
        <v>22589</v>
      </c>
      <c r="G533" s="1" t="s">
        <v>23</v>
      </c>
      <c r="H533" s="1">
        <v>18</v>
      </c>
      <c r="I533" s="1">
        <v>8179</v>
      </c>
      <c r="J533" s="1" t="s">
        <v>620</v>
      </c>
      <c r="K533" s="1" t="s">
        <v>36</v>
      </c>
      <c r="L533" s="1" t="s">
        <v>177</v>
      </c>
      <c r="M533" s="1">
        <v>1</v>
      </c>
      <c r="N533" s="2">
        <v>35.22</v>
      </c>
      <c r="O533" s="3">
        <v>44</v>
      </c>
      <c r="P533" s="1">
        <f t="shared" si="4"/>
        <v>44</v>
      </c>
      <c r="Q533" s="1">
        <v>2</v>
      </c>
      <c r="R533" s="1">
        <f t="shared" si="5"/>
        <v>42</v>
      </c>
      <c r="S533" s="1">
        <v>9</v>
      </c>
      <c r="T533" s="1">
        <v>200010000717</v>
      </c>
      <c r="U533" s="1">
        <v>29</v>
      </c>
      <c r="V533" s="1">
        <v>1</v>
      </c>
      <c r="W533" s="1">
        <v>3</v>
      </c>
    </row>
    <row r="534" spans="1:23" ht="15.75" customHeight="1" x14ac:dyDescent="0.15">
      <c r="A534" s="5">
        <v>44775</v>
      </c>
      <c r="B534" s="6">
        <v>0.60966435185185186</v>
      </c>
      <c r="C534" s="1">
        <v>1482</v>
      </c>
      <c r="D534" s="1">
        <v>13002581</v>
      </c>
      <c r="E534" s="1">
        <v>13</v>
      </c>
      <c r="F534" s="1">
        <v>22589</v>
      </c>
      <c r="G534" s="1" t="s">
        <v>23</v>
      </c>
      <c r="H534" s="1">
        <v>18</v>
      </c>
      <c r="I534" s="1">
        <v>105480</v>
      </c>
      <c r="J534" s="1" t="s">
        <v>553</v>
      </c>
      <c r="K534" s="1" t="s">
        <v>63</v>
      </c>
      <c r="L534" s="1" t="s">
        <v>271</v>
      </c>
      <c r="M534" s="1">
        <v>1</v>
      </c>
      <c r="N534" s="2">
        <v>815.21</v>
      </c>
      <c r="O534" s="3">
        <v>908</v>
      </c>
      <c r="P534" s="1">
        <f t="shared" si="4"/>
        <v>908</v>
      </c>
      <c r="Q534" s="1">
        <v>27</v>
      </c>
      <c r="R534" s="1">
        <f t="shared" si="5"/>
        <v>881</v>
      </c>
      <c r="S534" s="1">
        <v>9</v>
      </c>
      <c r="T534" s="1">
        <v>200010000717</v>
      </c>
      <c r="U534" s="1">
        <v>29</v>
      </c>
      <c r="V534" s="1">
        <v>1</v>
      </c>
      <c r="W534" s="1">
        <v>4</v>
      </c>
    </row>
    <row r="535" spans="1:23" ht="15.75" customHeight="1" x14ac:dyDescent="0.15">
      <c r="A535" s="5">
        <v>44775</v>
      </c>
      <c r="B535" s="6">
        <v>0.61479166666666663</v>
      </c>
      <c r="C535" s="1">
        <v>1483</v>
      </c>
      <c r="D535" s="1">
        <v>13002581</v>
      </c>
      <c r="E535" s="1">
        <v>13</v>
      </c>
      <c r="F535" s="1">
        <v>22589</v>
      </c>
      <c r="G535" s="1" t="s">
        <v>23</v>
      </c>
      <c r="H535" s="1">
        <v>18</v>
      </c>
      <c r="I535" s="1">
        <v>116451</v>
      </c>
      <c r="J535" s="1" t="s">
        <v>621</v>
      </c>
      <c r="K535" s="1" t="s">
        <v>36</v>
      </c>
      <c r="L535" s="1" t="s">
        <v>622</v>
      </c>
      <c r="M535" s="1">
        <v>1</v>
      </c>
      <c r="N535" s="2">
        <v>1263.26</v>
      </c>
      <c r="O535" s="3">
        <v>1316</v>
      </c>
      <c r="P535" s="1">
        <f t="shared" si="4"/>
        <v>1316</v>
      </c>
      <c r="Q535" s="1">
        <v>0</v>
      </c>
      <c r="R535" s="1">
        <f t="shared" si="5"/>
        <v>1316</v>
      </c>
      <c r="S535" s="1" t="s">
        <v>27</v>
      </c>
      <c r="T535" s="1" t="s">
        <v>27</v>
      </c>
      <c r="U535" s="1">
        <v>29</v>
      </c>
      <c r="V535" s="1">
        <v>2</v>
      </c>
      <c r="W535" s="1">
        <v>1</v>
      </c>
    </row>
    <row r="536" spans="1:23" ht="15.75" customHeight="1" x14ac:dyDescent="0.15">
      <c r="A536" s="5">
        <v>44775</v>
      </c>
      <c r="B536" s="6">
        <v>0.62216435185185182</v>
      </c>
      <c r="C536" s="1">
        <v>1484</v>
      </c>
      <c r="D536" s="1">
        <v>13002581</v>
      </c>
      <c r="E536" s="1">
        <v>13</v>
      </c>
      <c r="F536" s="1">
        <v>22589</v>
      </c>
      <c r="G536" s="1" t="s">
        <v>23</v>
      </c>
      <c r="H536" s="1">
        <v>15</v>
      </c>
      <c r="I536" s="1">
        <v>143150</v>
      </c>
      <c r="J536" s="1" t="s">
        <v>88</v>
      </c>
      <c r="K536" s="1" t="s">
        <v>63</v>
      </c>
      <c r="L536" s="1" t="s">
        <v>89</v>
      </c>
      <c r="M536" s="1">
        <v>1</v>
      </c>
      <c r="N536" s="2">
        <v>1042.25</v>
      </c>
      <c r="O536" s="3">
        <v>1314</v>
      </c>
      <c r="P536" s="1">
        <f t="shared" si="4"/>
        <v>1314</v>
      </c>
      <c r="Q536" s="1">
        <v>91</v>
      </c>
      <c r="R536" s="1">
        <f t="shared" si="5"/>
        <v>1223</v>
      </c>
      <c r="S536" s="1">
        <v>9</v>
      </c>
      <c r="T536" s="1">
        <v>200010026887</v>
      </c>
      <c r="U536" s="1">
        <v>29</v>
      </c>
      <c r="V536" s="1">
        <v>1</v>
      </c>
      <c r="W536" s="1">
        <v>1</v>
      </c>
    </row>
    <row r="537" spans="1:23" ht="15.75" customHeight="1" x14ac:dyDescent="0.15">
      <c r="A537" s="5">
        <v>44775</v>
      </c>
      <c r="B537" s="6">
        <v>0.62216435185185182</v>
      </c>
      <c r="C537" s="1">
        <v>1484</v>
      </c>
      <c r="D537" s="1">
        <v>13002581</v>
      </c>
      <c r="E537" s="1">
        <v>13</v>
      </c>
      <c r="F537" s="1">
        <v>22589</v>
      </c>
      <c r="G537" s="1" t="s">
        <v>23</v>
      </c>
      <c r="H537" s="1">
        <v>15</v>
      </c>
      <c r="I537" s="1">
        <v>152071</v>
      </c>
      <c r="J537" s="1" t="s">
        <v>623</v>
      </c>
      <c r="K537" s="1" t="s">
        <v>53</v>
      </c>
      <c r="L537" s="1" t="s">
        <v>624</v>
      </c>
      <c r="M537" s="1">
        <v>1</v>
      </c>
      <c r="N537" s="2">
        <v>724.22</v>
      </c>
      <c r="O537" s="3">
        <v>935</v>
      </c>
      <c r="P537" s="1">
        <f t="shared" si="4"/>
        <v>935</v>
      </c>
      <c r="Q537" s="1">
        <v>65</v>
      </c>
      <c r="R537" s="1">
        <f t="shared" si="5"/>
        <v>870</v>
      </c>
      <c r="S537" s="1">
        <v>9</v>
      </c>
      <c r="T537" s="1">
        <v>200010026887</v>
      </c>
      <c r="U537" s="1">
        <v>29</v>
      </c>
      <c r="V537" s="1">
        <v>1</v>
      </c>
      <c r="W537" s="1">
        <v>2</v>
      </c>
    </row>
    <row r="538" spans="1:23" ht="15.75" customHeight="1" x14ac:dyDescent="0.15">
      <c r="A538" s="5">
        <v>44775</v>
      </c>
      <c r="B538" s="6">
        <v>0.62817129629629631</v>
      </c>
      <c r="C538" s="1">
        <v>1485</v>
      </c>
      <c r="D538" s="1">
        <v>13002581</v>
      </c>
      <c r="E538" s="1">
        <v>13</v>
      </c>
      <c r="F538" s="1">
        <v>22589</v>
      </c>
      <c r="G538" s="1" t="s">
        <v>23</v>
      </c>
      <c r="H538" s="1">
        <v>18</v>
      </c>
      <c r="I538" s="1">
        <v>45399</v>
      </c>
      <c r="J538" s="1" t="s">
        <v>625</v>
      </c>
      <c r="K538" s="1" t="s">
        <v>25</v>
      </c>
      <c r="L538" s="1" t="s">
        <v>84</v>
      </c>
      <c r="M538" s="1">
        <v>1</v>
      </c>
      <c r="N538" s="2">
        <v>40.14</v>
      </c>
      <c r="O538" s="3">
        <v>50</v>
      </c>
      <c r="P538" s="1">
        <f t="shared" si="4"/>
        <v>50</v>
      </c>
      <c r="Q538" s="1">
        <v>0</v>
      </c>
      <c r="R538" s="1">
        <f t="shared" si="5"/>
        <v>50</v>
      </c>
      <c r="S538" s="1" t="s">
        <v>27</v>
      </c>
      <c r="T538" s="1" t="s">
        <v>27</v>
      </c>
      <c r="U538" s="1">
        <v>29</v>
      </c>
      <c r="V538" s="1">
        <v>1</v>
      </c>
      <c r="W538" s="1">
        <v>1</v>
      </c>
    </row>
    <row r="539" spans="1:23" ht="15.75" customHeight="1" x14ac:dyDescent="0.15">
      <c r="A539" s="5">
        <v>44775</v>
      </c>
      <c r="B539" s="6">
        <v>0.62817129629629631</v>
      </c>
      <c r="C539" s="1">
        <v>1485</v>
      </c>
      <c r="D539" s="1">
        <v>13002581</v>
      </c>
      <c r="E539" s="1">
        <v>13</v>
      </c>
      <c r="F539" s="1">
        <v>22589</v>
      </c>
      <c r="G539" s="1" t="s">
        <v>23</v>
      </c>
      <c r="H539" s="1">
        <v>18</v>
      </c>
      <c r="I539" s="1">
        <v>434924</v>
      </c>
      <c r="J539" s="1" t="s">
        <v>626</v>
      </c>
      <c r="K539" s="1" t="s">
        <v>53</v>
      </c>
      <c r="L539" s="1" t="s">
        <v>232</v>
      </c>
      <c r="M539" s="1">
        <v>1</v>
      </c>
      <c r="N539" s="2">
        <v>58.12</v>
      </c>
      <c r="O539" s="3">
        <v>83</v>
      </c>
      <c r="P539" s="1">
        <f t="shared" si="4"/>
        <v>83</v>
      </c>
      <c r="Q539" s="1">
        <v>0</v>
      </c>
      <c r="R539" s="1">
        <f t="shared" si="5"/>
        <v>83</v>
      </c>
      <c r="S539" s="1" t="s">
        <v>27</v>
      </c>
      <c r="T539" s="1" t="s">
        <v>27</v>
      </c>
      <c r="U539" s="1">
        <v>29</v>
      </c>
      <c r="V539" s="1">
        <v>1</v>
      </c>
      <c r="W539" s="1">
        <v>2</v>
      </c>
    </row>
    <row r="540" spans="1:23" ht="15.75" customHeight="1" x14ac:dyDescent="0.15">
      <c r="A540" s="5">
        <v>44775</v>
      </c>
      <c r="B540" s="6">
        <v>0.63192129629629634</v>
      </c>
      <c r="C540" s="1">
        <v>1486</v>
      </c>
      <c r="D540" s="1">
        <v>13002581</v>
      </c>
      <c r="E540" s="1">
        <v>13</v>
      </c>
      <c r="F540" s="1">
        <v>22589</v>
      </c>
      <c r="G540" s="1" t="s">
        <v>23</v>
      </c>
      <c r="H540" s="1">
        <v>18</v>
      </c>
      <c r="I540" s="1">
        <v>284138</v>
      </c>
      <c r="J540" s="1" t="s">
        <v>627</v>
      </c>
      <c r="K540" s="1" t="s">
        <v>36</v>
      </c>
      <c r="L540" s="1" t="s">
        <v>628</v>
      </c>
      <c r="M540" s="1">
        <v>2</v>
      </c>
      <c r="N540" s="2">
        <v>303.32</v>
      </c>
      <c r="O540" s="3">
        <v>327</v>
      </c>
      <c r="P540" s="1">
        <f t="shared" si="4"/>
        <v>654</v>
      </c>
      <c r="Q540" s="1">
        <v>0</v>
      </c>
      <c r="R540" s="1">
        <f t="shared" si="5"/>
        <v>654</v>
      </c>
      <c r="S540" s="1" t="s">
        <v>27</v>
      </c>
      <c r="T540" s="1" t="s">
        <v>27</v>
      </c>
      <c r="U540" s="1">
        <v>29</v>
      </c>
      <c r="V540" s="1">
        <v>2</v>
      </c>
      <c r="W540" s="1">
        <v>1</v>
      </c>
    </row>
    <row r="541" spans="1:23" ht="15.75" customHeight="1" x14ac:dyDescent="0.15">
      <c r="A541" s="5">
        <v>44775</v>
      </c>
      <c r="B541" s="6">
        <v>0.6381944444444444</v>
      </c>
      <c r="C541" s="1">
        <v>1487</v>
      </c>
      <c r="D541" s="1">
        <v>13002581</v>
      </c>
      <c r="E541" s="1">
        <v>13</v>
      </c>
      <c r="F541" s="1">
        <v>22589</v>
      </c>
      <c r="G541" s="1" t="s">
        <v>23</v>
      </c>
      <c r="H541" s="1">
        <v>18</v>
      </c>
      <c r="I541" s="1">
        <v>440425</v>
      </c>
      <c r="J541" s="1" t="s">
        <v>629</v>
      </c>
      <c r="K541" s="1" t="s">
        <v>53</v>
      </c>
      <c r="L541" s="1" t="s">
        <v>51</v>
      </c>
      <c r="M541" s="1">
        <v>1</v>
      </c>
      <c r="N541" s="2">
        <v>28.73</v>
      </c>
      <c r="O541" s="3">
        <v>36</v>
      </c>
      <c r="P541" s="1">
        <f t="shared" si="4"/>
        <v>36</v>
      </c>
      <c r="Q541" s="1">
        <v>2</v>
      </c>
      <c r="R541" s="1">
        <f t="shared" si="5"/>
        <v>34</v>
      </c>
      <c r="S541" s="1">
        <v>9</v>
      </c>
      <c r="T541" s="1">
        <v>200010000401</v>
      </c>
      <c r="U541" s="1">
        <v>29</v>
      </c>
      <c r="V541" s="1">
        <v>1</v>
      </c>
      <c r="W541" s="1">
        <v>1</v>
      </c>
    </row>
    <row r="542" spans="1:23" ht="15.75" customHeight="1" x14ac:dyDescent="0.15">
      <c r="A542" s="5">
        <v>44775</v>
      </c>
      <c r="B542" s="6">
        <v>0.6381944444444444</v>
      </c>
      <c r="C542" s="1">
        <v>1487</v>
      </c>
      <c r="D542" s="1">
        <v>13002581</v>
      </c>
      <c r="E542" s="1">
        <v>13</v>
      </c>
      <c r="F542" s="1">
        <v>22589</v>
      </c>
      <c r="G542" s="1" t="s">
        <v>23</v>
      </c>
      <c r="H542" s="1">
        <v>18</v>
      </c>
      <c r="I542" s="1">
        <v>440425</v>
      </c>
      <c r="J542" s="1" t="s">
        <v>629</v>
      </c>
      <c r="K542" s="1" t="s">
        <v>53</v>
      </c>
      <c r="L542" s="1" t="s">
        <v>51</v>
      </c>
      <c r="M542" s="1">
        <v>1</v>
      </c>
      <c r="N542" s="2">
        <v>28.73</v>
      </c>
      <c r="O542" s="3">
        <v>36</v>
      </c>
      <c r="P542" s="1">
        <f t="shared" si="4"/>
        <v>36</v>
      </c>
      <c r="Q542" s="1">
        <v>2</v>
      </c>
      <c r="R542" s="1">
        <f t="shared" si="5"/>
        <v>34</v>
      </c>
      <c r="S542" s="1">
        <v>9</v>
      </c>
      <c r="T542" s="1">
        <v>200010000401</v>
      </c>
      <c r="U542" s="1">
        <v>29</v>
      </c>
      <c r="V542" s="1">
        <v>1</v>
      </c>
      <c r="W542" s="1">
        <v>2</v>
      </c>
    </row>
    <row r="543" spans="1:23" ht="15.75" customHeight="1" x14ac:dyDescent="0.15">
      <c r="A543" s="5">
        <v>44775</v>
      </c>
      <c r="B543" s="6">
        <v>0.64456018518518521</v>
      </c>
      <c r="C543" s="1">
        <v>1488</v>
      </c>
      <c r="D543" s="1">
        <v>13002581</v>
      </c>
      <c r="E543" s="1">
        <v>13</v>
      </c>
      <c r="F543" s="1">
        <v>22589</v>
      </c>
      <c r="G543" s="1" t="s">
        <v>23</v>
      </c>
      <c r="H543" s="1">
        <v>15</v>
      </c>
      <c r="I543" s="1">
        <v>142544</v>
      </c>
      <c r="J543" s="1" t="s">
        <v>630</v>
      </c>
      <c r="K543" s="1" t="s">
        <v>143</v>
      </c>
      <c r="L543" s="1" t="s">
        <v>631</v>
      </c>
      <c r="M543" s="1">
        <v>0.2</v>
      </c>
      <c r="N543" s="2">
        <v>545.82000000000005</v>
      </c>
      <c r="O543" s="3">
        <v>705</v>
      </c>
      <c r="P543" s="1">
        <f t="shared" si="4"/>
        <v>141</v>
      </c>
      <c r="Q543" s="1">
        <v>0</v>
      </c>
      <c r="R543" s="1">
        <f t="shared" si="5"/>
        <v>141</v>
      </c>
      <c r="S543" s="1" t="s">
        <v>27</v>
      </c>
      <c r="T543" s="1" t="s">
        <v>27</v>
      </c>
      <c r="U543" s="1">
        <v>29</v>
      </c>
      <c r="V543" s="1">
        <v>1</v>
      </c>
      <c r="W543" s="1">
        <v>1</v>
      </c>
    </row>
    <row r="544" spans="1:23" ht="15.75" customHeight="1" x14ac:dyDescent="0.15">
      <c r="A544" s="5">
        <v>44775</v>
      </c>
      <c r="B544" s="6">
        <v>0.64693287037037039</v>
      </c>
      <c r="C544" s="1">
        <v>1489</v>
      </c>
      <c r="D544" s="1">
        <v>13002581</v>
      </c>
      <c r="E544" s="1">
        <v>13</v>
      </c>
      <c r="F544" s="1">
        <v>22589</v>
      </c>
      <c r="G544" s="1" t="s">
        <v>23</v>
      </c>
      <c r="H544" s="1">
        <v>18</v>
      </c>
      <c r="I544" s="1">
        <v>348186</v>
      </c>
      <c r="J544" s="1" t="s">
        <v>421</v>
      </c>
      <c r="K544" s="1" t="s">
        <v>143</v>
      </c>
      <c r="L544" s="1" t="s">
        <v>175</v>
      </c>
      <c r="M544" s="1">
        <v>10</v>
      </c>
      <c r="N544" s="2">
        <v>5.83</v>
      </c>
      <c r="O544" s="3">
        <v>8</v>
      </c>
      <c r="P544" s="1">
        <f t="shared" si="4"/>
        <v>80</v>
      </c>
      <c r="Q544" s="1">
        <v>0</v>
      </c>
      <c r="R544" s="1">
        <f t="shared" si="5"/>
        <v>80</v>
      </c>
      <c r="S544" s="1" t="s">
        <v>27</v>
      </c>
      <c r="T544" s="1" t="s">
        <v>27</v>
      </c>
      <c r="U544" s="1">
        <v>29</v>
      </c>
      <c r="V544" s="1">
        <v>1</v>
      </c>
      <c r="W544" s="1">
        <v>1</v>
      </c>
    </row>
    <row r="545" spans="1:23" ht="15.75" customHeight="1" x14ac:dyDescent="0.15">
      <c r="A545" s="5">
        <v>44775</v>
      </c>
      <c r="B545" s="6">
        <v>0.64778935185185182</v>
      </c>
      <c r="C545" s="1">
        <v>1490</v>
      </c>
      <c r="D545" s="1">
        <v>13002581</v>
      </c>
      <c r="E545" s="1">
        <v>13</v>
      </c>
      <c r="F545" s="1">
        <v>22589</v>
      </c>
      <c r="G545" s="1" t="s">
        <v>23</v>
      </c>
      <c r="H545" s="1">
        <v>18</v>
      </c>
      <c r="I545" s="1">
        <v>20621</v>
      </c>
      <c r="J545" s="1" t="s">
        <v>632</v>
      </c>
      <c r="K545" s="1" t="s">
        <v>36</v>
      </c>
      <c r="L545" s="1" t="s">
        <v>633</v>
      </c>
      <c r="M545" s="1">
        <v>1</v>
      </c>
      <c r="N545" s="2">
        <v>337.84</v>
      </c>
      <c r="O545" s="3">
        <v>446</v>
      </c>
      <c r="P545" s="1">
        <f t="shared" si="4"/>
        <v>446</v>
      </c>
      <c r="Q545" s="1">
        <v>25</v>
      </c>
      <c r="R545" s="1">
        <f t="shared" si="5"/>
        <v>421</v>
      </c>
      <c r="S545" s="1">
        <v>925</v>
      </c>
      <c r="T545" s="1">
        <v>200000000492</v>
      </c>
      <c r="U545" s="1">
        <v>29</v>
      </c>
      <c r="V545" s="1">
        <v>1</v>
      </c>
      <c r="W545" s="1">
        <v>1</v>
      </c>
    </row>
    <row r="546" spans="1:23" ht="15.75" customHeight="1" x14ac:dyDescent="0.15">
      <c r="A546" s="5">
        <v>44775</v>
      </c>
      <c r="B546" s="6">
        <v>0.66707175925925921</v>
      </c>
      <c r="C546" s="1">
        <v>1491</v>
      </c>
      <c r="D546" s="1">
        <v>13002581</v>
      </c>
      <c r="E546" s="1">
        <v>13</v>
      </c>
      <c r="F546" s="1">
        <v>22589</v>
      </c>
      <c r="G546" s="1" t="s">
        <v>23</v>
      </c>
      <c r="H546" s="1">
        <v>15</v>
      </c>
      <c r="I546" s="1">
        <v>22045</v>
      </c>
      <c r="J546" s="1" t="s">
        <v>634</v>
      </c>
      <c r="K546" s="1" t="s">
        <v>25</v>
      </c>
      <c r="L546" s="1" t="s">
        <v>635</v>
      </c>
      <c r="M546" s="1">
        <v>1</v>
      </c>
      <c r="N546" s="2">
        <v>383.15</v>
      </c>
      <c r="O546" s="3">
        <v>506</v>
      </c>
      <c r="P546" s="1">
        <f t="shared" si="4"/>
        <v>506</v>
      </c>
      <c r="Q546" s="1">
        <v>35</v>
      </c>
      <c r="R546" s="1">
        <f t="shared" si="5"/>
        <v>471</v>
      </c>
      <c r="S546" s="1">
        <v>9</v>
      </c>
      <c r="T546" s="1">
        <v>200010013439</v>
      </c>
      <c r="U546" s="1">
        <v>29</v>
      </c>
      <c r="V546" s="1">
        <v>1</v>
      </c>
      <c r="W546" s="1">
        <v>1</v>
      </c>
    </row>
    <row r="547" spans="1:23" ht="15.75" customHeight="1" x14ac:dyDescent="0.15">
      <c r="A547" s="5">
        <v>44775</v>
      </c>
      <c r="B547" s="6">
        <v>0.67112268518518514</v>
      </c>
      <c r="C547" s="1">
        <v>1492</v>
      </c>
      <c r="D547" s="1">
        <v>13002581</v>
      </c>
      <c r="E547" s="1">
        <v>13</v>
      </c>
      <c r="F547" s="1">
        <v>22589</v>
      </c>
      <c r="G547" s="1" t="s">
        <v>23</v>
      </c>
      <c r="H547" s="1">
        <v>18</v>
      </c>
      <c r="I547" s="1">
        <v>15354</v>
      </c>
      <c r="J547" s="1" t="s">
        <v>636</v>
      </c>
      <c r="K547" s="1" t="s">
        <v>31</v>
      </c>
      <c r="L547" s="1" t="s">
        <v>614</v>
      </c>
      <c r="M547" s="1">
        <v>1</v>
      </c>
      <c r="N547" s="2">
        <v>147.79</v>
      </c>
      <c r="O547" s="3">
        <v>203</v>
      </c>
      <c r="P547" s="1">
        <f t="shared" si="4"/>
        <v>203</v>
      </c>
      <c r="Q547" s="1">
        <v>14</v>
      </c>
      <c r="R547" s="1">
        <f t="shared" si="5"/>
        <v>189</v>
      </c>
      <c r="S547" s="1">
        <v>9</v>
      </c>
      <c r="T547" s="1">
        <v>200010026807</v>
      </c>
      <c r="U547" s="1">
        <v>29</v>
      </c>
      <c r="V547" s="1">
        <v>1</v>
      </c>
      <c r="W547" s="1">
        <v>1</v>
      </c>
    </row>
    <row r="548" spans="1:23" ht="15.75" customHeight="1" x14ac:dyDescent="0.15">
      <c r="A548" s="5">
        <v>44775</v>
      </c>
      <c r="B548" s="6">
        <v>0.67112268518518514</v>
      </c>
      <c r="C548" s="1">
        <v>1492</v>
      </c>
      <c r="D548" s="1">
        <v>13002581</v>
      </c>
      <c r="E548" s="1">
        <v>13</v>
      </c>
      <c r="F548" s="1">
        <v>22589</v>
      </c>
      <c r="G548" s="1" t="s">
        <v>23</v>
      </c>
      <c r="H548" s="1">
        <v>18</v>
      </c>
      <c r="I548" s="1">
        <v>261433</v>
      </c>
      <c r="J548" s="1" t="s">
        <v>637</v>
      </c>
      <c r="K548" s="1" t="s">
        <v>53</v>
      </c>
      <c r="L548" s="1" t="s">
        <v>67</v>
      </c>
      <c r="M548" s="1">
        <v>1</v>
      </c>
      <c r="N548" s="2">
        <v>70.22</v>
      </c>
      <c r="O548" s="3">
        <v>100</v>
      </c>
      <c r="P548" s="1">
        <f t="shared" si="4"/>
        <v>100</v>
      </c>
      <c r="Q548" s="1">
        <v>7</v>
      </c>
      <c r="R548" s="1">
        <f t="shared" si="5"/>
        <v>93</v>
      </c>
      <c r="S548" s="1">
        <v>9</v>
      </c>
      <c r="T548" s="1">
        <v>200010026807</v>
      </c>
      <c r="U548" s="1">
        <v>29</v>
      </c>
      <c r="V548" s="1">
        <v>1</v>
      </c>
      <c r="W548" s="1">
        <v>2</v>
      </c>
    </row>
    <row r="549" spans="1:23" ht="15.75" customHeight="1" x14ac:dyDescent="0.15">
      <c r="A549" s="5">
        <v>44775</v>
      </c>
      <c r="B549" s="6">
        <v>0.67112268518518514</v>
      </c>
      <c r="C549" s="1">
        <v>1492</v>
      </c>
      <c r="D549" s="1">
        <v>13002581</v>
      </c>
      <c r="E549" s="1">
        <v>13</v>
      </c>
      <c r="F549" s="1">
        <v>22589</v>
      </c>
      <c r="G549" s="1" t="s">
        <v>23</v>
      </c>
      <c r="H549" s="1">
        <v>18</v>
      </c>
      <c r="I549" s="1">
        <v>455371</v>
      </c>
      <c r="J549" s="1" t="s">
        <v>638</v>
      </c>
      <c r="K549" s="1" t="s">
        <v>53</v>
      </c>
      <c r="L549" s="1" t="s">
        <v>399</v>
      </c>
      <c r="M549" s="1">
        <v>1</v>
      </c>
      <c r="N549" s="2">
        <v>23.14</v>
      </c>
      <c r="O549" s="3">
        <v>28</v>
      </c>
      <c r="P549" s="1">
        <f t="shared" si="4"/>
        <v>28</v>
      </c>
      <c r="Q549" s="1">
        <v>1</v>
      </c>
      <c r="R549" s="1">
        <f t="shared" si="5"/>
        <v>27</v>
      </c>
      <c r="S549" s="1">
        <v>9</v>
      </c>
      <c r="T549" s="1">
        <v>200010026807</v>
      </c>
      <c r="U549" s="1">
        <v>29</v>
      </c>
      <c r="V549" s="1">
        <v>1</v>
      </c>
      <c r="W549" s="1">
        <v>3</v>
      </c>
    </row>
    <row r="550" spans="1:23" ht="15.75" customHeight="1" x14ac:dyDescent="0.15">
      <c r="A550" s="5">
        <v>44775</v>
      </c>
      <c r="B550" s="6">
        <v>0.67671296296296302</v>
      </c>
      <c r="C550" s="1">
        <v>1493</v>
      </c>
      <c r="D550" s="1">
        <v>13002581</v>
      </c>
      <c r="E550" s="1">
        <v>13</v>
      </c>
      <c r="F550" s="1">
        <v>22589</v>
      </c>
      <c r="G550" s="1" t="s">
        <v>23</v>
      </c>
      <c r="H550" s="1">
        <v>18</v>
      </c>
      <c r="I550" s="1">
        <v>189384</v>
      </c>
      <c r="J550" s="1" t="s">
        <v>639</v>
      </c>
      <c r="K550" s="1" t="s">
        <v>47</v>
      </c>
      <c r="L550" s="1" t="s">
        <v>640</v>
      </c>
      <c r="M550" s="1">
        <v>1</v>
      </c>
      <c r="N550" s="2">
        <v>5.94</v>
      </c>
      <c r="O550" s="3">
        <v>10</v>
      </c>
      <c r="P550" s="1">
        <f t="shared" si="4"/>
        <v>10</v>
      </c>
      <c r="Q550" s="1">
        <v>0</v>
      </c>
      <c r="R550" s="1">
        <f t="shared" si="5"/>
        <v>10</v>
      </c>
      <c r="S550" s="1" t="s">
        <v>27</v>
      </c>
      <c r="T550" s="1" t="s">
        <v>27</v>
      </c>
      <c r="U550" s="1">
        <v>29</v>
      </c>
      <c r="V550" s="1">
        <v>1</v>
      </c>
      <c r="W550" s="1">
        <v>1</v>
      </c>
    </row>
    <row r="551" spans="1:23" ht="15.75" customHeight="1" x14ac:dyDescent="0.15">
      <c r="A551" s="5">
        <v>44775</v>
      </c>
      <c r="B551" s="6">
        <v>0.67783564814814812</v>
      </c>
      <c r="C551" s="1">
        <v>1494</v>
      </c>
      <c r="D551" s="1">
        <v>13002581</v>
      </c>
      <c r="E551" s="1">
        <v>13</v>
      </c>
      <c r="F551" s="1">
        <v>22589</v>
      </c>
      <c r="G551" s="1" t="s">
        <v>23</v>
      </c>
      <c r="H551" s="1">
        <v>15</v>
      </c>
      <c r="I551" s="1">
        <v>1338</v>
      </c>
      <c r="J551" s="1" t="s">
        <v>641</v>
      </c>
      <c r="K551" s="1" t="s">
        <v>66</v>
      </c>
      <c r="L551" s="1" t="s">
        <v>642</v>
      </c>
      <c r="M551" s="1">
        <v>1</v>
      </c>
      <c r="N551" s="2">
        <v>227.89</v>
      </c>
      <c r="O551" s="3">
        <v>308</v>
      </c>
      <c r="P551" s="1">
        <f t="shared" si="4"/>
        <v>308</v>
      </c>
      <c r="Q551" s="1">
        <v>21</v>
      </c>
      <c r="R551" s="1">
        <f t="shared" si="5"/>
        <v>287</v>
      </c>
      <c r="S551" s="1">
        <v>9</v>
      </c>
      <c r="T551" s="1">
        <v>200010003383</v>
      </c>
      <c r="U551" s="1">
        <v>29</v>
      </c>
      <c r="V551" s="1">
        <v>1</v>
      </c>
      <c r="W551" s="1">
        <v>2</v>
      </c>
    </row>
    <row r="552" spans="1:23" ht="15.75" customHeight="1" x14ac:dyDescent="0.15">
      <c r="A552" s="5">
        <v>44775</v>
      </c>
      <c r="B552" s="6">
        <v>0.67783564814814812</v>
      </c>
      <c r="C552" s="1">
        <v>1494</v>
      </c>
      <c r="D552" s="1">
        <v>13002581</v>
      </c>
      <c r="E552" s="1">
        <v>13</v>
      </c>
      <c r="F552" s="1">
        <v>22589</v>
      </c>
      <c r="G552" s="1" t="s">
        <v>23</v>
      </c>
      <c r="H552" s="1">
        <v>15</v>
      </c>
      <c r="I552" s="1">
        <v>13574</v>
      </c>
      <c r="J552" s="1" t="s">
        <v>418</v>
      </c>
      <c r="K552" s="1" t="s">
        <v>50</v>
      </c>
      <c r="L552" s="1" t="s">
        <v>419</v>
      </c>
      <c r="M552" s="1">
        <v>0.1</v>
      </c>
      <c r="N552" s="2">
        <v>927.61</v>
      </c>
      <c r="O552" s="3">
        <v>1197</v>
      </c>
      <c r="P552" s="1">
        <f t="shared" si="4"/>
        <v>119.7</v>
      </c>
      <c r="Q552" s="1">
        <v>7.7</v>
      </c>
      <c r="R552" s="1">
        <f t="shared" si="5"/>
        <v>112</v>
      </c>
      <c r="S552" s="1">
        <v>9</v>
      </c>
      <c r="T552" s="1">
        <v>200010003383</v>
      </c>
      <c r="U552" s="1">
        <v>29</v>
      </c>
      <c r="V552" s="1">
        <v>1</v>
      </c>
      <c r="W552" s="1">
        <v>1</v>
      </c>
    </row>
    <row r="553" spans="1:23" ht="15.75" customHeight="1" x14ac:dyDescent="0.15">
      <c r="A553" s="5">
        <v>44775</v>
      </c>
      <c r="B553" s="6">
        <v>0.67931712962962965</v>
      </c>
      <c r="C553" s="1">
        <v>1495</v>
      </c>
      <c r="D553" s="1">
        <v>13002581</v>
      </c>
      <c r="E553" s="1">
        <v>13</v>
      </c>
      <c r="F553" s="1">
        <v>22589</v>
      </c>
      <c r="G553" s="1" t="s">
        <v>23</v>
      </c>
      <c r="H553" s="1">
        <v>15</v>
      </c>
      <c r="I553" s="1">
        <v>37948</v>
      </c>
      <c r="J553" s="1" t="s">
        <v>643</v>
      </c>
      <c r="K553" s="1" t="s">
        <v>119</v>
      </c>
      <c r="L553" s="1" t="s">
        <v>268</v>
      </c>
      <c r="M553" s="1">
        <v>1</v>
      </c>
      <c r="N553" s="2">
        <v>37.270000000000003</v>
      </c>
      <c r="O553" s="3">
        <v>61</v>
      </c>
      <c r="P553" s="1">
        <f t="shared" si="4"/>
        <v>61</v>
      </c>
      <c r="Q553" s="1">
        <v>0</v>
      </c>
      <c r="R553" s="1">
        <f t="shared" si="5"/>
        <v>61</v>
      </c>
      <c r="S553" s="1" t="s">
        <v>27</v>
      </c>
      <c r="T553" s="1" t="s">
        <v>27</v>
      </c>
      <c r="U553" s="1">
        <v>29</v>
      </c>
      <c r="V553" s="1">
        <v>1</v>
      </c>
      <c r="W553" s="1">
        <v>2</v>
      </c>
    </row>
    <row r="554" spans="1:23" ht="15.75" customHeight="1" x14ac:dyDescent="0.15">
      <c r="A554" s="5">
        <v>44775</v>
      </c>
      <c r="B554" s="6">
        <v>0.67931712962962965</v>
      </c>
      <c r="C554" s="1">
        <v>1495</v>
      </c>
      <c r="D554" s="1">
        <v>13002581</v>
      </c>
      <c r="E554" s="1">
        <v>13</v>
      </c>
      <c r="F554" s="1">
        <v>22589</v>
      </c>
      <c r="G554" s="1" t="s">
        <v>23</v>
      </c>
      <c r="H554" s="1">
        <v>15</v>
      </c>
      <c r="I554" s="1">
        <v>37948</v>
      </c>
      <c r="J554" s="1" t="s">
        <v>643</v>
      </c>
      <c r="K554" s="1" t="s">
        <v>47</v>
      </c>
      <c r="L554" s="1" t="s">
        <v>268</v>
      </c>
      <c r="M554" s="1">
        <v>2</v>
      </c>
      <c r="N554" s="2">
        <v>33.97</v>
      </c>
      <c r="O554" s="3">
        <v>56</v>
      </c>
      <c r="P554" s="1">
        <f t="shared" si="4"/>
        <v>112</v>
      </c>
      <c r="Q554" s="1">
        <v>0</v>
      </c>
      <c r="R554" s="1">
        <f t="shared" si="5"/>
        <v>112</v>
      </c>
      <c r="S554" s="1" t="s">
        <v>27</v>
      </c>
      <c r="T554" s="1" t="s">
        <v>27</v>
      </c>
      <c r="U554" s="1">
        <v>29</v>
      </c>
      <c r="V554" s="1">
        <v>1</v>
      </c>
      <c r="W554" s="1">
        <v>3</v>
      </c>
    </row>
    <row r="555" spans="1:23" ht="15.75" customHeight="1" x14ac:dyDescent="0.15">
      <c r="A555" s="5">
        <v>44775</v>
      </c>
      <c r="B555" s="6">
        <v>0.67931712962962965</v>
      </c>
      <c r="C555" s="1">
        <v>1495</v>
      </c>
      <c r="D555" s="1">
        <v>13002581</v>
      </c>
      <c r="E555" s="1">
        <v>13</v>
      </c>
      <c r="F555" s="1">
        <v>22589</v>
      </c>
      <c r="G555" s="1" t="s">
        <v>23</v>
      </c>
      <c r="H555" s="1">
        <v>15</v>
      </c>
      <c r="I555" s="1">
        <v>354211</v>
      </c>
      <c r="J555" s="1" t="s">
        <v>410</v>
      </c>
      <c r="K555" s="1" t="s">
        <v>50</v>
      </c>
      <c r="L555" s="1" t="s">
        <v>101</v>
      </c>
      <c r="M555" s="1">
        <v>1</v>
      </c>
      <c r="N555" s="2">
        <v>14.4</v>
      </c>
      <c r="O555" s="3">
        <v>24</v>
      </c>
      <c r="P555" s="1">
        <f t="shared" si="4"/>
        <v>24</v>
      </c>
      <c r="Q555" s="1">
        <v>0</v>
      </c>
      <c r="R555" s="1">
        <f t="shared" si="5"/>
        <v>24</v>
      </c>
      <c r="S555" s="1" t="s">
        <v>27</v>
      </c>
      <c r="T555" s="1" t="s">
        <v>27</v>
      </c>
      <c r="U555" s="1">
        <v>29</v>
      </c>
      <c r="V555" s="1">
        <v>1</v>
      </c>
      <c r="W555" s="1">
        <v>4</v>
      </c>
    </row>
    <row r="556" spans="1:23" ht="15.75" customHeight="1" x14ac:dyDescent="0.15">
      <c r="A556" s="5">
        <v>44775</v>
      </c>
      <c r="B556" s="6">
        <v>0.68612268518518515</v>
      </c>
      <c r="C556" s="1">
        <v>1496</v>
      </c>
      <c r="D556" s="1">
        <v>13002581</v>
      </c>
      <c r="E556" s="1">
        <v>13</v>
      </c>
      <c r="F556" s="1">
        <v>22589</v>
      </c>
      <c r="G556" s="1" t="s">
        <v>23</v>
      </c>
      <c r="H556" s="1">
        <v>15</v>
      </c>
      <c r="I556" s="1">
        <v>5312</v>
      </c>
      <c r="J556" s="1" t="s">
        <v>644</v>
      </c>
      <c r="K556" s="1" t="s">
        <v>66</v>
      </c>
      <c r="L556" s="1" t="s">
        <v>614</v>
      </c>
      <c r="M556" s="1">
        <v>1</v>
      </c>
      <c r="N556" s="2">
        <v>283.52</v>
      </c>
      <c r="O556" s="3">
        <v>383</v>
      </c>
      <c r="P556" s="1">
        <f t="shared" si="4"/>
        <v>383</v>
      </c>
      <c r="Q556" s="1">
        <v>38</v>
      </c>
      <c r="R556" s="1">
        <f t="shared" si="5"/>
        <v>345</v>
      </c>
      <c r="S556" s="1">
        <v>30</v>
      </c>
      <c r="T556" s="1">
        <v>200000000024</v>
      </c>
      <c r="U556" s="1">
        <v>29</v>
      </c>
      <c r="V556" s="1">
        <v>1</v>
      </c>
      <c r="W556" s="1">
        <v>1</v>
      </c>
    </row>
    <row r="557" spans="1:23" ht="15.75" customHeight="1" x14ac:dyDescent="0.15">
      <c r="A557" s="5">
        <v>44775</v>
      </c>
      <c r="B557" s="6">
        <v>0.68785879629629632</v>
      </c>
      <c r="C557" s="1">
        <v>1497</v>
      </c>
      <c r="D557" s="1">
        <v>13002581</v>
      </c>
      <c r="E557" s="1">
        <v>13</v>
      </c>
      <c r="F557" s="1">
        <v>22589</v>
      </c>
      <c r="G557" s="1" t="s">
        <v>23</v>
      </c>
      <c r="H557" s="1">
        <v>15</v>
      </c>
      <c r="I557" s="1">
        <v>2302</v>
      </c>
      <c r="J557" s="1" t="s">
        <v>83</v>
      </c>
      <c r="K557" s="1" t="s">
        <v>63</v>
      </c>
      <c r="L557" s="1" t="s">
        <v>84</v>
      </c>
      <c r="M557" s="1">
        <v>1</v>
      </c>
      <c r="N557" s="2">
        <v>148.28</v>
      </c>
      <c r="O557" s="3">
        <v>174</v>
      </c>
      <c r="P557" s="1">
        <f t="shared" si="4"/>
        <v>174</v>
      </c>
      <c r="Q557" s="1">
        <v>8</v>
      </c>
      <c r="R557" s="1">
        <f t="shared" si="5"/>
        <v>166</v>
      </c>
      <c r="S557" s="1">
        <v>9</v>
      </c>
      <c r="T557" s="1">
        <v>200010014077</v>
      </c>
      <c r="U557" s="1">
        <v>29</v>
      </c>
      <c r="V557" s="1">
        <v>1</v>
      </c>
      <c r="W557" s="1">
        <v>1</v>
      </c>
    </row>
    <row r="558" spans="1:23" ht="15.75" customHeight="1" x14ac:dyDescent="0.15">
      <c r="A558" s="5">
        <v>44775</v>
      </c>
      <c r="B558" s="6">
        <v>0.69490740740740742</v>
      </c>
      <c r="C558" s="1">
        <v>1498</v>
      </c>
      <c r="D558" s="1">
        <v>13002581</v>
      </c>
      <c r="E558" s="1">
        <v>13</v>
      </c>
      <c r="F558" s="1">
        <v>22589</v>
      </c>
      <c r="G558" s="1" t="s">
        <v>23</v>
      </c>
      <c r="H558" s="1">
        <v>18</v>
      </c>
      <c r="I558" s="1">
        <v>265690</v>
      </c>
      <c r="J558" s="1" t="s">
        <v>645</v>
      </c>
      <c r="K558" s="1" t="s">
        <v>119</v>
      </c>
      <c r="L558" s="1" t="s">
        <v>370</v>
      </c>
      <c r="M558" s="1">
        <v>1</v>
      </c>
      <c r="N558" s="2">
        <v>55.06</v>
      </c>
      <c r="O558" s="3">
        <v>87</v>
      </c>
      <c r="P558" s="1">
        <f t="shared" si="4"/>
        <v>87</v>
      </c>
      <c r="Q558" s="1">
        <v>8</v>
      </c>
      <c r="R558" s="1">
        <f t="shared" si="5"/>
        <v>79</v>
      </c>
      <c r="S558" s="1">
        <v>9</v>
      </c>
      <c r="T558" s="1">
        <v>200010012147</v>
      </c>
      <c r="U558" s="1">
        <v>29</v>
      </c>
      <c r="V558" s="1">
        <v>1</v>
      </c>
      <c r="W558" s="1">
        <v>3</v>
      </c>
    </row>
    <row r="559" spans="1:23" ht="15.75" customHeight="1" x14ac:dyDescent="0.15">
      <c r="A559" s="5">
        <v>44775</v>
      </c>
      <c r="B559" s="6">
        <v>0.69490740740740742</v>
      </c>
      <c r="C559" s="1">
        <v>1498</v>
      </c>
      <c r="D559" s="1">
        <v>13002581</v>
      </c>
      <c r="E559" s="1">
        <v>13</v>
      </c>
      <c r="F559" s="1">
        <v>22589</v>
      </c>
      <c r="G559" s="1" t="s">
        <v>23</v>
      </c>
      <c r="H559" s="1">
        <v>18</v>
      </c>
      <c r="I559" s="1">
        <v>23336</v>
      </c>
      <c r="J559" s="1" t="s">
        <v>646</v>
      </c>
      <c r="K559" s="1" t="s">
        <v>143</v>
      </c>
      <c r="L559" s="1" t="s">
        <v>379</v>
      </c>
      <c r="M559" s="1">
        <v>1</v>
      </c>
      <c r="N559" s="2">
        <v>781.33</v>
      </c>
      <c r="O559" s="3">
        <v>899</v>
      </c>
      <c r="P559" s="1">
        <f t="shared" si="4"/>
        <v>899</v>
      </c>
      <c r="Q559" s="1">
        <v>62</v>
      </c>
      <c r="R559" s="1">
        <f t="shared" si="5"/>
        <v>837</v>
      </c>
      <c r="S559" s="1">
        <v>9</v>
      </c>
      <c r="T559" s="1">
        <v>200010012147</v>
      </c>
      <c r="U559" s="1">
        <v>29</v>
      </c>
      <c r="V559" s="1">
        <v>1</v>
      </c>
      <c r="W559" s="1">
        <v>2</v>
      </c>
    </row>
    <row r="560" spans="1:23" ht="15.75" customHeight="1" x14ac:dyDescent="0.15">
      <c r="A560" s="5">
        <v>44775</v>
      </c>
      <c r="B560" s="6">
        <v>0.69490740740740742</v>
      </c>
      <c r="C560" s="1">
        <v>1498</v>
      </c>
      <c r="D560" s="1">
        <v>13002581</v>
      </c>
      <c r="E560" s="1">
        <v>13</v>
      </c>
      <c r="F560" s="1">
        <v>22589</v>
      </c>
      <c r="G560" s="1" t="s">
        <v>23</v>
      </c>
      <c r="H560" s="1">
        <v>18</v>
      </c>
      <c r="I560" s="1">
        <v>107419</v>
      </c>
      <c r="J560" s="1" t="s">
        <v>647</v>
      </c>
      <c r="K560" s="1" t="s">
        <v>53</v>
      </c>
      <c r="L560" s="1" t="s">
        <v>218</v>
      </c>
      <c r="M560" s="1">
        <v>1</v>
      </c>
      <c r="N560" s="2">
        <v>20.57</v>
      </c>
      <c r="O560" s="3">
        <v>25</v>
      </c>
      <c r="P560" s="1">
        <f t="shared" si="4"/>
        <v>25</v>
      </c>
      <c r="Q560" s="1">
        <v>1</v>
      </c>
      <c r="R560" s="1">
        <f t="shared" si="5"/>
        <v>24</v>
      </c>
      <c r="S560" s="1">
        <v>9</v>
      </c>
      <c r="T560" s="1">
        <v>200010012147</v>
      </c>
      <c r="U560" s="1">
        <v>29</v>
      </c>
      <c r="V560" s="1">
        <v>1</v>
      </c>
      <c r="W560" s="1">
        <v>1</v>
      </c>
    </row>
    <row r="561" spans="1:23" ht="15.75" customHeight="1" x14ac:dyDescent="0.15">
      <c r="A561" s="5">
        <v>44775</v>
      </c>
      <c r="B561" s="6">
        <v>0.70005787037037037</v>
      </c>
      <c r="C561" s="1">
        <v>1499</v>
      </c>
      <c r="D561" s="1">
        <v>13002581</v>
      </c>
      <c r="E561" s="1">
        <v>13</v>
      </c>
      <c r="F561" s="1">
        <v>22589</v>
      </c>
      <c r="G561" s="1" t="s">
        <v>23</v>
      </c>
      <c r="H561" s="1">
        <v>18</v>
      </c>
      <c r="I561" s="1">
        <v>365627</v>
      </c>
      <c r="J561" s="1" t="s">
        <v>57</v>
      </c>
      <c r="K561" s="1" t="s">
        <v>31</v>
      </c>
      <c r="L561" s="1" t="s">
        <v>58</v>
      </c>
      <c r="M561" s="1">
        <v>1</v>
      </c>
      <c r="N561" s="2">
        <v>78.239999999999995</v>
      </c>
      <c r="O561" s="3">
        <v>96</v>
      </c>
      <c r="P561" s="1">
        <f t="shared" si="4"/>
        <v>96</v>
      </c>
      <c r="Q561" s="1">
        <v>24.63</v>
      </c>
      <c r="R561" s="1">
        <f t="shared" si="5"/>
        <v>71.37</v>
      </c>
      <c r="S561" s="1">
        <v>925</v>
      </c>
      <c r="T561" s="1">
        <v>200000000492</v>
      </c>
      <c r="U561" s="1">
        <v>29</v>
      </c>
      <c r="V561" s="1">
        <v>1</v>
      </c>
      <c r="W561" s="1">
        <v>2</v>
      </c>
    </row>
    <row r="562" spans="1:23" ht="15.75" customHeight="1" x14ac:dyDescent="0.15">
      <c r="A562" s="5">
        <v>44775</v>
      </c>
      <c r="B562" s="6">
        <v>0.70005787037037037</v>
      </c>
      <c r="C562" s="1">
        <v>1499</v>
      </c>
      <c r="D562" s="1">
        <v>13002581</v>
      </c>
      <c r="E562" s="1">
        <v>13</v>
      </c>
      <c r="F562" s="1">
        <v>22589</v>
      </c>
      <c r="G562" s="1" t="s">
        <v>23</v>
      </c>
      <c r="H562" s="1">
        <v>18</v>
      </c>
      <c r="I562" s="1">
        <v>344597</v>
      </c>
      <c r="J562" s="1" t="s">
        <v>648</v>
      </c>
      <c r="K562" s="1" t="s">
        <v>53</v>
      </c>
      <c r="L562" s="1" t="s">
        <v>649</v>
      </c>
      <c r="M562" s="1">
        <v>1</v>
      </c>
      <c r="N562" s="2">
        <v>75.73</v>
      </c>
      <c r="O562" s="3">
        <v>95</v>
      </c>
      <c r="P562" s="1">
        <f t="shared" si="4"/>
        <v>95</v>
      </c>
      <c r="Q562" s="1">
        <v>24.37</v>
      </c>
      <c r="R562" s="1">
        <f t="shared" si="5"/>
        <v>70.63</v>
      </c>
      <c r="S562" s="1">
        <v>925</v>
      </c>
      <c r="T562" s="1">
        <v>200000000492</v>
      </c>
      <c r="U562" s="1">
        <v>29</v>
      </c>
      <c r="V562" s="1">
        <v>1</v>
      </c>
      <c r="W562" s="1">
        <v>1</v>
      </c>
    </row>
    <row r="563" spans="1:23" ht="15.75" customHeight="1" x14ac:dyDescent="0.15">
      <c r="A563" s="5">
        <v>44775</v>
      </c>
      <c r="B563" s="6">
        <v>0.70472222222222225</v>
      </c>
      <c r="C563" s="1">
        <v>1500</v>
      </c>
      <c r="D563" s="1">
        <v>13002581</v>
      </c>
      <c r="E563" s="1">
        <v>13</v>
      </c>
      <c r="F563" s="1">
        <v>22589</v>
      </c>
      <c r="G563" s="1" t="s">
        <v>23</v>
      </c>
      <c r="H563" s="1">
        <v>15</v>
      </c>
      <c r="I563" s="1">
        <v>133317</v>
      </c>
      <c r="J563" s="1" t="s">
        <v>650</v>
      </c>
      <c r="K563" s="1" t="s">
        <v>25</v>
      </c>
      <c r="L563" s="1" t="s">
        <v>218</v>
      </c>
      <c r="M563" s="1">
        <v>1</v>
      </c>
      <c r="N563" s="2">
        <v>299.16000000000003</v>
      </c>
      <c r="O563" s="3">
        <v>404</v>
      </c>
      <c r="P563" s="1">
        <f t="shared" si="4"/>
        <v>404</v>
      </c>
      <c r="Q563" s="1">
        <v>28</v>
      </c>
      <c r="R563" s="1">
        <f t="shared" si="5"/>
        <v>376</v>
      </c>
      <c r="S563" s="1">
        <v>9</v>
      </c>
      <c r="T563" s="1">
        <v>200010021949</v>
      </c>
      <c r="U563" s="1">
        <v>29</v>
      </c>
      <c r="V563" s="1">
        <v>1</v>
      </c>
      <c r="W563" s="1">
        <v>1</v>
      </c>
    </row>
    <row r="564" spans="1:23" ht="15.75" customHeight="1" x14ac:dyDescent="0.15">
      <c r="A564" s="5">
        <v>44775</v>
      </c>
      <c r="B564" s="6">
        <v>0.71390046296296295</v>
      </c>
      <c r="C564" s="1">
        <v>1501</v>
      </c>
      <c r="D564" s="1">
        <v>13002581</v>
      </c>
      <c r="E564" s="1">
        <v>13</v>
      </c>
      <c r="F564" s="1">
        <v>22589</v>
      </c>
      <c r="G564" s="1" t="s">
        <v>23</v>
      </c>
      <c r="H564" s="1">
        <v>18</v>
      </c>
      <c r="I564" s="1">
        <v>477178</v>
      </c>
      <c r="J564" s="1" t="s">
        <v>651</v>
      </c>
      <c r="K564" s="1" t="s">
        <v>53</v>
      </c>
      <c r="L564" s="1" t="s">
        <v>131</v>
      </c>
      <c r="M564" s="1">
        <v>1</v>
      </c>
      <c r="N564" s="2">
        <v>1548.9</v>
      </c>
      <c r="O564" s="3">
        <v>1937</v>
      </c>
      <c r="P564" s="1">
        <f t="shared" si="4"/>
        <v>1937</v>
      </c>
      <c r="Q564" s="1">
        <v>135</v>
      </c>
      <c r="R564" s="1">
        <f t="shared" si="5"/>
        <v>1802</v>
      </c>
      <c r="S564" s="1">
        <v>9</v>
      </c>
      <c r="T564" s="1">
        <v>200010026826</v>
      </c>
      <c r="U564" s="1">
        <v>29</v>
      </c>
      <c r="V564" s="1">
        <v>1</v>
      </c>
      <c r="W564" s="1">
        <v>1</v>
      </c>
    </row>
    <row r="565" spans="1:23" ht="15.75" customHeight="1" x14ac:dyDescent="0.15">
      <c r="A565" s="5">
        <v>44775</v>
      </c>
      <c r="B565" s="6">
        <v>0.71498842592592593</v>
      </c>
      <c r="C565" s="1">
        <v>1502</v>
      </c>
      <c r="D565" s="1">
        <v>13002581</v>
      </c>
      <c r="E565" s="1">
        <v>13</v>
      </c>
      <c r="F565" s="1">
        <v>22589</v>
      </c>
      <c r="G565" s="1" t="s">
        <v>23</v>
      </c>
      <c r="H565" s="1">
        <v>18</v>
      </c>
      <c r="I565" s="1">
        <v>159107</v>
      </c>
      <c r="J565" s="1" t="s">
        <v>652</v>
      </c>
      <c r="K565" s="1" t="s">
        <v>31</v>
      </c>
      <c r="L565" s="1" t="s">
        <v>653</v>
      </c>
      <c r="M565" s="1">
        <v>1</v>
      </c>
      <c r="N565" s="2">
        <v>66.08</v>
      </c>
      <c r="O565" s="3">
        <v>104</v>
      </c>
      <c r="P565" s="1">
        <f t="shared" si="4"/>
        <v>104</v>
      </c>
      <c r="Q565" s="1">
        <v>10</v>
      </c>
      <c r="R565" s="1">
        <f t="shared" si="5"/>
        <v>94</v>
      </c>
      <c r="S565" s="1">
        <v>9</v>
      </c>
      <c r="T565" s="1">
        <v>200010016761</v>
      </c>
      <c r="U565" s="1">
        <v>29</v>
      </c>
      <c r="V565" s="1">
        <v>1</v>
      </c>
      <c r="W565" s="1">
        <v>2</v>
      </c>
    </row>
    <row r="566" spans="1:23" ht="15.75" customHeight="1" x14ac:dyDescent="0.15">
      <c r="A566" s="5">
        <v>44775</v>
      </c>
      <c r="B566" s="6">
        <v>0.71582175925925928</v>
      </c>
      <c r="C566" s="1">
        <v>1503</v>
      </c>
      <c r="D566" s="1">
        <v>13002581</v>
      </c>
      <c r="E566" s="1">
        <v>13</v>
      </c>
      <c r="F566" s="1">
        <v>22589</v>
      </c>
      <c r="G566" s="1" t="s">
        <v>23</v>
      </c>
      <c r="H566" s="1">
        <v>18</v>
      </c>
      <c r="I566" s="1">
        <v>405447</v>
      </c>
      <c r="J566" s="1" t="s">
        <v>654</v>
      </c>
      <c r="K566" s="1" t="s">
        <v>25</v>
      </c>
      <c r="L566" s="1" t="s">
        <v>425</v>
      </c>
      <c r="M566" s="1">
        <v>0.1</v>
      </c>
      <c r="N566" s="2">
        <v>503.01</v>
      </c>
      <c r="O566" s="3">
        <v>649</v>
      </c>
      <c r="P566" s="1">
        <f t="shared" si="4"/>
        <v>64.900000000000006</v>
      </c>
      <c r="Q566" s="1">
        <v>3.9</v>
      </c>
      <c r="R566" s="1">
        <f t="shared" si="5"/>
        <v>61.000000000000007</v>
      </c>
      <c r="S566" s="1">
        <v>9</v>
      </c>
      <c r="T566" s="1">
        <v>200010023010</v>
      </c>
      <c r="U566" s="1">
        <v>29</v>
      </c>
      <c r="V566" s="1">
        <v>1</v>
      </c>
      <c r="W566" s="1">
        <v>1</v>
      </c>
    </row>
    <row r="567" spans="1:23" ht="15.75" customHeight="1" x14ac:dyDescent="0.15">
      <c r="A567" s="5">
        <v>44775</v>
      </c>
      <c r="B567" s="6">
        <v>0.71690972222222227</v>
      </c>
      <c r="C567" s="1">
        <v>1504</v>
      </c>
      <c r="D567" s="1">
        <v>13002581</v>
      </c>
      <c r="E567" s="1">
        <v>13</v>
      </c>
      <c r="F567" s="1">
        <v>22589</v>
      </c>
      <c r="G567" s="1" t="s">
        <v>23</v>
      </c>
      <c r="H567" s="1">
        <v>18</v>
      </c>
      <c r="I567" s="1">
        <v>56672</v>
      </c>
      <c r="J567" s="1" t="s">
        <v>655</v>
      </c>
      <c r="K567" s="1" t="s">
        <v>119</v>
      </c>
      <c r="L567" s="1" t="s">
        <v>656</v>
      </c>
      <c r="M567" s="1">
        <v>1</v>
      </c>
      <c r="N567" s="2">
        <v>39.65</v>
      </c>
      <c r="O567" s="3">
        <v>65</v>
      </c>
      <c r="P567" s="1">
        <f t="shared" si="4"/>
        <v>65</v>
      </c>
      <c r="Q567" s="1">
        <v>6</v>
      </c>
      <c r="R567" s="1">
        <f t="shared" si="5"/>
        <v>59</v>
      </c>
      <c r="S567" s="1">
        <v>9</v>
      </c>
      <c r="T567" s="1">
        <v>200010020718</v>
      </c>
      <c r="U567" s="1">
        <v>29</v>
      </c>
      <c r="V567" s="1">
        <v>1</v>
      </c>
      <c r="W567" s="1">
        <v>1</v>
      </c>
    </row>
    <row r="568" spans="1:23" ht="15.75" customHeight="1" x14ac:dyDescent="0.15">
      <c r="A568" s="5">
        <v>44775</v>
      </c>
      <c r="B568" s="6">
        <v>0.71690972222222227</v>
      </c>
      <c r="C568" s="1">
        <v>1504</v>
      </c>
      <c r="D568" s="1">
        <v>13002581</v>
      </c>
      <c r="E568" s="1">
        <v>13</v>
      </c>
      <c r="F568" s="1">
        <v>22589</v>
      </c>
      <c r="G568" s="1" t="s">
        <v>23</v>
      </c>
      <c r="H568" s="1">
        <v>18</v>
      </c>
      <c r="I568" s="1">
        <v>168705</v>
      </c>
      <c r="J568" s="1" t="s">
        <v>524</v>
      </c>
      <c r="K568" s="1" t="s">
        <v>112</v>
      </c>
      <c r="L568" s="1" t="s">
        <v>451</v>
      </c>
      <c r="M568" s="1">
        <v>1</v>
      </c>
      <c r="N568" s="2">
        <v>98.01</v>
      </c>
      <c r="O568" s="3">
        <v>121</v>
      </c>
      <c r="P568" s="1">
        <f t="shared" si="4"/>
        <v>121</v>
      </c>
      <c r="Q568" s="1">
        <v>6</v>
      </c>
      <c r="R568" s="1">
        <f t="shared" si="5"/>
        <v>115</v>
      </c>
      <c r="S568" s="1">
        <v>9</v>
      </c>
      <c r="T568" s="1">
        <v>200010020718</v>
      </c>
      <c r="U568" s="1">
        <v>29</v>
      </c>
      <c r="V568" s="1">
        <v>1</v>
      </c>
      <c r="W568" s="1">
        <v>2</v>
      </c>
    </row>
    <row r="569" spans="1:23" ht="15.75" customHeight="1" x14ac:dyDescent="0.15">
      <c r="A569" s="5">
        <v>44775</v>
      </c>
      <c r="B569" s="6">
        <v>0.71832175925925923</v>
      </c>
      <c r="C569" s="1">
        <v>1505</v>
      </c>
      <c r="D569" s="1">
        <v>13002581</v>
      </c>
      <c r="E569" s="1">
        <v>13</v>
      </c>
      <c r="F569" s="1">
        <v>22589</v>
      </c>
      <c r="G569" s="1" t="s">
        <v>23</v>
      </c>
      <c r="H569" s="1">
        <v>18</v>
      </c>
      <c r="I569" s="1">
        <v>261813</v>
      </c>
      <c r="J569" s="1" t="s">
        <v>657</v>
      </c>
      <c r="K569" s="1" t="s">
        <v>36</v>
      </c>
      <c r="L569" s="1" t="s">
        <v>658</v>
      </c>
      <c r="M569" s="1">
        <v>1</v>
      </c>
      <c r="N569" s="2">
        <v>279.07</v>
      </c>
      <c r="O569" s="3">
        <v>425</v>
      </c>
      <c r="P569" s="1">
        <f t="shared" si="4"/>
        <v>425</v>
      </c>
      <c r="Q569" s="1">
        <v>42</v>
      </c>
      <c r="R569" s="1">
        <f t="shared" si="5"/>
        <v>383</v>
      </c>
      <c r="S569" s="1">
        <v>9</v>
      </c>
      <c r="T569" s="1">
        <v>200010020875</v>
      </c>
      <c r="U569" s="1">
        <v>29</v>
      </c>
      <c r="V569" s="1">
        <v>1</v>
      </c>
      <c r="W569" s="1">
        <v>1</v>
      </c>
    </row>
    <row r="570" spans="1:23" ht="15.75" customHeight="1" x14ac:dyDescent="0.15">
      <c r="A570" s="5">
        <v>44775</v>
      </c>
      <c r="B570" s="6">
        <v>0.71832175925925923</v>
      </c>
      <c r="C570" s="1">
        <v>1505</v>
      </c>
      <c r="D570" s="1">
        <v>13002581</v>
      </c>
      <c r="E570" s="1">
        <v>13</v>
      </c>
      <c r="F570" s="1">
        <v>22589</v>
      </c>
      <c r="G570" s="1" t="s">
        <v>23</v>
      </c>
      <c r="H570" s="1">
        <v>18</v>
      </c>
      <c r="I570" s="1">
        <v>295598</v>
      </c>
      <c r="J570" s="1" t="s">
        <v>659</v>
      </c>
      <c r="K570" s="1" t="s">
        <v>63</v>
      </c>
      <c r="L570" s="1" t="s">
        <v>561</v>
      </c>
      <c r="M570" s="1">
        <v>0.16666666999999999</v>
      </c>
      <c r="N570" s="2">
        <v>859.76</v>
      </c>
      <c r="O570" s="3">
        <v>1110</v>
      </c>
      <c r="P570" s="1">
        <f t="shared" si="4"/>
        <v>185.00000369999998</v>
      </c>
      <c r="Q570" s="1">
        <v>12</v>
      </c>
      <c r="R570" s="1">
        <f t="shared" si="5"/>
        <v>173.00000369999998</v>
      </c>
      <c r="S570" s="1">
        <v>9</v>
      </c>
      <c r="T570" s="1">
        <v>200010020875</v>
      </c>
      <c r="U570" s="1">
        <v>29</v>
      </c>
      <c r="V570" s="1">
        <v>1</v>
      </c>
      <c r="W570" s="1">
        <v>3</v>
      </c>
    </row>
    <row r="571" spans="1:23" ht="15.75" customHeight="1" x14ac:dyDescent="0.15">
      <c r="A571" s="5">
        <v>44775</v>
      </c>
      <c r="B571" s="6">
        <v>0.71832175925925923</v>
      </c>
      <c r="C571" s="1">
        <v>1505</v>
      </c>
      <c r="D571" s="1">
        <v>13002581</v>
      </c>
      <c r="E571" s="1">
        <v>13</v>
      </c>
      <c r="F571" s="1">
        <v>22589</v>
      </c>
      <c r="G571" s="1" t="s">
        <v>23</v>
      </c>
      <c r="H571" s="1">
        <v>18</v>
      </c>
      <c r="I571" s="1">
        <v>11548</v>
      </c>
      <c r="J571" s="1" t="s">
        <v>660</v>
      </c>
      <c r="K571" s="1" t="s">
        <v>53</v>
      </c>
      <c r="L571" s="1" t="s">
        <v>616</v>
      </c>
      <c r="M571" s="1">
        <v>1</v>
      </c>
      <c r="N571" s="2">
        <v>89.29</v>
      </c>
      <c r="O571" s="3">
        <v>141</v>
      </c>
      <c r="P571" s="1">
        <f t="shared" si="4"/>
        <v>141</v>
      </c>
      <c r="Q571" s="1">
        <v>14</v>
      </c>
      <c r="R571" s="1">
        <f t="shared" si="5"/>
        <v>127</v>
      </c>
      <c r="S571" s="1">
        <v>9</v>
      </c>
      <c r="T571" s="1">
        <v>200010020875</v>
      </c>
      <c r="U571" s="1">
        <v>29</v>
      </c>
      <c r="V571" s="1">
        <v>1</v>
      </c>
      <c r="W571" s="1">
        <v>2</v>
      </c>
    </row>
    <row r="572" spans="1:23" ht="15.75" customHeight="1" x14ac:dyDescent="0.15">
      <c r="A572" s="5">
        <v>44775</v>
      </c>
      <c r="B572" s="6">
        <v>0.72061342592592592</v>
      </c>
      <c r="C572" s="1">
        <v>1506</v>
      </c>
      <c r="D572" s="1">
        <v>13002581</v>
      </c>
      <c r="E572" s="1">
        <v>13</v>
      </c>
      <c r="F572" s="1">
        <v>22589</v>
      </c>
      <c r="G572" s="1" t="s">
        <v>23</v>
      </c>
      <c r="H572" s="1">
        <v>18</v>
      </c>
      <c r="I572" s="1">
        <v>2671</v>
      </c>
      <c r="J572" s="1" t="s">
        <v>661</v>
      </c>
      <c r="K572" s="1" t="s">
        <v>53</v>
      </c>
      <c r="L572" s="1" t="s">
        <v>257</v>
      </c>
      <c r="M572" s="1">
        <v>1</v>
      </c>
      <c r="N572" s="2">
        <v>49.57</v>
      </c>
      <c r="O572" s="3">
        <v>62</v>
      </c>
      <c r="P572" s="1">
        <f t="shared" si="4"/>
        <v>62</v>
      </c>
      <c r="Q572" s="1">
        <v>0</v>
      </c>
      <c r="R572" s="1">
        <f t="shared" si="5"/>
        <v>62</v>
      </c>
      <c r="S572" s="1" t="s">
        <v>27</v>
      </c>
      <c r="T572" s="1" t="s">
        <v>27</v>
      </c>
      <c r="U572" s="1">
        <v>29</v>
      </c>
      <c r="V572" s="1">
        <v>1</v>
      </c>
      <c r="W572" s="1">
        <v>2</v>
      </c>
    </row>
    <row r="573" spans="1:23" ht="15.75" customHeight="1" x14ac:dyDescent="0.15">
      <c r="A573" s="5">
        <v>44775</v>
      </c>
      <c r="B573" s="6">
        <v>0.7271643518518518</v>
      </c>
      <c r="C573" s="1">
        <v>1510</v>
      </c>
      <c r="D573" s="1">
        <v>13002581</v>
      </c>
      <c r="E573" s="1">
        <v>13</v>
      </c>
      <c r="F573" s="1">
        <v>22589</v>
      </c>
      <c r="G573" s="1" t="s">
        <v>23</v>
      </c>
      <c r="H573" s="1">
        <v>18</v>
      </c>
      <c r="I573" s="1">
        <v>2671</v>
      </c>
      <c r="J573" s="1" t="s">
        <v>661</v>
      </c>
      <c r="K573" s="1" t="s">
        <v>53</v>
      </c>
      <c r="L573" s="1" t="s">
        <v>257</v>
      </c>
      <c r="M573" s="1">
        <v>1</v>
      </c>
      <c r="N573" s="2">
        <v>49.57</v>
      </c>
      <c r="O573" s="3">
        <v>62</v>
      </c>
      <c r="P573" s="1">
        <f t="shared" si="4"/>
        <v>62</v>
      </c>
      <c r="Q573" s="1">
        <v>0</v>
      </c>
      <c r="R573" s="1">
        <f t="shared" si="5"/>
        <v>62</v>
      </c>
      <c r="S573" s="1" t="s">
        <v>27</v>
      </c>
      <c r="T573" s="1" t="s">
        <v>27</v>
      </c>
      <c r="U573" s="1">
        <v>29</v>
      </c>
      <c r="V573" s="1">
        <v>1</v>
      </c>
      <c r="W573" s="1">
        <v>1</v>
      </c>
    </row>
    <row r="574" spans="1:23" ht="15.75" customHeight="1" x14ac:dyDescent="0.15">
      <c r="A574" s="5">
        <v>44775</v>
      </c>
      <c r="B574" s="6">
        <v>0.72061342592592592</v>
      </c>
      <c r="C574" s="1">
        <v>1506</v>
      </c>
      <c r="D574" s="1">
        <v>13002581</v>
      </c>
      <c r="E574" s="1">
        <v>13</v>
      </c>
      <c r="F574" s="1">
        <v>22589</v>
      </c>
      <c r="G574" s="1" t="s">
        <v>23</v>
      </c>
      <c r="H574" s="1">
        <v>18</v>
      </c>
      <c r="I574" s="1">
        <v>260840</v>
      </c>
      <c r="J574" s="1" t="s">
        <v>360</v>
      </c>
      <c r="K574" s="1" t="s">
        <v>53</v>
      </c>
      <c r="L574" s="1" t="s">
        <v>169</v>
      </c>
      <c r="M574" s="1">
        <v>1</v>
      </c>
      <c r="N574" s="2">
        <v>9.66</v>
      </c>
      <c r="O574" s="3">
        <v>16</v>
      </c>
      <c r="P574" s="1">
        <f t="shared" si="4"/>
        <v>16</v>
      </c>
      <c r="Q574" s="1">
        <v>0</v>
      </c>
      <c r="R574" s="1">
        <f t="shared" si="5"/>
        <v>16</v>
      </c>
      <c r="S574" s="1" t="s">
        <v>27</v>
      </c>
      <c r="T574" s="1" t="s">
        <v>27</v>
      </c>
      <c r="U574" s="1">
        <v>29</v>
      </c>
      <c r="V574" s="1">
        <v>1</v>
      </c>
      <c r="W574" s="1">
        <v>1</v>
      </c>
    </row>
    <row r="575" spans="1:23" ht="15.75" customHeight="1" x14ac:dyDescent="0.15">
      <c r="A575" s="5">
        <v>44775</v>
      </c>
      <c r="B575" s="6">
        <v>0.72341435185185188</v>
      </c>
      <c r="C575" s="1">
        <v>1507</v>
      </c>
      <c r="D575" s="1">
        <v>13002581</v>
      </c>
      <c r="E575" s="1">
        <v>13</v>
      </c>
      <c r="F575" s="1">
        <v>22589</v>
      </c>
      <c r="G575" s="1" t="s">
        <v>23</v>
      </c>
      <c r="H575" s="1">
        <v>18</v>
      </c>
      <c r="I575" s="1">
        <v>23380</v>
      </c>
      <c r="J575" s="1" t="s">
        <v>662</v>
      </c>
      <c r="K575" s="1" t="s">
        <v>53</v>
      </c>
      <c r="L575" s="1" t="s">
        <v>271</v>
      </c>
      <c r="M575" s="1">
        <v>1</v>
      </c>
      <c r="N575" s="2">
        <v>944.78</v>
      </c>
      <c r="O575" s="3">
        <v>1219</v>
      </c>
      <c r="P575" s="1">
        <f t="shared" si="4"/>
        <v>1219</v>
      </c>
      <c r="Q575" s="1">
        <v>134.63999999999999</v>
      </c>
      <c r="R575" s="1">
        <f t="shared" si="5"/>
        <v>1084.3600000000001</v>
      </c>
      <c r="S575" s="1">
        <v>925</v>
      </c>
      <c r="T575" s="1">
        <v>200000000492</v>
      </c>
      <c r="U575" s="1">
        <v>29</v>
      </c>
      <c r="V575" s="1">
        <v>1</v>
      </c>
      <c r="W575" s="1">
        <v>1</v>
      </c>
    </row>
    <row r="576" spans="1:23" ht="15.75" customHeight="1" x14ac:dyDescent="0.15">
      <c r="A576" s="5">
        <v>44775</v>
      </c>
      <c r="B576" s="6">
        <v>0.72341435185185188</v>
      </c>
      <c r="C576" s="1">
        <v>1507</v>
      </c>
      <c r="D576" s="1">
        <v>13002581</v>
      </c>
      <c r="E576" s="1">
        <v>13</v>
      </c>
      <c r="F576" s="1">
        <v>22589</v>
      </c>
      <c r="G576" s="1" t="s">
        <v>23</v>
      </c>
      <c r="H576" s="1">
        <v>18</v>
      </c>
      <c r="I576" s="1">
        <v>7697</v>
      </c>
      <c r="J576" s="1" t="s">
        <v>70</v>
      </c>
      <c r="K576" s="1" t="s">
        <v>25</v>
      </c>
      <c r="L576" s="1" t="s">
        <v>71</v>
      </c>
      <c r="M576" s="1">
        <v>1</v>
      </c>
      <c r="N576" s="2">
        <v>248.34</v>
      </c>
      <c r="O576" s="3">
        <v>302</v>
      </c>
      <c r="P576" s="1">
        <f t="shared" si="4"/>
        <v>302</v>
      </c>
      <c r="Q576" s="1">
        <v>33.36</v>
      </c>
      <c r="R576" s="1">
        <f t="shared" si="5"/>
        <v>268.64</v>
      </c>
      <c r="S576" s="1">
        <v>925</v>
      </c>
      <c r="T576" s="1">
        <v>200000000492</v>
      </c>
      <c r="U576" s="1">
        <v>29</v>
      </c>
      <c r="V576" s="1">
        <v>1</v>
      </c>
      <c r="W576" s="1">
        <v>2</v>
      </c>
    </row>
    <row r="577" spans="1:23" ht="15.75" customHeight="1" x14ac:dyDescent="0.15">
      <c r="A577" s="5">
        <v>44775</v>
      </c>
      <c r="B577" s="6">
        <v>0.72568287037037038</v>
      </c>
      <c r="C577" s="1">
        <v>1508</v>
      </c>
      <c r="D577" s="1">
        <v>13002581</v>
      </c>
      <c r="E577" s="1">
        <v>13</v>
      </c>
      <c r="F577" s="1">
        <v>22589</v>
      </c>
      <c r="G577" s="1" t="s">
        <v>23</v>
      </c>
      <c r="H577" s="1">
        <v>18</v>
      </c>
      <c r="I577" s="1">
        <v>29728</v>
      </c>
      <c r="J577" s="1" t="s">
        <v>344</v>
      </c>
      <c r="K577" s="1" t="s">
        <v>25</v>
      </c>
      <c r="L577" s="1" t="s">
        <v>345</v>
      </c>
      <c r="M577" s="1">
        <v>1</v>
      </c>
      <c r="N577" s="2">
        <v>671.51</v>
      </c>
      <c r="O577" s="3">
        <v>867</v>
      </c>
      <c r="P577" s="1">
        <f t="shared" si="4"/>
        <v>867</v>
      </c>
      <c r="Q577" s="1">
        <v>60</v>
      </c>
      <c r="R577" s="1">
        <f t="shared" si="5"/>
        <v>807</v>
      </c>
      <c r="S577" s="1">
        <v>9</v>
      </c>
      <c r="T577" s="1">
        <v>200010000485</v>
      </c>
      <c r="U577" s="1">
        <v>29</v>
      </c>
      <c r="V577" s="1">
        <v>1</v>
      </c>
      <c r="W577" s="1">
        <v>1</v>
      </c>
    </row>
    <row r="578" spans="1:23" ht="15.75" customHeight="1" x14ac:dyDescent="0.15">
      <c r="A578" s="5">
        <v>44775</v>
      </c>
      <c r="B578" s="6">
        <v>0.72644675925925928</v>
      </c>
      <c r="C578" s="1">
        <v>1509</v>
      </c>
      <c r="D578" s="1">
        <v>13002581</v>
      </c>
      <c r="E578" s="1">
        <v>13</v>
      </c>
      <c r="F578" s="1">
        <v>22589</v>
      </c>
      <c r="G578" s="1" t="s">
        <v>23</v>
      </c>
      <c r="H578" s="1">
        <v>18</v>
      </c>
      <c r="I578" s="1">
        <v>6542</v>
      </c>
      <c r="J578" s="1" t="s">
        <v>663</v>
      </c>
      <c r="K578" s="1" t="s">
        <v>25</v>
      </c>
      <c r="L578" s="1" t="s">
        <v>664</v>
      </c>
      <c r="M578" s="1">
        <v>1</v>
      </c>
      <c r="N578" s="2">
        <v>788.43</v>
      </c>
      <c r="O578" s="3">
        <v>1018</v>
      </c>
      <c r="P578" s="1">
        <f t="shared" si="4"/>
        <v>1018</v>
      </c>
      <c r="Q578" s="1">
        <v>0</v>
      </c>
      <c r="R578" s="1">
        <f t="shared" si="5"/>
        <v>1018</v>
      </c>
      <c r="S578" s="1" t="s">
        <v>27</v>
      </c>
      <c r="T578" s="1" t="s">
        <v>27</v>
      </c>
      <c r="U578" s="1">
        <v>29</v>
      </c>
      <c r="V578" s="1">
        <v>1</v>
      </c>
      <c r="W578" s="1">
        <v>1</v>
      </c>
    </row>
    <row r="579" spans="1:23" ht="15.75" customHeight="1" x14ac:dyDescent="0.15">
      <c r="A579" s="5">
        <v>44775</v>
      </c>
      <c r="B579" s="6">
        <v>0.73109953703703701</v>
      </c>
      <c r="C579" s="1">
        <v>1512</v>
      </c>
      <c r="D579" s="1">
        <v>13002581</v>
      </c>
      <c r="E579" s="1">
        <v>13</v>
      </c>
      <c r="F579" s="1">
        <v>22589</v>
      </c>
      <c r="G579" s="1" t="s">
        <v>23</v>
      </c>
      <c r="H579" s="1">
        <v>18</v>
      </c>
      <c r="I579" s="1">
        <v>512333</v>
      </c>
      <c r="J579" s="1" t="s">
        <v>140</v>
      </c>
      <c r="K579" s="1" t="s">
        <v>63</v>
      </c>
      <c r="L579" s="1" t="s">
        <v>141</v>
      </c>
      <c r="M579" s="1">
        <v>1</v>
      </c>
      <c r="N579" s="2">
        <v>115.28</v>
      </c>
      <c r="O579" s="3">
        <v>158</v>
      </c>
      <c r="P579" s="1">
        <f t="shared" si="4"/>
        <v>158</v>
      </c>
      <c r="Q579" s="1">
        <v>8</v>
      </c>
      <c r="R579" s="1">
        <f t="shared" si="5"/>
        <v>150</v>
      </c>
      <c r="S579" s="1">
        <v>925</v>
      </c>
      <c r="T579" s="1">
        <v>200000000492</v>
      </c>
      <c r="U579" s="1">
        <v>29</v>
      </c>
      <c r="V579" s="1">
        <v>1</v>
      </c>
      <c r="W579" s="1">
        <v>1</v>
      </c>
    </row>
    <row r="580" spans="1:23" ht="15.75" customHeight="1" x14ac:dyDescent="0.15">
      <c r="A580" s="5">
        <v>44775</v>
      </c>
      <c r="B580" s="6">
        <v>0.7326273148148148</v>
      </c>
      <c r="C580" s="1">
        <v>1513</v>
      </c>
      <c r="D580" s="1">
        <v>13002581</v>
      </c>
      <c r="E580" s="1">
        <v>13</v>
      </c>
      <c r="F580" s="1">
        <v>22589</v>
      </c>
      <c r="G580" s="1" t="s">
        <v>23</v>
      </c>
      <c r="H580" s="1">
        <v>18</v>
      </c>
      <c r="I580" s="1">
        <v>17778</v>
      </c>
      <c r="J580" s="1" t="s">
        <v>665</v>
      </c>
      <c r="K580" s="1" t="s">
        <v>60</v>
      </c>
      <c r="L580" s="1" t="s">
        <v>666</v>
      </c>
      <c r="M580" s="1">
        <v>1</v>
      </c>
      <c r="N580" s="2">
        <v>417.62</v>
      </c>
      <c r="O580" s="3">
        <v>614</v>
      </c>
      <c r="P580" s="1">
        <f t="shared" si="4"/>
        <v>614</v>
      </c>
      <c r="Q580" s="1">
        <v>0</v>
      </c>
      <c r="R580" s="1">
        <f t="shared" si="5"/>
        <v>614</v>
      </c>
      <c r="S580" s="1" t="s">
        <v>27</v>
      </c>
      <c r="T580" s="1" t="s">
        <v>27</v>
      </c>
      <c r="U580" s="1">
        <v>29</v>
      </c>
      <c r="V580" s="1">
        <v>1</v>
      </c>
      <c r="W580" s="1">
        <v>1</v>
      </c>
    </row>
    <row r="581" spans="1:23" ht="15.75" customHeight="1" x14ac:dyDescent="0.15">
      <c r="A581" s="5">
        <v>44775</v>
      </c>
      <c r="B581" s="6">
        <v>0.73601851851851852</v>
      </c>
      <c r="C581" s="1">
        <v>1514</v>
      </c>
      <c r="D581" s="1">
        <v>13002581</v>
      </c>
      <c r="E581" s="1">
        <v>13</v>
      </c>
      <c r="F581" s="1">
        <v>22589</v>
      </c>
      <c r="G581" s="1" t="s">
        <v>23</v>
      </c>
      <c r="H581" s="1">
        <v>18</v>
      </c>
      <c r="I581" s="1">
        <v>344902</v>
      </c>
      <c r="J581" s="1" t="s">
        <v>667</v>
      </c>
      <c r="K581" s="1" t="s">
        <v>53</v>
      </c>
      <c r="L581" s="1" t="s">
        <v>668</v>
      </c>
      <c r="M581" s="1">
        <v>7.1428400000000003E-2</v>
      </c>
      <c r="N581" s="2">
        <v>657.93</v>
      </c>
      <c r="O581" s="3">
        <v>724</v>
      </c>
      <c r="P581" s="1">
        <f t="shared" si="4"/>
        <v>51.714161600000004</v>
      </c>
      <c r="Q581" s="1">
        <v>0</v>
      </c>
      <c r="R581" s="1">
        <f t="shared" si="5"/>
        <v>51.714161600000004</v>
      </c>
      <c r="S581" s="1" t="s">
        <v>27</v>
      </c>
      <c r="T581" s="1" t="s">
        <v>27</v>
      </c>
      <c r="U581" s="1">
        <v>29</v>
      </c>
      <c r="V581" s="1">
        <v>1</v>
      </c>
      <c r="W581" s="1">
        <v>1</v>
      </c>
    </row>
    <row r="582" spans="1:23" ht="15.75" customHeight="1" x14ac:dyDescent="0.15">
      <c r="A582" s="5">
        <v>44775</v>
      </c>
      <c r="B582" s="6">
        <v>0.73601851851851852</v>
      </c>
      <c r="C582" s="1">
        <v>1514</v>
      </c>
      <c r="D582" s="1">
        <v>13002581</v>
      </c>
      <c r="E582" s="1">
        <v>13</v>
      </c>
      <c r="F582" s="1">
        <v>22589</v>
      </c>
      <c r="G582" s="1" t="s">
        <v>23</v>
      </c>
      <c r="H582" s="1">
        <v>18</v>
      </c>
      <c r="I582" s="1">
        <v>422260</v>
      </c>
      <c r="J582" s="1" t="s">
        <v>669</v>
      </c>
      <c r="K582" s="1" t="s">
        <v>53</v>
      </c>
      <c r="L582" s="1" t="s">
        <v>670</v>
      </c>
      <c r="M582" s="1">
        <v>1</v>
      </c>
      <c r="N582" s="2">
        <v>28.82</v>
      </c>
      <c r="O582" s="3">
        <v>47</v>
      </c>
      <c r="P582" s="1">
        <f t="shared" si="4"/>
        <v>47</v>
      </c>
      <c r="Q582" s="1">
        <v>0</v>
      </c>
      <c r="R582" s="1">
        <f t="shared" si="5"/>
        <v>47</v>
      </c>
      <c r="S582" s="1" t="s">
        <v>27</v>
      </c>
      <c r="T582" s="1" t="s">
        <v>27</v>
      </c>
      <c r="U582" s="1">
        <v>29</v>
      </c>
      <c r="V582" s="1">
        <v>1</v>
      </c>
      <c r="W582" s="1">
        <v>3</v>
      </c>
    </row>
    <row r="583" spans="1:23" ht="15.75" customHeight="1" x14ac:dyDescent="0.15">
      <c r="A583" s="5">
        <v>44775</v>
      </c>
      <c r="B583" s="6">
        <v>0.73601851851851852</v>
      </c>
      <c r="C583" s="1">
        <v>1514</v>
      </c>
      <c r="D583" s="1">
        <v>13002581</v>
      </c>
      <c r="E583" s="1">
        <v>13</v>
      </c>
      <c r="F583" s="1">
        <v>22589</v>
      </c>
      <c r="G583" s="1" t="s">
        <v>23</v>
      </c>
      <c r="H583" s="1">
        <v>18</v>
      </c>
      <c r="I583" s="1">
        <v>4800</v>
      </c>
      <c r="J583" s="1" t="s">
        <v>256</v>
      </c>
      <c r="K583" s="1" t="s">
        <v>53</v>
      </c>
      <c r="L583" s="1" t="s">
        <v>257</v>
      </c>
      <c r="M583" s="1">
        <v>1</v>
      </c>
      <c r="N583" s="2">
        <v>42.05</v>
      </c>
      <c r="O583" s="3">
        <v>53</v>
      </c>
      <c r="P583" s="1">
        <f t="shared" si="4"/>
        <v>53</v>
      </c>
      <c r="Q583" s="1">
        <v>0</v>
      </c>
      <c r="R583" s="1">
        <f t="shared" si="5"/>
        <v>53</v>
      </c>
      <c r="S583" s="1" t="s">
        <v>27</v>
      </c>
      <c r="T583" s="1" t="s">
        <v>27</v>
      </c>
      <c r="U583" s="1">
        <v>29</v>
      </c>
      <c r="V583" s="1">
        <v>1</v>
      </c>
      <c r="W583" s="1">
        <v>2</v>
      </c>
    </row>
    <row r="584" spans="1:23" ht="15.75" customHeight="1" x14ac:dyDescent="0.15">
      <c r="A584" s="5">
        <v>44775</v>
      </c>
      <c r="B584" s="6">
        <v>0.73671296296296296</v>
      </c>
      <c r="C584" s="1">
        <v>1515</v>
      </c>
      <c r="D584" s="1">
        <v>13002581</v>
      </c>
      <c r="E584" s="1">
        <v>13</v>
      </c>
      <c r="F584" s="1">
        <v>22589</v>
      </c>
      <c r="G584" s="1" t="s">
        <v>23</v>
      </c>
      <c r="H584" s="1">
        <v>15</v>
      </c>
      <c r="I584" s="1">
        <v>339843</v>
      </c>
      <c r="J584" s="1" t="s">
        <v>253</v>
      </c>
      <c r="K584" s="1" t="s">
        <v>254</v>
      </c>
      <c r="L584" s="1" t="s">
        <v>255</v>
      </c>
      <c r="M584" s="1">
        <v>1</v>
      </c>
      <c r="N584" s="2">
        <v>141.97</v>
      </c>
      <c r="O584" s="3">
        <v>221</v>
      </c>
      <c r="P584" s="1">
        <f t="shared" si="4"/>
        <v>221</v>
      </c>
      <c r="Q584" s="1">
        <v>22</v>
      </c>
      <c r="R584" s="1">
        <f t="shared" si="5"/>
        <v>199</v>
      </c>
      <c r="S584" s="1">
        <v>30</v>
      </c>
      <c r="T584" s="1">
        <v>200000000024</v>
      </c>
      <c r="U584" s="1">
        <v>29</v>
      </c>
      <c r="V584" s="1">
        <v>1</v>
      </c>
      <c r="W584" s="1">
        <v>1</v>
      </c>
    </row>
    <row r="585" spans="1:23" ht="15.75" customHeight="1" x14ac:dyDescent="0.15">
      <c r="A585" s="5">
        <v>44775</v>
      </c>
      <c r="B585" s="6">
        <v>0.83083333333333331</v>
      </c>
      <c r="C585" s="1">
        <v>1535</v>
      </c>
      <c r="D585" s="1">
        <v>13002581</v>
      </c>
      <c r="E585" s="1">
        <v>13</v>
      </c>
      <c r="F585" s="1">
        <v>22589</v>
      </c>
      <c r="G585" s="1" t="s">
        <v>23</v>
      </c>
      <c r="H585" s="1">
        <v>18</v>
      </c>
      <c r="I585" s="1">
        <v>339843</v>
      </c>
      <c r="J585" s="1" t="s">
        <v>253</v>
      </c>
      <c r="K585" s="1" t="s">
        <v>254</v>
      </c>
      <c r="L585" s="1" t="s">
        <v>255</v>
      </c>
      <c r="M585" s="1">
        <v>1</v>
      </c>
      <c r="N585" s="2">
        <v>141.97</v>
      </c>
      <c r="O585" s="3">
        <v>221</v>
      </c>
      <c r="P585" s="1">
        <f t="shared" si="4"/>
        <v>221</v>
      </c>
      <c r="Q585" s="1">
        <v>22</v>
      </c>
      <c r="R585" s="1">
        <f t="shared" si="5"/>
        <v>199</v>
      </c>
      <c r="S585" s="1">
        <v>9</v>
      </c>
      <c r="T585" s="1">
        <v>200010000847</v>
      </c>
      <c r="U585" s="1">
        <v>29</v>
      </c>
      <c r="V585" s="1">
        <v>1</v>
      </c>
      <c r="W585" s="1">
        <v>3</v>
      </c>
    </row>
    <row r="586" spans="1:23" ht="15.75" customHeight="1" x14ac:dyDescent="0.15">
      <c r="A586" s="5">
        <v>44775</v>
      </c>
      <c r="B586" s="6">
        <v>0.7406018518518519</v>
      </c>
      <c r="C586" s="1">
        <v>1516</v>
      </c>
      <c r="D586" s="1">
        <v>13002581</v>
      </c>
      <c r="E586" s="1">
        <v>13</v>
      </c>
      <c r="F586" s="1">
        <v>22589</v>
      </c>
      <c r="G586" s="1" t="s">
        <v>23</v>
      </c>
      <c r="H586" s="1">
        <v>15</v>
      </c>
      <c r="I586" s="1">
        <v>18836</v>
      </c>
      <c r="J586" s="1" t="s">
        <v>519</v>
      </c>
      <c r="K586" s="1" t="s">
        <v>53</v>
      </c>
      <c r="L586" s="1" t="s">
        <v>69</v>
      </c>
      <c r="M586" s="1">
        <v>1</v>
      </c>
      <c r="N586" s="2">
        <v>109.1</v>
      </c>
      <c r="O586" s="3">
        <v>123</v>
      </c>
      <c r="P586" s="1">
        <f t="shared" si="4"/>
        <v>123</v>
      </c>
      <c r="Q586" s="1">
        <v>8</v>
      </c>
      <c r="R586" s="1">
        <f t="shared" si="5"/>
        <v>115</v>
      </c>
      <c r="S586" s="1">
        <v>9</v>
      </c>
      <c r="T586" s="1">
        <v>200010018923</v>
      </c>
      <c r="U586" s="1">
        <v>29</v>
      </c>
      <c r="V586" s="1">
        <v>1</v>
      </c>
      <c r="W586" s="1">
        <v>2</v>
      </c>
    </row>
    <row r="587" spans="1:23" ht="15.75" customHeight="1" x14ac:dyDescent="0.15">
      <c r="A587" s="5">
        <v>44775</v>
      </c>
      <c r="B587" s="6">
        <v>0.74380787037037033</v>
      </c>
      <c r="C587" s="1">
        <v>1517</v>
      </c>
      <c r="D587" s="1">
        <v>13002581</v>
      </c>
      <c r="E587" s="1">
        <v>13</v>
      </c>
      <c r="F587" s="1">
        <v>22589</v>
      </c>
      <c r="G587" s="1" t="s">
        <v>23</v>
      </c>
      <c r="H587" s="1">
        <v>18</v>
      </c>
      <c r="I587" s="1">
        <v>346864</v>
      </c>
      <c r="J587" s="1" t="s">
        <v>333</v>
      </c>
      <c r="K587" s="1" t="s">
        <v>60</v>
      </c>
      <c r="L587" s="1" t="s">
        <v>334</v>
      </c>
      <c r="M587" s="1">
        <v>0.1071429</v>
      </c>
      <c r="N587" s="2">
        <v>622.16</v>
      </c>
      <c r="O587" s="3">
        <v>685</v>
      </c>
      <c r="P587" s="1">
        <f t="shared" si="4"/>
        <v>73.392886500000003</v>
      </c>
      <c r="Q587" s="1">
        <v>1.39</v>
      </c>
      <c r="R587" s="1">
        <f t="shared" si="5"/>
        <v>72.002886500000002</v>
      </c>
      <c r="S587" s="1">
        <v>9</v>
      </c>
      <c r="T587" s="1">
        <v>200010026851</v>
      </c>
      <c r="U587" s="1">
        <v>29</v>
      </c>
      <c r="V587" s="1">
        <v>1</v>
      </c>
      <c r="W587" s="1">
        <v>1</v>
      </c>
    </row>
    <row r="588" spans="1:23" ht="15.75" customHeight="1" x14ac:dyDescent="0.15">
      <c r="A588" s="5">
        <v>44775</v>
      </c>
      <c r="B588" s="6">
        <v>0.74587962962962961</v>
      </c>
      <c r="C588" s="1">
        <v>1518</v>
      </c>
      <c r="D588" s="1">
        <v>13002581</v>
      </c>
      <c r="E588" s="1">
        <v>13</v>
      </c>
      <c r="F588" s="1">
        <v>22589</v>
      </c>
      <c r="G588" s="1" t="s">
        <v>23</v>
      </c>
      <c r="H588" s="1">
        <v>15</v>
      </c>
      <c r="I588" s="1">
        <v>384267</v>
      </c>
      <c r="J588" s="1" t="s">
        <v>387</v>
      </c>
      <c r="K588" s="1" t="s">
        <v>468</v>
      </c>
      <c r="L588" s="1" t="s">
        <v>37</v>
      </c>
      <c r="M588" s="1">
        <v>1</v>
      </c>
      <c r="N588" s="2">
        <v>288.31</v>
      </c>
      <c r="O588" s="3">
        <v>302</v>
      </c>
      <c r="P588" s="1">
        <f t="shared" si="4"/>
        <v>302</v>
      </c>
      <c r="Q588" s="1">
        <v>0</v>
      </c>
      <c r="R588" s="1">
        <f t="shared" si="5"/>
        <v>302</v>
      </c>
      <c r="S588" s="1" t="s">
        <v>27</v>
      </c>
      <c r="T588" s="1" t="s">
        <v>27</v>
      </c>
      <c r="U588" s="1">
        <v>29</v>
      </c>
      <c r="V588" s="1">
        <v>2</v>
      </c>
      <c r="W588" s="1">
        <v>10</v>
      </c>
    </row>
    <row r="589" spans="1:23" ht="15.75" customHeight="1" x14ac:dyDescent="0.15">
      <c r="A589" s="5">
        <v>44775</v>
      </c>
      <c r="B589" s="6">
        <v>0.74587962962962961</v>
      </c>
      <c r="C589" s="1">
        <v>1518</v>
      </c>
      <c r="D589" s="1">
        <v>13002581</v>
      </c>
      <c r="E589" s="1">
        <v>13</v>
      </c>
      <c r="F589" s="1">
        <v>22589</v>
      </c>
      <c r="G589" s="1" t="s">
        <v>23</v>
      </c>
      <c r="H589" s="1">
        <v>15</v>
      </c>
      <c r="I589" s="1">
        <v>374143</v>
      </c>
      <c r="J589" s="1" t="s">
        <v>671</v>
      </c>
      <c r="K589" s="1" t="s">
        <v>468</v>
      </c>
      <c r="L589" s="1" t="s">
        <v>250</v>
      </c>
      <c r="M589" s="1">
        <v>1</v>
      </c>
      <c r="N589" s="2">
        <v>102.08</v>
      </c>
      <c r="O589" s="3">
        <v>122</v>
      </c>
      <c r="P589" s="1">
        <f t="shared" si="4"/>
        <v>122</v>
      </c>
      <c r="Q589" s="1">
        <v>0</v>
      </c>
      <c r="R589" s="1">
        <f t="shared" si="5"/>
        <v>122</v>
      </c>
      <c r="S589" s="1" t="s">
        <v>27</v>
      </c>
      <c r="T589" s="1" t="s">
        <v>27</v>
      </c>
      <c r="U589" s="1">
        <v>29</v>
      </c>
      <c r="V589" s="1">
        <v>2</v>
      </c>
      <c r="W589" s="1">
        <v>9</v>
      </c>
    </row>
    <row r="590" spans="1:23" ht="15.75" customHeight="1" x14ac:dyDescent="0.15">
      <c r="A590" s="5">
        <v>44775</v>
      </c>
      <c r="B590" s="6">
        <v>0.74587962962962961</v>
      </c>
      <c r="C590" s="1">
        <v>1518</v>
      </c>
      <c r="D590" s="1">
        <v>13002581</v>
      </c>
      <c r="E590" s="1">
        <v>13</v>
      </c>
      <c r="F590" s="1">
        <v>22589</v>
      </c>
      <c r="G590" s="1" t="s">
        <v>23</v>
      </c>
      <c r="H590" s="1">
        <v>15</v>
      </c>
      <c r="I590" s="1">
        <v>342299</v>
      </c>
      <c r="J590" s="1" t="s">
        <v>672</v>
      </c>
      <c r="K590" s="1" t="s">
        <v>468</v>
      </c>
      <c r="L590" s="1" t="s">
        <v>232</v>
      </c>
      <c r="M590" s="1">
        <v>1</v>
      </c>
      <c r="N590" s="2">
        <v>43.89</v>
      </c>
      <c r="O590" s="3">
        <v>46</v>
      </c>
      <c r="P590" s="1">
        <f t="shared" si="4"/>
        <v>46</v>
      </c>
      <c r="Q590" s="1">
        <v>0</v>
      </c>
      <c r="R590" s="1">
        <f t="shared" si="5"/>
        <v>46</v>
      </c>
      <c r="S590" s="1" t="s">
        <v>27</v>
      </c>
      <c r="T590" s="1" t="s">
        <v>27</v>
      </c>
      <c r="U590" s="1">
        <v>29</v>
      </c>
      <c r="V590" s="1">
        <v>2</v>
      </c>
      <c r="W590" s="1">
        <v>2</v>
      </c>
    </row>
    <row r="591" spans="1:23" ht="15.75" customHeight="1" x14ac:dyDescent="0.15">
      <c r="A591" s="5">
        <v>44775</v>
      </c>
      <c r="B591" s="6">
        <v>0.74587962962962961</v>
      </c>
      <c r="C591" s="1">
        <v>1518</v>
      </c>
      <c r="D591" s="1">
        <v>13002581</v>
      </c>
      <c r="E591" s="1">
        <v>13</v>
      </c>
      <c r="F591" s="1">
        <v>22589</v>
      </c>
      <c r="G591" s="1" t="s">
        <v>23</v>
      </c>
      <c r="H591" s="1">
        <v>15</v>
      </c>
      <c r="I591" s="1">
        <v>342299</v>
      </c>
      <c r="J591" s="1" t="s">
        <v>672</v>
      </c>
      <c r="K591" s="1" t="s">
        <v>468</v>
      </c>
      <c r="L591" s="1" t="s">
        <v>232</v>
      </c>
      <c r="M591" s="1">
        <v>1</v>
      </c>
      <c r="N591" s="2">
        <v>43.89</v>
      </c>
      <c r="O591" s="3">
        <v>46</v>
      </c>
      <c r="P591" s="1">
        <f t="shared" si="4"/>
        <v>46</v>
      </c>
      <c r="Q591" s="1">
        <v>0</v>
      </c>
      <c r="R591" s="1">
        <f t="shared" si="5"/>
        <v>46</v>
      </c>
      <c r="S591" s="1" t="s">
        <v>27</v>
      </c>
      <c r="T591" s="1" t="s">
        <v>27</v>
      </c>
      <c r="U591" s="1">
        <v>29</v>
      </c>
      <c r="V591" s="1">
        <v>2</v>
      </c>
      <c r="W591" s="1">
        <v>3</v>
      </c>
    </row>
    <row r="592" spans="1:23" ht="15.75" customHeight="1" x14ac:dyDescent="0.15">
      <c r="A592" s="5">
        <v>44775</v>
      </c>
      <c r="B592" s="6">
        <v>0.74587962962962961</v>
      </c>
      <c r="C592" s="1">
        <v>1518</v>
      </c>
      <c r="D592" s="1">
        <v>13002581</v>
      </c>
      <c r="E592" s="1">
        <v>13</v>
      </c>
      <c r="F592" s="1">
        <v>22589</v>
      </c>
      <c r="G592" s="1" t="s">
        <v>23</v>
      </c>
      <c r="H592" s="1">
        <v>15</v>
      </c>
      <c r="I592" s="1">
        <v>342299</v>
      </c>
      <c r="J592" s="1" t="s">
        <v>672</v>
      </c>
      <c r="K592" s="1" t="s">
        <v>468</v>
      </c>
      <c r="L592" s="1" t="s">
        <v>232</v>
      </c>
      <c r="M592" s="1">
        <v>1</v>
      </c>
      <c r="N592" s="2">
        <v>43.89</v>
      </c>
      <c r="O592" s="3">
        <v>46</v>
      </c>
      <c r="P592" s="1">
        <f t="shared" si="4"/>
        <v>46</v>
      </c>
      <c r="Q592" s="1">
        <v>0</v>
      </c>
      <c r="R592" s="1">
        <f t="shared" si="5"/>
        <v>46</v>
      </c>
      <c r="S592" s="1" t="s">
        <v>27</v>
      </c>
      <c r="T592" s="1" t="s">
        <v>27</v>
      </c>
      <c r="U592" s="1">
        <v>29</v>
      </c>
      <c r="V592" s="1">
        <v>2</v>
      </c>
      <c r="W592" s="1">
        <v>4</v>
      </c>
    </row>
    <row r="593" spans="1:23" ht="15.75" customHeight="1" x14ac:dyDescent="0.15">
      <c r="A593" s="5">
        <v>44775</v>
      </c>
      <c r="B593" s="6">
        <v>0.74587962962962961</v>
      </c>
      <c r="C593" s="1">
        <v>1518</v>
      </c>
      <c r="D593" s="1">
        <v>13002581</v>
      </c>
      <c r="E593" s="1">
        <v>13</v>
      </c>
      <c r="F593" s="1">
        <v>22589</v>
      </c>
      <c r="G593" s="1" t="s">
        <v>23</v>
      </c>
      <c r="H593" s="1">
        <v>15</v>
      </c>
      <c r="I593" s="1">
        <v>342299</v>
      </c>
      <c r="J593" s="1" t="s">
        <v>672</v>
      </c>
      <c r="K593" s="1" t="s">
        <v>468</v>
      </c>
      <c r="L593" s="1" t="s">
        <v>232</v>
      </c>
      <c r="M593" s="1">
        <v>1</v>
      </c>
      <c r="N593" s="2">
        <v>43.89</v>
      </c>
      <c r="O593" s="3">
        <v>46</v>
      </c>
      <c r="P593" s="1">
        <f t="shared" si="4"/>
        <v>46</v>
      </c>
      <c r="Q593" s="1">
        <v>0</v>
      </c>
      <c r="R593" s="1">
        <f t="shared" si="5"/>
        <v>46</v>
      </c>
      <c r="S593" s="1" t="s">
        <v>27</v>
      </c>
      <c r="T593" s="1" t="s">
        <v>27</v>
      </c>
      <c r="U593" s="1">
        <v>29</v>
      </c>
      <c r="V593" s="1">
        <v>2</v>
      </c>
      <c r="W593" s="1">
        <v>5</v>
      </c>
    </row>
    <row r="594" spans="1:23" ht="15.75" customHeight="1" x14ac:dyDescent="0.15">
      <c r="A594" s="5">
        <v>44775</v>
      </c>
      <c r="B594" s="6">
        <v>0.74587962962962961</v>
      </c>
      <c r="C594" s="1">
        <v>1518</v>
      </c>
      <c r="D594" s="1">
        <v>13002581</v>
      </c>
      <c r="E594" s="1">
        <v>13</v>
      </c>
      <c r="F594" s="1">
        <v>22589</v>
      </c>
      <c r="G594" s="1" t="s">
        <v>23</v>
      </c>
      <c r="H594" s="1">
        <v>15</v>
      </c>
      <c r="I594" s="1">
        <v>342299</v>
      </c>
      <c r="J594" s="1" t="s">
        <v>672</v>
      </c>
      <c r="K594" s="1" t="s">
        <v>468</v>
      </c>
      <c r="L594" s="1" t="s">
        <v>232</v>
      </c>
      <c r="M594" s="1">
        <v>1</v>
      </c>
      <c r="N594" s="2">
        <v>43.89</v>
      </c>
      <c r="O594" s="3">
        <v>46</v>
      </c>
      <c r="P594" s="1">
        <f t="shared" si="4"/>
        <v>46</v>
      </c>
      <c r="Q594" s="1">
        <v>0</v>
      </c>
      <c r="R594" s="1">
        <f t="shared" si="5"/>
        <v>46</v>
      </c>
      <c r="S594" s="1" t="s">
        <v>27</v>
      </c>
      <c r="T594" s="1" t="s">
        <v>27</v>
      </c>
      <c r="U594" s="1">
        <v>29</v>
      </c>
      <c r="V594" s="1">
        <v>2</v>
      </c>
      <c r="W594" s="1">
        <v>6</v>
      </c>
    </row>
    <row r="595" spans="1:23" ht="15.75" customHeight="1" x14ac:dyDescent="0.15">
      <c r="A595" s="5">
        <v>44775</v>
      </c>
      <c r="B595" s="6">
        <v>0.74587962962962961</v>
      </c>
      <c r="C595" s="1">
        <v>1518</v>
      </c>
      <c r="D595" s="1">
        <v>13002581</v>
      </c>
      <c r="E595" s="1">
        <v>13</v>
      </c>
      <c r="F595" s="1">
        <v>22589</v>
      </c>
      <c r="G595" s="1" t="s">
        <v>23</v>
      </c>
      <c r="H595" s="1">
        <v>15</v>
      </c>
      <c r="I595" s="1">
        <v>397305</v>
      </c>
      <c r="J595" s="1" t="s">
        <v>673</v>
      </c>
      <c r="K595" s="1" t="s">
        <v>468</v>
      </c>
      <c r="L595" s="1" t="s">
        <v>674</v>
      </c>
      <c r="M595" s="1">
        <v>1</v>
      </c>
      <c r="N595" s="2">
        <v>132.72</v>
      </c>
      <c r="O595" s="3">
        <v>139</v>
      </c>
      <c r="P595" s="1">
        <f t="shared" si="4"/>
        <v>139</v>
      </c>
      <c r="Q595" s="1">
        <v>0</v>
      </c>
      <c r="R595" s="1">
        <f t="shared" si="5"/>
        <v>139</v>
      </c>
      <c r="S595" s="1" t="s">
        <v>27</v>
      </c>
      <c r="T595" s="1" t="s">
        <v>27</v>
      </c>
      <c r="U595" s="1">
        <v>29</v>
      </c>
      <c r="V595" s="1">
        <v>2</v>
      </c>
      <c r="W595" s="1">
        <v>7</v>
      </c>
    </row>
    <row r="596" spans="1:23" ht="15.75" customHeight="1" x14ac:dyDescent="0.15">
      <c r="A596" s="5">
        <v>44775</v>
      </c>
      <c r="B596" s="6">
        <v>0.74587962962962961</v>
      </c>
      <c r="C596" s="1">
        <v>1518</v>
      </c>
      <c r="D596" s="1">
        <v>13002581</v>
      </c>
      <c r="E596" s="1">
        <v>13</v>
      </c>
      <c r="F596" s="1">
        <v>22589</v>
      </c>
      <c r="G596" s="1" t="s">
        <v>23</v>
      </c>
      <c r="H596" s="1">
        <v>15</v>
      </c>
      <c r="I596" s="1">
        <v>105480</v>
      </c>
      <c r="J596" s="1" t="s">
        <v>553</v>
      </c>
      <c r="K596" s="1" t="s">
        <v>468</v>
      </c>
      <c r="L596" s="1" t="s">
        <v>61</v>
      </c>
      <c r="M596" s="1">
        <v>1</v>
      </c>
      <c r="N596" s="2">
        <v>853.6</v>
      </c>
      <c r="O596" s="3">
        <v>893.89</v>
      </c>
      <c r="P596" s="1">
        <f t="shared" si="4"/>
        <v>893.89</v>
      </c>
      <c r="Q596" s="1">
        <v>0</v>
      </c>
      <c r="R596" s="1">
        <f t="shared" si="5"/>
        <v>893.89</v>
      </c>
      <c r="S596" s="1" t="s">
        <v>27</v>
      </c>
      <c r="T596" s="1" t="s">
        <v>27</v>
      </c>
      <c r="U596" s="1">
        <v>29</v>
      </c>
      <c r="V596" s="1">
        <v>2</v>
      </c>
      <c r="W596" s="1">
        <v>8</v>
      </c>
    </row>
    <row r="597" spans="1:23" ht="15.75" customHeight="1" x14ac:dyDescent="0.15">
      <c r="A597" s="5">
        <v>44775</v>
      </c>
      <c r="B597" s="6">
        <v>0.74587962962962961</v>
      </c>
      <c r="C597" s="1">
        <v>1518</v>
      </c>
      <c r="D597" s="1">
        <v>13002581</v>
      </c>
      <c r="E597" s="1">
        <v>13</v>
      </c>
      <c r="F597" s="1">
        <v>22589</v>
      </c>
      <c r="G597" s="1" t="s">
        <v>23</v>
      </c>
      <c r="H597" s="1">
        <v>15</v>
      </c>
      <c r="I597" s="1">
        <v>74656</v>
      </c>
      <c r="J597" s="1" t="s">
        <v>200</v>
      </c>
      <c r="K597" s="1" t="s">
        <v>468</v>
      </c>
      <c r="L597" s="1" t="s">
        <v>78</v>
      </c>
      <c r="M597" s="1">
        <v>1</v>
      </c>
      <c r="N597" s="2">
        <v>402.27</v>
      </c>
      <c r="O597" s="3">
        <v>421.31</v>
      </c>
      <c r="P597" s="1">
        <f t="shared" si="4"/>
        <v>421.31</v>
      </c>
      <c r="Q597" s="1">
        <v>0</v>
      </c>
      <c r="R597" s="1">
        <f t="shared" si="5"/>
        <v>421.31</v>
      </c>
      <c r="S597" s="1" t="s">
        <v>27</v>
      </c>
      <c r="T597" s="1" t="s">
        <v>27</v>
      </c>
      <c r="U597" s="1">
        <v>29</v>
      </c>
      <c r="V597" s="1">
        <v>2</v>
      </c>
      <c r="W597" s="1">
        <v>1</v>
      </c>
    </row>
    <row r="598" spans="1:23" ht="15.75" customHeight="1" x14ac:dyDescent="0.15">
      <c r="A598" s="5">
        <v>44775</v>
      </c>
      <c r="B598" s="6">
        <v>0.74704861111111109</v>
      </c>
      <c r="C598" s="1">
        <v>1519</v>
      </c>
      <c r="D598" s="1">
        <v>13002581</v>
      </c>
      <c r="E598" s="1">
        <v>13</v>
      </c>
      <c r="F598" s="1">
        <v>22589</v>
      </c>
      <c r="G598" s="1" t="s">
        <v>23</v>
      </c>
      <c r="H598" s="1">
        <v>18</v>
      </c>
      <c r="I598" s="1">
        <v>450544</v>
      </c>
      <c r="J598" s="1" t="s">
        <v>675</v>
      </c>
      <c r="K598" s="1" t="s">
        <v>119</v>
      </c>
      <c r="L598" s="1" t="s">
        <v>385</v>
      </c>
      <c r="M598" s="1">
        <v>1</v>
      </c>
      <c r="N598" s="2">
        <v>26.39</v>
      </c>
      <c r="O598" s="3">
        <v>41</v>
      </c>
      <c r="P598" s="1">
        <f t="shared" si="4"/>
        <v>41</v>
      </c>
      <c r="Q598" s="1">
        <v>0</v>
      </c>
      <c r="R598" s="1">
        <f t="shared" si="5"/>
        <v>41</v>
      </c>
      <c r="S598" s="1" t="s">
        <v>27</v>
      </c>
      <c r="T598" s="1" t="s">
        <v>27</v>
      </c>
      <c r="U598" s="1">
        <v>29</v>
      </c>
      <c r="V598" s="1">
        <v>1</v>
      </c>
      <c r="W598" s="1">
        <v>2</v>
      </c>
    </row>
    <row r="599" spans="1:23" ht="15.75" customHeight="1" x14ac:dyDescent="0.15">
      <c r="A599" s="5">
        <v>44775</v>
      </c>
      <c r="B599" s="6">
        <v>0.74704861111111109</v>
      </c>
      <c r="C599" s="1">
        <v>1519</v>
      </c>
      <c r="D599" s="1">
        <v>13002581</v>
      </c>
      <c r="E599" s="1">
        <v>13</v>
      </c>
      <c r="F599" s="1">
        <v>22589</v>
      </c>
      <c r="G599" s="1" t="s">
        <v>23</v>
      </c>
      <c r="H599" s="1">
        <v>18</v>
      </c>
      <c r="I599" s="1">
        <v>446309</v>
      </c>
      <c r="J599" s="1" t="s">
        <v>676</v>
      </c>
      <c r="K599" s="1" t="s">
        <v>53</v>
      </c>
      <c r="L599" s="1" t="s">
        <v>99</v>
      </c>
      <c r="M599" s="1">
        <v>1</v>
      </c>
      <c r="N599" s="2">
        <v>16.3</v>
      </c>
      <c r="O599" s="3">
        <v>25</v>
      </c>
      <c r="P599" s="1">
        <f t="shared" si="4"/>
        <v>25</v>
      </c>
      <c r="Q599" s="1">
        <v>0</v>
      </c>
      <c r="R599" s="1">
        <f t="shared" si="5"/>
        <v>25</v>
      </c>
      <c r="S599" s="1" t="s">
        <v>27</v>
      </c>
      <c r="T599" s="1" t="s">
        <v>27</v>
      </c>
      <c r="U599" s="1">
        <v>29</v>
      </c>
      <c r="V599" s="1">
        <v>1</v>
      </c>
      <c r="W599" s="1">
        <v>1</v>
      </c>
    </row>
    <row r="600" spans="1:23" ht="15.75" customHeight="1" x14ac:dyDescent="0.15">
      <c r="A600" s="5">
        <v>44775</v>
      </c>
      <c r="B600" s="6">
        <v>0.74813657407407408</v>
      </c>
      <c r="C600" s="1">
        <v>1520</v>
      </c>
      <c r="D600" s="1">
        <v>13002581</v>
      </c>
      <c r="E600" s="1">
        <v>13</v>
      </c>
      <c r="F600" s="1">
        <v>22589</v>
      </c>
      <c r="G600" s="1" t="s">
        <v>23</v>
      </c>
      <c r="H600" s="1">
        <v>15</v>
      </c>
      <c r="I600" s="1">
        <v>39338</v>
      </c>
      <c r="J600" s="1" t="s">
        <v>677</v>
      </c>
      <c r="K600" s="1" t="s">
        <v>53</v>
      </c>
      <c r="L600" s="1" t="s">
        <v>271</v>
      </c>
      <c r="M600" s="1">
        <v>1</v>
      </c>
      <c r="N600" s="2">
        <v>16.78</v>
      </c>
      <c r="O600" s="3">
        <v>28</v>
      </c>
      <c r="P600" s="1">
        <f t="shared" si="4"/>
        <v>28</v>
      </c>
      <c r="Q600" s="1">
        <v>0</v>
      </c>
      <c r="R600" s="1">
        <f t="shared" si="5"/>
        <v>28</v>
      </c>
      <c r="S600" s="1" t="s">
        <v>27</v>
      </c>
      <c r="T600" s="1" t="s">
        <v>27</v>
      </c>
      <c r="U600" s="1">
        <v>29</v>
      </c>
      <c r="V600" s="1">
        <v>1</v>
      </c>
      <c r="W600" s="1">
        <v>1</v>
      </c>
    </row>
    <row r="601" spans="1:23" ht="15.75" customHeight="1" x14ac:dyDescent="0.15">
      <c r="A601" s="5">
        <v>44775</v>
      </c>
      <c r="B601" s="6">
        <v>0.74813657407407408</v>
      </c>
      <c r="C601" s="1">
        <v>1520</v>
      </c>
      <c r="D601" s="1">
        <v>13002581</v>
      </c>
      <c r="E601" s="1">
        <v>13</v>
      </c>
      <c r="F601" s="1">
        <v>22589</v>
      </c>
      <c r="G601" s="1" t="s">
        <v>23</v>
      </c>
      <c r="H601" s="1">
        <v>15</v>
      </c>
      <c r="I601" s="1">
        <v>19546</v>
      </c>
      <c r="J601" s="1" t="s">
        <v>678</v>
      </c>
      <c r="K601" s="1" t="s">
        <v>53</v>
      </c>
      <c r="L601" s="1" t="s">
        <v>34</v>
      </c>
      <c r="M601" s="1">
        <v>1</v>
      </c>
      <c r="N601" s="2">
        <v>25.81</v>
      </c>
      <c r="O601" s="3">
        <v>32</v>
      </c>
      <c r="P601" s="1">
        <f t="shared" si="4"/>
        <v>32</v>
      </c>
      <c r="Q601" s="1">
        <v>0</v>
      </c>
      <c r="R601" s="1">
        <f t="shared" si="5"/>
        <v>32</v>
      </c>
      <c r="S601" s="1" t="s">
        <v>27</v>
      </c>
      <c r="T601" s="1" t="s">
        <v>27</v>
      </c>
      <c r="U601" s="1">
        <v>29</v>
      </c>
      <c r="V601" s="1">
        <v>1</v>
      </c>
      <c r="W601" s="1">
        <v>2</v>
      </c>
    </row>
    <row r="602" spans="1:23" ht="15.75" customHeight="1" x14ac:dyDescent="0.15">
      <c r="A602" s="5">
        <v>44775</v>
      </c>
      <c r="B602" s="6">
        <v>0.7515856481481481</v>
      </c>
      <c r="C602" s="1">
        <v>1521</v>
      </c>
      <c r="D602" s="1">
        <v>13002581</v>
      </c>
      <c r="E602" s="1">
        <v>13</v>
      </c>
      <c r="F602" s="1">
        <v>22589</v>
      </c>
      <c r="G602" s="1" t="s">
        <v>23</v>
      </c>
      <c r="H602" s="1">
        <v>18</v>
      </c>
      <c r="I602" s="1">
        <v>79980</v>
      </c>
      <c r="J602" s="1" t="s">
        <v>679</v>
      </c>
      <c r="K602" s="1" t="s">
        <v>53</v>
      </c>
      <c r="L602" s="1" t="s">
        <v>218</v>
      </c>
      <c r="M602" s="1">
        <v>1</v>
      </c>
      <c r="N602" s="2">
        <v>82.51</v>
      </c>
      <c r="O602" s="3">
        <v>102</v>
      </c>
      <c r="P602" s="1">
        <f t="shared" si="4"/>
        <v>102</v>
      </c>
      <c r="Q602" s="1">
        <v>0</v>
      </c>
      <c r="R602" s="1">
        <f t="shared" si="5"/>
        <v>102</v>
      </c>
      <c r="S602" s="1" t="s">
        <v>27</v>
      </c>
      <c r="T602" s="1" t="s">
        <v>27</v>
      </c>
      <c r="U602" s="1">
        <v>29</v>
      </c>
      <c r="V602" s="1">
        <v>1</v>
      </c>
      <c r="W602" s="1">
        <v>1</v>
      </c>
    </row>
    <row r="603" spans="1:23" ht="15.75" customHeight="1" x14ac:dyDescent="0.15">
      <c r="A603" s="5">
        <v>44775</v>
      </c>
      <c r="B603" s="6">
        <v>0.75609953703703703</v>
      </c>
      <c r="C603" s="1">
        <v>1522</v>
      </c>
      <c r="D603" s="1">
        <v>13002581</v>
      </c>
      <c r="E603" s="1">
        <v>13</v>
      </c>
      <c r="F603" s="1">
        <v>22589</v>
      </c>
      <c r="G603" s="1" t="s">
        <v>23</v>
      </c>
      <c r="H603" s="1">
        <v>18</v>
      </c>
      <c r="I603" s="1">
        <v>321882</v>
      </c>
      <c r="J603" s="1" t="s">
        <v>680</v>
      </c>
      <c r="K603" s="1" t="s">
        <v>468</v>
      </c>
      <c r="L603" s="1" t="s">
        <v>681</v>
      </c>
      <c r="M603" s="1">
        <v>1</v>
      </c>
      <c r="N603" s="2">
        <v>1629.21</v>
      </c>
      <c r="O603" s="3">
        <v>1706</v>
      </c>
      <c r="P603" s="1">
        <f t="shared" si="4"/>
        <v>1706</v>
      </c>
      <c r="Q603" s="1">
        <v>0</v>
      </c>
      <c r="R603" s="1">
        <f t="shared" si="5"/>
        <v>1706</v>
      </c>
      <c r="S603" s="1" t="s">
        <v>27</v>
      </c>
      <c r="T603" s="1" t="s">
        <v>27</v>
      </c>
      <c r="U603" s="1">
        <v>29</v>
      </c>
      <c r="V603" s="1">
        <v>2</v>
      </c>
      <c r="W603" s="1">
        <v>1</v>
      </c>
    </row>
    <row r="604" spans="1:23" ht="15.75" customHeight="1" x14ac:dyDescent="0.15">
      <c r="A604" s="5">
        <v>44775</v>
      </c>
      <c r="B604" s="6">
        <v>0.75609953703703703</v>
      </c>
      <c r="C604" s="1">
        <v>1522</v>
      </c>
      <c r="D604" s="1">
        <v>13002581</v>
      </c>
      <c r="E604" s="1">
        <v>13</v>
      </c>
      <c r="F604" s="1">
        <v>22589</v>
      </c>
      <c r="G604" s="1" t="s">
        <v>23</v>
      </c>
      <c r="H604" s="1">
        <v>18</v>
      </c>
      <c r="I604" s="1">
        <v>267844</v>
      </c>
      <c r="J604" s="1" t="s">
        <v>682</v>
      </c>
      <c r="K604" s="1" t="s">
        <v>468</v>
      </c>
      <c r="L604" s="1" t="s">
        <v>417</v>
      </c>
      <c r="M604" s="1">
        <v>1</v>
      </c>
      <c r="N604" s="2">
        <v>323.73</v>
      </c>
      <c r="O604" s="3">
        <v>339</v>
      </c>
      <c r="P604" s="1">
        <f t="shared" si="4"/>
        <v>339</v>
      </c>
      <c r="Q604" s="1">
        <v>0</v>
      </c>
      <c r="R604" s="1">
        <f t="shared" si="5"/>
        <v>339</v>
      </c>
      <c r="S604" s="1" t="s">
        <v>27</v>
      </c>
      <c r="T604" s="1" t="s">
        <v>27</v>
      </c>
      <c r="U604" s="1">
        <v>29</v>
      </c>
      <c r="V604" s="1">
        <v>2</v>
      </c>
      <c r="W604" s="1">
        <v>2</v>
      </c>
    </row>
    <row r="605" spans="1:23" ht="15.75" customHeight="1" x14ac:dyDescent="0.15">
      <c r="A605" s="5">
        <v>44775</v>
      </c>
      <c r="B605" s="6">
        <v>0.75964120370370369</v>
      </c>
      <c r="C605" s="1">
        <v>1523</v>
      </c>
      <c r="D605" s="1">
        <v>13002581</v>
      </c>
      <c r="E605" s="1">
        <v>13</v>
      </c>
      <c r="F605" s="1">
        <v>22589</v>
      </c>
      <c r="G605" s="1" t="s">
        <v>23</v>
      </c>
      <c r="H605" s="1">
        <v>15</v>
      </c>
      <c r="I605" s="1">
        <v>313917</v>
      </c>
      <c r="J605" s="1" t="s">
        <v>683</v>
      </c>
      <c r="K605" s="1" t="s">
        <v>25</v>
      </c>
      <c r="L605" s="1" t="s">
        <v>39</v>
      </c>
      <c r="M605" s="1">
        <v>1</v>
      </c>
      <c r="N605" s="2">
        <v>205.99</v>
      </c>
      <c r="O605" s="3">
        <v>279</v>
      </c>
      <c r="P605" s="1">
        <f t="shared" si="4"/>
        <v>279</v>
      </c>
      <c r="Q605" s="1">
        <v>0</v>
      </c>
      <c r="R605" s="1">
        <f t="shared" si="5"/>
        <v>279</v>
      </c>
      <c r="S605" s="1" t="s">
        <v>27</v>
      </c>
      <c r="T605" s="1" t="s">
        <v>27</v>
      </c>
      <c r="U605" s="1">
        <v>29</v>
      </c>
      <c r="V605" s="1">
        <v>1</v>
      </c>
      <c r="W605" s="1">
        <v>1</v>
      </c>
    </row>
    <row r="606" spans="1:23" ht="15.75" customHeight="1" x14ac:dyDescent="0.15">
      <c r="A606" s="5">
        <v>44775</v>
      </c>
      <c r="B606" s="6">
        <v>0.76310185185185186</v>
      </c>
      <c r="C606" s="1">
        <v>1524</v>
      </c>
      <c r="D606" s="1">
        <v>13002581</v>
      </c>
      <c r="E606" s="1">
        <v>13</v>
      </c>
      <c r="F606" s="1">
        <v>22589</v>
      </c>
      <c r="G606" s="1" t="s">
        <v>23</v>
      </c>
      <c r="H606" s="1">
        <v>18</v>
      </c>
      <c r="I606" s="1">
        <v>528004</v>
      </c>
      <c r="J606" s="1" t="s">
        <v>49</v>
      </c>
      <c r="K606" s="1" t="s">
        <v>50</v>
      </c>
      <c r="L606" s="1" t="s">
        <v>51</v>
      </c>
      <c r="M606" s="1">
        <v>2</v>
      </c>
      <c r="N606" s="2">
        <v>35.520000000000003</v>
      </c>
      <c r="O606" s="3">
        <v>58</v>
      </c>
      <c r="P606" s="1">
        <f t="shared" si="4"/>
        <v>116</v>
      </c>
      <c r="Q606" s="1">
        <v>0</v>
      </c>
      <c r="R606" s="1">
        <f t="shared" si="5"/>
        <v>116</v>
      </c>
      <c r="S606" s="1" t="s">
        <v>27</v>
      </c>
      <c r="T606" s="1" t="s">
        <v>27</v>
      </c>
      <c r="U606" s="1">
        <v>29</v>
      </c>
      <c r="V606" s="1">
        <v>1</v>
      </c>
      <c r="W606" s="1">
        <v>1</v>
      </c>
    </row>
    <row r="607" spans="1:23" ht="15.75" customHeight="1" x14ac:dyDescent="0.15">
      <c r="A607" s="5">
        <v>44775</v>
      </c>
      <c r="B607" s="6">
        <v>0.77778935185185183</v>
      </c>
      <c r="C607" s="1">
        <v>1525</v>
      </c>
      <c r="D607" s="1">
        <v>13002581</v>
      </c>
      <c r="E607" s="1">
        <v>13</v>
      </c>
      <c r="F607" s="1">
        <v>22589</v>
      </c>
      <c r="G607" s="1" t="s">
        <v>23</v>
      </c>
      <c r="H607" s="1">
        <v>18</v>
      </c>
      <c r="I607" s="1">
        <v>24992</v>
      </c>
      <c r="J607" s="1" t="s">
        <v>684</v>
      </c>
      <c r="K607" s="1" t="s">
        <v>53</v>
      </c>
      <c r="L607" s="1" t="s">
        <v>379</v>
      </c>
      <c r="M607" s="1">
        <v>0.33333332999999998</v>
      </c>
      <c r="N607" s="2">
        <v>1209.3</v>
      </c>
      <c r="O607" s="3">
        <v>1512</v>
      </c>
      <c r="P607" s="1">
        <f t="shared" si="4"/>
        <v>503.99999495999998</v>
      </c>
      <c r="Q607" s="1">
        <v>0</v>
      </c>
      <c r="R607" s="1">
        <f t="shared" si="5"/>
        <v>503.99999495999998</v>
      </c>
      <c r="S607" s="1" t="s">
        <v>27</v>
      </c>
      <c r="T607" s="1" t="s">
        <v>27</v>
      </c>
      <c r="U607" s="1">
        <v>29</v>
      </c>
      <c r="V607" s="1">
        <v>1</v>
      </c>
      <c r="W607" s="1">
        <v>2</v>
      </c>
    </row>
    <row r="608" spans="1:23" ht="15.75" customHeight="1" x14ac:dyDescent="0.15">
      <c r="A608" s="5">
        <v>44775</v>
      </c>
      <c r="B608" s="6">
        <v>0.77778935185185183</v>
      </c>
      <c r="C608" s="1">
        <v>1525</v>
      </c>
      <c r="D608" s="1">
        <v>13002581</v>
      </c>
      <c r="E608" s="1">
        <v>13</v>
      </c>
      <c r="F608" s="1">
        <v>22589</v>
      </c>
      <c r="G608" s="1" t="s">
        <v>23</v>
      </c>
      <c r="H608" s="1">
        <v>18</v>
      </c>
      <c r="I608" s="1">
        <v>1504331</v>
      </c>
      <c r="J608" s="1" t="s">
        <v>145</v>
      </c>
      <c r="K608" s="1" t="s">
        <v>146</v>
      </c>
      <c r="L608" s="1" t="s">
        <v>379</v>
      </c>
      <c r="M608" s="1">
        <v>1</v>
      </c>
      <c r="N608" s="2">
        <v>0.01</v>
      </c>
      <c r="O608" s="3">
        <v>0.01</v>
      </c>
      <c r="P608" s="1">
        <f t="shared" si="4"/>
        <v>0.01</v>
      </c>
      <c r="Q608" s="1">
        <v>0</v>
      </c>
      <c r="R608" s="1">
        <f t="shared" si="5"/>
        <v>0.01</v>
      </c>
      <c r="S608" s="1" t="s">
        <v>27</v>
      </c>
      <c r="T608" s="1" t="s">
        <v>27</v>
      </c>
      <c r="U608" s="1">
        <v>29</v>
      </c>
      <c r="V608" s="1">
        <v>1</v>
      </c>
      <c r="W608" s="1">
        <v>1</v>
      </c>
    </row>
    <row r="609" spans="1:23" ht="15.75" customHeight="1" x14ac:dyDescent="0.15">
      <c r="A609" s="5">
        <v>44775</v>
      </c>
      <c r="B609" s="6">
        <v>0.77998842592592588</v>
      </c>
      <c r="C609" s="1">
        <v>1526</v>
      </c>
      <c r="D609" s="1">
        <v>13002581</v>
      </c>
      <c r="E609" s="1">
        <v>13</v>
      </c>
      <c r="F609" s="1">
        <v>22589</v>
      </c>
      <c r="G609" s="1" t="s">
        <v>23</v>
      </c>
      <c r="H609" s="1">
        <v>15</v>
      </c>
      <c r="I609" s="1">
        <v>72603</v>
      </c>
      <c r="J609" s="1" t="s">
        <v>270</v>
      </c>
      <c r="K609" s="1" t="s">
        <v>53</v>
      </c>
      <c r="L609" s="1" t="s">
        <v>271</v>
      </c>
      <c r="M609" s="1">
        <v>1</v>
      </c>
      <c r="N609" s="2">
        <v>29.11</v>
      </c>
      <c r="O609" s="3">
        <v>48</v>
      </c>
      <c r="P609" s="1">
        <f t="shared" si="4"/>
        <v>48</v>
      </c>
      <c r="Q609" s="1">
        <v>4</v>
      </c>
      <c r="R609" s="1">
        <f t="shared" si="5"/>
        <v>44</v>
      </c>
      <c r="S609" s="1">
        <v>9</v>
      </c>
      <c r="T609" s="1">
        <v>200010003645</v>
      </c>
      <c r="U609" s="1">
        <v>29</v>
      </c>
      <c r="V609" s="1">
        <v>1</v>
      </c>
      <c r="W609" s="1">
        <v>1</v>
      </c>
    </row>
    <row r="610" spans="1:23" ht="15.75" customHeight="1" x14ac:dyDescent="0.15">
      <c r="A610" s="5">
        <v>44775</v>
      </c>
      <c r="B610" s="6">
        <v>0.77998842592592588</v>
      </c>
      <c r="C610" s="1">
        <v>1526</v>
      </c>
      <c r="D610" s="1">
        <v>13002581</v>
      </c>
      <c r="E610" s="1">
        <v>13</v>
      </c>
      <c r="F610" s="1">
        <v>22589</v>
      </c>
      <c r="G610" s="1" t="s">
        <v>23</v>
      </c>
      <c r="H610" s="1">
        <v>15</v>
      </c>
      <c r="I610" s="1">
        <v>9597</v>
      </c>
      <c r="J610" s="1" t="s">
        <v>685</v>
      </c>
      <c r="K610" s="1" t="s">
        <v>47</v>
      </c>
      <c r="L610" s="1" t="s">
        <v>379</v>
      </c>
      <c r="M610" s="1">
        <v>1</v>
      </c>
      <c r="N610" s="2">
        <v>188.96</v>
      </c>
      <c r="O610" s="3">
        <v>224</v>
      </c>
      <c r="P610" s="1">
        <f t="shared" si="4"/>
        <v>224</v>
      </c>
      <c r="Q610" s="1">
        <v>11</v>
      </c>
      <c r="R610" s="1">
        <f t="shared" si="5"/>
        <v>213</v>
      </c>
      <c r="S610" s="1">
        <v>9</v>
      </c>
      <c r="T610" s="1">
        <v>200010003645</v>
      </c>
      <c r="U610" s="1">
        <v>29</v>
      </c>
      <c r="V610" s="1">
        <v>1</v>
      </c>
      <c r="W610" s="1">
        <v>2</v>
      </c>
    </row>
    <row r="611" spans="1:23" ht="15.75" customHeight="1" x14ac:dyDescent="0.15">
      <c r="A611" s="5">
        <v>44775</v>
      </c>
      <c r="B611" s="6">
        <v>0.78771990740740738</v>
      </c>
      <c r="C611" s="1">
        <v>1527</v>
      </c>
      <c r="D611" s="1">
        <v>13002581</v>
      </c>
      <c r="E611" s="1">
        <v>13</v>
      </c>
      <c r="F611" s="1">
        <v>22589</v>
      </c>
      <c r="G611" s="1" t="s">
        <v>23</v>
      </c>
      <c r="H611" s="1">
        <v>18</v>
      </c>
      <c r="I611" s="1">
        <v>88142</v>
      </c>
      <c r="J611" s="1" t="s">
        <v>686</v>
      </c>
      <c r="K611" s="1" t="s">
        <v>60</v>
      </c>
      <c r="L611" s="1" t="s">
        <v>687</v>
      </c>
      <c r="M611" s="1">
        <v>1</v>
      </c>
      <c r="N611" s="2">
        <v>145.5</v>
      </c>
      <c r="O611" s="3">
        <v>226</v>
      </c>
      <c r="P611" s="1">
        <f t="shared" si="4"/>
        <v>226</v>
      </c>
      <c r="Q611" s="1">
        <v>22</v>
      </c>
      <c r="R611" s="1">
        <f t="shared" si="5"/>
        <v>204</v>
      </c>
      <c r="S611" s="1">
        <v>9</v>
      </c>
      <c r="T611" s="1">
        <v>200010020455</v>
      </c>
      <c r="U611" s="1">
        <v>29</v>
      </c>
      <c r="V611" s="1">
        <v>1</v>
      </c>
      <c r="W611" s="1">
        <v>4</v>
      </c>
    </row>
    <row r="612" spans="1:23" ht="15.75" customHeight="1" x14ac:dyDescent="0.15">
      <c r="A612" s="5">
        <v>44775</v>
      </c>
      <c r="B612" s="6">
        <v>0.78771990740740738</v>
      </c>
      <c r="C612" s="1">
        <v>1527</v>
      </c>
      <c r="D612" s="1">
        <v>13002581</v>
      </c>
      <c r="E612" s="1">
        <v>13</v>
      </c>
      <c r="F612" s="1">
        <v>22589</v>
      </c>
      <c r="G612" s="1" t="s">
        <v>23</v>
      </c>
      <c r="H612" s="1">
        <v>18</v>
      </c>
      <c r="I612" s="1">
        <v>267627</v>
      </c>
      <c r="J612" s="1" t="s">
        <v>688</v>
      </c>
      <c r="K612" s="1" t="s">
        <v>53</v>
      </c>
      <c r="L612" s="1" t="s">
        <v>297</v>
      </c>
      <c r="M612" s="1">
        <v>1</v>
      </c>
      <c r="N612" s="2">
        <v>798.64</v>
      </c>
      <c r="O612" s="3">
        <v>935</v>
      </c>
      <c r="P612" s="1">
        <f t="shared" si="4"/>
        <v>935</v>
      </c>
      <c r="Q612" s="1">
        <v>93</v>
      </c>
      <c r="R612" s="1">
        <f t="shared" si="5"/>
        <v>842</v>
      </c>
      <c r="S612" s="1">
        <v>9</v>
      </c>
      <c r="T612" s="1">
        <v>200010020455</v>
      </c>
      <c r="U612" s="1">
        <v>29</v>
      </c>
      <c r="V612" s="1">
        <v>1</v>
      </c>
      <c r="W612" s="1">
        <v>3</v>
      </c>
    </row>
    <row r="613" spans="1:23" ht="15.75" customHeight="1" x14ac:dyDescent="0.15">
      <c r="A613" s="5">
        <v>44775</v>
      </c>
      <c r="B613" s="6">
        <v>0.78771990740740738</v>
      </c>
      <c r="C613" s="1">
        <v>1527</v>
      </c>
      <c r="D613" s="1">
        <v>13002581</v>
      </c>
      <c r="E613" s="1">
        <v>13</v>
      </c>
      <c r="F613" s="1">
        <v>22589</v>
      </c>
      <c r="G613" s="1" t="s">
        <v>23</v>
      </c>
      <c r="H613" s="1">
        <v>18</v>
      </c>
      <c r="I613" s="1">
        <v>3147</v>
      </c>
      <c r="J613" s="1" t="s">
        <v>689</v>
      </c>
      <c r="K613" s="1" t="s">
        <v>119</v>
      </c>
      <c r="L613" s="1" t="s">
        <v>690</v>
      </c>
      <c r="M613" s="1">
        <v>1</v>
      </c>
      <c r="N613" s="2">
        <v>633.61</v>
      </c>
      <c r="O613" s="3">
        <v>818</v>
      </c>
      <c r="P613" s="1">
        <f t="shared" si="4"/>
        <v>818</v>
      </c>
      <c r="Q613" s="1">
        <v>57</v>
      </c>
      <c r="R613" s="1">
        <f t="shared" si="5"/>
        <v>761</v>
      </c>
      <c r="S613" s="1">
        <v>9</v>
      </c>
      <c r="T613" s="1">
        <v>200010020455</v>
      </c>
      <c r="U613" s="1">
        <v>29</v>
      </c>
      <c r="V613" s="1">
        <v>1</v>
      </c>
      <c r="W613" s="1">
        <v>10</v>
      </c>
    </row>
    <row r="614" spans="1:23" ht="15.75" customHeight="1" x14ac:dyDescent="0.15">
      <c r="A614" s="5">
        <v>44775</v>
      </c>
      <c r="B614" s="6">
        <v>0.78771990740740738</v>
      </c>
      <c r="C614" s="1">
        <v>1527</v>
      </c>
      <c r="D614" s="1">
        <v>13002581</v>
      </c>
      <c r="E614" s="1">
        <v>13</v>
      </c>
      <c r="F614" s="1">
        <v>22589</v>
      </c>
      <c r="G614" s="1" t="s">
        <v>23</v>
      </c>
      <c r="H614" s="1">
        <v>18</v>
      </c>
      <c r="I614" s="1">
        <v>2302</v>
      </c>
      <c r="J614" s="1" t="s">
        <v>83</v>
      </c>
      <c r="K614" s="1" t="s">
        <v>63</v>
      </c>
      <c r="L614" s="1" t="s">
        <v>84</v>
      </c>
      <c r="M614" s="1">
        <v>1</v>
      </c>
      <c r="N614" s="2">
        <v>148.28</v>
      </c>
      <c r="O614" s="3">
        <v>174</v>
      </c>
      <c r="P614" s="1">
        <f t="shared" si="4"/>
        <v>174</v>
      </c>
      <c r="Q614" s="1">
        <v>8</v>
      </c>
      <c r="R614" s="1">
        <f t="shared" si="5"/>
        <v>166</v>
      </c>
      <c r="S614" s="1">
        <v>9</v>
      </c>
      <c r="T614" s="1">
        <v>200010020455</v>
      </c>
      <c r="U614" s="1">
        <v>29</v>
      </c>
      <c r="V614" s="1">
        <v>1</v>
      </c>
      <c r="W614" s="1">
        <v>11</v>
      </c>
    </row>
    <row r="615" spans="1:23" ht="15.75" customHeight="1" x14ac:dyDescent="0.15">
      <c r="A615" s="5">
        <v>44775</v>
      </c>
      <c r="B615" s="6">
        <v>0.78771990740740738</v>
      </c>
      <c r="C615" s="1">
        <v>1527</v>
      </c>
      <c r="D615" s="1">
        <v>13002581</v>
      </c>
      <c r="E615" s="1">
        <v>13</v>
      </c>
      <c r="F615" s="1">
        <v>22589</v>
      </c>
      <c r="G615" s="1" t="s">
        <v>23</v>
      </c>
      <c r="H615" s="1">
        <v>18</v>
      </c>
      <c r="I615" s="1">
        <v>397294</v>
      </c>
      <c r="J615" s="1" t="s">
        <v>309</v>
      </c>
      <c r="K615" s="1" t="s">
        <v>53</v>
      </c>
      <c r="L615" s="1" t="s">
        <v>78</v>
      </c>
      <c r="M615" s="1">
        <v>1</v>
      </c>
      <c r="N615" s="2">
        <v>361.09</v>
      </c>
      <c r="O615" s="3">
        <v>443</v>
      </c>
      <c r="P615" s="1">
        <f t="shared" si="4"/>
        <v>443</v>
      </c>
      <c r="Q615" s="1">
        <v>22</v>
      </c>
      <c r="R615" s="1">
        <f t="shared" si="5"/>
        <v>421</v>
      </c>
      <c r="S615" s="1">
        <v>9</v>
      </c>
      <c r="T615" s="1">
        <v>200010020455</v>
      </c>
      <c r="U615" s="1">
        <v>29</v>
      </c>
      <c r="V615" s="1">
        <v>1</v>
      </c>
      <c r="W615" s="1">
        <v>7</v>
      </c>
    </row>
    <row r="616" spans="1:23" ht="15.75" customHeight="1" x14ac:dyDescent="0.15">
      <c r="A616" s="5">
        <v>44775</v>
      </c>
      <c r="B616" s="6">
        <v>0.78771990740740738</v>
      </c>
      <c r="C616" s="1">
        <v>1527</v>
      </c>
      <c r="D616" s="1">
        <v>13002581</v>
      </c>
      <c r="E616" s="1">
        <v>13</v>
      </c>
      <c r="F616" s="1">
        <v>22589</v>
      </c>
      <c r="G616" s="1" t="s">
        <v>23</v>
      </c>
      <c r="H616" s="1">
        <v>18</v>
      </c>
      <c r="I616" s="1">
        <v>397294</v>
      </c>
      <c r="J616" s="1" t="s">
        <v>309</v>
      </c>
      <c r="K616" s="1" t="s">
        <v>53</v>
      </c>
      <c r="L616" s="1" t="s">
        <v>78</v>
      </c>
      <c r="M616" s="1">
        <v>1</v>
      </c>
      <c r="N616" s="2">
        <v>361.09</v>
      </c>
      <c r="O616" s="3">
        <v>443</v>
      </c>
      <c r="P616" s="1">
        <f t="shared" si="4"/>
        <v>443</v>
      </c>
      <c r="Q616" s="1">
        <v>22</v>
      </c>
      <c r="R616" s="1">
        <f t="shared" si="5"/>
        <v>421</v>
      </c>
      <c r="S616" s="1">
        <v>9</v>
      </c>
      <c r="T616" s="1">
        <v>200010020455</v>
      </c>
      <c r="U616" s="1">
        <v>29</v>
      </c>
      <c r="V616" s="1">
        <v>1</v>
      </c>
      <c r="W616" s="1">
        <v>8</v>
      </c>
    </row>
    <row r="617" spans="1:23" ht="15.75" customHeight="1" x14ac:dyDescent="0.15">
      <c r="A617" s="5">
        <v>44775</v>
      </c>
      <c r="B617" s="6">
        <v>0.78771990740740738</v>
      </c>
      <c r="C617" s="1">
        <v>1527</v>
      </c>
      <c r="D617" s="1">
        <v>13002581</v>
      </c>
      <c r="E617" s="1">
        <v>13</v>
      </c>
      <c r="F617" s="1">
        <v>22589</v>
      </c>
      <c r="G617" s="1" t="s">
        <v>23</v>
      </c>
      <c r="H617" s="1">
        <v>18</v>
      </c>
      <c r="I617" s="1">
        <v>117670</v>
      </c>
      <c r="J617" s="1" t="s">
        <v>691</v>
      </c>
      <c r="K617" s="1" t="s">
        <v>53</v>
      </c>
      <c r="L617" s="1" t="s">
        <v>692</v>
      </c>
      <c r="M617" s="1">
        <v>1</v>
      </c>
      <c r="N617" s="2">
        <v>142.12</v>
      </c>
      <c r="O617" s="3">
        <v>172.5</v>
      </c>
      <c r="P617" s="1">
        <f t="shared" si="4"/>
        <v>172.5</v>
      </c>
      <c r="Q617" s="1">
        <v>8.5</v>
      </c>
      <c r="R617" s="1">
        <f t="shared" si="5"/>
        <v>164</v>
      </c>
      <c r="S617" s="1">
        <v>9</v>
      </c>
      <c r="T617" s="1">
        <v>200010020455</v>
      </c>
      <c r="U617" s="1">
        <v>29</v>
      </c>
      <c r="V617" s="1">
        <v>1</v>
      </c>
      <c r="W617" s="1">
        <v>1</v>
      </c>
    </row>
    <row r="618" spans="1:23" ht="15.75" customHeight="1" x14ac:dyDescent="0.15">
      <c r="A618" s="5">
        <v>44775</v>
      </c>
      <c r="B618" s="6">
        <v>0.78771990740740738</v>
      </c>
      <c r="C618" s="1">
        <v>1527</v>
      </c>
      <c r="D618" s="1">
        <v>13002581</v>
      </c>
      <c r="E618" s="1">
        <v>13</v>
      </c>
      <c r="F618" s="1">
        <v>22589</v>
      </c>
      <c r="G618" s="1" t="s">
        <v>23</v>
      </c>
      <c r="H618" s="1">
        <v>18</v>
      </c>
      <c r="I618" s="1">
        <v>117670</v>
      </c>
      <c r="J618" s="1" t="s">
        <v>691</v>
      </c>
      <c r="K618" s="1" t="s">
        <v>25</v>
      </c>
      <c r="L618" s="1" t="s">
        <v>693</v>
      </c>
      <c r="M618" s="1">
        <v>1</v>
      </c>
      <c r="N618" s="2">
        <v>136.27000000000001</v>
      </c>
      <c r="O618" s="3">
        <v>167.08</v>
      </c>
      <c r="P618" s="1">
        <f t="shared" si="4"/>
        <v>167.08</v>
      </c>
      <c r="Q618" s="1">
        <v>8.08</v>
      </c>
      <c r="R618" s="1">
        <f t="shared" si="5"/>
        <v>159</v>
      </c>
      <c r="S618" s="1">
        <v>9</v>
      </c>
      <c r="T618" s="1">
        <v>200010020455</v>
      </c>
      <c r="U618" s="1">
        <v>29</v>
      </c>
      <c r="V618" s="1">
        <v>1</v>
      </c>
      <c r="W618" s="1">
        <v>2</v>
      </c>
    </row>
    <row r="619" spans="1:23" ht="15.75" customHeight="1" x14ac:dyDescent="0.15">
      <c r="A619" s="5">
        <v>44775</v>
      </c>
      <c r="B619" s="6">
        <v>0.78771990740740738</v>
      </c>
      <c r="C619" s="1">
        <v>1527</v>
      </c>
      <c r="D619" s="1">
        <v>13002581</v>
      </c>
      <c r="E619" s="1">
        <v>13</v>
      </c>
      <c r="F619" s="1">
        <v>22589</v>
      </c>
      <c r="G619" s="1" t="s">
        <v>23</v>
      </c>
      <c r="H619" s="1">
        <v>18</v>
      </c>
      <c r="I619" s="1">
        <v>294503</v>
      </c>
      <c r="J619" s="1" t="s">
        <v>694</v>
      </c>
      <c r="K619" s="1" t="s">
        <v>31</v>
      </c>
      <c r="L619" s="1" t="s">
        <v>161</v>
      </c>
      <c r="M619" s="1">
        <v>1</v>
      </c>
      <c r="N619" s="2">
        <v>419.1</v>
      </c>
      <c r="O619" s="3">
        <v>499</v>
      </c>
      <c r="P619" s="1">
        <f t="shared" si="4"/>
        <v>499</v>
      </c>
      <c r="Q619" s="1">
        <v>24</v>
      </c>
      <c r="R619" s="1">
        <f t="shared" si="5"/>
        <v>475</v>
      </c>
      <c r="S619" s="1">
        <v>9</v>
      </c>
      <c r="T619" s="1">
        <v>200010020455</v>
      </c>
      <c r="U619" s="1">
        <v>29</v>
      </c>
      <c r="V619" s="1">
        <v>1</v>
      </c>
      <c r="W619" s="1">
        <v>5</v>
      </c>
    </row>
    <row r="620" spans="1:23" ht="15.75" customHeight="1" x14ac:dyDescent="0.15">
      <c r="A620" s="5">
        <v>44775</v>
      </c>
      <c r="B620" s="6">
        <v>0.78771990740740738</v>
      </c>
      <c r="C620" s="1">
        <v>1527</v>
      </c>
      <c r="D620" s="1">
        <v>13002581</v>
      </c>
      <c r="E620" s="1">
        <v>13</v>
      </c>
      <c r="F620" s="1">
        <v>22589</v>
      </c>
      <c r="G620" s="1" t="s">
        <v>23</v>
      </c>
      <c r="H620" s="1">
        <v>18</v>
      </c>
      <c r="I620" s="1">
        <v>294503</v>
      </c>
      <c r="J620" s="1" t="s">
        <v>694</v>
      </c>
      <c r="K620" s="1" t="s">
        <v>31</v>
      </c>
      <c r="L620" s="1" t="s">
        <v>161</v>
      </c>
      <c r="M620" s="1">
        <v>1</v>
      </c>
      <c r="N620" s="2">
        <v>419.1</v>
      </c>
      <c r="O620" s="3">
        <v>499</v>
      </c>
      <c r="P620" s="1">
        <f t="shared" si="4"/>
        <v>499</v>
      </c>
      <c r="Q620" s="1">
        <v>24</v>
      </c>
      <c r="R620" s="1">
        <f t="shared" si="5"/>
        <v>475</v>
      </c>
      <c r="S620" s="1">
        <v>9</v>
      </c>
      <c r="T620" s="1">
        <v>200010020455</v>
      </c>
      <c r="U620" s="1">
        <v>29</v>
      </c>
      <c r="V620" s="1">
        <v>1</v>
      </c>
      <c r="W620" s="1">
        <v>6</v>
      </c>
    </row>
    <row r="621" spans="1:23" ht="15.75" customHeight="1" x14ac:dyDescent="0.15">
      <c r="A621" s="5">
        <v>44775</v>
      </c>
      <c r="B621" s="6">
        <v>0.78771990740740738</v>
      </c>
      <c r="C621" s="1">
        <v>1527</v>
      </c>
      <c r="D621" s="1">
        <v>13002581</v>
      </c>
      <c r="E621" s="1">
        <v>13</v>
      </c>
      <c r="F621" s="1">
        <v>22589</v>
      </c>
      <c r="G621" s="1" t="s">
        <v>23</v>
      </c>
      <c r="H621" s="1">
        <v>18</v>
      </c>
      <c r="I621" s="1">
        <v>152838</v>
      </c>
      <c r="J621" s="1" t="s">
        <v>695</v>
      </c>
      <c r="K621" s="1" t="s">
        <v>25</v>
      </c>
      <c r="L621" s="1" t="s">
        <v>696</v>
      </c>
      <c r="M621" s="1">
        <v>1</v>
      </c>
      <c r="N621" s="2">
        <v>474.59</v>
      </c>
      <c r="O621" s="3">
        <v>698</v>
      </c>
      <c r="P621" s="1">
        <f t="shared" si="4"/>
        <v>698</v>
      </c>
      <c r="Q621" s="1">
        <v>69</v>
      </c>
      <c r="R621" s="1">
        <f t="shared" si="5"/>
        <v>629</v>
      </c>
      <c r="S621" s="1">
        <v>9</v>
      </c>
      <c r="T621" s="1">
        <v>200010020455</v>
      </c>
      <c r="U621" s="1">
        <v>29</v>
      </c>
      <c r="V621" s="1">
        <v>1</v>
      </c>
      <c r="W621" s="1">
        <v>9</v>
      </c>
    </row>
    <row r="622" spans="1:23" ht="15.75" customHeight="1" x14ac:dyDescent="0.15">
      <c r="A622" s="5">
        <v>44775</v>
      </c>
      <c r="B622" s="6">
        <v>0.78853009259259255</v>
      </c>
      <c r="C622" s="1">
        <v>1528</v>
      </c>
      <c r="D622" s="1">
        <v>13002581</v>
      </c>
      <c r="E622" s="1">
        <v>13</v>
      </c>
      <c r="F622" s="1">
        <v>22589</v>
      </c>
      <c r="G622" s="1" t="s">
        <v>23</v>
      </c>
      <c r="H622" s="1">
        <v>15</v>
      </c>
      <c r="I622" s="1">
        <v>25638</v>
      </c>
      <c r="J622" s="1" t="s">
        <v>697</v>
      </c>
      <c r="K622" s="1" t="s">
        <v>53</v>
      </c>
      <c r="L622" s="1" t="s">
        <v>614</v>
      </c>
      <c r="M622" s="1">
        <v>1</v>
      </c>
      <c r="N622" s="2">
        <v>284.52999999999997</v>
      </c>
      <c r="O622" s="3">
        <v>385</v>
      </c>
      <c r="P622" s="1">
        <f t="shared" si="4"/>
        <v>385</v>
      </c>
      <c r="Q622" s="1">
        <v>26</v>
      </c>
      <c r="R622" s="1">
        <f t="shared" si="5"/>
        <v>359</v>
      </c>
      <c r="S622" s="1">
        <v>9</v>
      </c>
      <c r="T622" s="1">
        <v>200010023916</v>
      </c>
      <c r="U622" s="1">
        <v>29</v>
      </c>
      <c r="V622" s="1">
        <v>1</v>
      </c>
      <c r="W622" s="1">
        <v>1</v>
      </c>
    </row>
    <row r="623" spans="1:23" ht="15.75" customHeight="1" x14ac:dyDescent="0.15">
      <c r="A623" s="5">
        <v>44775</v>
      </c>
      <c r="B623" s="6">
        <v>0.79348379629629628</v>
      </c>
      <c r="C623" s="1">
        <v>1529</v>
      </c>
      <c r="D623" s="1">
        <v>13002581</v>
      </c>
      <c r="E623" s="1">
        <v>13</v>
      </c>
      <c r="F623" s="1">
        <v>22589</v>
      </c>
      <c r="G623" s="1" t="s">
        <v>23</v>
      </c>
      <c r="H623" s="1">
        <v>15</v>
      </c>
      <c r="I623" s="1">
        <v>184137</v>
      </c>
      <c r="J623" s="1" t="s">
        <v>698</v>
      </c>
      <c r="K623" s="1" t="s">
        <v>25</v>
      </c>
      <c r="L623" s="1" t="s">
        <v>699</v>
      </c>
      <c r="M623" s="1">
        <v>1</v>
      </c>
      <c r="N623" s="2">
        <v>860.76</v>
      </c>
      <c r="O623" s="3">
        <v>1111</v>
      </c>
      <c r="P623" s="1">
        <f t="shared" si="4"/>
        <v>1111</v>
      </c>
      <c r="Q623" s="1">
        <v>77</v>
      </c>
      <c r="R623" s="1">
        <f t="shared" si="5"/>
        <v>1034</v>
      </c>
      <c r="S623" s="1">
        <v>9</v>
      </c>
      <c r="T623" s="1">
        <v>200010022022</v>
      </c>
      <c r="U623" s="1">
        <v>29</v>
      </c>
      <c r="V623" s="1">
        <v>1</v>
      </c>
      <c r="W623" s="1">
        <v>3</v>
      </c>
    </row>
    <row r="624" spans="1:23" ht="15.75" customHeight="1" x14ac:dyDescent="0.15">
      <c r="A624" s="5">
        <v>44775</v>
      </c>
      <c r="B624" s="6">
        <v>0.79348379629629628</v>
      </c>
      <c r="C624" s="1">
        <v>1529</v>
      </c>
      <c r="D624" s="1">
        <v>13002581</v>
      </c>
      <c r="E624" s="1">
        <v>13</v>
      </c>
      <c r="F624" s="1">
        <v>22589</v>
      </c>
      <c r="G624" s="1" t="s">
        <v>23</v>
      </c>
      <c r="H624" s="1">
        <v>15</v>
      </c>
      <c r="I624" s="1">
        <v>393315</v>
      </c>
      <c r="J624" s="1" t="s">
        <v>77</v>
      </c>
      <c r="K624" s="1" t="s">
        <v>53</v>
      </c>
      <c r="L624" s="1" t="s">
        <v>78</v>
      </c>
      <c r="M624" s="1">
        <v>1</v>
      </c>
      <c r="N624" s="2">
        <v>16.21</v>
      </c>
      <c r="O624" s="3">
        <v>25</v>
      </c>
      <c r="P624" s="1">
        <f t="shared" si="4"/>
        <v>25</v>
      </c>
      <c r="Q624" s="1">
        <v>1</v>
      </c>
      <c r="R624" s="1">
        <f t="shared" si="5"/>
        <v>24</v>
      </c>
      <c r="S624" s="1">
        <v>9</v>
      </c>
      <c r="T624" s="1">
        <v>200010022022</v>
      </c>
      <c r="U624" s="1">
        <v>29</v>
      </c>
      <c r="V624" s="1">
        <v>1</v>
      </c>
      <c r="W624" s="1">
        <v>4</v>
      </c>
    </row>
    <row r="625" spans="1:23" ht="15.75" customHeight="1" x14ac:dyDescent="0.15">
      <c r="A625" s="5">
        <v>44775</v>
      </c>
      <c r="B625" s="6">
        <v>0.79348379629629628</v>
      </c>
      <c r="C625" s="1">
        <v>1529</v>
      </c>
      <c r="D625" s="1">
        <v>13002581</v>
      </c>
      <c r="E625" s="1">
        <v>13</v>
      </c>
      <c r="F625" s="1">
        <v>22589</v>
      </c>
      <c r="G625" s="1" t="s">
        <v>23</v>
      </c>
      <c r="H625" s="1">
        <v>15</v>
      </c>
      <c r="I625" s="1">
        <v>61476</v>
      </c>
      <c r="J625" s="1" t="s">
        <v>442</v>
      </c>
      <c r="K625" s="1" t="s">
        <v>31</v>
      </c>
      <c r="L625" s="1" t="s">
        <v>443</v>
      </c>
      <c r="M625" s="1">
        <v>1</v>
      </c>
      <c r="N625" s="2">
        <v>7.88</v>
      </c>
      <c r="O625" s="3">
        <v>14</v>
      </c>
      <c r="P625" s="1">
        <f t="shared" si="4"/>
        <v>14</v>
      </c>
      <c r="Q625" s="1">
        <v>1</v>
      </c>
      <c r="R625" s="1">
        <f t="shared" si="5"/>
        <v>13</v>
      </c>
      <c r="S625" s="1">
        <v>9</v>
      </c>
      <c r="T625" s="1">
        <v>200010022022</v>
      </c>
      <c r="U625" s="1">
        <v>29</v>
      </c>
      <c r="V625" s="1">
        <v>1</v>
      </c>
      <c r="W625" s="1">
        <v>2</v>
      </c>
    </row>
    <row r="626" spans="1:23" ht="15.75" customHeight="1" x14ac:dyDescent="0.15">
      <c r="A626" s="5">
        <v>44775</v>
      </c>
      <c r="B626" s="6">
        <v>0.79348379629629628</v>
      </c>
      <c r="C626" s="1">
        <v>1529</v>
      </c>
      <c r="D626" s="1">
        <v>13002581</v>
      </c>
      <c r="E626" s="1">
        <v>13</v>
      </c>
      <c r="F626" s="1">
        <v>22589</v>
      </c>
      <c r="G626" s="1" t="s">
        <v>23</v>
      </c>
      <c r="H626" s="1">
        <v>15</v>
      </c>
      <c r="I626" s="1">
        <v>162483</v>
      </c>
      <c r="J626" s="1" t="s">
        <v>227</v>
      </c>
      <c r="K626" s="1" t="s">
        <v>53</v>
      </c>
      <c r="L626" s="1" t="s">
        <v>228</v>
      </c>
      <c r="M626" s="1">
        <v>2</v>
      </c>
      <c r="N626" s="2">
        <v>8.08</v>
      </c>
      <c r="O626" s="3">
        <v>14</v>
      </c>
      <c r="P626" s="1">
        <f t="shared" si="4"/>
        <v>28</v>
      </c>
      <c r="Q626" s="1">
        <v>2</v>
      </c>
      <c r="R626" s="1">
        <f t="shared" si="5"/>
        <v>26</v>
      </c>
      <c r="S626" s="1">
        <v>9</v>
      </c>
      <c r="T626" s="1">
        <v>200010022022</v>
      </c>
      <c r="U626" s="1">
        <v>29</v>
      </c>
      <c r="V626" s="1">
        <v>1</v>
      </c>
      <c r="W626" s="1">
        <v>1</v>
      </c>
    </row>
    <row r="627" spans="1:23" ht="15.75" customHeight="1" x14ac:dyDescent="0.15">
      <c r="A627" s="5">
        <v>44775</v>
      </c>
      <c r="B627" s="6">
        <v>0.79583333333333328</v>
      </c>
      <c r="C627" s="1">
        <v>1530</v>
      </c>
      <c r="D627" s="1">
        <v>13002581</v>
      </c>
      <c r="E627" s="1">
        <v>13</v>
      </c>
      <c r="F627" s="1">
        <v>22589</v>
      </c>
      <c r="G627" s="1" t="s">
        <v>23</v>
      </c>
      <c r="H627" s="1">
        <v>15</v>
      </c>
      <c r="I627" s="1">
        <v>69230</v>
      </c>
      <c r="J627" s="1" t="s">
        <v>700</v>
      </c>
      <c r="K627" s="1" t="s">
        <v>25</v>
      </c>
      <c r="L627" s="1" t="s">
        <v>177</v>
      </c>
      <c r="M627" s="1">
        <v>1</v>
      </c>
      <c r="N627" s="2">
        <v>569.76</v>
      </c>
      <c r="O627" s="3">
        <v>781</v>
      </c>
      <c r="P627" s="1">
        <f t="shared" si="4"/>
        <v>781</v>
      </c>
      <c r="Q627" s="1">
        <v>78</v>
      </c>
      <c r="R627" s="1">
        <f t="shared" si="5"/>
        <v>703</v>
      </c>
      <c r="S627" s="1">
        <v>939</v>
      </c>
      <c r="T627" s="1">
        <v>200000000042</v>
      </c>
      <c r="U627" s="1">
        <v>29</v>
      </c>
      <c r="V627" s="1">
        <v>1</v>
      </c>
      <c r="W627" s="1">
        <v>1</v>
      </c>
    </row>
    <row r="628" spans="1:23" ht="15.75" customHeight="1" x14ac:dyDescent="0.15">
      <c r="A628" s="5">
        <v>44775</v>
      </c>
      <c r="B628" s="6">
        <v>0.80391203703703706</v>
      </c>
      <c r="C628" s="1">
        <v>1531</v>
      </c>
      <c r="D628" s="1">
        <v>13002581</v>
      </c>
      <c r="E628" s="1">
        <v>13</v>
      </c>
      <c r="F628" s="1">
        <v>22589</v>
      </c>
      <c r="G628" s="1" t="s">
        <v>23</v>
      </c>
      <c r="H628" s="1">
        <v>18</v>
      </c>
      <c r="I628" s="1">
        <v>268412</v>
      </c>
      <c r="J628" s="1" t="s">
        <v>701</v>
      </c>
      <c r="K628" s="1" t="s">
        <v>25</v>
      </c>
      <c r="L628" s="1" t="s">
        <v>702</v>
      </c>
      <c r="M628" s="1">
        <v>1</v>
      </c>
      <c r="N628" s="2">
        <v>78.44</v>
      </c>
      <c r="O628" s="3">
        <v>98</v>
      </c>
      <c r="P628" s="1">
        <f t="shared" si="4"/>
        <v>98</v>
      </c>
      <c r="Q628" s="1">
        <v>4</v>
      </c>
      <c r="R628" s="1">
        <f t="shared" si="5"/>
        <v>94</v>
      </c>
      <c r="S628" s="1">
        <v>9</v>
      </c>
      <c r="T628" s="1">
        <v>200010022526</v>
      </c>
      <c r="U628" s="1">
        <v>29</v>
      </c>
      <c r="V628" s="1">
        <v>1</v>
      </c>
      <c r="W628" s="1">
        <v>1</v>
      </c>
    </row>
    <row r="629" spans="1:23" ht="15.75" customHeight="1" x14ac:dyDescent="0.15">
      <c r="A629" s="5">
        <v>44775</v>
      </c>
      <c r="B629" s="6">
        <v>0.80716435185185187</v>
      </c>
      <c r="C629" s="1">
        <v>1532</v>
      </c>
      <c r="D629" s="1">
        <v>13002581</v>
      </c>
      <c r="E629" s="1">
        <v>13</v>
      </c>
      <c r="F629" s="1">
        <v>22589</v>
      </c>
      <c r="G629" s="1" t="s">
        <v>23</v>
      </c>
      <c r="H629" s="1">
        <v>15</v>
      </c>
      <c r="I629" s="1">
        <v>338898</v>
      </c>
      <c r="J629" s="1" t="s">
        <v>703</v>
      </c>
      <c r="K629" s="1" t="s">
        <v>31</v>
      </c>
      <c r="L629" s="1" t="s">
        <v>125</v>
      </c>
      <c r="M629" s="1">
        <v>1</v>
      </c>
      <c r="N629" s="2">
        <v>63.94</v>
      </c>
      <c r="O629" s="3">
        <v>79</v>
      </c>
      <c r="P629" s="1">
        <f t="shared" si="4"/>
        <v>79</v>
      </c>
      <c r="Q629" s="1">
        <v>0</v>
      </c>
      <c r="R629" s="1">
        <f t="shared" si="5"/>
        <v>79</v>
      </c>
      <c r="S629" s="1" t="s">
        <v>27</v>
      </c>
      <c r="T629" s="1" t="s">
        <v>27</v>
      </c>
      <c r="U629" s="1">
        <v>29</v>
      </c>
      <c r="V629" s="1">
        <v>1</v>
      </c>
      <c r="W629" s="1">
        <v>1</v>
      </c>
    </row>
    <row r="630" spans="1:23" ht="15.75" customHeight="1" x14ac:dyDescent="0.15">
      <c r="A630" s="5">
        <v>44775</v>
      </c>
      <c r="B630" s="6">
        <v>0.8175810185185185</v>
      </c>
      <c r="C630" s="1">
        <v>1533</v>
      </c>
      <c r="D630" s="1">
        <v>13002581</v>
      </c>
      <c r="E630" s="1">
        <v>13</v>
      </c>
      <c r="F630" s="1">
        <v>22589</v>
      </c>
      <c r="G630" s="1" t="s">
        <v>23</v>
      </c>
      <c r="H630" s="1">
        <v>18</v>
      </c>
      <c r="I630" s="1">
        <v>338588</v>
      </c>
      <c r="J630" s="1" t="s">
        <v>38</v>
      </c>
      <c r="K630" s="1" t="s">
        <v>25</v>
      </c>
      <c r="L630" s="1" t="s">
        <v>39</v>
      </c>
      <c r="M630" s="1">
        <v>1</v>
      </c>
      <c r="N630" s="2">
        <v>383.7</v>
      </c>
      <c r="O630" s="3">
        <v>475</v>
      </c>
      <c r="P630" s="1">
        <f t="shared" si="4"/>
        <v>475</v>
      </c>
      <c r="Q630" s="1">
        <v>23</v>
      </c>
      <c r="R630" s="1">
        <f t="shared" si="5"/>
        <v>452</v>
      </c>
      <c r="S630" s="1">
        <v>9</v>
      </c>
      <c r="T630" s="1">
        <v>200010009896</v>
      </c>
      <c r="U630" s="1">
        <v>29</v>
      </c>
      <c r="V630" s="1">
        <v>1</v>
      </c>
      <c r="W630" s="1">
        <v>2</v>
      </c>
    </row>
    <row r="631" spans="1:23" ht="15.75" customHeight="1" x14ac:dyDescent="0.15">
      <c r="A631" s="5">
        <v>44775</v>
      </c>
      <c r="B631" s="6">
        <v>0.8175810185185185</v>
      </c>
      <c r="C631" s="1">
        <v>1533</v>
      </c>
      <c r="D631" s="1">
        <v>13002581</v>
      </c>
      <c r="E631" s="1">
        <v>13</v>
      </c>
      <c r="F631" s="1">
        <v>22589</v>
      </c>
      <c r="G631" s="1" t="s">
        <v>23</v>
      </c>
      <c r="H631" s="1">
        <v>18</v>
      </c>
      <c r="I631" s="1">
        <v>418039</v>
      </c>
      <c r="J631" s="1" t="s">
        <v>704</v>
      </c>
      <c r="K631" s="1" t="s">
        <v>25</v>
      </c>
      <c r="L631" s="1" t="s">
        <v>705</v>
      </c>
      <c r="M631" s="1">
        <v>1</v>
      </c>
      <c r="N631" s="2">
        <v>261</v>
      </c>
      <c r="O631" s="3">
        <v>353</v>
      </c>
      <c r="P631" s="1">
        <f t="shared" si="4"/>
        <v>353</v>
      </c>
      <c r="Q631" s="1">
        <v>24</v>
      </c>
      <c r="R631" s="1">
        <f t="shared" si="5"/>
        <v>329</v>
      </c>
      <c r="S631" s="1">
        <v>9</v>
      </c>
      <c r="T631" s="1">
        <v>200010009896</v>
      </c>
      <c r="U631" s="1">
        <v>29</v>
      </c>
      <c r="V631" s="1">
        <v>1</v>
      </c>
      <c r="W631" s="1">
        <v>4</v>
      </c>
    </row>
    <row r="632" spans="1:23" ht="15.75" customHeight="1" x14ac:dyDescent="0.15">
      <c r="A632" s="5">
        <v>44775</v>
      </c>
      <c r="B632" s="6">
        <v>0.8175810185185185</v>
      </c>
      <c r="C632" s="1">
        <v>1533</v>
      </c>
      <c r="D632" s="1">
        <v>13002581</v>
      </c>
      <c r="E632" s="1">
        <v>13</v>
      </c>
      <c r="F632" s="1">
        <v>22589</v>
      </c>
      <c r="G632" s="1" t="s">
        <v>23</v>
      </c>
      <c r="H632" s="1">
        <v>18</v>
      </c>
      <c r="I632" s="1">
        <v>338484</v>
      </c>
      <c r="J632" s="1" t="s">
        <v>706</v>
      </c>
      <c r="K632" s="1" t="s">
        <v>25</v>
      </c>
      <c r="L632" s="1" t="s">
        <v>39</v>
      </c>
      <c r="M632" s="1">
        <v>1</v>
      </c>
      <c r="N632" s="2">
        <v>217.69</v>
      </c>
      <c r="O632" s="3">
        <v>270</v>
      </c>
      <c r="P632" s="1">
        <f t="shared" si="4"/>
        <v>270</v>
      </c>
      <c r="Q632" s="1">
        <v>13</v>
      </c>
      <c r="R632" s="1">
        <f t="shared" si="5"/>
        <v>257</v>
      </c>
      <c r="S632" s="1">
        <v>9</v>
      </c>
      <c r="T632" s="1">
        <v>200010009896</v>
      </c>
      <c r="U632" s="1">
        <v>29</v>
      </c>
      <c r="V632" s="1">
        <v>1</v>
      </c>
      <c r="W632" s="1">
        <v>1</v>
      </c>
    </row>
    <row r="633" spans="1:23" ht="15.75" customHeight="1" x14ac:dyDescent="0.15">
      <c r="A633" s="5">
        <v>44775</v>
      </c>
      <c r="B633" s="6">
        <v>0.8175810185185185</v>
      </c>
      <c r="C633" s="1">
        <v>1533</v>
      </c>
      <c r="D633" s="1">
        <v>13002581</v>
      </c>
      <c r="E633" s="1">
        <v>13</v>
      </c>
      <c r="F633" s="1">
        <v>22589</v>
      </c>
      <c r="G633" s="1" t="s">
        <v>23</v>
      </c>
      <c r="H633" s="1">
        <v>18</v>
      </c>
      <c r="I633" s="1">
        <v>113184</v>
      </c>
      <c r="J633" s="1" t="s">
        <v>707</v>
      </c>
      <c r="K633" s="1" t="s">
        <v>36</v>
      </c>
      <c r="L633" s="1" t="s">
        <v>41</v>
      </c>
      <c r="M633" s="1">
        <v>1</v>
      </c>
      <c r="N633" s="2">
        <v>203.75</v>
      </c>
      <c r="O633" s="3">
        <v>250</v>
      </c>
      <c r="P633" s="1">
        <f t="shared" si="4"/>
        <v>250</v>
      </c>
      <c r="Q633" s="1">
        <v>12</v>
      </c>
      <c r="R633" s="1">
        <f t="shared" si="5"/>
        <v>238</v>
      </c>
      <c r="S633" s="1">
        <v>9</v>
      </c>
      <c r="T633" s="1">
        <v>200010009896</v>
      </c>
      <c r="U633" s="1">
        <v>29</v>
      </c>
      <c r="V633" s="1">
        <v>1</v>
      </c>
      <c r="W633" s="1">
        <v>3</v>
      </c>
    </row>
    <row r="634" spans="1:23" ht="15.75" customHeight="1" x14ac:dyDescent="0.15">
      <c r="A634" s="5">
        <v>44775</v>
      </c>
      <c r="B634" s="6">
        <v>0.83083333333333331</v>
      </c>
      <c r="C634" s="1">
        <v>1535</v>
      </c>
      <c r="D634" s="1">
        <v>13002581</v>
      </c>
      <c r="E634" s="1">
        <v>13</v>
      </c>
      <c r="F634" s="1">
        <v>22589</v>
      </c>
      <c r="G634" s="1" t="s">
        <v>23</v>
      </c>
      <c r="H634" s="1">
        <v>18</v>
      </c>
      <c r="I634" s="1">
        <v>123849</v>
      </c>
      <c r="J634" s="1" t="s">
        <v>708</v>
      </c>
      <c r="K634" s="1" t="s">
        <v>53</v>
      </c>
      <c r="L634" s="1" t="s">
        <v>78</v>
      </c>
      <c r="M634" s="1">
        <v>1</v>
      </c>
      <c r="N634" s="2">
        <v>1025.05</v>
      </c>
      <c r="O634" s="3">
        <v>1135</v>
      </c>
      <c r="P634" s="1">
        <f t="shared" si="4"/>
        <v>1135</v>
      </c>
      <c r="Q634" s="1">
        <v>34</v>
      </c>
      <c r="R634" s="1">
        <f t="shared" si="5"/>
        <v>1101</v>
      </c>
      <c r="S634" s="1">
        <v>9</v>
      </c>
      <c r="T634" s="1">
        <v>200010000847</v>
      </c>
      <c r="U634" s="1">
        <v>29</v>
      </c>
      <c r="V634" s="1">
        <v>1</v>
      </c>
      <c r="W634" s="1">
        <v>2</v>
      </c>
    </row>
    <row r="635" spans="1:23" ht="15.75" customHeight="1" x14ac:dyDescent="0.15">
      <c r="A635" s="5">
        <v>44775</v>
      </c>
      <c r="B635" s="6">
        <v>0.83083333333333331</v>
      </c>
      <c r="C635" s="1">
        <v>1535</v>
      </c>
      <c r="D635" s="1">
        <v>13002581</v>
      </c>
      <c r="E635" s="1">
        <v>13</v>
      </c>
      <c r="F635" s="1">
        <v>22589</v>
      </c>
      <c r="G635" s="1" t="s">
        <v>23</v>
      </c>
      <c r="H635" s="1">
        <v>18</v>
      </c>
      <c r="I635" s="1">
        <v>1329</v>
      </c>
      <c r="J635" s="1" t="s">
        <v>542</v>
      </c>
      <c r="K635" s="1" t="s">
        <v>36</v>
      </c>
      <c r="L635" s="1" t="s">
        <v>543</v>
      </c>
      <c r="M635" s="1">
        <v>0.1</v>
      </c>
      <c r="N635" s="2">
        <v>419.66</v>
      </c>
      <c r="O635" s="3">
        <v>554</v>
      </c>
      <c r="P635" s="1">
        <f t="shared" si="4"/>
        <v>55.400000000000006</v>
      </c>
      <c r="Q635" s="1">
        <v>3.4</v>
      </c>
      <c r="R635" s="1">
        <f t="shared" si="5"/>
        <v>52.000000000000007</v>
      </c>
      <c r="S635" s="1">
        <v>9</v>
      </c>
      <c r="T635" s="1">
        <v>200010000847</v>
      </c>
      <c r="U635" s="1">
        <v>29</v>
      </c>
      <c r="V635" s="1">
        <v>1</v>
      </c>
      <c r="W635" s="1">
        <v>1</v>
      </c>
    </row>
    <row r="636" spans="1:23" ht="15.75" customHeight="1" x14ac:dyDescent="0.15">
      <c r="A636" s="5">
        <v>44776</v>
      </c>
      <c r="B636" s="6">
        <v>0.34107638888888892</v>
      </c>
      <c r="C636" s="1">
        <v>1539</v>
      </c>
      <c r="D636" s="1">
        <v>13002595</v>
      </c>
      <c r="E636" s="1">
        <v>13</v>
      </c>
      <c r="F636" s="1">
        <v>22589</v>
      </c>
      <c r="G636" s="1" t="s">
        <v>23</v>
      </c>
      <c r="H636" s="1">
        <v>15</v>
      </c>
      <c r="I636" s="1">
        <v>104602</v>
      </c>
      <c r="J636" s="1" t="s">
        <v>709</v>
      </c>
      <c r="K636" s="1" t="s">
        <v>710</v>
      </c>
      <c r="L636" s="1" t="s">
        <v>711</v>
      </c>
      <c r="M636" s="1">
        <v>1</v>
      </c>
      <c r="N636" s="2">
        <v>26.4</v>
      </c>
      <c r="O636" s="3">
        <v>43</v>
      </c>
      <c r="P636" s="1">
        <f t="shared" si="4"/>
        <v>43</v>
      </c>
      <c r="Q636" s="1">
        <v>0</v>
      </c>
      <c r="R636" s="1">
        <f t="shared" si="5"/>
        <v>43</v>
      </c>
      <c r="S636" s="1" t="s">
        <v>27</v>
      </c>
      <c r="T636" s="1" t="s">
        <v>27</v>
      </c>
      <c r="U636" s="1">
        <v>29</v>
      </c>
      <c r="V636" s="1">
        <v>1</v>
      </c>
      <c r="W636" s="1">
        <v>1</v>
      </c>
    </row>
    <row r="637" spans="1:23" ht="15.75" customHeight="1" x14ac:dyDescent="0.15">
      <c r="A637" s="5">
        <v>44776</v>
      </c>
      <c r="B637" s="6">
        <v>0.34107638888888892</v>
      </c>
      <c r="C637" s="1">
        <v>1539</v>
      </c>
      <c r="D637" s="1">
        <v>13002595</v>
      </c>
      <c r="E637" s="1">
        <v>13</v>
      </c>
      <c r="F637" s="1">
        <v>22589</v>
      </c>
      <c r="G637" s="1" t="s">
        <v>23</v>
      </c>
      <c r="H637" s="1">
        <v>15</v>
      </c>
      <c r="I637" s="1">
        <v>444920</v>
      </c>
      <c r="J637" s="1" t="s">
        <v>252</v>
      </c>
      <c r="K637" s="1" t="s">
        <v>53</v>
      </c>
      <c r="L637" s="1" t="s">
        <v>51</v>
      </c>
      <c r="M637" s="1">
        <v>1</v>
      </c>
      <c r="N637" s="2">
        <v>19.61</v>
      </c>
      <c r="O637" s="3">
        <v>25</v>
      </c>
      <c r="P637" s="1">
        <f t="shared" si="4"/>
        <v>25</v>
      </c>
      <c r="Q637" s="1">
        <v>0</v>
      </c>
      <c r="R637" s="1">
        <f t="shared" si="5"/>
        <v>25</v>
      </c>
      <c r="S637" s="1" t="s">
        <v>27</v>
      </c>
      <c r="T637" s="1" t="s">
        <v>27</v>
      </c>
      <c r="U637" s="1">
        <v>29</v>
      </c>
      <c r="V637" s="1">
        <v>1</v>
      </c>
      <c r="W637" s="1">
        <v>3</v>
      </c>
    </row>
    <row r="638" spans="1:23" ht="15.75" customHeight="1" x14ac:dyDescent="0.15">
      <c r="A638" s="5">
        <v>44776</v>
      </c>
      <c r="B638" s="6">
        <v>0.34107638888888892</v>
      </c>
      <c r="C638" s="1">
        <v>1539</v>
      </c>
      <c r="D638" s="1">
        <v>13002595</v>
      </c>
      <c r="E638" s="1">
        <v>13</v>
      </c>
      <c r="F638" s="1">
        <v>22589</v>
      </c>
      <c r="G638" s="1" t="s">
        <v>23</v>
      </c>
      <c r="H638" s="1">
        <v>15</v>
      </c>
      <c r="I638" s="1">
        <v>440425</v>
      </c>
      <c r="J638" s="1" t="s">
        <v>629</v>
      </c>
      <c r="K638" s="1" t="s">
        <v>53</v>
      </c>
      <c r="L638" s="1" t="s">
        <v>51</v>
      </c>
      <c r="M638" s="1">
        <v>1</v>
      </c>
      <c r="N638" s="2">
        <v>28.73</v>
      </c>
      <c r="O638" s="3">
        <v>36</v>
      </c>
      <c r="P638" s="1">
        <f t="shared" si="4"/>
        <v>36</v>
      </c>
      <c r="Q638" s="1">
        <v>0</v>
      </c>
      <c r="R638" s="1">
        <f t="shared" si="5"/>
        <v>36</v>
      </c>
      <c r="S638" s="1" t="s">
        <v>27</v>
      </c>
      <c r="T638" s="1" t="s">
        <v>27</v>
      </c>
      <c r="U638" s="1">
        <v>29</v>
      </c>
      <c r="V638" s="1">
        <v>1</v>
      </c>
      <c r="W638" s="1">
        <v>2</v>
      </c>
    </row>
    <row r="639" spans="1:23" ht="15.75" customHeight="1" x14ac:dyDescent="0.15">
      <c r="A639" s="5">
        <v>44776</v>
      </c>
      <c r="B639" s="6">
        <v>0.35365740740740742</v>
      </c>
      <c r="C639" s="1">
        <v>1540</v>
      </c>
      <c r="D639" s="1">
        <v>13002595</v>
      </c>
      <c r="E639" s="1">
        <v>13</v>
      </c>
      <c r="F639" s="1">
        <v>22589</v>
      </c>
      <c r="G639" s="1" t="s">
        <v>23</v>
      </c>
      <c r="H639" s="1">
        <v>18</v>
      </c>
      <c r="I639" s="1">
        <v>9521</v>
      </c>
      <c r="J639" s="1" t="s">
        <v>712</v>
      </c>
      <c r="K639" s="1" t="s">
        <v>25</v>
      </c>
      <c r="L639" s="1" t="s">
        <v>554</v>
      </c>
      <c r="M639" s="1">
        <v>1</v>
      </c>
      <c r="N639" s="2">
        <v>531.74</v>
      </c>
      <c r="O639" s="3">
        <v>589</v>
      </c>
      <c r="P639" s="1">
        <f t="shared" si="4"/>
        <v>589</v>
      </c>
      <c r="Q639" s="1">
        <v>17</v>
      </c>
      <c r="R639" s="1">
        <f t="shared" si="5"/>
        <v>572</v>
      </c>
      <c r="S639" s="1">
        <v>9</v>
      </c>
      <c r="T639" s="1">
        <v>200010000452</v>
      </c>
      <c r="U639" s="1">
        <v>29</v>
      </c>
      <c r="V639" s="1">
        <v>1</v>
      </c>
      <c r="W639" s="1">
        <v>1</v>
      </c>
    </row>
    <row r="640" spans="1:23" ht="15.75" customHeight="1" x14ac:dyDescent="0.15">
      <c r="A640" s="5">
        <v>44776</v>
      </c>
      <c r="B640" s="6">
        <v>0.35365740740740742</v>
      </c>
      <c r="C640" s="1">
        <v>1540</v>
      </c>
      <c r="D640" s="1">
        <v>13002595</v>
      </c>
      <c r="E640" s="1">
        <v>13</v>
      </c>
      <c r="F640" s="1">
        <v>22589</v>
      </c>
      <c r="G640" s="1" t="s">
        <v>23</v>
      </c>
      <c r="H640" s="1">
        <v>18</v>
      </c>
      <c r="I640" s="1">
        <v>7697</v>
      </c>
      <c r="J640" s="1" t="s">
        <v>70</v>
      </c>
      <c r="K640" s="1" t="s">
        <v>31</v>
      </c>
      <c r="L640" s="1" t="s">
        <v>71</v>
      </c>
      <c r="M640" s="1">
        <v>1</v>
      </c>
      <c r="N640" s="2">
        <v>247.35</v>
      </c>
      <c r="O640" s="3">
        <v>301</v>
      </c>
      <c r="P640" s="1">
        <f t="shared" si="4"/>
        <v>301</v>
      </c>
      <c r="Q640" s="1">
        <v>15</v>
      </c>
      <c r="R640" s="1">
        <f t="shared" si="5"/>
        <v>286</v>
      </c>
      <c r="S640" s="1">
        <v>9</v>
      </c>
      <c r="T640" s="1">
        <v>200010000452</v>
      </c>
      <c r="U640" s="1">
        <v>29</v>
      </c>
      <c r="V640" s="1">
        <v>1</v>
      </c>
      <c r="W640" s="1">
        <v>2</v>
      </c>
    </row>
    <row r="641" spans="1:23" ht="15.75" customHeight="1" x14ac:dyDescent="0.15">
      <c r="A641" s="5">
        <v>44776</v>
      </c>
      <c r="B641" s="6">
        <v>0.36548611111111112</v>
      </c>
      <c r="C641" s="1">
        <v>1541</v>
      </c>
      <c r="D641" s="1">
        <v>13002595</v>
      </c>
      <c r="E641" s="1">
        <v>13</v>
      </c>
      <c r="F641" s="1">
        <v>22589</v>
      </c>
      <c r="G641" s="1" t="s">
        <v>23</v>
      </c>
      <c r="H641" s="1">
        <v>18</v>
      </c>
      <c r="I641" s="1">
        <v>137041</v>
      </c>
      <c r="J641" s="1" t="s">
        <v>713</v>
      </c>
      <c r="K641" s="1" t="s">
        <v>36</v>
      </c>
      <c r="L641" s="1" t="s">
        <v>568</v>
      </c>
      <c r="M641" s="1">
        <v>1</v>
      </c>
      <c r="N641" s="2">
        <v>929.01</v>
      </c>
      <c r="O641" s="3">
        <v>1036</v>
      </c>
      <c r="P641" s="1">
        <f t="shared" si="4"/>
        <v>1036</v>
      </c>
      <c r="Q641" s="1">
        <v>31</v>
      </c>
      <c r="R641" s="1">
        <f t="shared" si="5"/>
        <v>1005</v>
      </c>
      <c r="S641" s="1">
        <v>9</v>
      </c>
      <c r="T641" s="1">
        <v>200010000486</v>
      </c>
      <c r="U641" s="1">
        <v>29</v>
      </c>
      <c r="V641" s="1">
        <v>1</v>
      </c>
      <c r="W641" s="1">
        <v>1</v>
      </c>
    </row>
    <row r="642" spans="1:23" ht="15.75" customHeight="1" x14ac:dyDescent="0.15">
      <c r="A642" s="5">
        <v>44776</v>
      </c>
      <c r="B642" s="6">
        <v>0.36784722222222221</v>
      </c>
      <c r="C642" s="1">
        <v>1542</v>
      </c>
      <c r="D642" s="1">
        <v>13002595</v>
      </c>
      <c r="E642" s="1">
        <v>13</v>
      </c>
      <c r="F642" s="1">
        <v>22589</v>
      </c>
      <c r="G642" s="1" t="s">
        <v>23</v>
      </c>
      <c r="H642" s="1">
        <v>18</v>
      </c>
      <c r="I642" s="1">
        <v>27580</v>
      </c>
      <c r="J642" s="1" t="s">
        <v>607</v>
      </c>
      <c r="K642" s="1" t="s">
        <v>31</v>
      </c>
      <c r="L642" s="1" t="s">
        <v>396</v>
      </c>
      <c r="M642" s="1">
        <v>0.25</v>
      </c>
      <c r="N642" s="2">
        <v>597.80999999999995</v>
      </c>
      <c r="O642" s="3">
        <v>656</v>
      </c>
      <c r="P642" s="1">
        <f t="shared" si="4"/>
        <v>164</v>
      </c>
      <c r="Q642" s="1">
        <v>4</v>
      </c>
      <c r="R642" s="1">
        <f t="shared" si="5"/>
        <v>160</v>
      </c>
      <c r="S642" s="1">
        <v>9</v>
      </c>
      <c r="T642" s="1">
        <v>200010015470</v>
      </c>
      <c r="U642" s="1">
        <v>29</v>
      </c>
      <c r="V642" s="1">
        <v>1</v>
      </c>
      <c r="W642" s="1">
        <v>1</v>
      </c>
    </row>
    <row r="643" spans="1:23" ht="15.75" customHeight="1" x14ac:dyDescent="0.15">
      <c r="A643" s="5">
        <v>44776</v>
      </c>
      <c r="B643" s="6">
        <v>0.36964120370370368</v>
      </c>
      <c r="C643" s="1">
        <v>1543</v>
      </c>
      <c r="D643" s="1">
        <v>13002595</v>
      </c>
      <c r="E643" s="1">
        <v>13</v>
      </c>
      <c r="F643" s="1">
        <v>22589</v>
      </c>
      <c r="G643" s="1" t="s">
        <v>23</v>
      </c>
      <c r="H643" s="1">
        <v>18</v>
      </c>
      <c r="I643" s="1">
        <v>338852</v>
      </c>
      <c r="J643" s="1" t="s">
        <v>714</v>
      </c>
      <c r="K643" s="1" t="s">
        <v>36</v>
      </c>
      <c r="L643" s="1" t="s">
        <v>125</v>
      </c>
      <c r="M643" s="1">
        <v>1</v>
      </c>
      <c r="N643" s="2">
        <v>33.549999999999997</v>
      </c>
      <c r="O643" s="3">
        <v>43.5</v>
      </c>
      <c r="P643" s="1">
        <f t="shared" si="4"/>
        <v>43.5</v>
      </c>
      <c r="Q643" s="1">
        <v>0</v>
      </c>
      <c r="R643" s="1">
        <f t="shared" si="5"/>
        <v>43.5</v>
      </c>
      <c r="S643" s="1" t="s">
        <v>27</v>
      </c>
      <c r="T643" s="1" t="s">
        <v>27</v>
      </c>
      <c r="U643" s="1">
        <v>29</v>
      </c>
      <c r="V643" s="1">
        <v>1</v>
      </c>
      <c r="W643" s="1">
        <v>3</v>
      </c>
    </row>
    <row r="644" spans="1:23" ht="15.75" customHeight="1" x14ac:dyDescent="0.15">
      <c r="A644" s="5">
        <v>44776</v>
      </c>
      <c r="B644" s="6">
        <v>0.44354166666666667</v>
      </c>
      <c r="C644" s="1">
        <v>1557</v>
      </c>
      <c r="D644" s="1">
        <v>13002595</v>
      </c>
      <c r="E644" s="1">
        <v>13</v>
      </c>
      <c r="F644" s="1">
        <v>22589</v>
      </c>
      <c r="G644" s="1" t="s">
        <v>23</v>
      </c>
      <c r="H644" s="1">
        <v>15</v>
      </c>
      <c r="I644" s="1">
        <v>338852</v>
      </c>
      <c r="J644" s="1" t="s">
        <v>714</v>
      </c>
      <c r="K644" s="1" t="s">
        <v>36</v>
      </c>
      <c r="L644" s="1" t="s">
        <v>125</v>
      </c>
      <c r="M644" s="1">
        <v>1</v>
      </c>
      <c r="N644" s="2">
        <v>33.549999999999997</v>
      </c>
      <c r="O644" s="3">
        <v>43.5</v>
      </c>
      <c r="P644" s="1">
        <f t="shared" si="4"/>
        <v>43.5</v>
      </c>
      <c r="Q644" s="1">
        <v>1.5</v>
      </c>
      <c r="R644" s="1">
        <f t="shared" si="5"/>
        <v>42</v>
      </c>
      <c r="S644" s="1">
        <v>9</v>
      </c>
      <c r="T644" s="1">
        <v>200010020276</v>
      </c>
      <c r="U644" s="1">
        <v>29</v>
      </c>
      <c r="V644" s="1">
        <v>1</v>
      </c>
      <c r="W644" s="1">
        <v>2</v>
      </c>
    </row>
    <row r="645" spans="1:23" ht="15.75" customHeight="1" x14ac:dyDescent="0.15">
      <c r="A645" s="5">
        <v>44776</v>
      </c>
      <c r="B645" s="6">
        <v>0.36964120370370368</v>
      </c>
      <c r="C645" s="1">
        <v>1543</v>
      </c>
      <c r="D645" s="1">
        <v>13002595</v>
      </c>
      <c r="E645" s="1">
        <v>13</v>
      </c>
      <c r="F645" s="1">
        <v>22589</v>
      </c>
      <c r="G645" s="1" t="s">
        <v>23</v>
      </c>
      <c r="H645" s="1">
        <v>18</v>
      </c>
      <c r="I645" s="1">
        <v>344614</v>
      </c>
      <c r="J645" s="1" t="s">
        <v>715</v>
      </c>
      <c r="K645" s="1" t="s">
        <v>53</v>
      </c>
      <c r="L645" s="1" t="s">
        <v>425</v>
      </c>
      <c r="M645" s="1">
        <v>1</v>
      </c>
      <c r="N645" s="2">
        <v>35.65</v>
      </c>
      <c r="O645" s="3">
        <v>43</v>
      </c>
      <c r="P645" s="1">
        <f t="shared" si="4"/>
        <v>43</v>
      </c>
      <c r="Q645" s="1">
        <v>0</v>
      </c>
      <c r="R645" s="1">
        <f t="shared" si="5"/>
        <v>43</v>
      </c>
      <c r="S645" s="1" t="s">
        <v>27</v>
      </c>
      <c r="T645" s="1" t="s">
        <v>27</v>
      </c>
      <c r="U645" s="1">
        <v>29</v>
      </c>
      <c r="V645" s="1">
        <v>1</v>
      </c>
      <c r="W645" s="1">
        <v>2</v>
      </c>
    </row>
    <row r="646" spans="1:23" ht="15.75" customHeight="1" x14ac:dyDescent="0.15">
      <c r="A646" s="5">
        <v>44776</v>
      </c>
      <c r="B646" s="6">
        <v>0.36964120370370368</v>
      </c>
      <c r="C646" s="1">
        <v>1543</v>
      </c>
      <c r="D646" s="1">
        <v>13002595</v>
      </c>
      <c r="E646" s="1">
        <v>13</v>
      </c>
      <c r="F646" s="1">
        <v>22589</v>
      </c>
      <c r="G646" s="1" t="s">
        <v>23</v>
      </c>
      <c r="H646" s="1">
        <v>18</v>
      </c>
      <c r="I646" s="1">
        <v>346984</v>
      </c>
      <c r="J646" s="1" t="s">
        <v>716</v>
      </c>
      <c r="K646" s="1" t="s">
        <v>53</v>
      </c>
      <c r="L646" s="1" t="s">
        <v>670</v>
      </c>
      <c r="M646" s="1">
        <v>0.03</v>
      </c>
      <c r="N646" s="2">
        <v>766.81</v>
      </c>
      <c r="O646" s="3">
        <v>1089</v>
      </c>
      <c r="P646" s="1">
        <f t="shared" si="4"/>
        <v>32.67</v>
      </c>
      <c r="Q646" s="1">
        <v>0</v>
      </c>
      <c r="R646" s="1">
        <f t="shared" si="5"/>
        <v>32.67</v>
      </c>
      <c r="S646" s="1" t="s">
        <v>27</v>
      </c>
      <c r="T646" s="1" t="s">
        <v>27</v>
      </c>
      <c r="U646" s="1">
        <v>29</v>
      </c>
      <c r="V646" s="1">
        <v>1</v>
      </c>
      <c r="W646" s="1">
        <v>5</v>
      </c>
    </row>
    <row r="647" spans="1:23" ht="15.75" customHeight="1" x14ac:dyDescent="0.15">
      <c r="A647" s="5">
        <v>44776</v>
      </c>
      <c r="B647" s="6">
        <v>0.36964120370370368</v>
      </c>
      <c r="C647" s="1">
        <v>1543</v>
      </c>
      <c r="D647" s="1">
        <v>13002595</v>
      </c>
      <c r="E647" s="1">
        <v>13</v>
      </c>
      <c r="F647" s="1">
        <v>22589</v>
      </c>
      <c r="G647" s="1" t="s">
        <v>23</v>
      </c>
      <c r="H647" s="1">
        <v>18</v>
      </c>
      <c r="I647" s="1">
        <v>105888</v>
      </c>
      <c r="J647" s="1" t="s">
        <v>121</v>
      </c>
      <c r="K647" s="1" t="s">
        <v>119</v>
      </c>
      <c r="L647" s="1" t="s">
        <v>122</v>
      </c>
      <c r="M647" s="1">
        <v>1</v>
      </c>
      <c r="N647" s="2">
        <v>35.770000000000003</v>
      </c>
      <c r="O647" s="3">
        <v>58</v>
      </c>
      <c r="P647" s="1">
        <f t="shared" si="4"/>
        <v>58</v>
      </c>
      <c r="Q647" s="1">
        <v>0</v>
      </c>
      <c r="R647" s="1">
        <f t="shared" si="5"/>
        <v>58</v>
      </c>
      <c r="S647" s="1" t="s">
        <v>27</v>
      </c>
      <c r="T647" s="1" t="s">
        <v>27</v>
      </c>
      <c r="U647" s="1">
        <v>29</v>
      </c>
      <c r="V647" s="1">
        <v>1</v>
      </c>
      <c r="W647" s="1">
        <v>1</v>
      </c>
    </row>
    <row r="648" spans="1:23" ht="15.75" customHeight="1" x14ac:dyDescent="0.15">
      <c r="A648" s="5">
        <v>44776</v>
      </c>
      <c r="B648" s="6">
        <v>0.60665509259259254</v>
      </c>
      <c r="C648" s="1">
        <v>1609</v>
      </c>
      <c r="D648" s="1">
        <v>13002595</v>
      </c>
      <c r="E648" s="1">
        <v>13</v>
      </c>
      <c r="F648" s="1">
        <v>22589</v>
      </c>
      <c r="G648" s="1" t="s">
        <v>23</v>
      </c>
      <c r="H648" s="1">
        <v>18</v>
      </c>
      <c r="I648" s="1">
        <v>105888</v>
      </c>
      <c r="J648" s="1" t="s">
        <v>121</v>
      </c>
      <c r="K648" s="1" t="s">
        <v>119</v>
      </c>
      <c r="L648" s="1" t="s">
        <v>122</v>
      </c>
      <c r="M648" s="1">
        <v>1</v>
      </c>
      <c r="N648" s="2">
        <v>35.770000000000003</v>
      </c>
      <c r="O648" s="3">
        <v>58</v>
      </c>
      <c r="P648" s="1">
        <f t="shared" si="4"/>
        <v>58</v>
      </c>
      <c r="Q648" s="1">
        <v>0</v>
      </c>
      <c r="R648" s="1">
        <f t="shared" si="5"/>
        <v>58</v>
      </c>
      <c r="S648" s="1" t="s">
        <v>27</v>
      </c>
      <c r="T648" s="1" t="s">
        <v>27</v>
      </c>
      <c r="U648" s="1">
        <v>29</v>
      </c>
      <c r="V648" s="1">
        <v>1</v>
      </c>
      <c r="W648" s="1">
        <v>1</v>
      </c>
    </row>
    <row r="649" spans="1:23" ht="15.75" customHeight="1" x14ac:dyDescent="0.15">
      <c r="A649" s="5">
        <v>44776</v>
      </c>
      <c r="B649" s="6">
        <v>0.65983796296296293</v>
      </c>
      <c r="C649" s="1">
        <v>1621</v>
      </c>
      <c r="D649" s="1">
        <v>13002595</v>
      </c>
      <c r="E649" s="1">
        <v>13</v>
      </c>
      <c r="F649" s="1">
        <v>22589</v>
      </c>
      <c r="G649" s="1" t="s">
        <v>23</v>
      </c>
      <c r="H649" s="1">
        <v>18</v>
      </c>
      <c r="I649" s="1">
        <v>105888</v>
      </c>
      <c r="J649" s="1" t="s">
        <v>121</v>
      </c>
      <c r="K649" s="1" t="s">
        <v>119</v>
      </c>
      <c r="L649" s="1" t="s">
        <v>122</v>
      </c>
      <c r="M649" s="1">
        <v>1</v>
      </c>
      <c r="N649" s="2">
        <v>35.770000000000003</v>
      </c>
      <c r="O649" s="3">
        <v>58</v>
      </c>
      <c r="P649" s="1">
        <f t="shared" si="4"/>
        <v>58</v>
      </c>
      <c r="Q649" s="1">
        <v>0</v>
      </c>
      <c r="R649" s="1">
        <f t="shared" si="5"/>
        <v>58</v>
      </c>
      <c r="S649" s="1" t="s">
        <v>27</v>
      </c>
      <c r="T649" s="1" t="s">
        <v>27</v>
      </c>
      <c r="U649" s="1">
        <v>29</v>
      </c>
      <c r="V649" s="1">
        <v>1</v>
      </c>
      <c r="W649" s="1">
        <v>1</v>
      </c>
    </row>
    <row r="650" spans="1:23" ht="15.75" customHeight="1" x14ac:dyDescent="0.15">
      <c r="A650" s="5">
        <v>44776</v>
      </c>
      <c r="B650" s="6">
        <v>0.69087962962962968</v>
      </c>
      <c r="C650" s="1">
        <v>1627</v>
      </c>
      <c r="D650" s="1">
        <v>13002595</v>
      </c>
      <c r="E650" s="1">
        <v>13</v>
      </c>
      <c r="F650" s="1">
        <v>22589</v>
      </c>
      <c r="G650" s="1" t="s">
        <v>23</v>
      </c>
      <c r="H650" s="1">
        <v>18</v>
      </c>
      <c r="I650" s="1">
        <v>105888</v>
      </c>
      <c r="J650" s="1" t="s">
        <v>121</v>
      </c>
      <c r="K650" s="1" t="s">
        <v>119</v>
      </c>
      <c r="L650" s="1" t="s">
        <v>122</v>
      </c>
      <c r="M650" s="1">
        <v>1</v>
      </c>
      <c r="N650" s="2">
        <v>35.770000000000003</v>
      </c>
      <c r="O650" s="3">
        <v>58</v>
      </c>
      <c r="P650" s="1">
        <f t="shared" si="4"/>
        <v>58</v>
      </c>
      <c r="Q650" s="1">
        <v>5</v>
      </c>
      <c r="R650" s="1">
        <f t="shared" si="5"/>
        <v>53</v>
      </c>
      <c r="S650" s="1">
        <v>9</v>
      </c>
      <c r="T650" s="1">
        <v>200010006183</v>
      </c>
      <c r="U650" s="1">
        <v>29</v>
      </c>
      <c r="V650" s="1">
        <v>1</v>
      </c>
      <c r="W650" s="1">
        <v>1</v>
      </c>
    </row>
    <row r="651" spans="1:23" ht="15.75" customHeight="1" x14ac:dyDescent="0.15">
      <c r="A651" s="5">
        <v>44776</v>
      </c>
      <c r="B651" s="6">
        <v>0.79831018518518515</v>
      </c>
      <c r="C651" s="1">
        <v>1652</v>
      </c>
      <c r="D651" s="1">
        <v>13002595</v>
      </c>
      <c r="E651" s="1">
        <v>13</v>
      </c>
      <c r="F651" s="1">
        <v>22589</v>
      </c>
      <c r="G651" s="1" t="s">
        <v>23</v>
      </c>
      <c r="H651" s="1">
        <v>15</v>
      </c>
      <c r="I651" s="1">
        <v>105888</v>
      </c>
      <c r="J651" s="1" t="s">
        <v>121</v>
      </c>
      <c r="K651" s="1" t="s">
        <v>119</v>
      </c>
      <c r="L651" s="1" t="s">
        <v>122</v>
      </c>
      <c r="M651" s="1">
        <v>1</v>
      </c>
      <c r="N651" s="2">
        <v>35.770000000000003</v>
      </c>
      <c r="O651" s="3">
        <v>58</v>
      </c>
      <c r="P651" s="1">
        <f t="shared" si="4"/>
        <v>58</v>
      </c>
      <c r="Q651" s="1">
        <v>0</v>
      </c>
      <c r="R651" s="1">
        <f t="shared" si="5"/>
        <v>58</v>
      </c>
      <c r="S651" s="1" t="s">
        <v>27</v>
      </c>
      <c r="T651" s="1" t="s">
        <v>27</v>
      </c>
      <c r="U651" s="1">
        <v>29</v>
      </c>
      <c r="V651" s="1">
        <v>1</v>
      </c>
      <c r="W651" s="1">
        <v>1</v>
      </c>
    </row>
    <row r="652" spans="1:23" ht="15.75" customHeight="1" x14ac:dyDescent="0.15">
      <c r="A652" s="5">
        <v>44776</v>
      </c>
      <c r="B652" s="6">
        <v>0.36964120370370368</v>
      </c>
      <c r="C652" s="1">
        <v>1543</v>
      </c>
      <c r="D652" s="1">
        <v>13002595</v>
      </c>
      <c r="E652" s="1">
        <v>13</v>
      </c>
      <c r="F652" s="1">
        <v>22589</v>
      </c>
      <c r="G652" s="1" t="s">
        <v>23</v>
      </c>
      <c r="H652" s="1">
        <v>18</v>
      </c>
      <c r="I652" s="1">
        <v>339756</v>
      </c>
      <c r="J652" s="1" t="s">
        <v>717</v>
      </c>
      <c r="K652" s="1" t="s">
        <v>53</v>
      </c>
      <c r="L652" s="1" t="s">
        <v>220</v>
      </c>
      <c r="M652" s="1">
        <v>1</v>
      </c>
      <c r="N652" s="2">
        <v>28.01</v>
      </c>
      <c r="O652" s="3">
        <v>39</v>
      </c>
      <c r="P652" s="1">
        <f t="shared" si="4"/>
        <v>39</v>
      </c>
      <c r="Q652" s="1">
        <v>0</v>
      </c>
      <c r="R652" s="1">
        <f t="shared" si="5"/>
        <v>39</v>
      </c>
      <c r="S652" s="1" t="s">
        <v>27</v>
      </c>
      <c r="T652" s="1" t="s">
        <v>27</v>
      </c>
      <c r="U652" s="1">
        <v>29</v>
      </c>
      <c r="V652" s="1">
        <v>1</v>
      </c>
      <c r="W652" s="1">
        <v>6</v>
      </c>
    </row>
    <row r="653" spans="1:23" ht="15.75" customHeight="1" x14ac:dyDescent="0.15">
      <c r="A653" s="5">
        <v>44776</v>
      </c>
      <c r="B653" s="6">
        <v>0.36964120370370368</v>
      </c>
      <c r="C653" s="1">
        <v>1543</v>
      </c>
      <c r="D653" s="1">
        <v>13002595</v>
      </c>
      <c r="E653" s="1">
        <v>13</v>
      </c>
      <c r="F653" s="1">
        <v>22589</v>
      </c>
      <c r="G653" s="1" t="s">
        <v>23</v>
      </c>
      <c r="H653" s="1">
        <v>18</v>
      </c>
      <c r="I653" s="1">
        <v>339756</v>
      </c>
      <c r="J653" s="1" t="s">
        <v>717</v>
      </c>
      <c r="K653" s="1" t="s">
        <v>53</v>
      </c>
      <c r="L653" s="1" t="s">
        <v>220</v>
      </c>
      <c r="M653" s="1">
        <v>1</v>
      </c>
      <c r="N653" s="2">
        <v>28.01</v>
      </c>
      <c r="O653" s="3">
        <v>39</v>
      </c>
      <c r="P653" s="1">
        <f t="shared" si="4"/>
        <v>39</v>
      </c>
      <c r="Q653" s="1">
        <v>0</v>
      </c>
      <c r="R653" s="1">
        <f t="shared" si="5"/>
        <v>39</v>
      </c>
      <c r="S653" s="1" t="s">
        <v>27</v>
      </c>
      <c r="T653" s="1" t="s">
        <v>27</v>
      </c>
      <c r="U653" s="1">
        <v>29</v>
      </c>
      <c r="V653" s="1">
        <v>1</v>
      </c>
      <c r="W653" s="1">
        <v>7</v>
      </c>
    </row>
    <row r="654" spans="1:23" ht="15.75" customHeight="1" x14ac:dyDescent="0.15">
      <c r="A654" s="5">
        <v>44776</v>
      </c>
      <c r="B654" s="6">
        <v>0.36964120370370368</v>
      </c>
      <c r="C654" s="1">
        <v>1543</v>
      </c>
      <c r="D654" s="1">
        <v>13002595</v>
      </c>
      <c r="E654" s="1">
        <v>13</v>
      </c>
      <c r="F654" s="1">
        <v>22589</v>
      </c>
      <c r="G654" s="1" t="s">
        <v>23</v>
      </c>
      <c r="H654" s="1">
        <v>18</v>
      </c>
      <c r="I654" s="1">
        <v>339756</v>
      </c>
      <c r="J654" s="1" t="s">
        <v>717</v>
      </c>
      <c r="K654" s="1" t="s">
        <v>53</v>
      </c>
      <c r="L654" s="1" t="s">
        <v>220</v>
      </c>
      <c r="M654" s="1">
        <v>1</v>
      </c>
      <c r="N654" s="2">
        <v>28.01</v>
      </c>
      <c r="O654" s="3">
        <v>39</v>
      </c>
      <c r="P654" s="1">
        <f t="shared" si="4"/>
        <v>39</v>
      </c>
      <c r="Q654" s="1">
        <v>0</v>
      </c>
      <c r="R654" s="1">
        <f t="shared" si="5"/>
        <v>39</v>
      </c>
      <c r="S654" s="1" t="s">
        <v>27</v>
      </c>
      <c r="T654" s="1" t="s">
        <v>27</v>
      </c>
      <c r="U654" s="1">
        <v>29</v>
      </c>
      <c r="V654" s="1">
        <v>1</v>
      </c>
      <c r="W654" s="1">
        <v>8</v>
      </c>
    </row>
    <row r="655" spans="1:23" ht="15.75" customHeight="1" x14ac:dyDescent="0.15">
      <c r="A655" s="5">
        <v>44776</v>
      </c>
      <c r="B655" s="6">
        <v>0.36964120370370368</v>
      </c>
      <c r="C655" s="1">
        <v>1543</v>
      </c>
      <c r="D655" s="1">
        <v>13002595</v>
      </c>
      <c r="E655" s="1">
        <v>13</v>
      </c>
      <c r="F655" s="1">
        <v>22589</v>
      </c>
      <c r="G655" s="1" t="s">
        <v>23</v>
      </c>
      <c r="H655" s="1">
        <v>18</v>
      </c>
      <c r="I655" s="1">
        <v>1504015</v>
      </c>
      <c r="J655" s="1" t="s">
        <v>96</v>
      </c>
      <c r="K655" s="1" t="s">
        <v>97</v>
      </c>
      <c r="L655" s="1" t="s">
        <v>220</v>
      </c>
      <c r="M655" s="1">
        <v>1</v>
      </c>
      <c r="N655" s="2">
        <v>1.1499999999999999</v>
      </c>
      <c r="O655" s="3">
        <v>2</v>
      </c>
      <c r="P655" s="1">
        <f t="shared" si="4"/>
        <v>2</v>
      </c>
      <c r="Q655" s="1">
        <v>0</v>
      </c>
      <c r="R655" s="1">
        <f t="shared" si="5"/>
        <v>2</v>
      </c>
      <c r="S655" s="1" t="s">
        <v>27</v>
      </c>
      <c r="T655" s="1" t="s">
        <v>27</v>
      </c>
      <c r="U655" s="1">
        <v>29</v>
      </c>
      <c r="V655" s="1">
        <v>1</v>
      </c>
      <c r="W655" s="1">
        <v>4</v>
      </c>
    </row>
    <row r="656" spans="1:23" ht="15.75" customHeight="1" x14ac:dyDescent="0.15">
      <c r="A656" s="5">
        <v>44776</v>
      </c>
      <c r="B656" s="6">
        <v>0.48781249999999998</v>
      </c>
      <c r="C656" s="1">
        <v>1570</v>
      </c>
      <c r="D656" s="1">
        <v>13002595</v>
      </c>
      <c r="E656" s="1">
        <v>13</v>
      </c>
      <c r="F656" s="1">
        <v>22589</v>
      </c>
      <c r="G656" s="1" t="s">
        <v>23</v>
      </c>
      <c r="H656" s="1">
        <v>18</v>
      </c>
      <c r="I656" s="1">
        <v>1504015</v>
      </c>
      <c r="J656" s="1" t="s">
        <v>96</v>
      </c>
      <c r="K656" s="1" t="s">
        <v>97</v>
      </c>
      <c r="L656" s="1" t="s">
        <v>220</v>
      </c>
      <c r="M656" s="1">
        <v>1</v>
      </c>
      <c r="N656" s="2">
        <v>1.1499999999999999</v>
      </c>
      <c r="O656" s="3">
        <v>2</v>
      </c>
      <c r="P656" s="1">
        <f t="shared" si="4"/>
        <v>2</v>
      </c>
      <c r="Q656" s="1">
        <v>0</v>
      </c>
      <c r="R656" s="1">
        <f t="shared" si="5"/>
        <v>2</v>
      </c>
      <c r="S656" s="1" t="s">
        <v>27</v>
      </c>
      <c r="T656" s="1" t="s">
        <v>27</v>
      </c>
      <c r="U656" s="1">
        <v>29</v>
      </c>
      <c r="V656" s="1">
        <v>1</v>
      </c>
      <c r="W656" s="1">
        <v>6</v>
      </c>
    </row>
    <row r="657" spans="1:23" ht="15.75" customHeight="1" x14ac:dyDescent="0.15">
      <c r="A657" s="5">
        <v>44776</v>
      </c>
      <c r="B657" s="6">
        <v>0.79831018518518515</v>
      </c>
      <c r="C657" s="1">
        <v>1652</v>
      </c>
      <c r="D657" s="1">
        <v>13002595</v>
      </c>
      <c r="E657" s="1">
        <v>13</v>
      </c>
      <c r="F657" s="1">
        <v>22589</v>
      </c>
      <c r="G657" s="1" t="s">
        <v>23</v>
      </c>
      <c r="H657" s="1">
        <v>15</v>
      </c>
      <c r="I657" s="1">
        <v>1504015</v>
      </c>
      <c r="J657" s="1" t="s">
        <v>96</v>
      </c>
      <c r="K657" s="1" t="s">
        <v>97</v>
      </c>
      <c r="L657" s="1" t="s">
        <v>220</v>
      </c>
      <c r="M657" s="1">
        <v>1</v>
      </c>
      <c r="N657" s="2">
        <v>1.1499999999999999</v>
      </c>
      <c r="O657" s="3">
        <v>2</v>
      </c>
      <c r="P657" s="1">
        <f t="shared" si="4"/>
        <v>2</v>
      </c>
      <c r="Q657" s="1">
        <v>0</v>
      </c>
      <c r="R657" s="1">
        <f t="shared" si="5"/>
        <v>2</v>
      </c>
      <c r="S657" s="1" t="s">
        <v>27</v>
      </c>
      <c r="T657" s="1" t="s">
        <v>27</v>
      </c>
      <c r="U657" s="1">
        <v>29</v>
      </c>
      <c r="V657" s="1">
        <v>1</v>
      </c>
      <c r="W657" s="1">
        <v>4</v>
      </c>
    </row>
    <row r="658" spans="1:23" ht="15.75" customHeight="1" x14ac:dyDescent="0.15">
      <c r="A658" s="5">
        <v>44776</v>
      </c>
      <c r="B658" s="6">
        <v>0.37939814814814815</v>
      </c>
      <c r="C658" s="1">
        <v>1544</v>
      </c>
      <c r="D658" s="1">
        <v>13002595</v>
      </c>
      <c r="E658" s="1">
        <v>13</v>
      </c>
      <c r="F658" s="1">
        <v>22589</v>
      </c>
      <c r="G658" s="1" t="s">
        <v>23</v>
      </c>
      <c r="H658" s="1">
        <v>15</v>
      </c>
      <c r="I658" s="1">
        <v>88380</v>
      </c>
      <c r="J658" s="1" t="s">
        <v>718</v>
      </c>
      <c r="K658" s="1" t="s">
        <v>36</v>
      </c>
      <c r="L658" s="1" t="s">
        <v>719</v>
      </c>
      <c r="M658" s="1">
        <v>1</v>
      </c>
      <c r="N658" s="2">
        <v>413.47</v>
      </c>
      <c r="O658" s="3">
        <v>538</v>
      </c>
      <c r="P658" s="1">
        <f t="shared" si="4"/>
        <v>538</v>
      </c>
      <c r="Q658" s="1">
        <v>0</v>
      </c>
      <c r="R658" s="1">
        <f t="shared" si="5"/>
        <v>538</v>
      </c>
      <c r="S658" s="1" t="s">
        <v>27</v>
      </c>
      <c r="T658" s="1" t="s">
        <v>27</v>
      </c>
      <c r="U658" s="1">
        <v>29</v>
      </c>
      <c r="V658" s="1">
        <v>1</v>
      </c>
      <c r="W658" s="1">
        <v>2</v>
      </c>
    </row>
    <row r="659" spans="1:23" ht="15.75" customHeight="1" x14ac:dyDescent="0.15">
      <c r="A659" s="5">
        <v>44776</v>
      </c>
      <c r="B659" s="6">
        <v>0.37939814814814815</v>
      </c>
      <c r="C659" s="1">
        <v>1544</v>
      </c>
      <c r="D659" s="1">
        <v>13002595</v>
      </c>
      <c r="E659" s="1">
        <v>13</v>
      </c>
      <c r="F659" s="1">
        <v>22589</v>
      </c>
      <c r="G659" s="1" t="s">
        <v>23</v>
      </c>
      <c r="H659" s="1">
        <v>15</v>
      </c>
      <c r="I659" s="1">
        <v>16909</v>
      </c>
      <c r="J659" s="1" t="s">
        <v>720</v>
      </c>
      <c r="K659" s="1" t="s">
        <v>53</v>
      </c>
      <c r="L659" s="1" t="s">
        <v>719</v>
      </c>
      <c r="M659" s="1">
        <v>0.16666666999999999</v>
      </c>
      <c r="N659" s="2">
        <v>918.14</v>
      </c>
      <c r="O659" s="3">
        <v>1185</v>
      </c>
      <c r="P659" s="1">
        <f t="shared" si="4"/>
        <v>197.50000394999998</v>
      </c>
      <c r="Q659" s="1">
        <v>0</v>
      </c>
      <c r="R659" s="1">
        <f t="shared" si="5"/>
        <v>197.50000394999998</v>
      </c>
      <c r="S659" s="1" t="s">
        <v>27</v>
      </c>
      <c r="T659" s="1" t="s">
        <v>27</v>
      </c>
      <c r="U659" s="1">
        <v>29</v>
      </c>
      <c r="V659" s="1">
        <v>1</v>
      </c>
      <c r="W659" s="1">
        <v>1</v>
      </c>
    </row>
    <row r="660" spans="1:23" ht="15.75" customHeight="1" x14ac:dyDescent="0.15">
      <c r="A660" s="5">
        <v>44776</v>
      </c>
      <c r="B660" s="6">
        <v>0.37939814814814815</v>
      </c>
      <c r="C660" s="1">
        <v>1544</v>
      </c>
      <c r="D660" s="1">
        <v>13002595</v>
      </c>
      <c r="E660" s="1">
        <v>13</v>
      </c>
      <c r="F660" s="1">
        <v>22589</v>
      </c>
      <c r="G660" s="1" t="s">
        <v>23</v>
      </c>
      <c r="H660" s="1">
        <v>15</v>
      </c>
      <c r="I660" s="1">
        <v>52492</v>
      </c>
      <c r="J660" s="1" t="s">
        <v>721</v>
      </c>
      <c r="K660" s="1" t="s">
        <v>25</v>
      </c>
      <c r="L660" s="1" t="s">
        <v>722</v>
      </c>
      <c r="M660" s="1">
        <v>0.5</v>
      </c>
      <c r="N660" s="2">
        <v>1418.27</v>
      </c>
      <c r="O660" s="3">
        <v>1773</v>
      </c>
      <c r="P660" s="1">
        <f t="shared" si="4"/>
        <v>886.5</v>
      </c>
      <c r="Q660" s="1">
        <v>0</v>
      </c>
      <c r="R660" s="1">
        <f t="shared" si="5"/>
        <v>886.5</v>
      </c>
      <c r="S660" s="1" t="s">
        <v>27</v>
      </c>
      <c r="T660" s="1" t="s">
        <v>27</v>
      </c>
      <c r="U660" s="1">
        <v>29</v>
      </c>
      <c r="V660" s="1">
        <v>1</v>
      </c>
      <c r="W660" s="1">
        <v>3</v>
      </c>
    </row>
    <row r="661" spans="1:23" ht="15.75" customHeight="1" x14ac:dyDescent="0.15">
      <c r="A661" s="5">
        <v>44776</v>
      </c>
      <c r="B661" s="6">
        <v>0.39349537037037036</v>
      </c>
      <c r="C661" s="1">
        <v>1545</v>
      </c>
      <c r="D661" s="1">
        <v>13002595</v>
      </c>
      <c r="E661" s="1">
        <v>13</v>
      </c>
      <c r="F661" s="1">
        <v>22589</v>
      </c>
      <c r="G661" s="1" t="s">
        <v>23</v>
      </c>
      <c r="H661" s="1">
        <v>18</v>
      </c>
      <c r="I661" s="1">
        <v>7162</v>
      </c>
      <c r="J661" s="1" t="s">
        <v>723</v>
      </c>
      <c r="K661" s="1" t="s">
        <v>36</v>
      </c>
      <c r="L661" s="1" t="s">
        <v>37</v>
      </c>
      <c r="M661" s="1">
        <v>1</v>
      </c>
      <c r="N661" s="2">
        <v>134.07</v>
      </c>
      <c r="O661" s="3">
        <v>161</v>
      </c>
      <c r="P661" s="1">
        <f t="shared" si="4"/>
        <v>161</v>
      </c>
      <c r="Q661" s="1">
        <v>8</v>
      </c>
      <c r="R661" s="1">
        <f t="shared" si="5"/>
        <v>153</v>
      </c>
      <c r="S661" s="1">
        <v>9</v>
      </c>
      <c r="T661" s="1">
        <v>200010020285</v>
      </c>
      <c r="U661" s="1">
        <v>29</v>
      </c>
      <c r="V661" s="1">
        <v>1</v>
      </c>
      <c r="W661" s="1">
        <v>2</v>
      </c>
    </row>
    <row r="662" spans="1:23" ht="15.75" customHeight="1" x14ac:dyDescent="0.15">
      <c r="A662" s="5">
        <v>44776</v>
      </c>
      <c r="B662" s="6">
        <v>0.39349537037037036</v>
      </c>
      <c r="C662" s="1">
        <v>1545</v>
      </c>
      <c r="D662" s="1">
        <v>13002595</v>
      </c>
      <c r="E662" s="1">
        <v>13</v>
      </c>
      <c r="F662" s="1">
        <v>22589</v>
      </c>
      <c r="G662" s="1" t="s">
        <v>23</v>
      </c>
      <c r="H662" s="1">
        <v>18</v>
      </c>
      <c r="I662" s="1">
        <v>100378</v>
      </c>
      <c r="J662" s="1" t="s">
        <v>724</v>
      </c>
      <c r="K662" s="1" t="s">
        <v>36</v>
      </c>
      <c r="L662" s="1" t="s">
        <v>725</v>
      </c>
      <c r="M662" s="1">
        <v>1</v>
      </c>
      <c r="N662" s="2">
        <v>60.39</v>
      </c>
      <c r="O662" s="3">
        <v>74</v>
      </c>
      <c r="P662" s="1">
        <f t="shared" si="4"/>
        <v>74</v>
      </c>
      <c r="Q662" s="1">
        <v>3</v>
      </c>
      <c r="R662" s="1">
        <f t="shared" si="5"/>
        <v>71</v>
      </c>
      <c r="S662" s="1">
        <v>9</v>
      </c>
      <c r="T662" s="1">
        <v>200010020285</v>
      </c>
      <c r="U662" s="1">
        <v>29</v>
      </c>
      <c r="V662" s="1">
        <v>1</v>
      </c>
      <c r="W662" s="1">
        <v>1</v>
      </c>
    </row>
    <row r="663" spans="1:23" ht="15.75" customHeight="1" x14ac:dyDescent="0.15">
      <c r="A663" s="5">
        <v>44776</v>
      </c>
      <c r="B663" s="6">
        <v>0.78979166666666667</v>
      </c>
      <c r="C663" s="1">
        <v>1651</v>
      </c>
      <c r="D663" s="1">
        <v>13002595</v>
      </c>
      <c r="E663" s="1">
        <v>13</v>
      </c>
      <c r="F663" s="1">
        <v>22589</v>
      </c>
      <c r="G663" s="1" t="s">
        <v>23</v>
      </c>
      <c r="H663" s="1">
        <v>15</v>
      </c>
      <c r="I663" s="1">
        <v>100378</v>
      </c>
      <c r="J663" s="1" t="s">
        <v>724</v>
      </c>
      <c r="K663" s="1" t="s">
        <v>36</v>
      </c>
      <c r="L663" s="1" t="s">
        <v>725</v>
      </c>
      <c r="M663" s="1">
        <v>1</v>
      </c>
      <c r="N663" s="2">
        <v>60.39</v>
      </c>
      <c r="O663" s="3">
        <v>74</v>
      </c>
      <c r="P663" s="1">
        <f t="shared" si="4"/>
        <v>74</v>
      </c>
      <c r="Q663" s="1">
        <v>3</v>
      </c>
      <c r="R663" s="1">
        <f t="shared" si="5"/>
        <v>71</v>
      </c>
      <c r="S663" s="1">
        <v>9</v>
      </c>
      <c r="T663" s="1">
        <v>200010006181</v>
      </c>
      <c r="U663" s="1">
        <v>29</v>
      </c>
      <c r="V663" s="1">
        <v>1</v>
      </c>
      <c r="W663" s="1">
        <v>1</v>
      </c>
    </row>
    <row r="664" spans="1:23" ht="15.75" customHeight="1" x14ac:dyDescent="0.15">
      <c r="A664" s="5">
        <v>44776</v>
      </c>
      <c r="B664" s="6">
        <v>0.39648148148148149</v>
      </c>
      <c r="C664" s="1">
        <v>1546</v>
      </c>
      <c r="D664" s="1">
        <v>13002595</v>
      </c>
      <c r="E664" s="1">
        <v>13</v>
      </c>
      <c r="F664" s="1">
        <v>22589</v>
      </c>
      <c r="G664" s="1" t="s">
        <v>23</v>
      </c>
      <c r="H664" s="1">
        <v>15</v>
      </c>
      <c r="I664" s="1">
        <v>573255</v>
      </c>
      <c r="J664" s="1" t="s">
        <v>726</v>
      </c>
      <c r="K664" s="1" t="s">
        <v>53</v>
      </c>
      <c r="L664" s="1" t="s">
        <v>727</v>
      </c>
      <c r="M664" s="1">
        <v>1</v>
      </c>
      <c r="N664" s="2">
        <v>106.4</v>
      </c>
      <c r="O664" s="3">
        <v>146</v>
      </c>
      <c r="P664" s="1">
        <f t="shared" si="4"/>
        <v>146</v>
      </c>
      <c r="Q664" s="1">
        <v>0</v>
      </c>
      <c r="R664" s="1">
        <f t="shared" si="5"/>
        <v>146</v>
      </c>
      <c r="S664" s="1" t="s">
        <v>27</v>
      </c>
      <c r="T664" s="1" t="s">
        <v>27</v>
      </c>
      <c r="U664" s="1">
        <v>29</v>
      </c>
      <c r="V664" s="1">
        <v>1</v>
      </c>
      <c r="W664" s="1">
        <v>1</v>
      </c>
    </row>
    <row r="665" spans="1:23" ht="15.75" customHeight="1" x14ac:dyDescent="0.15">
      <c r="A665" s="5">
        <v>44776</v>
      </c>
      <c r="B665" s="6">
        <v>0.39648148148148149</v>
      </c>
      <c r="C665" s="1">
        <v>1546</v>
      </c>
      <c r="D665" s="1">
        <v>13002595</v>
      </c>
      <c r="E665" s="1">
        <v>13</v>
      </c>
      <c r="F665" s="1">
        <v>22589</v>
      </c>
      <c r="G665" s="1" t="s">
        <v>23</v>
      </c>
      <c r="H665" s="1">
        <v>15</v>
      </c>
      <c r="I665" s="1">
        <v>346984</v>
      </c>
      <c r="J665" s="1" t="s">
        <v>716</v>
      </c>
      <c r="K665" s="1" t="s">
        <v>53</v>
      </c>
      <c r="L665" s="1" t="s">
        <v>670</v>
      </c>
      <c r="M665" s="1">
        <v>0.02</v>
      </c>
      <c r="N665" s="2">
        <v>766.81</v>
      </c>
      <c r="O665" s="3">
        <v>1089</v>
      </c>
      <c r="P665" s="1">
        <f t="shared" si="4"/>
        <v>21.78</v>
      </c>
      <c r="Q665" s="1">
        <v>0</v>
      </c>
      <c r="R665" s="1">
        <f t="shared" si="5"/>
        <v>21.78</v>
      </c>
      <c r="S665" s="1" t="s">
        <v>27</v>
      </c>
      <c r="T665" s="1" t="s">
        <v>27</v>
      </c>
      <c r="U665" s="1">
        <v>29</v>
      </c>
      <c r="V665" s="1">
        <v>1</v>
      </c>
      <c r="W665" s="1">
        <v>2</v>
      </c>
    </row>
    <row r="666" spans="1:23" ht="15.75" customHeight="1" x14ac:dyDescent="0.15">
      <c r="A666" s="5">
        <v>44776</v>
      </c>
      <c r="B666" s="6">
        <v>0.41375000000000001</v>
      </c>
      <c r="C666" s="1">
        <v>1547</v>
      </c>
      <c r="D666" s="1">
        <v>13002595</v>
      </c>
      <c r="E666" s="1">
        <v>13</v>
      </c>
      <c r="F666" s="1">
        <v>22589</v>
      </c>
      <c r="G666" s="1" t="s">
        <v>23</v>
      </c>
      <c r="H666" s="1">
        <v>15</v>
      </c>
      <c r="I666" s="1">
        <v>596246</v>
      </c>
      <c r="J666" s="1" t="s">
        <v>728</v>
      </c>
      <c r="K666" s="1" t="s">
        <v>143</v>
      </c>
      <c r="L666" s="1" t="s">
        <v>729</v>
      </c>
      <c r="M666" s="1">
        <v>1</v>
      </c>
      <c r="N666" s="2">
        <v>477.29</v>
      </c>
      <c r="O666" s="3">
        <v>631</v>
      </c>
      <c r="P666" s="1">
        <f t="shared" si="4"/>
        <v>631</v>
      </c>
      <c r="Q666" s="1">
        <v>44</v>
      </c>
      <c r="R666" s="1">
        <f t="shared" si="5"/>
        <v>587</v>
      </c>
      <c r="S666" s="1">
        <v>9</v>
      </c>
      <c r="T666" s="1">
        <v>200010001578</v>
      </c>
      <c r="U666" s="1">
        <v>29</v>
      </c>
      <c r="V666" s="1">
        <v>1</v>
      </c>
      <c r="W666" s="1">
        <v>1</v>
      </c>
    </row>
    <row r="667" spans="1:23" ht="15.75" customHeight="1" x14ac:dyDescent="0.15">
      <c r="A667" s="5">
        <v>44776</v>
      </c>
      <c r="B667" s="6">
        <v>0.41524305555555557</v>
      </c>
      <c r="C667" s="1">
        <v>1548</v>
      </c>
      <c r="D667" s="1">
        <v>13002595</v>
      </c>
      <c r="E667" s="1">
        <v>13</v>
      </c>
      <c r="F667" s="1">
        <v>22589</v>
      </c>
      <c r="G667" s="1" t="s">
        <v>23</v>
      </c>
      <c r="H667" s="1">
        <v>15</v>
      </c>
      <c r="I667" s="1">
        <v>511366</v>
      </c>
      <c r="J667" s="1" t="s">
        <v>730</v>
      </c>
      <c r="K667" s="1" t="s">
        <v>53</v>
      </c>
      <c r="L667" s="1" t="s">
        <v>731</v>
      </c>
      <c r="M667" s="1">
        <v>1</v>
      </c>
      <c r="N667" s="2">
        <v>236.27</v>
      </c>
      <c r="O667" s="3">
        <v>319</v>
      </c>
      <c r="P667" s="1">
        <f t="shared" si="4"/>
        <v>319</v>
      </c>
      <c r="Q667" s="1">
        <v>0</v>
      </c>
      <c r="R667" s="1">
        <f t="shared" si="5"/>
        <v>319</v>
      </c>
      <c r="S667" s="1" t="s">
        <v>27</v>
      </c>
      <c r="T667" s="1" t="s">
        <v>27</v>
      </c>
      <c r="U667" s="1">
        <v>29</v>
      </c>
      <c r="V667" s="1">
        <v>1</v>
      </c>
      <c r="W667" s="1">
        <v>1</v>
      </c>
    </row>
    <row r="668" spans="1:23" ht="15.75" customHeight="1" x14ac:dyDescent="0.15">
      <c r="A668" s="5">
        <v>44776</v>
      </c>
      <c r="B668" s="6">
        <v>0.42203703703703704</v>
      </c>
      <c r="C668" s="1">
        <v>1549</v>
      </c>
      <c r="D668" s="1">
        <v>13002595</v>
      </c>
      <c r="E668" s="1">
        <v>13</v>
      </c>
      <c r="F668" s="1">
        <v>22589</v>
      </c>
      <c r="G668" s="1" t="s">
        <v>23</v>
      </c>
      <c r="H668" s="1">
        <v>15</v>
      </c>
      <c r="I668" s="1">
        <v>141304</v>
      </c>
      <c r="J668" s="1" t="s">
        <v>732</v>
      </c>
      <c r="K668" s="1" t="s">
        <v>143</v>
      </c>
      <c r="L668" s="1" t="s">
        <v>733</v>
      </c>
      <c r="M668" s="1">
        <v>1</v>
      </c>
      <c r="N668" s="2">
        <v>126.06</v>
      </c>
      <c r="O668" s="3">
        <v>148</v>
      </c>
      <c r="P668" s="1">
        <f t="shared" si="4"/>
        <v>148</v>
      </c>
      <c r="Q668" s="1">
        <v>7</v>
      </c>
      <c r="R668" s="1">
        <f t="shared" si="5"/>
        <v>141</v>
      </c>
      <c r="S668" s="1">
        <v>9</v>
      </c>
      <c r="T668" s="1">
        <v>200010023966</v>
      </c>
      <c r="U668" s="1">
        <v>29</v>
      </c>
      <c r="V668" s="1">
        <v>1</v>
      </c>
      <c r="W668" s="1">
        <v>1</v>
      </c>
    </row>
    <row r="669" spans="1:23" ht="15.75" customHeight="1" x14ac:dyDescent="0.15">
      <c r="A669" s="5">
        <v>44776</v>
      </c>
      <c r="B669" s="6">
        <v>0.42203703703703704</v>
      </c>
      <c r="C669" s="1">
        <v>1549</v>
      </c>
      <c r="D669" s="1">
        <v>13002595</v>
      </c>
      <c r="E669" s="1">
        <v>13</v>
      </c>
      <c r="F669" s="1">
        <v>22589</v>
      </c>
      <c r="G669" s="1" t="s">
        <v>23</v>
      </c>
      <c r="H669" s="1">
        <v>15</v>
      </c>
      <c r="I669" s="1">
        <v>564775</v>
      </c>
      <c r="J669" s="1" t="s">
        <v>510</v>
      </c>
      <c r="K669" s="1" t="s">
        <v>53</v>
      </c>
      <c r="L669" s="1" t="s">
        <v>511</v>
      </c>
      <c r="M669" s="1">
        <v>1</v>
      </c>
      <c r="N669" s="2">
        <v>6.87</v>
      </c>
      <c r="O669" s="3">
        <v>12</v>
      </c>
      <c r="P669" s="1">
        <f t="shared" si="4"/>
        <v>12</v>
      </c>
      <c r="Q669" s="1">
        <v>1</v>
      </c>
      <c r="R669" s="1">
        <f t="shared" si="5"/>
        <v>11</v>
      </c>
      <c r="S669" s="1">
        <v>9</v>
      </c>
      <c r="T669" s="1">
        <v>200010023966</v>
      </c>
      <c r="U669" s="1">
        <v>29</v>
      </c>
      <c r="V669" s="1">
        <v>1</v>
      </c>
      <c r="W669" s="1">
        <v>2</v>
      </c>
    </row>
    <row r="670" spans="1:23" ht="15.75" customHeight="1" x14ac:dyDescent="0.15">
      <c r="A670" s="5">
        <v>44776</v>
      </c>
      <c r="B670" s="6">
        <v>0.42416666666666669</v>
      </c>
      <c r="C670" s="1">
        <v>1550</v>
      </c>
      <c r="D670" s="1">
        <v>13002595</v>
      </c>
      <c r="E670" s="1">
        <v>13</v>
      </c>
      <c r="F670" s="1">
        <v>22589</v>
      </c>
      <c r="G670" s="1" t="s">
        <v>23</v>
      </c>
      <c r="H670" s="1">
        <v>18</v>
      </c>
      <c r="I670" s="1">
        <v>46153</v>
      </c>
      <c r="J670" s="1" t="s">
        <v>734</v>
      </c>
      <c r="K670" s="1" t="s">
        <v>31</v>
      </c>
      <c r="L670" s="1" t="s">
        <v>120</v>
      </c>
      <c r="M670" s="1">
        <v>1</v>
      </c>
      <c r="N670" s="2">
        <v>68.13</v>
      </c>
      <c r="O670" s="3">
        <v>97</v>
      </c>
      <c r="P670" s="1">
        <f t="shared" si="4"/>
        <v>97</v>
      </c>
      <c r="Q670" s="1">
        <v>6</v>
      </c>
      <c r="R670" s="1">
        <f t="shared" si="5"/>
        <v>91</v>
      </c>
      <c r="S670" s="1">
        <v>9</v>
      </c>
      <c r="T670" s="1">
        <v>200010003369</v>
      </c>
      <c r="U670" s="1">
        <v>29</v>
      </c>
      <c r="V670" s="1">
        <v>1</v>
      </c>
      <c r="W670" s="1">
        <v>1</v>
      </c>
    </row>
    <row r="671" spans="1:23" ht="15.75" customHeight="1" x14ac:dyDescent="0.15">
      <c r="A671" s="5">
        <v>44776</v>
      </c>
      <c r="B671" s="6">
        <v>0.42765046296296294</v>
      </c>
      <c r="C671" s="1">
        <v>1551</v>
      </c>
      <c r="D671" s="1">
        <v>13002595</v>
      </c>
      <c r="E671" s="1">
        <v>13</v>
      </c>
      <c r="F671" s="1">
        <v>22589</v>
      </c>
      <c r="G671" s="1" t="s">
        <v>23</v>
      </c>
      <c r="H671" s="1">
        <v>18</v>
      </c>
      <c r="I671" s="1">
        <v>6887</v>
      </c>
      <c r="J671" s="1" t="s">
        <v>735</v>
      </c>
      <c r="K671" s="1" t="s">
        <v>25</v>
      </c>
      <c r="L671" s="1" t="s">
        <v>736</v>
      </c>
      <c r="M671" s="1">
        <v>1</v>
      </c>
      <c r="N671" s="2">
        <v>266.05</v>
      </c>
      <c r="O671" s="3">
        <v>322</v>
      </c>
      <c r="P671" s="1">
        <f t="shared" si="4"/>
        <v>322</v>
      </c>
      <c r="Q671" s="1">
        <v>16</v>
      </c>
      <c r="R671" s="1">
        <f t="shared" si="5"/>
        <v>306</v>
      </c>
      <c r="S671" s="1">
        <v>9</v>
      </c>
      <c r="T671" s="1">
        <v>200010001798</v>
      </c>
      <c r="U671" s="1">
        <v>29</v>
      </c>
      <c r="V671" s="1">
        <v>1</v>
      </c>
      <c r="W671" s="1">
        <v>1</v>
      </c>
    </row>
    <row r="672" spans="1:23" ht="15.75" customHeight="1" x14ac:dyDescent="0.15">
      <c r="A672" s="5">
        <v>44776</v>
      </c>
      <c r="B672" s="6">
        <v>0.43148148148148147</v>
      </c>
      <c r="C672" s="1">
        <v>1552</v>
      </c>
      <c r="D672" s="1">
        <v>13002595</v>
      </c>
      <c r="E672" s="1">
        <v>13</v>
      </c>
      <c r="F672" s="1">
        <v>22589</v>
      </c>
      <c r="G672" s="1" t="s">
        <v>23</v>
      </c>
      <c r="H672" s="1">
        <v>15</v>
      </c>
      <c r="I672" s="1">
        <v>46244</v>
      </c>
      <c r="J672" s="1" t="s">
        <v>576</v>
      </c>
      <c r="K672" s="1" t="s">
        <v>254</v>
      </c>
      <c r="L672" s="1" t="s">
        <v>577</v>
      </c>
      <c r="M672" s="1">
        <v>2</v>
      </c>
      <c r="N672" s="2">
        <v>35.53</v>
      </c>
      <c r="O672" s="3">
        <v>58</v>
      </c>
      <c r="P672" s="1">
        <f t="shared" si="4"/>
        <v>116</v>
      </c>
      <c r="Q672" s="1">
        <v>11</v>
      </c>
      <c r="R672" s="1">
        <f t="shared" si="5"/>
        <v>105</v>
      </c>
      <c r="S672" s="1">
        <v>9</v>
      </c>
      <c r="T672" s="1">
        <v>200010019189</v>
      </c>
      <c r="U672" s="1">
        <v>29</v>
      </c>
      <c r="V672" s="1">
        <v>1</v>
      </c>
      <c r="W672" s="1">
        <v>1</v>
      </c>
    </row>
    <row r="673" spans="1:23" ht="15.75" customHeight="1" x14ac:dyDescent="0.15">
      <c r="A673" s="5">
        <v>44776</v>
      </c>
      <c r="B673" s="6">
        <v>0.43421296296296297</v>
      </c>
      <c r="C673" s="1">
        <v>1553</v>
      </c>
      <c r="D673" s="1">
        <v>13002595</v>
      </c>
      <c r="E673" s="1">
        <v>13</v>
      </c>
      <c r="F673" s="1">
        <v>22589</v>
      </c>
      <c r="G673" s="1" t="s">
        <v>23</v>
      </c>
      <c r="H673" s="1">
        <v>18</v>
      </c>
      <c r="I673" s="1">
        <v>348751</v>
      </c>
      <c r="J673" s="1" t="s">
        <v>737</v>
      </c>
      <c r="K673" s="1" t="s">
        <v>25</v>
      </c>
      <c r="L673" s="1" t="s">
        <v>139</v>
      </c>
      <c r="M673" s="1">
        <v>1</v>
      </c>
      <c r="N673" s="2">
        <v>304.82</v>
      </c>
      <c r="O673" s="3">
        <v>364</v>
      </c>
      <c r="P673" s="1">
        <f t="shared" si="4"/>
        <v>364</v>
      </c>
      <c r="Q673" s="1">
        <v>0</v>
      </c>
      <c r="R673" s="1">
        <f t="shared" si="5"/>
        <v>364</v>
      </c>
      <c r="S673" s="1" t="s">
        <v>27</v>
      </c>
      <c r="T673" s="1" t="s">
        <v>27</v>
      </c>
      <c r="U673" s="1">
        <v>29</v>
      </c>
      <c r="V673" s="1">
        <v>1</v>
      </c>
      <c r="W673" s="1">
        <v>1</v>
      </c>
    </row>
    <row r="674" spans="1:23" ht="15.75" customHeight="1" x14ac:dyDescent="0.15">
      <c r="A674" s="5">
        <v>44776</v>
      </c>
      <c r="B674" s="6">
        <v>0.43873842592592593</v>
      </c>
      <c r="C674" s="1">
        <v>1554</v>
      </c>
      <c r="D674" s="1">
        <v>13002595</v>
      </c>
      <c r="E674" s="1">
        <v>13</v>
      </c>
      <c r="F674" s="1">
        <v>22589</v>
      </c>
      <c r="G674" s="1" t="s">
        <v>23</v>
      </c>
      <c r="H674" s="1">
        <v>15</v>
      </c>
      <c r="I674" s="1">
        <v>33001</v>
      </c>
      <c r="J674" s="1" t="s">
        <v>380</v>
      </c>
      <c r="K674" s="1" t="s">
        <v>31</v>
      </c>
      <c r="L674" s="1" t="s">
        <v>271</v>
      </c>
      <c r="M674" s="1">
        <v>4</v>
      </c>
      <c r="N674" s="2">
        <v>2.08</v>
      </c>
      <c r="O674" s="3">
        <v>4</v>
      </c>
      <c r="P674" s="1">
        <f t="shared" si="4"/>
        <v>16</v>
      </c>
      <c r="Q674" s="1">
        <v>1</v>
      </c>
      <c r="R674" s="1">
        <f t="shared" si="5"/>
        <v>15</v>
      </c>
      <c r="S674" s="1">
        <v>9</v>
      </c>
      <c r="T674" s="1">
        <v>200010001632</v>
      </c>
      <c r="U674" s="1">
        <v>29</v>
      </c>
      <c r="V674" s="1">
        <v>1</v>
      </c>
      <c r="W674" s="1">
        <v>3</v>
      </c>
    </row>
    <row r="675" spans="1:23" ht="15.75" customHeight="1" x14ac:dyDescent="0.15">
      <c r="A675" s="5">
        <v>44776</v>
      </c>
      <c r="B675" s="6">
        <v>0.43873842592592593</v>
      </c>
      <c r="C675" s="1">
        <v>1554</v>
      </c>
      <c r="D675" s="1">
        <v>13002595</v>
      </c>
      <c r="E675" s="1">
        <v>13</v>
      </c>
      <c r="F675" s="1">
        <v>22589</v>
      </c>
      <c r="G675" s="1" t="s">
        <v>23</v>
      </c>
      <c r="H675" s="1">
        <v>15</v>
      </c>
      <c r="I675" s="1">
        <v>82897</v>
      </c>
      <c r="J675" s="1" t="s">
        <v>738</v>
      </c>
      <c r="K675" s="1" t="s">
        <v>36</v>
      </c>
      <c r="L675" s="1" t="s">
        <v>214</v>
      </c>
      <c r="M675" s="1">
        <v>1</v>
      </c>
      <c r="N675" s="2">
        <v>49.94</v>
      </c>
      <c r="O675" s="3">
        <v>81</v>
      </c>
      <c r="P675" s="1">
        <f t="shared" si="4"/>
        <v>81</v>
      </c>
      <c r="Q675" s="1">
        <v>8</v>
      </c>
      <c r="R675" s="1">
        <f t="shared" si="5"/>
        <v>73</v>
      </c>
      <c r="S675" s="1">
        <v>9</v>
      </c>
      <c r="T675" s="1">
        <v>200010001632</v>
      </c>
      <c r="U675" s="1">
        <v>29</v>
      </c>
      <c r="V675" s="1">
        <v>1</v>
      </c>
      <c r="W675" s="1">
        <v>2</v>
      </c>
    </row>
    <row r="676" spans="1:23" ht="15.75" customHeight="1" x14ac:dyDescent="0.15">
      <c r="A676" s="5">
        <v>44776</v>
      </c>
      <c r="B676" s="6">
        <v>0.43873842592592593</v>
      </c>
      <c r="C676" s="1">
        <v>1554</v>
      </c>
      <c r="D676" s="1">
        <v>13002595</v>
      </c>
      <c r="E676" s="1">
        <v>13</v>
      </c>
      <c r="F676" s="1">
        <v>22589</v>
      </c>
      <c r="G676" s="1" t="s">
        <v>23</v>
      </c>
      <c r="H676" s="1">
        <v>15</v>
      </c>
      <c r="I676" s="1">
        <v>82027</v>
      </c>
      <c r="J676" s="1" t="s">
        <v>739</v>
      </c>
      <c r="K676" s="1" t="s">
        <v>53</v>
      </c>
      <c r="L676" s="1" t="s">
        <v>352</v>
      </c>
      <c r="M676" s="1">
        <v>1</v>
      </c>
      <c r="N676" s="2">
        <v>42.24</v>
      </c>
      <c r="O676" s="3">
        <v>69</v>
      </c>
      <c r="P676" s="1">
        <f t="shared" si="4"/>
        <v>69</v>
      </c>
      <c r="Q676" s="1">
        <v>6</v>
      </c>
      <c r="R676" s="1">
        <f t="shared" si="5"/>
        <v>63</v>
      </c>
      <c r="S676" s="1">
        <v>9</v>
      </c>
      <c r="T676" s="1">
        <v>200010001632</v>
      </c>
      <c r="U676" s="1">
        <v>29</v>
      </c>
      <c r="V676" s="1">
        <v>1</v>
      </c>
      <c r="W676" s="1">
        <v>1</v>
      </c>
    </row>
    <row r="677" spans="1:23" ht="15.75" customHeight="1" x14ac:dyDescent="0.15">
      <c r="A677" s="5">
        <v>44776</v>
      </c>
      <c r="B677" s="6">
        <v>0.43873842592592593</v>
      </c>
      <c r="C677" s="1">
        <v>1554</v>
      </c>
      <c r="D677" s="1">
        <v>13002595</v>
      </c>
      <c r="E677" s="1">
        <v>13</v>
      </c>
      <c r="F677" s="1">
        <v>22589</v>
      </c>
      <c r="G677" s="1" t="s">
        <v>23</v>
      </c>
      <c r="H677" s="1">
        <v>15</v>
      </c>
      <c r="I677" s="1">
        <v>117949</v>
      </c>
      <c r="J677" s="1" t="s">
        <v>596</v>
      </c>
      <c r="K677" s="1" t="s">
        <v>143</v>
      </c>
      <c r="L677" s="1" t="s">
        <v>99</v>
      </c>
      <c r="M677" s="1">
        <v>2</v>
      </c>
      <c r="N677" s="2">
        <v>10.02</v>
      </c>
      <c r="O677" s="3">
        <v>17</v>
      </c>
      <c r="P677" s="1">
        <f t="shared" si="4"/>
        <v>34</v>
      </c>
      <c r="Q677" s="1">
        <v>3</v>
      </c>
      <c r="R677" s="1">
        <f t="shared" si="5"/>
        <v>31</v>
      </c>
      <c r="S677" s="1">
        <v>9</v>
      </c>
      <c r="T677" s="1">
        <v>200010001632</v>
      </c>
      <c r="U677" s="1">
        <v>29</v>
      </c>
      <c r="V677" s="1">
        <v>1</v>
      </c>
      <c r="W677" s="1">
        <v>5</v>
      </c>
    </row>
    <row r="678" spans="1:23" ht="15.75" customHeight="1" x14ac:dyDescent="0.15">
      <c r="A678" s="5">
        <v>44776</v>
      </c>
      <c r="B678" s="6">
        <v>0.43873842592592593</v>
      </c>
      <c r="C678" s="1">
        <v>1554</v>
      </c>
      <c r="D678" s="1">
        <v>13002595</v>
      </c>
      <c r="E678" s="1">
        <v>13</v>
      </c>
      <c r="F678" s="1">
        <v>22589</v>
      </c>
      <c r="G678" s="1" t="s">
        <v>23</v>
      </c>
      <c r="H678" s="1">
        <v>15</v>
      </c>
      <c r="I678" s="1">
        <v>308676</v>
      </c>
      <c r="J678" s="1" t="s">
        <v>740</v>
      </c>
      <c r="K678" s="1" t="s">
        <v>53</v>
      </c>
      <c r="L678" s="1" t="s">
        <v>741</v>
      </c>
      <c r="M678" s="1">
        <v>2</v>
      </c>
      <c r="N678" s="2">
        <v>90.95</v>
      </c>
      <c r="O678" s="3">
        <v>143</v>
      </c>
      <c r="P678" s="1">
        <f t="shared" si="4"/>
        <v>286</v>
      </c>
      <c r="Q678" s="1">
        <v>28</v>
      </c>
      <c r="R678" s="1">
        <f t="shared" si="5"/>
        <v>258</v>
      </c>
      <c r="S678" s="1">
        <v>9</v>
      </c>
      <c r="T678" s="1">
        <v>200010001632</v>
      </c>
      <c r="U678" s="1">
        <v>29</v>
      </c>
      <c r="V678" s="1">
        <v>1</v>
      </c>
      <c r="W678" s="1">
        <v>4</v>
      </c>
    </row>
    <row r="679" spans="1:23" ht="15.75" customHeight="1" x14ac:dyDescent="0.15">
      <c r="A679" s="5">
        <v>44776</v>
      </c>
      <c r="B679" s="6">
        <v>0.43943287037037038</v>
      </c>
      <c r="C679" s="1">
        <v>1555</v>
      </c>
      <c r="D679" s="1">
        <v>13002595</v>
      </c>
      <c r="E679" s="1">
        <v>13</v>
      </c>
      <c r="F679" s="1">
        <v>22589</v>
      </c>
      <c r="G679" s="1" t="s">
        <v>23</v>
      </c>
      <c r="H679" s="1">
        <v>15</v>
      </c>
      <c r="I679" s="1">
        <v>76203</v>
      </c>
      <c r="J679" s="1" t="s">
        <v>742</v>
      </c>
      <c r="K679" s="1" t="s">
        <v>25</v>
      </c>
      <c r="L679" s="1" t="s">
        <v>250</v>
      </c>
      <c r="M679" s="1">
        <v>1</v>
      </c>
      <c r="N679" s="2">
        <v>52.01</v>
      </c>
      <c r="O679" s="3">
        <v>64</v>
      </c>
      <c r="P679" s="1">
        <f t="shared" si="4"/>
        <v>64</v>
      </c>
      <c r="Q679" s="1">
        <v>3</v>
      </c>
      <c r="R679" s="1">
        <f t="shared" si="5"/>
        <v>61</v>
      </c>
      <c r="S679" s="1">
        <v>9</v>
      </c>
      <c r="T679" s="1">
        <v>200010013453</v>
      </c>
      <c r="U679" s="1">
        <v>29</v>
      </c>
      <c r="V679" s="1">
        <v>1</v>
      </c>
      <c r="W679" s="1">
        <v>1</v>
      </c>
    </row>
    <row r="680" spans="1:23" ht="15.75" customHeight="1" x14ac:dyDescent="0.15">
      <c r="A680" s="5">
        <v>44776</v>
      </c>
      <c r="B680" s="6">
        <v>0.43943287037037038</v>
      </c>
      <c r="C680" s="1">
        <v>1555</v>
      </c>
      <c r="D680" s="1">
        <v>13002595</v>
      </c>
      <c r="E680" s="1">
        <v>13</v>
      </c>
      <c r="F680" s="1">
        <v>22589</v>
      </c>
      <c r="G680" s="1" t="s">
        <v>23</v>
      </c>
      <c r="H680" s="1">
        <v>15</v>
      </c>
      <c r="I680" s="1">
        <v>2302</v>
      </c>
      <c r="J680" s="1" t="s">
        <v>83</v>
      </c>
      <c r="K680" s="1" t="s">
        <v>63</v>
      </c>
      <c r="L680" s="1" t="s">
        <v>84</v>
      </c>
      <c r="M680" s="1">
        <v>1</v>
      </c>
      <c r="N680" s="2">
        <v>148.28</v>
      </c>
      <c r="O680" s="3">
        <v>174</v>
      </c>
      <c r="P680" s="1">
        <f t="shared" si="4"/>
        <v>174</v>
      </c>
      <c r="Q680" s="1">
        <v>8</v>
      </c>
      <c r="R680" s="1">
        <f t="shared" si="5"/>
        <v>166</v>
      </c>
      <c r="S680" s="1">
        <v>9</v>
      </c>
      <c r="T680" s="1">
        <v>200010013453</v>
      </c>
      <c r="U680" s="1">
        <v>29</v>
      </c>
      <c r="V680" s="1">
        <v>1</v>
      </c>
      <c r="W680" s="1">
        <v>2</v>
      </c>
    </row>
    <row r="681" spans="1:23" ht="15.75" customHeight="1" x14ac:dyDescent="0.15">
      <c r="A681" s="5">
        <v>44776</v>
      </c>
      <c r="B681" s="6">
        <v>0.44114583333333335</v>
      </c>
      <c r="C681" s="1">
        <v>1556</v>
      </c>
      <c r="D681" s="1">
        <v>13002595</v>
      </c>
      <c r="E681" s="1">
        <v>13</v>
      </c>
      <c r="F681" s="1">
        <v>22589</v>
      </c>
      <c r="G681" s="1" t="s">
        <v>23</v>
      </c>
      <c r="H681" s="1">
        <v>15</v>
      </c>
      <c r="I681" s="1">
        <v>858</v>
      </c>
      <c r="J681" s="1" t="s">
        <v>743</v>
      </c>
      <c r="K681" s="1" t="s">
        <v>53</v>
      </c>
      <c r="L681" s="1" t="s">
        <v>744</v>
      </c>
      <c r="M681" s="1">
        <v>1</v>
      </c>
      <c r="N681" s="2">
        <v>35.78</v>
      </c>
      <c r="O681" s="3">
        <v>45</v>
      </c>
      <c r="P681" s="1">
        <f t="shared" si="4"/>
        <v>45</v>
      </c>
      <c r="Q681" s="1">
        <v>2</v>
      </c>
      <c r="R681" s="1">
        <f t="shared" si="5"/>
        <v>43</v>
      </c>
      <c r="S681" s="1">
        <v>9</v>
      </c>
      <c r="T681" s="1">
        <v>200010004807</v>
      </c>
      <c r="U681" s="1">
        <v>29</v>
      </c>
      <c r="V681" s="1">
        <v>1</v>
      </c>
      <c r="W681" s="1">
        <v>2</v>
      </c>
    </row>
    <row r="682" spans="1:23" ht="15.75" customHeight="1" x14ac:dyDescent="0.15">
      <c r="A682" s="5">
        <v>44776</v>
      </c>
      <c r="B682" s="6">
        <v>0.44114583333333335</v>
      </c>
      <c r="C682" s="1">
        <v>1556</v>
      </c>
      <c r="D682" s="1">
        <v>13002595</v>
      </c>
      <c r="E682" s="1">
        <v>13</v>
      </c>
      <c r="F682" s="1">
        <v>22589</v>
      </c>
      <c r="G682" s="1" t="s">
        <v>23</v>
      </c>
      <c r="H682" s="1">
        <v>15</v>
      </c>
      <c r="I682" s="1">
        <v>13574</v>
      </c>
      <c r="J682" s="1" t="s">
        <v>418</v>
      </c>
      <c r="K682" s="1" t="s">
        <v>31</v>
      </c>
      <c r="L682" s="1" t="s">
        <v>745</v>
      </c>
      <c r="M682" s="1">
        <v>1</v>
      </c>
      <c r="N682" s="2">
        <v>914.38</v>
      </c>
      <c r="O682" s="3">
        <v>1180</v>
      </c>
      <c r="P682" s="1">
        <f t="shared" si="4"/>
        <v>1180</v>
      </c>
      <c r="Q682" s="1">
        <v>82</v>
      </c>
      <c r="R682" s="1">
        <f t="shared" si="5"/>
        <v>1098</v>
      </c>
      <c r="S682" s="1">
        <v>9</v>
      </c>
      <c r="T682" s="1">
        <v>200010004807</v>
      </c>
      <c r="U682" s="1">
        <v>29</v>
      </c>
      <c r="V682" s="1">
        <v>1</v>
      </c>
      <c r="W682" s="1">
        <v>1</v>
      </c>
    </row>
    <row r="683" spans="1:23" ht="15.75" customHeight="1" x14ac:dyDescent="0.15">
      <c r="A683" s="5">
        <v>44776</v>
      </c>
      <c r="B683" s="6">
        <v>0.44354166666666667</v>
      </c>
      <c r="C683" s="1">
        <v>1557</v>
      </c>
      <c r="D683" s="1">
        <v>13002595</v>
      </c>
      <c r="E683" s="1">
        <v>13</v>
      </c>
      <c r="F683" s="1">
        <v>22589</v>
      </c>
      <c r="G683" s="1" t="s">
        <v>23</v>
      </c>
      <c r="H683" s="1">
        <v>15</v>
      </c>
      <c r="I683" s="1">
        <v>339757</v>
      </c>
      <c r="J683" s="1" t="s">
        <v>746</v>
      </c>
      <c r="K683" s="1" t="s">
        <v>53</v>
      </c>
      <c r="L683" s="1" t="s">
        <v>220</v>
      </c>
      <c r="M683" s="1">
        <v>1</v>
      </c>
      <c r="N683" s="2">
        <v>29.93</v>
      </c>
      <c r="O683" s="3">
        <v>38</v>
      </c>
      <c r="P683" s="1">
        <f t="shared" si="4"/>
        <v>38</v>
      </c>
      <c r="Q683" s="1">
        <v>1</v>
      </c>
      <c r="R683" s="1">
        <f t="shared" si="5"/>
        <v>37</v>
      </c>
      <c r="S683" s="1">
        <v>9</v>
      </c>
      <c r="T683" s="1">
        <v>200010020276</v>
      </c>
      <c r="U683" s="1">
        <v>29</v>
      </c>
      <c r="V683" s="1">
        <v>1</v>
      </c>
      <c r="W683" s="1">
        <v>3</v>
      </c>
    </row>
    <row r="684" spans="1:23" ht="15.75" customHeight="1" x14ac:dyDescent="0.15">
      <c r="A684" s="5">
        <v>44776</v>
      </c>
      <c r="B684" s="6">
        <v>0.44354166666666667</v>
      </c>
      <c r="C684" s="1">
        <v>1557</v>
      </c>
      <c r="D684" s="1">
        <v>13002595</v>
      </c>
      <c r="E684" s="1">
        <v>13</v>
      </c>
      <c r="F684" s="1">
        <v>22589</v>
      </c>
      <c r="G684" s="1" t="s">
        <v>23</v>
      </c>
      <c r="H684" s="1">
        <v>15</v>
      </c>
      <c r="I684" s="1">
        <v>339757</v>
      </c>
      <c r="J684" s="1" t="s">
        <v>746</v>
      </c>
      <c r="K684" s="1" t="s">
        <v>53</v>
      </c>
      <c r="L684" s="1" t="s">
        <v>220</v>
      </c>
      <c r="M684" s="1">
        <v>1</v>
      </c>
      <c r="N684" s="2">
        <v>29.93</v>
      </c>
      <c r="O684" s="3">
        <v>38</v>
      </c>
      <c r="P684" s="1">
        <f t="shared" si="4"/>
        <v>38</v>
      </c>
      <c r="Q684" s="1">
        <v>1</v>
      </c>
      <c r="R684" s="1">
        <f t="shared" si="5"/>
        <v>37</v>
      </c>
      <c r="S684" s="1">
        <v>9</v>
      </c>
      <c r="T684" s="1">
        <v>200010020276</v>
      </c>
      <c r="U684" s="1">
        <v>29</v>
      </c>
      <c r="V684" s="1">
        <v>1</v>
      </c>
      <c r="W684" s="1">
        <v>4</v>
      </c>
    </row>
    <row r="685" spans="1:23" ht="15.75" customHeight="1" x14ac:dyDescent="0.15">
      <c r="A685" s="5">
        <v>44776</v>
      </c>
      <c r="B685" s="6">
        <v>0.44354166666666667</v>
      </c>
      <c r="C685" s="1">
        <v>1557</v>
      </c>
      <c r="D685" s="1">
        <v>13002595</v>
      </c>
      <c r="E685" s="1">
        <v>13</v>
      </c>
      <c r="F685" s="1">
        <v>22589</v>
      </c>
      <c r="G685" s="1" t="s">
        <v>23</v>
      </c>
      <c r="H685" s="1">
        <v>15</v>
      </c>
      <c r="I685" s="1">
        <v>339757</v>
      </c>
      <c r="J685" s="1" t="s">
        <v>746</v>
      </c>
      <c r="K685" s="1" t="s">
        <v>53</v>
      </c>
      <c r="L685" s="1" t="s">
        <v>220</v>
      </c>
      <c r="M685" s="1">
        <v>1</v>
      </c>
      <c r="N685" s="2">
        <v>29.93</v>
      </c>
      <c r="O685" s="3">
        <v>38</v>
      </c>
      <c r="P685" s="1">
        <f t="shared" si="4"/>
        <v>38</v>
      </c>
      <c r="Q685" s="1">
        <v>1</v>
      </c>
      <c r="R685" s="1">
        <f t="shared" si="5"/>
        <v>37</v>
      </c>
      <c r="S685" s="1">
        <v>9</v>
      </c>
      <c r="T685" s="1">
        <v>200010020276</v>
      </c>
      <c r="U685" s="1">
        <v>29</v>
      </c>
      <c r="V685" s="1">
        <v>1</v>
      </c>
      <c r="W685" s="1">
        <v>5</v>
      </c>
    </row>
    <row r="686" spans="1:23" ht="15.75" customHeight="1" x14ac:dyDescent="0.15">
      <c r="A686" s="5">
        <v>44776</v>
      </c>
      <c r="B686" s="6">
        <v>0.44354166666666667</v>
      </c>
      <c r="C686" s="1">
        <v>1557</v>
      </c>
      <c r="D686" s="1">
        <v>13002595</v>
      </c>
      <c r="E686" s="1">
        <v>13</v>
      </c>
      <c r="F686" s="1">
        <v>22589</v>
      </c>
      <c r="G686" s="1" t="s">
        <v>23</v>
      </c>
      <c r="H686" s="1">
        <v>15</v>
      </c>
      <c r="I686" s="1">
        <v>339757</v>
      </c>
      <c r="J686" s="1" t="s">
        <v>746</v>
      </c>
      <c r="K686" s="1" t="s">
        <v>53</v>
      </c>
      <c r="L686" s="1" t="s">
        <v>220</v>
      </c>
      <c r="M686" s="1">
        <v>1</v>
      </c>
      <c r="N686" s="2">
        <v>29.93</v>
      </c>
      <c r="O686" s="3">
        <v>38</v>
      </c>
      <c r="P686" s="1">
        <f t="shared" si="4"/>
        <v>38</v>
      </c>
      <c r="Q686" s="1">
        <v>1</v>
      </c>
      <c r="R686" s="1">
        <f t="shared" si="5"/>
        <v>37</v>
      </c>
      <c r="S686" s="1">
        <v>9</v>
      </c>
      <c r="T686" s="1">
        <v>200010020276</v>
      </c>
      <c r="U686" s="1">
        <v>29</v>
      </c>
      <c r="V686" s="1">
        <v>1</v>
      </c>
      <c r="W686" s="1">
        <v>6</v>
      </c>
    </row>
    <row r="687" spans="1:23" ht="15.75" customHeight="1" x14ac:dyDescent="0.15">
      <c r="A687" s="5">
        <v>44776</v>
      </c>
      <c r="B687" s="6">
        <v>0.44354166666666667</v>
      </c>
      <c r="C687" s="1">
        <v>1557</v>
      </c>
      <c r="D687" s="1">
        <v>13002595</v>
      </c>
      <c r="E687" s="1">
        <v>13</v>
      </c>
      <c r="F687" s="1">
        <v>22589</v>
      </c>
      <c r="G687" s="1" t="s">
        <v>23</v>
      </c>
      <c r="H687" s="1">
        <v>15</v>
      </c>
      <c r="I687" s="1">
        <v>339757</v>
      </c>
      <c r="J687" s="1" t="s">
        <v>746</v>
      </c>
      <c r="K687" s="1" t="s">
        <v>53</v>
      </c>
      <c r="L687" s="1" t="s">
        <v>220</v>
      </c>
      <c r="M687" s="1">
        <v>1</v>
      </c>
      <c r="N687" s="2">
        <v>29.93</v>
      </c>
      <c r="O687" s="3">
        <v>38</v>
      </c>
      <c r="P687" s="1">
        <f t="shared" si="4"/>
        <v>38</v>
      </c>
      <c r="Q687" s="1">
        <v>1</v>
      </c>
      <c r="R687" s="1">
        <f t="shared" si="5"/>
        <v>37</v>
      </c>
      <c r="S687" s="1">
        <v>9</v>
      </c>
      <c r="T687" s="1">
        <v>200010020276</v>
      </c>
      <c r="U687" s="1">
        <v>29</v>
      </c>
      <c r="V687" s="1">
        <v>1</v>
      </c>
      <c r="W687" s="1">
        <v>7</v>
      </c>
    </row>
    <row r="688" spans="1:23" ht="15.75" customHeight="1" x14ac:dyDescent="0.15">
      <c r="A688" s="5">
        <v>44776</v>
      </c>
      <c r="B688" s="6">
        <v>0.44354166666666667</v>
      </c>
      <c r="C688" s="1">
        <v>1557</v>
      </c>
      <c r="D688" s="1">
        <v>13002595</v>
      </c>
      <c r="E688" s="1">
        <v>13</v>
      </c>
      <c r="F688" s="1">
        <v>22589</v>
      </c>
      <c r="G688" s="1" t="s">
        <v>23</v>
      </c>
      <c r="H688" s="1">
        <v>15</v>
      </c>
      <c r="I688" s="1">
        <v>339757</v>
      </c>
      <c r="J688" s="1" t="s">
        <v>746</v>
      </c>
      <c r="K688" s="1" t="s">
        <v>53</v>
      </c>
      <c r="L688" s="1" t="s">
        <v>220</v>
      </c>
      <c r="M688" s="1">
        <v>1</v>
      </c>
      <c r="N688" s="2">
        <v>29.93</v>
      </c>
      <c r="O688" s="3">
        <v>38</v>
      </c>
      <c r="P688" s="1">
        <f t="shared" si="4"/>
        <v>38</v>
      </c>
      <c r="Q688" s="1">
        <v>1</v>
      </c>
      <c r="R688" s="1">
        <f t="shared" si="5"/>
        <v>37</v>
      </c>
      <c r="S688" s="1">
        <v>9</v>
      </c>
      <c r="T688" s="1">
        <v>200010020276</v>
      </c>
      <c r="U688" s="1">
        <v>29</v>
      </c>
      <c r="V688" s="1">
        <v>1</v>
      </c>
      <c r="W688" s="1">
        <v>8</v>
      </c>
    </row>
    <row r="689" spans="1:23" ht="15.75" customHeight="1" x14ac:dyDescent="0.15">
      <c r="A689" s="5">
        <v>44776</v>
      </c>
      <c r="B689" s="6">
        <v>0.44354166666666667</v>
      </c>
      <c r="C689" s="1">
        <v>1557</v>
      </c>
      <c r="D689" s="1">
        <v>13002595</v>
      </c>
      <c r="E689" s="1">
        <v>13</v>
      </c>
      <c r="F689" s="1">
        <v>22589</v>
      </c>
      <c r="G689" s="1" t="s">
        <v>23</v>
      </c>
      <c r="H689" s="1">
        <v>15</v>
      </c>
      <c r="I689" s="1">
        <v>339757</v>
      </c>
      <c r="J689" s="1" t="s">
        <v>746</v>
      </c>
      <c r="K689" s="1" t="s">
        <v>53</v>
      </c>
      <c r="L689" s="1" t="s">
        <v>220</v>
      </c>
      <c r="M689" s="1">
        <v>1</v>
      </c>
      <c r="N689" s="2">
        <v>29.93</v>
      </c>
      <c r="O689" s="3">
        <v>38</v>
      </c>
      <c r="P689" s="1">
        <f t="shared" si="4"/>
        <v>38</v>
      </c>
      <c r="Q689" s="1">
        <v>1</v>
      </c>
      <c r="R689" s="1">
        <f t="shared" si="5"/>
        <v>37</v>
      </c>
      <c r="S689" s="1">
        <v>9</v>
      </c>
      <c r="T689" s="1">
        <v>200010020276</v>
      </c>
      <c r="U689" s="1">
        <v>29</v>
      </c>
      <c r="V689" s="1">
        <v>1</v>
      </c>
      <c r="W689" s="1">
        <v>9</v>
      </c>
    </row>
    <row r="690" spans="1:23" ht="15.75" customHeight="1" x14ac:dyDescent="0.15">
      <c r="A690" s="5">
        <v>44776</v>
      </c>
      <c r="B690" s="6">
        <v>0.44354166666666667</v>
      </c>
      <c r="C690" s="1">
        <v>1557</v>
      </c>
      <c r="D690" s="1">
        <v>13002595</v>
      </c>
      <c r="E690" s="1">
        <v>13</v>
      </c>
      <c r="F690" s="1">
        <v>22589</v>
      </c>
      <c r="G690" s="1" t="s">
        <v>23</v>
      </c>
      <c r="H690" s="1">
        <v>15</v>
      </c>
      <c r="I690" s="1">
        <v>339757</v>
      </c>
      <c r="J690" s="1" t="s">
        <v>746</v>
      </c>
      <c r="K690" s="1" t="s">
        <v>53</v>
      </c>
      <c r="L690" s="1" t="s">
        <v>220</v>
      </c>
      <c r="M690" s="1">
        <v>1</v>
      </c>
      <c r="N690" s="2">
        <v>29.93</v>
      </c>
      <c r="O690" s="3">
        <v>38</v>
      </c>
      <c r="P690" s="1">
        <f t="shared" si="4"/>
        <v>38</v>
      </c>
      <c r="Q690" s="1">
        <v>1</v>
      </c>
      <c r="R690" s="1">
        <f t="shared" si="5"/>
        <v>37</v>
      </c>
      <c r="S690" s="1">
        <v>9</v>
      </c>
      <c r="T690" s="1">
        <v>200010020276</v>
      </c>
      <c r="U690" s="1">
        <v>29</v>
      </c>
      <c r="V690" s="1">
        <v>1</v>
      </c>
      <c r="W690" s="1">
        <v>10</v>
      </c>
    </row>
    <row r="691" spans="1:23" ht="15.75" customHeight="1" x14ac:dyDescent="0.15">
      <c r="A691" s="5">
        <v>44776</v>
      </c>
      <c r="B691" s="6">
        <v>0.44354166666666667</v>
      </c>
      <c r="C691" s="1">
        <v>1557</v>
      </c>
      <c r="D691" s="1">
        <v>13002595</v>
      </c>
      <c r="E691" s="1">
        <v>13</v>
      </c>
      <c r="F691" s="1">
        <v>22589</v>
      </c>
      <c r="G691" s="1" t="s">
        <v>23</v>
      </c>
      <c r="H691" s="1">
        <v>15</v>
      </c>
      <c r="I691" s="1">
        <v>339757</v>
      </c>
      <c r="J691" s="1" t="s">
        <v>746</v>
      </c>
      <c r="K691" s="1" t="s">
        <v>53</v>
      </c>
      <c r="L691" s="1" t="s">
        <v>220</v>
      </c>
      <c r="M691" s="1">
        <v>1</v>
      </c>
      <c r="N691" s="2">
        <v>29.93</v>
      </c>
      <c r="O691" s="3">
        <v>38</v>
      </c>
      <c r="P691" s="1">
        <f t="shared" si="4"/>
        <v>38</v>
      </c>
      <c r="Q691" s="1">
        <v>1</v>
      </c>
      <c r="R691" s="1">
        <f t="shared" si="5"/>
        <v>37</v>
      </c>
      <c r="S691" s="1">
        <v>9</v>
      </c>
      <c r="T691" s="1">
        <v>200010020276</v>
      </c>
      <c r="U691" s="1">
        <v>29</v>
      </c>
      <c r="V691" s="1">
        <v>1</v>
      </c>
      <c r="W691" s="1">
        <v>11</v>
      </c>
    </row>
    <row r="692" spans="1:23" ht="15.75" customHeight="1" x14ac:dyDescent="0.15">
      <c r="A692" s="5">
        <v>44776</v>
      </c>
      <c r="B692" s="6">
        <v>0.44354166666666667</v>
      </c>
      <c r="C692" s="1">
        <v>1557</v>
      </c>
      <c r="D692" s="1">
        <v>13002595</v>
      </c>
      <c r="E692" s="1">
        <v>13</v>
      </c>
      <c r="F692" s="1">
        <v>22589</v>
      </c>
      <c r="G692" s="1" t="s">
        <v>23</v>
      </c>
      <c r="H692" s="1">
        <v>15</v>
      </c>
      <c r="I692" s="1">
        <v>344752</v>
      </c>
      <c r="J692" s="1" t="s">
        <v>747</v>
      </c>
      <c r="K692" s="1" t="s">
        <v>66</v>
      </c>
      <c r="L692" s="1" t="s">
        <v>748</v>
      </c>
      <c r="M692" s="1">
        <v>1</v>
      </c>
      <c r="N692" s="2">
        <v>40.880000000000003</v>
      </c>
      <c r="O692" s="3">
        <v>66</v>
      </c>
      <c r="P692" s="1">
        <f t="shared" si="4"/>
        <v>66</v>
      </c>
      <c r="Q692" s="1">
        <v>3</v>
      </c>
      <c r="R692" s="1">
        <f t="shared" si="5"/>
        <v>63</v>
      </c>
      <c r="S692" s="1">
        <v>9</v>
      </c>
      <c r="T692" s="1">
        <v>200010020276</v>
      </c>
      <c r="U692" s="1">
        <v>29</v>
      </c>
      <c r="V692" s="1">
        <v>1</v>
      </c>
      <c r="W692" s="1">
        <v>1</v>
      </c>
    </row>
    <row r="693" spans="1:23" ht="15.75" customHeight="1" x14ac:dyDescent="0.15">
      <c r="A693" s="5">
        <v>44776</v>
      </c>
      <c r="B693" s="6">
        <v>0.48781249999999998</v>
      </c>
      <c r="C693" s="1">
        <v>1570</v>
      </c>
      <c r="D693" s="1">
        <v>13002595</v>
      </c>
      <c r="E693" s="1">
        <v>13</v>
      </c>
      <c r="F693" s="1">
        <v>22589</v>
      </c>
      <c r="G693" s="1" t="s">
        <v>23</v>
      </c>
      <c r="H693" s="1">
        <v>18</v>
      </c>
      <c r="I693" s="1">
        <v>344752</v>
      </c>
      <c r="J693" s="1" t="s">
        <v>747</v>
      </c>
      <c r="K693" s="1" t="s">
        <v>66</v>
      </c>
      <c r="L693" s="1" t="s">
        <v>748</v>
      </c>
      <c r="M693" s="1">
        <v>1</v>
      </c>
      <c r="N693" s="2">
        <v>40.880000000000003</v>
      </c>
      <c r="O693" s="3">
        <v>66</v>
      </c>
      <c r="P693" s="1">
        <f t="shared" si="4"/>
        <v>66</v>
      </c>
      <c r="Q693" s="1">
        <v>3</v>
      </c>
      <c r="R693" s="1">
        <f t="shared" si="5"/>
        <v>63</v>
      </c>
      <c r="S693" s="1">
        <v>9</v>
      </c>
      <c r="T693" s="1">
        <v>200010026823</v>
      </c>
      <c r="U693" s="1">
        <v>29</v>
      </c>
      <c r="V693" s="1">
        <v>1</v>
      </c>
      <c r="W693" s="1">
        <v>2</v>
      </c>
    </row>
    <row r="694" spans="1:23" ht="15.75" customHeight="1" x14ac:dyDescent="0.15">
      <c r="A694" s="5">
        <v>44776</v>
      </c>
      <c r="B694" s="6">
        <v>0.48781249999999998</v>
      </c>
      <c r="C694" s="1">
        <v>1570</v>
      </c>
      <c r="D694" s="1">
        <v>13002595</v>
      </c>
      <c r="E694" s="1">
        <v>13</v>
      </c>
      <c r="F694" s="1">
        <v>22589</v>
      </c>
      <c r="G694" s="1" t="s">
        <v>23</v>
      </c>
      <c r="H694" s="1">
        <v>18</v>
      </c>
      <c r="I694" s="1">
        <v>344752</v>
      </c>
      <c r="J694" s="1" t="s">
        <v>747</v>
      </c>
      <c r="K694" s="1" t="s">
        <v>66</v>
      </c>
      <c r="L694" s="1" t="s">
        <v>748</v>
      </c>
      <c r="M694" s="1">
        <v>1</v>
      </c>
      <c r="N694" s="2">
        <v>40.880000000000003</v>
      </c>
      <c r="O694" s="3">
        <v>66</v>
      </c>
      <c r="P694" s="1">
        <f t="shared" si="4"/>
        <v>66</v>
      </c>
      <c r="Q694" s="1">
        <v>3</v>
      </c>
      <c r="R694" s="1">
        <f t="shared" si="5"/>
        <v>63</v>
      </c>
      <c r="S694" s="1">
        <v>9</v>
      </c>
      <c r="T694" s="1">
        <v>200010026823</v>
      </c>
      <c r="U694" s="1">
        <v>29</v>
      </c>
      <c r="V694" s="1">
        <v>1</v>
      </c>
      <c r="W694" s="1">
        <v>3</v>
      </c>
    </row>
    <row r="695" spans="1:23" ht="15.75" customHeight="1" x14ac:dyDescent="0.15">
      <c r="A695" s="5">
        <v>44776</v>
      </c>
      <c r="B695" s="6">
        <v>0.60665509259259254</v>
      </c>
      <c r="C695" s="1">
        <v>1609</v>
      </c>
      <c r="D695" s="1">
        <v>13002595</v>
      </c>
      <c r="E695" s="1">
        <v>13</v>
      </c>
      <c r="F695" s="1">
        <v>22589</v>
      </c>
      <c r="G695" s="1" t="s">
        <v>23</v>
      </c>
      <c r="H695" s="1">
        <v>18</v>
      </c>
      <c r="I695" s="1">
        <v>344752</v>
      </c>
      <c r="J695" s="1" t="s">
        <v>747</v>
      </c>
      <c r="K695" s="1" t="s">
        <v>66</v>
      </c>
      <c r="L695" s="1" t="s">
        <v>748</v>
      </c>
      <c r="M695" s="1">
        <v>1</v>
      </c>
      <c r="N695" s="2">
        <v>40.880000000000003</v>
      </c>
      <c r="O695" s="3">
        <v>66</v>
      </c>
      <c r="P695" s="1">
        <f t="shared" si="4"/>
        <v>66</v>
      </c>
      <c r="Q695" s="1">
        <v>0</v>
      </c>
      <c r="R695" s="1">
        <f t="shared" si="5"/>
        <v>66</v>
      </c>
      <c r="S695" s="1" t="s">
        <v>27</v>
      </c>
      <c r="T695" s="1" t="s">
        <v>27</v>
      </c>
      <c r="U695" s="1">
        <v>29</v>
      </c>
      <c r="V695" s="1">
        <v>1</v>
      </c>
      <c r="W695" s="1">
        <v>2</v>
      </c>
    </row>
    <row r="696" spans="1:23" ht="15.75" customHeight="1" x14ac:dyDescent="0.15">
      <c r="A696" s="5">
        <v>44776</v>
      </c>
      <c r="B696" s="6">
        <v>0.44538194444444446</v>
      </c>
      <c r="C696" s="1">
        <v>1558</v>
      </c>
      <c r="D696" s="1">
        <v>13002595</v>
      </c>
      <c r="E696" s="1">
        <v>13</v>
      </c>
      <c r="F696" s="1">
        <v>22589</v>
      </c>
      <c r="G696" s="1" t="s">
        <v>23</v>
      </c>
      <c r="H696" s="1">
        <v>18</v>
      </c>
      <c r="I696" s="1">
        <v>641</v>
      </c>
      <c r="J696" s="1" t="s">
        <v>749</v>
      </c>
      <c r="K696" s="1" t="s">
        <v>53</v>
      </c>
      <c r="L696" s="1" t="s">
        <v>533</v>
      </c>
      <c r="M696" s="1">
        <v>1</v>
      </c>
      <c r="N696" s="2">
        <v>357.99</v>
      </c>
      <c r="O696" s="3">
        <v>473</v>
      </c>
      <c r="P696" s="1">
        <f t="shared" si="4"/>
        <v>473</v>
      </c>
      <c r="Q696" s="1">
        <v>33</v>
      </c>
      <c r="R696" s="1">
        <f t="shared" si="5"/>
        <v>440</v>
      </c>
      <c r="S696" s="1">
        <v>9</v>
      </c>
      <c r="T696" s="1">
        <v>200010007499</v>
      </c>
      <c r="U696" s="1">
        <v>29</v>
      </c>
      <c r="V696" s="1">
        <v>1</v>
      </c>
      <c r="W696" s="1">
        <v>1</v>
      </c>
    </row>
    <row r="697" spans="1:23" ht="15.75" customHeight="1" x14ac:dyDescent="0.15">
      <c r="A697" s="5">
        <v>44776</v>
      </c>
      <c r="B697" s="6">
        <v>0.44743055555555555</v>
      </c>
      <c r="C697" s="1">
        <v>1559</v>
      </c>
      <c r="D697" s="1">
        <v>13002595</v>
      </c>
      <c r="E697" s="1">
        <v>13</v>
      </c>
      <c r="F697" s="1">
        <v>22589</v>
      </c>
      <c r="G697" s="1" t="s">
        <v>23</v>
      </c>
      <c r="H697" s="1">
        <v>15</v>
      </c>
      <c r="I697" s="1">
        <v>82067</v>
      </c>
      <c r="J697" s="1" t="s">
        <v>750</v>
      </c>
      <c r="K697" s="1" t="s">
        <v>53</v>
      </c>
      <c r="L697" s="1" t="s">
        <v>177</v>
      </c>
      <c r="M697" s="1">
        <v>1</v>
      </c>
      <c r="N697" s="2">
        <v>31.24</v>
      </c>
      <c r="O697" s="3">
        <v>39</v>
      </c>
      <c r="P697" s="1">
        <f t="shared" si="4"/>
        <v>39</v>
      </c>
      <c r="Q697" s="1">
        <v>0</v>
      </c>
      <c r="R697" s="1">
        <f t="shared" si="5"/>
        <v>39</v>
      </c>
      <c r="S697" s="1" t="s">
        <v>27</v>
      </c>
      <c r="T697" s="1" t="s">
        <v>27</v>
      </c>
      <c r="U697" s="1">
        <v>29</v>
      </c>
      <c r="V697" s="1">
        <v>1</v>
      </c>
      <c r="W697" s="1">
        <v>1</v>
      </c>
    </row>
    <row r="698" spans="1:23" ht="15.75" customHeight="1" x14ac:dyDescent="0.15">
      <c r="A698" s="5">
        <v>44776</v>
      </c>
      <c r="B698" s="6">
        <v>0.44743055555555555</v>
      </c>
      <c r="C698" s="1">
        <v>1559</v>
      </c>
      <c r="D698" s="1">
        <v>13002595</v>
      </c>
      <c r="E698" s="1">
        <v>13</v>
      </c>
      <c r="F698" s="1">
        <v>22589</v>
      </c>
      <c r="G698" s="1" t="s">
        <v>23</v>
      </c>
      <c r="H698" s="1">
        <v>15</v>
      </c>
      <c r="I698" s="1">
        <v>101391</v>
      </c>
      <c r="J698" s="1" t="s">
        <v>751</v>
      </c>
      <c r="K698" s="1" t="s">
        <v>31</v>
      </c>
      <c r="L698" s="1" t="s">
        <v>752</v>
      </c>
      <c r="M698" s="1">
        <v>1</v>
      </c>
      <c r="N698" s="2">
        <v>190.49</v>
      </c>
      <c r="O698" s="3">
        <v>261</v>
      </c>
      <c r="P698" s="1">
        <f t="shared" si="4"/>
        <v>261</v>
      </c>
      <c r="Q698" s="1">
        <v>0</v>
      </c>
      <c r="R698" s="1">
        <f t="shared" si="5"/>
        <v>261</v>
      </c>
      <c r="S698" s="1" t="s">
        <v>27</v>
      </c>
      <c r="T698" s="1" t="s">
        <v>27</v>
      </c>
      <c r="U698" s="1">
        <v>29</v>
      </c>
      <c r="V698" s="1">
        <v>1</v>
      </c>
      <c r="W698" s="1">
        <v>2</v>
      </c>
    </row>
    <row r="699" spans="1:23" ht="15.75" customHeight="1" x14ac:dyDescent="0.15">
      <c r="A699" s="5">
        <v>44776</v>
      </c>
      <c r="B699" s="6">
        <v>0.45534722222222224</v>
      </c>
      <c r="C699" s="1">
        <v>1560</v>
      </c>
      <c r="D699" s="1">
        <v>13002595</v>
      </c>
      <c r="E699" s="1">
        <v>13</v>
      </c>
      <c r="F699" s="1">
        <v>22589</v>
      </c>
      <c r="G699" s="1" t="s">
        <v>23</v>
      </c>
      <c r="H699" s="1">
        <v>15</v>
      </c>
      <c r="I699" s="1">
        <v>418134</v>
      </c>
      <c r="J699" s="1" t="s">
        <v>420</v>
      </c>
      <c r="K699" s="1" t="s">
        <v>53</v>
      </c>
      <c r="L699" s="1" t="s">
        <v>78</v>
      </c>
      <c r="M699" s="1">
        <v>1</v>
      </c>
      <c r="N699" s="2">
        <v>30.25</v>
      </c>
      <c r="O699" s="3">
        <v>35</v>
      </c>
      <c r="P699" s="1">
        <f t="shared" si="4"/>
        <v>35</v>
      </c>
      <c r="Q699" s="1">
        <v>2</v>
      </c>
      <c r="R699" s="1">
        <f t="shared" si="5"/>
        <v>33</v>
      </c>
      <c r="S699" s="1">
        <v>9</v>
      </c>
      <c r="T699" s="1">
        <v>200010006106</v>
      </c>
      <c r="U699" s="1">
        <v>29</v>
      </c>
      <c r="V699" s="1">
        <v>1</v>
      </c>
      <c r="W699" s="1">
        <v>1</v>
      </c>
    </row>
    <row r="700" spans="1:23" ht="15.75" customHeight="1" x14ac:dyDescent="0.15">
      <c r="A700" s="5">
        <v>44776</v>
      </c>
      <c r="B700" s="6">
        <v>0.45534722222222224</v>
      </c>
      <c r="C700" s="1">
        <v>1560</v>
      </c>
      <c r="D700" s="1">
        <v>13002595</v>
      </c>
      <c r="E700" s="1">
        <v>13</v>
      </c>
      <c r="F700" s="1">
        <v>22589</v>
      </c>
      <c r="G700" s="1" t="s">
        <v>23</v>
      </c>
      <c r="H700" s="1">
        <v>15</v>
      </c>
      <c r="I700" s="1">
        <v>418134</v>
      </c>
      <c r="J700" s="1" t="s">
        <v>420</v>
      </c>
      <c r="K700" s="1" t="s">
        <v>31</v>
      </c>
      <c r="L700" s="1" t="s">
        <v>337</v>
      </c>
      <c r="M700" s="1">
        <v>1</v>
      </c>
      <c r="N700" s="2">
        <v>30.54</v>
      </c>
      <c r="O700" s="3">
        <v>36</v>
      </c>
      <c r="P700" s="1">
        <f t="shared" si="4"/>
        <v>36</v>
      </c>
      <c r="Q700" s="1">
        <v>2</v>
      </c>
      <c r="R700" s="1">
        <f t="shared" si="5"/>
        <v>34</v>
      </c>
      <c r="S700" s="1">
        <v>9</v>
      </c>
      <c r="T700" s="1">
        <v>200010006106</v>
      </c>
      <c r="U700" s="1">
        <v>29</v>
      </c>
      <c r="V700" s="1">
        <v>1</v>
      </c>
      <c r="W700" s="1">
        <v>2</v>
      </c>
    </row>
    <row r="701" spans="1:23" ht="15.75" customHeight="1" x14ac:dyDescent="0.15">
      <c r="A701" s="5">
        <v>44776</v>
      </c>
      <c r="B701" s="6">
        <v>0.52491898148148153</v>
      </c>
      <c r="C701" s="1">
        <v>1584</v>
      </c>
      <c r="D701" s="1">
        <v>13002595</v>
      </c>
      <c r="E701" s="1">
        <v>13</v>
      </c>
      <c r="F701" s="1">
        <v>22589</v>
      </c>
      <c r="G701" s="1" t="s">
        <v>23</v>
      </c>
      <c r="H701" s="1">
        <v>15</v>
      </c>
      <c r="I701" s="1">
        <v>418134</v>
      </c>
      <c r="J701" s="1" t="s">
        <v>420</v>
      </c>
      <c r="K701" s="1" t="s">
        <v>31</v>
      </c>
      <c r="L701" s="1" t="s">
        <v>337</v>
      </c>
      <c r="M701" s="1">
        <v>1</v>
      </c>
      <c r="N701" s="2">
        <v>30.54</v>
      </c>
      <c r="O701" s="3">
        <v>36</v>
      </c>
      <c r="P701" s="1">
        <f t="shared" si="4"/>
        <v>36</v>
      </c>
      <c r="Q701" s="1">
        <v>2</v>
      </c>
      <c r="R701" s="1">
        <f t="shared" si="5"/>
        <v>34</v>
      </c>
      <c r="S701" s="1">
        <v>9</v>
      </c>
      <c r="T701" s="1">
        <v>200010010278</v>
      </c>
      <c r="U701" s="1">
        <v>29</v>
      </c>
      <c r="V701" s="1">
        <v>1</v>
      </c>
      <c r="W701" s="1">
        <v>1</v>
      </c>
    </row>
    <row r="702" spans="1:23" ht="15.75" customHeight="1" x14ac:dyDescent="0.15">
      <c r="A702" s="5">
        <v>44776</v>
      </c>
      <c r="B702" s="6">
        <v>0.6519328703703704</v>
      </c>
      <c r="C702" s="1">
        <v>1618</v>
      </c>
      <c r="D702" s="1">
        <v>13002595</v>
      </c>
      <c r="E702" s="1">
        <v>13</v>
      </c>
      <c r="F702" s="1">
        <v>22589</v>
      </c>
      <c r="G702" s="1" t="s">
        <v>23</v>
      </c>
      <c r="H702" s="1">
        <v>18</v>
      </c>
      <c r="I702" s="1">
        <v>418134</v>
      </c>
      <c r="J702" s="1" t="s">
        <v>420</v>
      </c>
      <c r="K702" s="1" t="s">
        <v>31</v>
      </c>
      <c r="L702" s="1" t="s">
        <v>337</v>
      </c>
      <c r="M702" s="1">
        <v>1</v>
      </c>
      <c r="N702" s="2">
        <v>30.54</v>
      </c>
      <c r="O702" s="3">
        <v>36</v>
      </c>
      <c r="P702" s="1">
        <f t="shared" si="4"/>
        <v>36</v>
      </c>
      <c r="Q702" s="1">
        <v>2</v>
      </c>
      <c r="R702" s="1">
        <f t="shared" si="5"/>
        <v>34</v>
      </c>
      <c r="S702" s="1">
        <v>9</v>
      </c>
      <c r="T702" s="1">
        <v>200010004049</v>
      </c>
      <c r="U702" s="1">
        <v>29</v>
      </c>
      <c r="V702" s="1">
        <v>1</v>
      </c>
      <c r="W702" s="1">
        <v>3</v>
      </c>
    </row>
    <row r="703" spans="1:23" ht="15.75" customHeight="1" x14ac:dyDescent="0.15">
      <c r="A703" s="5">
        <v>44776</v>
      </c>
      <c r="B703" s="6">
        <v>0.45534722222222224</v>
      </c>
      <c r="C703" s="1">
        <v>1560</v>
      </c>
      <c r="D703" s="1">
        <v>13002595</v>
      </c>
      <c r="E703" s="1">
        <v>13</v>
      </c>
      <c r="F703" s="1">
        <v>22589</v>
      </c>
      <c r="G703" s="1" t="s">
        <v>23</v>
      </c>
      <c r="H703" s="1">
        <v>15</v>
      </c>
      <c r="I703" s="1">
        <v>277903</v>
      </c>
      <c r="J703" s="1" t="s">
        <v>753</v>
      </c>
      <c r="K703" s="1" t="s">
        <v>66</v>
      </c>
      <c r="L703" s="1" t="s">
        <v>754</v>
      </c>
      <c r="M703" s="1">
        <v>1</v>
      </c>
      <c r="N703" s="2">
        <v>343.33</v>
      </c>
      <c r="O703" s="3">
        <v>505</v>
      </c>
      <c r="P703" s="1">
        <f t="shared" si="4"/>
        <v>505</v>
      </c>
      <c r="Q703" s="1">
        <v>50</v>
      </c>
      <c r="R703" s="1">
        <f t="shared" si="5"/>
        <v>455</v>
      </c>
      <c r="S703" s="1">
        <v>9</v>
      </c>
      <c r="T703" s="1">
        <v>200010006106</v>
      </c>
      <c r="U703" s="1">
        <v>29</v>
      </c>
      <c r="V703" s="1">
        <v>1</v>
      </c>
      <c r="W703" s="1">
        <v>3</v>
      </c>
    </row>
    <row r="704" spans="1:23" ht="15.75" customHeight="1" x14ac:dyDescent="0.15">
      <c r="A704" s="5">
        <v>44776</v>
      </c>
      <c r="B704" s="6">
        <v>0.45681712962962961</v>
      </c>
      <c r="C704" s="1">
        <v>1561</v>
      </c>
      <c r="D704" s="1">
        <v>13002595</v>
      </c>
      <c r="E704" s="1">
        <v>13</v>
      </c>
      <c r="F704" s="1">
        <v>22589</v>
      </c>
      <c r="G704" s="1" t="s">
        <v>23</v>
      </c>
      <c r="H704" s="1">
        <v>18</v>
      </c>
      <c r="I704" s="1">
        <v>274699</v>
      </c>
      <c r="J704" s="1" t="s">
        <v>755</v>
      </c>
      <c r="K704" s="1" t="s">
        <v>53</v>
      </c>
      <c r="L704" s="1" t="s">
        <v>756</v>
      </c>
      <c r="M704" s="1">
        <v>1</v>
      </c>
      <c r="N704" s="2">
        <v>284.35000000000002</v>
      </c>
      <c r="O704" s="3">
        <v>353</v>
      </c>
      <c r="P704" s="1">
        <f t="shared" si="4"/>
        <v>353</v>
      </c>
      <c r="Q704" s="1">
        <v>45.26</v>
      </c>
      <c r="R704" s="1">
        <f t="shared" si="5"/>
        <v>307.74</v>
      </c>
      <c r="S704" s="1">
        <v>925</v>
      </c>
      <c r="T704" s="1">
        <v>200000000492</v>
      </c>
      <c r="U704" s="1">
        <v>29</v>
      </c>
      <c r="V704" s="1">
        <v>1</v>
      </c>
      <c r="W704" s="1">
        <v>1</v>
      </c>
    </row>
    <row r="705" spans="1:23" ht="15.75" customHeight="1" x14ac:dyDescent="0.15">
      <c r="A705" s="5">
        <v>44776</v>
      </c>
      <c r="B705" s="6">
        <v>0.45681712962962961</v>
      </c>
      <c r="C705" s="1">
        <v>1561</v>
      </c>
      <c r="D705" s="1">
        <v>13002595</v>
      </c>
      <c r="E705" s="1">
        <v>13</v>
      </c>
      <c r="F705" s="1">
        <v>22589</v>
      </c>
      <c r="G705" s="1" t="s">
        <v>23</v>
      </c>
      <c r="H705" s="1">
        <v>18</v>
      </c>
      <c r="I705" s="1">
        <v>48192</v>
      </c>
      <c r="J705" s="1" t="s">
        <v>178</v>
      </c>
      <c r="K705" s="1" t="s">
        <v>60</v>
      </c>
      <c r="L705" s="1" t="s">
        <v>179</v>
      </c>
      <c r="M705" s="1">
        <v>1</v>
      </c>
      <c r="N705" s="2">
        <v>22.43</v>
      </c>
      <c r="O705" s="3">
        <v>37</v>
      </c>
      <c r="P705" s="1">
        <f t="shared" si="4"/>
        <v>37</v>
      </c>
      <c r="Q705" s="1">
        <v>4.74</v>
      </c>
      <c r="R705" s="1">
        <f t="shared" si="5"/>
        <v>32.26</v>
      </c>
      <c r="S705" s="1">
        <v>925</v>
      </c>
      <c r="T705" s="1">
        <v>200000000492</v>
      </c>
      <c r="U705" s="1">
        <v>29</v>
      </c>
      <c r="V705" s="1">
        <v>1</v>
      </c>
      <c r="W705" s="1">
        <v>2</v>
      </c>
    </row>
    <row r="706" spans="1:23" ht="15.75" customHeight="1" x14ac:dyDescent="0.15">
      <c r="A706" s="5">
        <v>44776</v>
      </c>
      <c r="B706" s="6">
        <v>0.56975694444444447</v>
      </c>
      <c r="C706" s="1">
        <v>1601</v>
      </c>
      <c r="D706" s="1">
        <v>13002595</v>
      </c>
      <c r="E706" s="1">
        <v>13</v>
      </c>
      <c r="F706" s="1">
        <v>22589</v>
      </c>
      <c r="G706" s="1" t="s">
        <v>23</v>
      </c>
      <c r="H706" s="1">
        <v>15</v>
      </c>
      <c r="I706" s="1">
        <v>48192</v>
      </c>
      <c r="J706" s="1" t="s">
        <v>178</v>
      </c>
      <c r="K706" s="1" t="s">
        <v>60</v>
      </c>
      <c r="L706" s="1" t="s">
        <v>179</v>
      </c>
      <c r="M706" s="1">
        <v>1</v>
      </c>
      <c r="N706" s="2">
        <v>22.43</v>
      </c>
      <c r="O706" s="3">
        <v>37</v>
      </c>
      <c r="P706" s="1">
        <f t="shared" si="4"/>
        <v>37</v>
      </c>
      <c r="Q706" s="1">
        <v>0</v>
      </c>
      <c r="R706" s="1">
        <f t="shared" si="5"/>
        <v>37</v>
      </c>
      <c r="S706" s="1" t="s">
        <v>27</v>
      </c>
      <c r="T706" s="1" t="s">
        <v>27</v>
      </c>
      <c r="U706" s="1">
        <v>29</v>
      </c>
      <c r="V706" s="1">
        <v>1</v>
      </c>
      <c r="W706" s="1">
        <v>2</v>
      </c>
    </row>
    <row r="707" spans="1:23" ht="15.75" customHeight="1" x14ac:dyDescent="0.15">
      <c r="A707" s="5">
        <v>44776</v>
      </c>
      <c r="B707" s="6">
        <v>0.82486111111111116</v>
      </c>
      <c r="C707" s="1">
        <v>1659</v>
      </c>
      <c r="D707" s="1">
        <v>13002595</v>
      </c>
      <c r="E707" s="1">
        <v>13</v>
      </c>
      <c r="F707" s="1">
        <v>22589</v>
      </c>
      <c r="G707" s="1" t="s">
        <v>23</v>
      </c>
      <c r="H707" s="1">
        <v>15</v>
      </c>
      <c r="I707" s="1">
        <v>48192</v>
      </c>
      <c r="J707" s="1" t="s">
        <v>178</v>
      </c>
      <c r="K707" s="1" t="s">
        <v>60</v>
      </c>
      <c r="L707" s="1" t="s">
        <v>179</v>
      </c>
      <c r="M707" s="1">
        <v>1</v>
      </c>
      <c r="N707" s="2">
        <v>22.43</v>
      </c>
      <c r="O707" s="3">
        <v>37</v>
      </c>
      <c r="P707" s="1">
        <f t="shared" si="4"/>
        <v>37</v>
      </c>
      <c r="Q707" s="1">
        <v>0</v>
      </c>
      <c r="R707" s="1">
        <f t="shared" si="5"/>
        <v>37</v>
      </c>
      <c r="S707" s="1" t="s">
        <v>27</v>
      </c>
      <c r="T707" s="1" t="s">
        <v>27</v>
      </c>
      <c r="U707" s="1">
        <v>29</v>
      </c>
      <c r="V707" s="1">
        <v>1</v>
      </c>
      <c r="W707" s="1">
        <v>2</v>
      </c>
    </row>
    <row r="708" spans="1:23" ht="15.75" customHeight="1" x14ac:dyDescent="0.15">
      <c r="A708" s="5">
        <v>44776</v>
      </c>
      <c r="B708" s="6">
        <v>0.45870370370370372</v>
      </c>
      <c r="C708" s="1">
        <v>1562</v>
      </c>
      <c r="D708" s="1">
        <v>13002595</v>
      </c>
      <c r="E708" s="1">
        <v>13</v>
      </c>
      <c r="F708" s="1">
        <v>22589</v>
      </c>
      <c r="G708" s="1" t="s">
        <v>23</v>
      </c>
      <c r="H708" s="1">
        <v>15</v>
      </c>
      <c r="I708" s="1">
        <v>1177</v>
      </c>
      <c r="J708" s="1" t="s">
        <v>757</v>
      </c>
      <c r="K708" s="1" t="s">
        <v>53</v>
      </c>
      <c r="L708" s="1" t="s">
        <v>758</v>
      </c>
      <c r="M708" s="1">
        <v>1</v>
      </c>
      <c r="N708" s="2">
        <v>107.44</v>
      </c>
      <c r="O708" s="3">
        <v>127</v>
      </c>
      <c r="P708" s="1">
        <f t="shared" si="4"/>
        <v>127</v>
      </c>
      <c r="Q708" s="1">
        <v>6</v>
      </c>
      <c r="R708" s="1">
        <f t="shared" si="5"/>
        <v>121</v>
      </c>
      <c r="S708" s="1">
        <v>9</v>
      </c>
      <c r="T708" s="1">
        <v>200010009864</v>
      </c>
      <c r="U708" s="1">
        <v>29</v>
      </c>
      <c r="V708" s="1">
        <v>1</v>
      </c>
      <c r="W708" s="1">
        <v>2</v>
      </c>
    </row>
    <row r="709" spans="1:23" ht="15.75" customHeight="1" x14ac:dyDescent="0.15">
      <c r="A709" s="5">
        <v>44776</v>
      </c>
      <c r="B709" s="6">
        <v>0.45870370370370372</v>
      </c>
      <c r="C709" s="1">
        <v>1562</v>
      </c>
      <c r="D709" s="1">
        <v>13002595</v>
      </c>
      <c r="E709" s="1">
        <v>13</v>
      </c>
      <c r="F709" s="1">
        <v>22589</v>
      </c>
      <c r="G709" s="1" t="s">
        <v>23</v>
      </c>
      <c r="H709" s="1">
        <v>15</v>
      </c>
      <c r="I709" s="1">
        <v>468466</v>
      </c>
      <c r="J709" s="1" t="s">
        <v>130</v>
      </c>
      <c r="K709" s="1" t="s">
        <v>53</v>
      </c>
      <c r="L709" s="1" t="s">
        <v>131</v>
      </c>
      <c r="M709" s="1">
        <v>1</v>
      </c>
      <c r="N709" s="2">
        <v>666.45</v>
      </c>
      <c r="O709" s="3">
        <v>739</v>
      </c>
      <c r="P709" s="1">
        <f t="shared" si="4"/>
        <v>739</v>
      </c>
      <c r="Q709" s="1">
        <v>22</v>
      </c>
      <c r="R709" s="1">
        <f t="shared" si="5"/>
        <v>717</v>
      </c>
      <c r="S709" s="1">
        <v>9</v>
      </c>
      <c r="T709" s="1">
        <v>200010009864</v>
      </c>
      <c r="U709" s="1">
        <v>29</v>
      </c>
      <c r="V709" s="1">
        <v>1</v>
      </c>
      <c r="W709" s="1">
        <v>1</v>
      </c>
    </row>
    <row r="710" spans="1:23" ht="15.75" customHeight="1" x14ac:dyDescent="0.15">
      <c r="A710" s="5">
        <v>44776</v>
      </c>
      <c r="B710" s="6">
        <v>0.46251157407407406</v>
      </c>
      <c r="C710" s="1">
        <v>1563</v>
      </c>
      <c r="D710" s="1">
        <v>13002595</v>
      </c>
      <c r="E710" s="1">
        <v>13</v>
      </c>
      <c r="F710" s="1">
        <v>22589</v>
      </c>
      <c r="G710" s="1" t="s">
        <v>23</v>
      </c>
      <c r="H710" s="1">
        <v>18</v>
      </c>
      <c r="I710" s="1">
        <v>385739</v>
      </c>
      <c r="J710" s="1" t="s">
        <v>759</v>
      </c>
      <c r="K710" s="1" t="s">
        <v>50</v>
      </c>
      <c r="L710" s="1" t="s">
        <v>274</v>
      </c>
      <c r="M710" s="1">
        <v>1</v>
      </c>
      <c r="N710" s="2">
        <v>871.09</v>
      </c>
      <c r="O710" s="3">
        <v>1124</v>
      </c>
      <c r="P710" s="1">
        <f t="shared" si="4"/>
        <v>1124</v>
      </c>
      <c r="Q710" s="1">
        <v>78</v>
      </c>
      <c r="R710" s="1">
        <f t="shared" si="5"/>
        <v>1046</v>
      </c>
      <c r="S710" s="1">
        <v>9</v>
      </c>
      <c r="T710" s="1">
        <v>200010012606</v>
      </c>
      <c r="U710" s="1">
        <v>29</v>
      </c>
      <c r="V710" s="1">
        <v>1</v>
      </c>
      <c r="W710" s="1">
        <v>1</v>
      </c>
    </row>
    <row r="711" spans="1:23" ht="15.75" customHeight="1" x14ac:dyDescent="0.15">
      <c r="A711" s="5">
        <v>44776</v>
      </c>
      <c r="B711" s="6">
        <v>0.46812500000000001</v>
      </c>
      <c r="C711" s="1">
        <v>1564</v>
      </c>
      <c r="D711" s="1">
        <v>13002595</v>
      </c>
      <c r="E711" s="1">
        <v>13</v>
      </c>
      <c r="F711" s="1">
        <v>22589</v>
      </c>
      <c r="G711" s="1" t="s">
        <v>23</v>
      </c>
      <c r="H711" s="1">
        <v>18</v>
      </c>
      <c r="I711" s="1">
        <v>13803</v>
      </c>
      <c r="J711" s="1" t="s">
        <v>760</v>
      </c>
      <c r="K711" s="1" t="s">
        <v>36</v>
      </c>
      <c r="L711" s="1" t="s">
        <v>761</v>
      </c>
      <c r="M711" s="1">
        <v>1</v>
      </c>
      <c r="N711" s="2">
        <v>215.39</v>
      </c>
      <c r="O711" s="3">
        <v>328</v>
      </c>
      <c r="P711" s="1">
        <f t="shared" si="4"/>
        <v>328</v>
      </c>
      <c r="Q711" s="1">
        <v>32</v>
      </c>
      <c r="R711" s="1">
        <f t="shared" si="5"/>
        <v>296</v>
      </c>
      <c r="S711" s="1">
        <v>9</v>
      </c>
      <c r="T711" s="1">
        <v>200010013081</v>
      </c>
      <c r="U711" s="1">
        <v>29</v>
      </c>
      <c r="V711" s="1">
        <v>1</v>
      </c>
      <c r="W711" s="1">
        <v>1</v>
      </c>
    </row>
    <row r="712" spans="1:23" ht="15.75" customHeight="1" x14ac:dyDescent="0.15">
      <c r="A712" s="5">
        <v>44776</v>
      </c>
      <c r="B712" s="6">
        <v>0.46812500000000001</v>
      </c>
      <c r="C712" s="1">
        <v>1564</v>
      </c>
      <c r="D712" s="1">
        <v>13002595</v>
      </c>
      <c r="E712" s="1">
        <v>13</v>
      </c>
      <c r="F712" s="1">
        <v>22589</v>
      </c>
      <c r="G712" s="1" t="s">
        <v>23</v>
      </c>
      <c r="H712" s="1">
        <v>18</v>
      </c>
      <c r="I712" s="1">
        <v>144840</v>
      </c>
      <c r="J712" s="1" t="s">
        <v>762</v>
      </c>
      <c r="K712" s="1" t="s">
        <v>31</v>
      </c>
      <c r="L712" s="1" t="s">
        <v>763</v>
      </c>
      <c r="M712" s="1">
        <v>1</v>
      </c>
      <c r="N712" s="2">
        <v>337.91</v>
      </c>
      <c r="O712" s="3">
        <v>447</v>
      </c>
      <c r="P712" s="1">
        <f t="shared" si="4"/>
        <v>447</v>
      </c>
      <c r="Q712" s="1">
        <v>31</v>
      </c>
      <c r="R712" s="1">
        <f t="shared" si="5"/>
        <v>416</v>
      </c>
      <c r="S712" s="1">
        <v>9</v>
      </c>
      <c r="T712" s="1">
        <v>200010013081</v>
      </c>
      <c r="U712" s="1">
        <v>29</v>
      </c>
      <c r="V712" s="1">
        <v>1</v>
      </c>
      <c r="W712" s="1">
        <v>3</v>
      </c>
    </row>
    <row r="713" spans="1:23" ht="15.75" customHeight="1" x14ac:dyDescent="0.15">
      <c r="A713" s="5">
        <v>44776</v>
      </c>
      <c r="B713" s="6">
        <v>0.46812500000000001</v>
      </c>
      <c r="C713" s="1">
        <v>1564</v>
      </c>
      <c r="D713" s="1">
        <v>13002595</v>
      </c>
      <c r="E713" s="1">
        <v>13</v>
      </c>
      <c r="F713" s="1">
        <v>22589</v>
      </c>
      <c r="G713" s="1" t="s">
        <v>23</v>
      </c>
      <c r="H713" s="1">
        <v>18</v>
      </c>
      <c r="I713" s="1">
        <v>338370</v>
      </c>
      <c r="J713" s="1" t="s">
        <v>764</v>
      </c>
      <c r="K713" s="1" t="s">
        <v>63</v>
      </c>
      <c r="L713" s="1" t="s">
        <v>278</v>
      </c>
      <c r="M713" s="1">
        <v>1</v>
      </c>
      <c r="N713" s="2">
        <v>2609.1999999999998</v>
      </c>
      <c r="O713" s="3">
        <v>3053</v>
      </c>
      <c r="P713" s="1">
        <f t="shared" si="4"/>
        <v>3053</v>
      </c>
      <c r="Q713" s="1">
        <v>305</v>
      </c>
      <c r="R713" s="1">
        <f t="shared" si="5"/>
        <v>2748</v>
      </c>
      <c r="S713" s="1">
        <v>9</v>
      </c>
      <c r="T713" s="1">
        <v>200010013081</v>
      </c>
      <c r="U713" s="1">
        <v>29</v>
      </c>
      <c r="V713" s="1">
        <v>1</v>
      </c>
      <c r="W713" s="1">
        <v>2</v>
      </c>
    </row>
    <row r="714" spans="1:23" ht="15.75" customHeight="1" x14ac:dyDescent="0.15">
      <c r="A714" s="5">
        <v>44776</v>
      </c>
      <c r="B714" s="6">
        <v>0.47420138888888891</v>
      </c>
      <c r="C714" s="1">
        <v>1565</v>
      </c>
      <c r="D714" s="1">
        <v>13002595</v>
      </c>
      <c r="E714" s="1">
        <v>13</v>
      </c>
      <c r="F714" s="1">
        <v>22589</v>
      </c>
      <c r="G714" s="1" t="s">
        <v>23</v>
      </c>
      <c r="H714" s="1">
        <v>18</v>
      </c>
      <c r="I714" s="1">
        <v>22338</v>
      </c>
      <c r="J714" s="1" t="s">
        <v>765</v>
      </c>
      <c r="K714" s="1" t="s">
        <v>36</v>
      </c>
      <c r="L714" s="1" t="s">
        <v>246</v>
      </c>
      <c r="M714" s="1">
        <v>0.66666667000000002</v>
      </c>
      <c r="N714" s="2">
        <v>877.54</v>
      </c>
      <c r="O714" s="3">
        <v>1133</v>
      </c>
      <c r="P714" s="1">
        <f t="shared" si="4"/>
        <v>755.33333711</v>
      </c>
      <c r="Q714" s="1">
        <v>0</v>
      </c>
      <c r="R714" s="1">
        <f t="shared" si="5"/>
        <v>755.33333711</v>
      </c>
      <c r="S714" s="1" t="s">
        <v>27</v>
      </c>
      <c r="T714" s="1" t="s">
        <v>27</v>
      </c>
      <c r="U714" s="1">
        <v>29</v>
      </c>
      <c r="V714" s="1">
        <v>1</v>
      </c>
      <c r="W714" s="1">
        <v>3</v>
      </c>
    </row>
    <row r="715" spans="1:23" ht="15.75" customHeight="1" x14ac:dyDescent="0.15">
      <c r="A715" s="5">
        <v>44776</v>
      </c>
      <c r="B715" s="6">
        <v>0.47420138888888891</v>
      </c>
      <c r="C715" s="1">
        <v>1565</v>
      </c>
      <c r="D715" s="1">
        <v>13002595</v>
      </c>
      <c r="E715" s="1">
        <v>13</v>
      </c>
      <c r="F715" s="1">
        <v>22589</v>
      </c>
      <c r="G715" s="1" t="s">
        <v>23</v>
      </c>
      <c r="H715" s="1">
        <v>18</v>
      </c>
      <c r="I715" s="1">
        <v>446021</v>
      </c>
      <c r="J715" s="1" t="s">
        <v>241</v>
      </c>
      <c r="K715" s="1" t="s">
        <v>25</v>
      </c>
      <c r="L715" s="1" t="s">
        <v>99</v>
      </c>
      <c r="M715" s="1">
        <v>1</v>
      </c>
      <c r="N715" s="2">
        <v>23.38</v>
      </c>
      <c r="O715" s="3">
        <v>36</v>
      </c>
      <c r="P715" s="1">
        <f t="shared" si="4"/>
        <v>36</v>
      </c>
      <c r="Q715" s="1">
        <v>0</v>
      </c>
      <c r="R715" s="1">
        <f t="shared" si="5"/>
        <v>36</v>
      </c>
      <c r="S715" s="1" t="s">
        <v>27</v>
      </c>
      <c r="T715" s="1" t="s">
        <v>27</v>
      </c>
      <c r="U715" s="1">
        <v>29</v>
      </c>
      <c r="V715" s="1">
        <v>1</v>
      </c>
      <c r="W715" s="1">
        <v>2</v>
      </c>
    </row>
    <row r="716" spans="1:23" ht="15.75" customHeight="1" x14ac:dyDescent="0.15">
      <c r="A716" s="5">
        <v>44776</v>
      </c>
      <c r="B716" s="6">
        <v>0.48996527777777776</v>
      </c>
      <c r="C716" s="1">
        <v>1571</v>
      </c>
      <c r="D716" s="1">
        <v>13002595</v>
      </c>
      <c r="E716" s="1">
        <v>13</v>
      </c>
      <c r="F716" s="1">
        <v>22589</v>
      </c>
      <c r="G716" s="1" t="s">
        <v>23</v>
      </c>
      <c r="H716" s="1">
        <v>18</v>
      </c>
      <c r="I716" s="1">
        <v>446021</v>
      </c>
      <c r="J716" s="1" t="s">
        <v>241</v>
      </c>
      <c r="K716" s="1" t="s">
        <v>25</v>
      </c>
      <c r="L716" s="1" t="s">
        <v>99</v>
      </c>
      <c r="M716" s="1">
        <v>1</v>
      </c>
      <c r="N716" s="2">
        <v>23.38</v>
      </c>
      <c r="O716" s="3">
        <v>36</v>
      </c>
      <c r="P716" s="1">
        <f t="shared" si="4"/>
        <v>36</v>
      </c>
      <c r="Q716" s="1">
        <v>3</v>
      </c>
      <c r="R716" s="1">
        <f t="shared" si="5"/>
        <v>33</v>
      </c>
      <c r="S716" s="1">
        <v>941</v>
      </c>
      <c r="T716" s="1">
        <v>200000000044</v>
      </c>
      <c r="U716" s="1">
        <v>29</v>
      </c>
      <c r="V716" s="1">
        <v>1</v>
      </c>
      <c r="W716" s="1">
        <v>4</v>
      </c>
    </row>
    <row r="717" spans="1:23" ht="15.75" customHeight="1" x14ac:dyDescent="0.15">
      <c r="A717" s="5">
        <v>44776</v>
      </c>
      <c r="B717" s="6">
        <v>0.48996527777777776</v>
      </c>
      <c r="C717" s="1">
        <v>1571</v>
      </c>
      <c r="D717" s="1">
        <v>13002595</v>
      </c>
      <c r="E717" s="1">
        <v>13</v>
      </c>
      <c r="F717" s="1">
        <v>22589</v>
      </c>
      <c r="G717" s="1" t="s">
        <v>23</v>
      </c>
      <c r="H717" s="1">
        <v>18</v>
      </c>
      <c r="I717" s="1">
        <v>446021</v>
      </c>
      <c r="J717" s="1" t="s">
        <v>241</v>
      </c>
      <c r="K717" s="1" t="s">
        <v>25</v>
      </c>
      <c r="L717" s="1" t="s">
        <v>99</v>
      </c>
      <c r="M717" s="1">
        <v>1</v>
      </c>
      <c r="N717" s="2">
        <v>23.38</v>
      </c>
      <c r="O717" s="3">
        <v>36</v>
      </c>
      <c r="P717" s="1">
        <f t="shared" si="4"/>
        <v>36</v>
      </c>
      <c r="Q717" s="1">
        <v>3</v>
      </c>
      <c r="R717" s="1">
        <f t="shared" si="5"/>
        <v>33</v>
      </c>
      <c r="S717" s="1">
        <v>941</v>
      </c>
      <c r="T717" s="1">
        <v>200000000044</v>
      </c>
      <c r="U717" s="1">
        <v>29</v>
      </c>
      <c r="V717" s="1">
        <v>1</v>
      </c>
      <c r="W717" s="1">
        <v>5</v>
      </c>
    </row>
    <row r="718" spans="1:23" ht="15.75" customHeight="1" x14ac:dyDescent="0.15">
      <c r="A718" s="5">
        <v>44776</v>
      </c>
      <c r="B718" s="6">
        <v>0.47420138888888891</v>
      </c>
      <c r="C718" s="1">
        <v>1565</v>
      </c>
      <c r="D718" s="1">
        <v>13002595</v>
      </c>
      <c r="E718" s="1">
        <v>13</v>
      </c>
      <c r="F718" s="1">
        <v>22589</v>
      </c>
      <c r="G718" s="1" t="s">
        <v>23</v>
      </c>
      <c r="H718" s="1">
        <v>18</v>
      </c>
      <c r="I718" s="1">
        <v>1504331</v>
      </c>
      <c r="J718" s="1" t="s">
        <v>145</v>
      </c>
      <c r="K718" s="1" t="s">
        <v>146</v>
      </c>
      <c r="L718" s="1" t="s">
        <v>99</v>
      </c>
      <c r="M718" s="1">
        <v>1</v>
      </c>
      <c r="N718" s="2">
        <v>0.01</v>
      </c>
      <c r="O718" s="3">
        <v>0.01</v>
      </c>
      <c r="P718" s="1">
        <f t="shared" si="4"/>
        <v>0.01</v>
      </c>
      <c r="Q718" s="1">
        <v>0</v>
      </c>
      <c r="R718" s="1">
        <f t="shared" si="5"/>
        <v>0.01</v>
      </c>
      <c r="S718" s="1" t="s">
        <v>27</v>
      </c>
      <c r="T718" s="1" t="s">
        <v>27</v>
      </c>
      <c r="U718" s="1">
        <v>29</v>
      </c>
      <c r="V718" s="1">
        <v>1</v>
      </c>
      <c r="W718" s="1">
        <v>1</v>
      </c>
    </row>
    <row r="719" spans="1:23" ht="15.75" customHeight="1" x14ac:dyDescent="0.15">
      <c r="A719" s="5">
        <v>44776</v>
      </c>
      <c r="B719" s="6">
        <v>0.47851851851851851</v>
      </c>
      <c r="C719" s="1">
        <v>1567</v>
      </c>
      <c r="D719" s="1">
        <v>13002595</v>
      </c>
      <c r="E719" s="1">
        <v>13</v>
      </c>
      <c r="F719" s="1">
        <v>22589</v>
      </c>
      <c r="G719" s="1" t="s">
        <v>23</v>
      </c>
      <c r="H719" s="1">
        <v>18</v>
      </c>
      <c r="I719" s="1">
        <v>1504331</v>
      </c>
      <c r="J719" s="1" t="s">
        <v>145</v>
      </c>
      <c r="K719" s="1" t="s">
        <v>146</v>
      </c>
      <c r="L719" s="1" t="s">
        <v>99</v>
      </c>
      <c r="M719" s="1">
        <v>1</v>
      </c>
      <c r="N719" s="2">
        <v>0.01</v>
      </c>
      <c r="O719" s="3">
        <v>0.01</v>
      </c>
      <c r="P719" s="1">
        <f t="shared" si="4"/>
        <v>0.01</v>
      </c>
      <c r="Q719" s="1">
        <v>0</v>
      </c>
      <c r="R719" s="1">
        <f t="shared" si="5"/>
        <v>0.01</v>
      </c>
      <c r="S719" s="1" t="s">
        <v>27</v>
      </c>
      <c r="T719" s="1" t="s">
        <v>27</v>
      </c>
      <c r="U719" s="1">
        <v>29</v>
      </c>
      <c r="V719" s="1">
        <v>1</v>
      </c>
      <c r="W719" s="1">
        <v>2</v>
      </c>
    </row>
    <row r="720" spans="1:23" ht="15.75" customHeight="1" x14ac:dyDescent="0.15">
      <c r="A720" s="5">
        <v>44776</v>
      </c>
      <c r="B720" s="6">
        <v>0.50773148148148151</v>
      </c>
      <c r="C720" s="1">
        <v>1577</v>
      </c>
      <c r="D720" s="1">
        <v>13002595</v>
      </c>
      <c r="E720" s="1">
        <v>13</v>
      </c>
      <c r="F720" s="1">
        <v>22589</v>
      </c>
      <c r="G720" s="1" t="s">
        <v>23</v>
      </c>
      <c r="H720" s="1">
        <v>18</v>
      </c>
      <c r="I720" s="1">
        <v>1504331</v>
      </c>
      <c r="J720" s="1" t="s">
        <v>145</v>
      </c>
      <c r="K720" s="1" t="s">
        <v>146</v>
      </c>
      <c r="L720" s="1" t="s">
        <v>99</v>
      </c>
      <c r="M720" s="1">
        <v>1</v>
      </c>
      <c r="N720" s="2">
        <v>0.01</v>
      </c>
      <c r="O720" s="3">
        <v>0.01</v>
      </c>
      <c r="P720" s="1">
        <f t="shared" si="4"/>
        <v>0.01</v>
      </c>
      <c r="Q720" s="1">
        <v>0</v>
      </c>
      <c r="R720" s="1">
        <f t="shared" si="5"/>
        <v>0.01</v>
      </c>
      <c r="S720" s="1" t="s">
        <v>27</v>
      </c>
      <c r="T720" s="1" t="s">
        <v>27</v>
      </c>
      <c r="U720" s="1">
        <v>29</v>
      </c>
      <c r="V720" s="1">
        <v>1</v>
      </c>
      <c r="W720" s="1">
        <v>2</v>
      </c>
    </row>
    <row r="721" spans="1:23" ht="15.75" customHeight="1" x14ac:dyDescent="0.15">
      <c r="A721" s="5">
        <v>44776</v>
      </c>
      <c r="B721" s="6">
        <v>0.4768634259259259</v>
      </c>
      <c r="C721" s="1">
        <v>1566</v>
      </c>
      <c r="D721" s="1">
        <v>13002595</v>
      </c>
      <c r="E721" s="1">
        <v>13</v>
      </c>
      <c r="F721" s="1">
        <v>22589</v>
      </c>
      <c r="G721" s="1" t="s">
        <v>23</v>
      </c>
      <c r="H721" s="1">
        <v>15</v>
      </c>
      <c r="I721" s="1">
        <v>13670</v>
      </c>
      <c r="J721" s="1" t="s">
        <v>766</v>
      </c>
      <c r="K721" s="1" t="s">
        <v>36</v>
      </c>
      <c r="L721" s="1" t="s">
        <v>767</v>
      </c>
      <c r="M721" s="1">
        <v>1</v>
      </c>
      <c r="N721" s="2">
        <v>170.87</v>
      </c>
      <c r="O721" s="3">
        <v>206</v>
      </c>
      <c r="P721" s="1">
        <f t="shared" si="4"/>
        <v>206</v>
      </c>
      <c r="Q721" s="1">
        <v>0</v>
      </c>
      <c r="R721" s="1">
        <f t="shared" si="5"/>
        <v>206</v>
      </c>
      <c r="S721" s="1" t="s">
        <v>27</v>
      </c>
      <c r="T721" s="1" t="s">
        <v>27</v>
      </c>
      <c r="U721" s="1">
        <v>29</v>
      </c>
      <c r="V721" s="1">
        <v>1</v>
      </c>
      <c r="W721" s="1">
        <v>1</v>
      </c>
    </row>
    <row r="722" spans="1:23" ht="15.75" customHeight="1" x14ac:dyDescent="0.15">
      <c r="A722" s="5">
        <v>44776</v>
      </c>
      <c r="B722" s="6">
        <v>0.47851851851851851</v>
      </c>
      <c r="C722" s="1">
        <v>1567</v>
      </c>
      <c r="D722" s="1">
        <v>13002595</v>
      </c>
      <c r="E722" s="1">
        <v>13</v>
      </c>
      <c r="F722" s="1">
        <v>22589</v>
      </c>
      <c r="G722" s="1" t="s">
        <v>23</v>
      </c>
      <c r="H722" s="1">
        <v>18</v>
      </c>
      <c r="I722" s="1">
        <v>11487</v>
      </c>
      <c r="J722" s="1" t="s">
        <v>768</v>
      </c>
      <c r="K722" s="1" t="s">
        <v>119</v>
      </c>
      <c r="L722" s="1" t="s">
        <v>508</v>
      </c>
      <c r="M722" s="1">
        <v>1</v>
      </c>
      <c r="N722" s="2">
        <v>155.28</v>
      </c>
      <c r="O722" s="3">
        <v>213</v>
      </c>
      <c r="P722" s="1">
        <f t="shared" si="4"/>
        <v>213</v>
      </c>
      <c r="Q722" s="1">
        <v>0</v>
      </c>
      <c r="R722" s="1">
        <f t="shared" si="5"/>
        <v>213</v>
      </c>
      <c r="S722" s="1" t="s">
        <v>27</v>
      </c>
      <c r="T722" s="1" t="s">
        <v>27</v>
      </c>
      <c r="U722" s="1">
        <v>29</v>
      </c>
      <c r="V722" s="1">
        <v>1</v>
      </c>
      <c r="W722" s="1">
        <v>1</v>
      </c>
    </row>
    <row r="723" spans="1:23" ht="15.75" customHeight="1" x14ac:dyDescent="0.15">
      <c r="A723" s="5">
        <v>44776</v>
      </c>
      <c r="B723" s="6">
        <v>0.47851851851851851</v>
      </c>
      <c r="C723" s="1">
        <v>1567</v>
      </c>
      <c r="D723" s="1">
        <v>13002595</v>
      </c>
      <c r="E723" s="1">
        <v>13</v>
      </c>
      <c r="F723" s="1">
        <v>22589</v>
      </c>
      <c r="G723" s="1" t="s">
        <v>23</v>
      </c>
      <c r="H723" s="1">
        <v>18</v>
      </c>
      <c r="I723" s="1">
        <v>45314</v>
      </c>
      <c r="J723" s="1" t="s">
        <v>769</v>
      </c>
      <c r="K723" s="1" t="s">
        <v>254</v>
      </c>
      <c r="L723" s="1" t="s">
        <v>362</v>
      </c>
      <c r="M723" s="1">
        <v>1</v>
      </c>
      <c r="N723" s="2">
        <v>20.3</v>
      </c>
      <c r="O723" s="3">
        <v>33</v>
      </c>
      <c r="P723" s="1">
        <f t="shared" si="4"/>
        <v>33</v>
      </c>
      <c r="Q723" s="1">
        <v>0</v>
      </c>
      <c r="R723" s="1">
        <f t="shared" si="5"/>
        <v>33</v>
      </c>
      <c r="S723" s="1" t="s">
        <v>27</v>
      </c>
      <c r="T723" s="1" t="s">
        <v>27</v>
      </c>
      <c r="U723" s="1">
        <v>29</v>
      </c>
      <c r="V723" s="1">
        <v>1</v>
      </c>
      <c r="W723" s="1">
        <v>3</v>
      </c>
    </row>
    <row r="724" spans="1:23" ht="15.75" customHeight="1" x14ac:dyDescent="0.15">
      <c r="A724" s="5">
        <v>44776</v>
      </c>
      <c r="B724" s="6">
        <v>0.53388888888888886</v>
      </c>
      <c r="C724" s="1">
        <v>1587</v>
      </c>
      <c r="D724" s="1">
        <v>13002595</v>
      </c>
      <c r="E724" s="1">
        <v>13</v>
      </c>
      <c r="F724" s="1">
        <v>22589</v>
      </c>
      <c r="G724" s="1" t="s">
        <v>23</v>
      </c>
      <c r="H724" s="1">
        <v>15</v>
      </c>
      <c r="I724" s="1">
        <v>45314</v>
      </c>
      <c r="J724" s="1" t="s">
        <v>769</v>
      </c>
      <c r="K724" s="1" t="s">
        <v>254</v>
      </c>
      <c r="L724" s="1" t="s">
        <v>362</v>
      </c>
      <c r="M724" s="1">
        <v>1</v>
      </c>
      <c r="N724" s="2">
        <v>20.3</v>
      </c>
      <c r="O724" s="3">
        <v>33</v>
      </c>
      <c r="P724" s="1">
        <f t="shared" si="4"/>
        <v>33</v>
      </c>
      <c r="Q724" s="1">
        <v>0</v>
      </c>
      <c r="R724" s="1">
        <f t="shared" si="5"/>
        <v>33</v>
      </c>
      <c r="S724" s="1" t="s">
        <v>27</v>
      </c>
      <c r="T724" s="1" t="s">
        <v>27</v>
      </c>
      <c r="U724" s="1">
        <v>29</v>
      </c>
      <c r="V724" s="1">
        <v>1</v>
      </c>
      <c r="W724" s="1">
        <v>6</v>
      </c>
    </row>
    <row r="725" spans="1:23" ht="15.75" customHeight="1" x14ac:dyDescent="0.15">
      <c r="A725" s="5">
        <v>44776</v>
      </c>
      <c r="B725" s="6">
        <v>0.48194444444444445</v>
      </c>
      <c r="C725" s="1">
        <v>1568</v>
      </c>
      <c r="D725" s="1">
        <v>13002595</v>
      </c>
      <c r="E725" s="1">
        <v>13</v>
      </c>
      <c r="F725" s="1">
        <v>22589</v>
      </c>
      <c r="G725" s="1" t="s">
        <v>23</v>
      </c>
      <c r="H725" s="1">
        <v>18</v>
      </c>
      <c r="I725" s="1">
        <v>72392</v>
      </c>
      <c r="J725" s="1" t="s">
        <v>162</v>
      </c>
      <c r="K725" s="1" t="s">
        <v>53</v>
      </c>
      <c r="L725" s="1" t="s">
        <v>163</v>
      </c>
      <c r="M725" s="1">
        <v>1</v>
      </c>
      <c r="N725" s="2">
        <v>103.5</v>
      </c>
      <c r="O725" s="3">
        <v>122</v>
      </c>
      <c r="P725" s="1">
        <f t="shared" si="4"/>
        <v>122</v>
      </c>
      <c r="Q725" s="1">
        <v>0</v>
      </c>
      <c r="R725" s="1">
        <f t="shared" si="5"/>
        <v>122</v>
      </c>
      <c r="S725" s="1" t="s">
        <v>27</v>
      </c>
      <c r="T725" s="1" t="s">
        <v>27</v>
      </c>
      <c r="U725" s="1">
        <v>29</v>
      </c>
      <c r="V725" s="1">
        <v>1</v>
      </c>
      <c r="W725" s="1">
        <v>1</v>
      </c>
    </row>
    <row r="726" spans="1:23" ht="15.75" customHeight="1" x14ac:dyDescent="0.15">
      <c r="A726" s="5">
        <v>44776</v>
      </c>
      <c r="B726" s="6">
        <v>0.72741898148148143</v>
      </c>
      <c r="C726" s="1">
        <v>1633</v>
      </c>
      <c r="D726" s="1">
        <v>13002595</v>
      </c>
      <c r="E726" s="1">
        <v>13</v>
      </c>
      <c r="F726" s="1">
        <v>22589</v>
      </c>
      <c r="G726" s="1" t="s">
        <v>23</v>
      </c>
      <c r="H726" s="1">
        <v>18</v>
      </c>
      <c r="I726" s="1">
        <v>72392</v>
      </c>
      <c r="J726" s="1" t="s">
        <v>162</v>
      </c>
      <c r="K726" s="1" t="s">
        <v>53</v>
      </c>
      <c r="L726" s="1" t="s">
        <v>163</v>
      </c>
      <c r="M726" s="1">
        <v>1</v>
      </c>
      <c r="N726" s="2">
        <v>103.5</v>
      </c>
      <c r="O726" s="3">
        <v>122</v>
      </c>
      <c r="P726" s="1">
        <f t="shared" si="4"/>
        <v>122</v>
      </c>
      <c r="Q726" s="1">
        <v>0</v>
      </c>
      <c r="R726" s="1">
        <f t="shared" si="5"/>
        <v>122</v>
      </c>
      <c r="S726" s="1" t="s">
        <v>27</v>
      </c>
      <c r="T726" s="1" t="s">
        <v>27</v>
      </c>
      <c r="U726" s="1">
        <v>29</v>
      </c>
      <c r="V726" s="1">
        <v>1</v>
      </c>
      <c r="W726" s="1">
        <v>1</v>
      </c>
    </row>
    <row r="727" spans="1:23" ht="15.75" customHeight="1" x14ac:dyDescent="0.15">
      <c r="A727" s="5">
        <v>44776</v>
      </c>
      <c r="B727" s="6">
        <v>0.48405092592592591</v>
      </c>
      <c r="C727" s="1">
        <v>1569</v>
      </c>
      <c r="D727" s="1">
        <v>13002595</v>
      </c>
      <c r="E727" s="1">
        <v>13</v>
      </c>
      <c r="F727" s="1">
        <v>22589</v>
      </c>
      <c r="G727" s="1" t="s">
        <v>23</v>
      </c>
      <c r="H727" s="1">
        <v>18</v>
      </c>
      <c r="I727" s="1">
        <v>16909</v>
      </c>
      <c r="J727" s="1" t="s">
        <v>720</v>
      </c>
      <c r="K727" s="1" t="s">
        <v>53</v>
      </c>
      <c r="L727" s="1" t="s">
        <v>719</v>
      </c>
      <c r="M727" s="1">
        <v>0.49999999000000001</v>
      </c>
      <c r="N727" s="2">
        <v>918.14</v>
      </c>
      <c r="O727" s="3">
        <v>1185</v>
      </c>
      <c r="P727" s="1">
        <f t="shared" si="4"/>
        <v>592.49998815000004</v>
      </c>
      <c r="Q727" s="1">
        <v>40.5</v>
      </c>
      <c r="R727" s="1">
        <f t="shared" si="5"/>
        <v>551.99998815000004</v>
      </c>
      <c r="S727" s="1">
        <v>9</v>
      </c>
      <c r="T727" s="1">
        <v>200010017048</v>
      </c>
      <c r="U727" s="1">
        <v>29</v>
      </c>
      <c r="V727" s="1">
        <v>1</v>
      </c>
      <c r="W727" s="1">
        <v>1</v>
      </c>
    </row>
    <row r="728" spans="1:23" ht="15.75" customHeight="1" x14ac:dyDescent="0.15">
      <c r="A728" s="5">
        <v>44776</v>
      </c>
      <c r="B728" s="6">
        <v>0.48405092592592591</v>
      </c>
      <c r="C728" s="1">
        <v>1569</v>
      </c>
      <c r="D728" s="1">
        <v>13002595</v>
      </c>
      <c r="E728" s="1">
        <v>13</v>
      </c>
      <c r="F728" s="1">
        <v>22589</v>
      </c>
      <c r="G728" s="1" t="s">
        <v>23</v>
      </c>
      <c r="H728" s="1">
        <v>18</v>
      </c>
      <c r="I728" s="1">
        <v>1177</v>
      </c>
      <c r="J728" s="1" t="s">
        <v>757</v>
      </c>
      <c r="K728" s="1" t="s">
        <v>53</v>
      </c>
      <c r="L728" s="1" t="s">
        <v>758</v>
      </c>
      <c r="M728" s="1">
        <v>1</v>
      </c>
      <c r="N728" s="2">
        <v>107.44</v>
      </c>
      <c r="O728" s="3">
        <v>127</v>
      </c>
      <c r="P728" s="1">
        <f t="shared" si="4"/>
        <v>127</v>
      </c>
      <c r="Q728" s="1">
        <v>6</v>
      </c>
      <c r="R728" s="1">
        <f t="shared" si="5"/>
        <v>121</v>
      </c>
      <c r="S728" s="1">
        <v>9</v>
      </c>
      <c r="T728" s="1">
        <v>200010017048</v>
      </c>
      <c r="U728" s="1">
        <v>29</v>
      </c>
      <c r="V728" s="1">
        <v>1</v>
      </c>
      <c r="W728" s="1">
        <v>3</v>
      </c>
    </row>
    <row r="729" spans="1:23" ht="15.75" customHeight="1" x14ac:dyDescent="0.15">
      <c r="A729" s="5">
        <v>44776</v>
      </c>
      <c r="B729" s="6">
        <v>0.48405092592592591</v>
      </c>
      <c r="C729" s="1">
        <v>1569</v>
      </c>
      <c r="D729" s="1">
        <v>13002595</v>
      </c>
      <c r="E729" s="1">
        <v>13</v>
      </c>
      <c r="F729" s="1">
        <v>22589</v>
      </c>
      <c r="G729" s="1" t="s">
        <v>23</v>
      </c>
      <c r="H729" s="1">
        <v>18</v>
      </c>
      <c r="I729" s="1">
        <v>100370</v>
      </c>
      <c r="J729" s="1" t="s">
        <v>293</v>
      </c>
      <c r="K729" s="1" t="s">
        <v>119</v>
      </c>
      <c r="L729" s="1" t="s">
        <v>250</v>
      </c>
      <c r="M729" s="1">
        <v>1</v>
      </c>
      <c r="N729" s="2">
        <v>32.74</v>
      </c>
      <c r="O729" s="3">
        <v>41</v>
      </c>
      <c r="P729" s="1">
        <f t="shared" si="4"/>
        <v>41</v>
      </c>
      <c r="Q729" s="1">
        <v>2</v>
      </c>
      <c r="R729" s="1">
        <f t="shared" si="5"/>
        <v>39</v>
      </c>
      <c r="S729" s="1">
        <v>9</v>
      </c>
      <c r="T729" s="1">
        <v>200010017048</v>
      </c>
      <c r="U729" s="1">
        <v>29</v>
      </c>
      <c r="V729" s="1">
        <v>1</v>
      </c>
      <c r="W729" s="1">
        <v>2</v>
      </c>
    </row>
    <row r="730" spans="1:23" ht="15.75" customHeight="1" x14ac:dyDescent="0.15">
      <c r="A730" s="5">
        <v>44776</v>
      </c>
      <c r="B730" s="6">
        <v>0.48781249999999998</v>
      </c>
      <c r="C730" s="1">
        <v>1570</v>
      </c>
      <c r="D730" s="1">
        <v>13002595</v>
      </c>
      <c r="E730" s="1">
        <v>13</v>
      </c>
      <c r="F730" s="1">
        <v>22589</v>
      </c>
      <c r="G730" s="1" t="s">
        <v>23</v>
      </c>
      <c r="H730" s="1">
        <v>18</v>
      </c>
      <c r="I730" s="1">
        <v>6678</v>
      </c>
      <c r="J730" s="1" t="s">
        <v>429</v>
      </c>
      <c r="K730" s="1" t="s">
        <v>53</v>
      </c>
      <c r="L730" s="1" t="s">
        <v>197</v>
      </c>
      <c r="M730" s="1">
        <v>1</v>
      </c>
      <c r="N730" s="2">
        <v>458.63</v>
      </c>
      <c r="O730" s="3">
        <v>588</v>
      </c>
      <c r="P730" s="1">
        <f t="shared" si="4"/>
        <v>588</v>
      </c>
      <c r="Q730" s="1">
        <v>41</v>
      </c>
      <c r="R730" s="1">
        <f t="shared" si="5"/>
        <v>547</v>
      </c>
      <c r="S730" s="1">
        <v>9</v>
      </c>
      <c r="T730" s="1">
        <v>200010026823</v>
      </c>
      <c r="U730" s="1">
        <v>29</v>
      </c>
      <c r="V730" s="1">
        <v>1</v>
      </c>
      <c r="W730" s="1">
        <v>4</v>
      </c>
    </row>
    <row r="731" spans="1:23" ht="15.75" customHeight="1" x14ac:dyDescent="0.15">
      <c r="A731" s="5">
        <v>44776</v>
      </c>
      <c r="B731" s="6">
        <v>0.48781249999999998</v>
      </c>
      <c r="C731" s="1">
        <v>1570</v>
      </c>
      <c r="D731" s="1">
        <v>13002595</v>
      </c>
      <c r="E731" s="1">
        <v>13</v>
      </c>
      <c r="F731" s="1">
        <v>22589</v>
      </c>
      <c r="G731" s="1" t="s">
        <v>23</v>
      </c>
      <c r="H731" s="1">
        <v>18</v>
      </c>
      <c r="I731" s="1">
        <v>113562</v>
      </c>
      <c r="J731" s="1" t="s">
        <v>770</v>
      </c>
      <c r="K731" s="1" t="s">
        <v>36</v>
      </c>
      <c r="L731" s="1" t="s">
        <v>771</v>
      </c>
      <c r="M731" s="1">
        <v>1</v>
      </c>
      <c r="N731" s="2">
        <v>667.13</v>
      </c>
      <c r="O731" s="3">
        <v>861</v>
      </c>
      <c r="P731" s="1">
        <f t="shared" si="4"/>
        <v>861</v>
      </c>
      <c r="Q731" s="1">
        <v>60</v>
      </c>
      <c r="R731" s="1">
        <f t="shared" si="5"/>
        <v>801</v>
      </c>
      <c r="S731" s="1">
        <v>9</v>
      </c>
      <c r="T731" s="1">
        <v>200010026823</v>
      </c>
      <c r="U731" s="1">
        <v>29</v>
      </c>
      <c r="V731" s="1">
        <v>1</v>
      </c>
      <c r="W731" s="1">
        <v>5</v>
      </c>
    </row>
    <row r="732" spans="1:23" ht="15.75" customHeight="1" x14ac:dyDescent="0.15">
      <c r="A732" s="5">
        <v>44776</v>
      </c>
      <c r="B732" s="6">
        <v>0.48781249999999998</v>
      </c>
      <c r="C732" s="1">
        <v>1570</v>
      </c>
      <c r="D732" s="1">
        <v>13002595</v>
      </c>
      <c r="E732" s="1">
        <v>13</v>
      </c>
      <c r="F732" s="1">
        <v>22589</v>
      </c>
      <c r="G732" s="1" t="s">
        <v>23</v>
      </c>
      <c r="H732" s="1">
        <v>18</v>
      </c>
      <c r="I732" s="1">
        <v>423346</v>
      </c>
      <c r="J732" s="1" t="s">
        <v>772</v>
      </c>
      <c r="K732" s="1" t="s">
        <v>25</v>
      </c>
      <c r="L732" s="1" t="s">
        <v>773</v>
      </c>
      <c r="M732" s="1">
        <v>1</v>
      </c>
      <c r="N732" s="2">
        <v>1399.32</v>
      </c>
      <c r="O732" s="3">
        <v>1750</v>
      </c>
      <c r="P732" s="1">
        <f t="shared" si="4"/>
        <v>1750</v>
      </c>
      <c r="Q732" s="1">
        <v>122</v>
      </c>
      <c r="R732" s="1">
        <f t="shared" si="5"/>
        <v>1628</v>
      </c>
      <c r="S732" s="1">
        <v>9</v>
      </c>
      <c r="T732" s="1">
        <v>200010026823</v>
      </c>
      <c r="U732" s="1">
        <v>29</v>
      </c>
      <c r="V732" s="1">
        <v>1</v>
      </c>
      <c r="W732" s="1">
        <v>1</v>
      </c>
    </row>
    <row r="733" spans="1:23" ht="15.75" customHeight="1" x14ac:dyDescent="0.15">
      <c r="A733" s="5">
        <v>44776</v>
      </c>
      <c r="B733" s="6">
        <v>0.48781249999999998</v>
      </c>
      <c r="C733" s="1">
        <v>1570</v>
      </c>
      <c r="D733" s="1">
        <v>13002595</v>
      </c>
      <c r="E733" s="1">
        <v>13</v>
      </c>
      <c r="F733" s="1">
        <v>22589</v>
      </c>
      <c r="G733" s="1" t="s">
        <v>23</v>
      </c>
      <c r="H733" s="1">
        <v>18</v>
      </c>
      <c r="I733" s="1">
        <v>443170</v>
      </c>
      <c r="J733" s="1" t="s">
        <v>117</v>
      </c>
      <c r="K733" s="1" t="s">
        <v>53</v>
      </c>
      <c r="L733" s="1" t="s">
        <v>54</v>
      </c>
      <c r="M733" s="1">
        <v>2</v>
      </c>
      <c r="N733" s="2">
        <v>56.55</v>
      </c>
      <c r="O733" s="3">
        <v>89</v>
      </c>
      <c r="P733" s="1">
        <f t="shared" si="4"/>
        <v>178</v>
      </c>
      <c r="Q733" s="1">
        <v>17.34</v>
      </c>
      <c r="R733" s="1">
        <f t="shared" si="5"/>
        <v>160.66</v>
      </c>
      <c r="S733" s="1">
        <v>9</v>
      </c>
      <c r="T733" s="1">
        <v>200010026823</v>
      </c>
      <c r="U733" s="1">
        <v>29</v>
      </c>
      <c r="V733" s="1">
        <v>1</v>
      </c>
      <c r="W733" s="1">
        <v>7</v>
      </c>
    </row>
    <row r="734" spans="1:23" ht="15.75" customHeight="1" x14ac:dyDescent="0.15">
      <c r="A734" s="5">
        <v>44776</v>
      </c>
      <c r="B734" s="6">
        <v>0.48781249999999998</v>
      </c>
      <c r="C734" s="1">
        <v>1570</v>
      </c>
      <c r="D734" s="1">
        <v>13002595</v>
      </c>
      <c r="E734" s="1">
        <v>13</v>
      </c>
      <c r="F734" s="1">
        <v>22589</v>
      </c>
      <c r="G734" s="1" t="s">
        <v>23</v>
      </c>
      <c r="H734" s="1">
        <v>18</v>
      </c>
      <c r="I734" s="1">
        <v>443170</v>
      </c>
      <c r="J734" s="1" t="s">
        <v>117</v>
      </c>
      <c r="K734" s="1" t="s">
        <v>53</v>
      </c>
      <c r="L734" s="1" t="s">
        <v>54</v>
      </c>
      <c r="M734" s="1">
        <v>1</v>
      </c>
      <c r="N734" s="2">
        <v>56.55</v>
      </c>
      <c r="O734" s="3">
        <v>89</v>
      </c>
      <c r="P734" s="1">
        <f t="shared" si="4"/>
        <v>89</v>
      </c>
      <c r="Q734" s="1">
        <v>8.66</v>
      </c>
      <c r="R734" s="1">
        <f t="shared" si="5"/>
        <v>80.34</v>
      </c>
      <c r="S734" s="1">
        <v>9</v>
      </c>
      <c r="T734" s="1">
        <v>200010026823</v>
      </c>
      <c r="U734" s="1">
        <v>29</v>
      </c>
      <c r="V734" s="1">
        <v>1</v>
      </c>
      <c r="W734" s="1">
        <v>8</v>
      </c>
    </row>
    <row r="735" spans="1:23" ht="15.75" customHeight="1" x14ac:dyDescent="0.15">
      <c r="A735" s="5">
        <v>44776</v>
      </c>
      <c r="B735" s="6">
        <v>0.48996527777777776</v>
      </c>
      <c r="C735" s="1">
        <v>1571</v>
      </c>
      <c r="D735" s="1">
        <v>13002595</v>
      </c>
      <c r="E735" s="1">
        <v>13</v>
      </c>
      <c r="F735" s="1">
        <v>22589</v>
      </c>
      <c r="G735" s="1" t="s">
        <v>23</v>
      </c>
      <c r="H735" s="1">
        <v>18</v>
      </c>
      <c r="I735" s="1">
        <v>31353</v>
      </c>
      <c r="J735" s="1" t="s">
        <v>774</v>
      </c>
      <c r="K735" s="1" t="s">
        <v>119</v>
      </c>
      <c r="L735" s="1" t="s">
        <v>775</v>
      </c>
      <c r="M735" s="1">
        <v>1</v>
      </c>
      <c r="N735" s="2">
        <v>282.94</v>
      </c>
      <c r="O735" s="3">
        <v>431</v>
      </c>
      <c r="P735" s="1">
        <f t="shared" si="4"/>
        <v>431</v>
      </c>
      <c r="Q735" s="1">
        <v>43</v>
      </c>
      <c r="R735" s="1">
        <f t="shared" si="5"/>
        <v>388</v>
      </c>
      <c r="S735" s="1">
        <v>941</v>
      </c>
      <c r="T735" s="1">
        <v>200000000044</v>
      </c>
      <c r="U735" s="1">
        <v>29</v>
      </c>
      <c r="V735" s="1">
        <v>1</v>
      </c>
      <c r="W735" s="1">
        <v>3</v>
      </c>
    </row>
    <row r="736" spans="1:23" ht="15.75" customHeight="1" x14ac:dyDescent="0.15">
      <c r="A736" s="5">
        <v>44776</v>
      </c>
      <c r="B736" s="6">
        <v>0.48996527777777776</v>
      </c>
      <c r="C736" s="1">
        <v>1571</v>
      </c>
      <c r="D736" s="1">
        <v>13002595</v>
      </c>
      <c r="E736" s="1">
        <v>13</v>
      </c>
      <c r="F736" s="1">
        <v>22589</v>
      </c>
      <c r="G736" s="1" t="s">
        <v>23</v>
      </c>
      <c r="H736" s="1">
        <v>18</v>
      </c>
      <c r="I736" s="1">
        <v>394</v>
      </c>
      <c r="J736" s="1" t="s">
        <v>776</v>
      </c>
      <c r="K736" s="1" t="s">
        <v>36</v>
      </c>
      <c r="L736" s="1" t="s">
        <v>777</v>
      </c>
      <c r="M736" s="1">
        <v>1</v>
      </c>
      <c r="N736" s="2">
        <v>66.739999999999995</v>
      </c>
      <c r="O736" s="3">
        <v>83</v>
      </c>
      <c r="P736" s="1">
        <f t="shared" si="4"/>
        <v>83</v>
      </c>
      <c r="Q736" s="1">
        <v>4</v>
      </c>
      <c r="R736" s="1">
        <f t="shared" si="5"/>
        <v>79</v>
      </c>
      <c r="S736" s="1">
        <v>941</v>
      </c>
      <c r="T736" s="1">
        <v>200000000044</v>
      </c>
      <c r="U736" s="1">
        <v>29</v>
      </c>
      <c r="V736" s="1">
        <v>1</v>
      </c>
      <c r="W736" s="1">
        <v>1</v>
      </c>
    </row>
    <row r="737" spans="1:23" ht="15.75" customHeight="1" x14ac:dyDescent="0.15">
      <c r="A737" s="5">
        <v>44776</v>
      </c>
      <c r="B737" s="6">
        <v>0.48996527777777776</v>
      </c>
      <c r="C737" s="1">
        <v>1571</v>
      </c>
      <c r="D737" s="1">
        <v>13002595</v>
      </c>
      <c r="E737" s="1">
        <v>13</v>
      </c>
      <c r="F737" s="1">
        <v>22589</v>
      </c>
      <c r="G737" s="1" t="s">
        <v>23</v>
      </c>
      <c r="H737" s="1">
        <v>18</v>
      </c>
      <c r="I737" s="1">
        <v>395</v>
      </c>
      <c r="J737" s="1" t="s">
        <v>778</v>
      </c>
      <c r="K737" s="1" t="s">
        <v>36</v>
      </c>
      <c r="L737" s="1" t="s">
        <v>777</v>
      </c>
      <c r="M737" s="1">
        <v>1</v>
      </c>
      <c r="N737" s="2">
        <v>61.75</v>
      </c>
      <c r="O737" s="3">
        <v>77</v>
      </c>
      <c r="P737" s="1">
        <f t="shared" si="4"/>
        <v>77</v>
      </c>
      <c r="Q737" s="1">
        <v>3</v>
      </c>
      <c r="R737" s="1">
        <f t="shared" si="5"/>
        <v>74</v>
      </c>
      <c r="S737" s="1">
        <v>941</v>
      </c>
      <c r="T737" s="1">
        <v>200000000044</v>
      </c>
      <c r="U737" s="1">
        <v>29</v>
      </c>
      <c r="V737" s="1">
        <v>1</v>
      </c>
      <c r="W737" s="1">
        <v>2</v>
      </c>
    </row>
    <row r="738" spans="1:23" ht="15.75" customHeight="1" x14ac:dyDescent="0.15">
      <c r="A738" s="5">
        <v>44776</v>
      </c>
      <c r="B738" s="6">
        <v>0.4959027777777778</v>
      </c>
      <c r="C738" s="1">
        <v>1572</v>
      </c>
      <c r="D738" s="1">
        <v>13002595</v>
      </c>
      <c r="E738" s="1">
        <v>13</v>
      </c>
      <c r="F738" s="1">
        <v>22589</v>
      </c>
      <c r="G738" s="1" t="s">
        <v>23</v>
      </c>
      <c r="H738" s="1">
        <v>15</v>
      </c>
      <c r="I738" s="1">
        <v>18836</v>
      </c>
      <c r="J738" s="1" t="s">
        <v>519</v>
      </c>
      <c r="K738" s="1" t="s">
        <v>53</v>
      </c>
      <c r="L738" s="1" t="s">
        <v>69</v>
      </c>
      <c r="M738" s="1">
        <v>1</v>
      </c>
      <c r="N738" s="2">
        <v>109.1</v>
      </c>
      <c r="O738" s="3">
        <v>123</v>
      </c>
      <c r="P738" s="1">
        <f t="shared" si="4"/>
        <v>123</v>
      </c>
      <c r="Q738" s="1">
        <v>8</v>
      </c>
      <c r="R738" s="1">
        <f t="shared" si="5"/>
        <v>115</v>
      </c>
      <c r="S738" s="1">
        <v>9</v>
      </c>
      <c r="T738" s="1">
        <v>200010015452</v>
      </c>
      <c r="U738" s="1">
        <v>29</v>
      </c>
      <c r="V738" s="1">
        <v>1</v>
      </c>
      <c r="W738" s="1">
        <v>2</v>
      </c>
    </row>
    <row r="739" spans="1:23" ht="15.75" customHeight="1" x14ac:dyDescent="0.15">
      <c r="A739" s="5">
        <v>44776</v>
      </c>
      <c r="B739" s="6">
        <v>0.54353009259259255</v>
      </c>
      <c r="C739" s="1">
        <v>1592</v>
      </c>
      <c r="D739" s="1">
        <v>13002595</v>
      </c>
      <c r="E739" s="1">
        <v>13</v>
      </c>
      <c r="F739" s="1">
        <v>22589</v>
      </c>
      <c r="G739" s="1" t="s">
        <v>23</v>
      </c>
      <c r="H739" s="1">
        <v>15</v>
      </c>
      <c r="I739" s="1">
        <v>18836</v>
      </c>
      <c r="J739" s="1" t="s">
        <v>519</v>
      </c>
      <c r="K739" s="1" t="s">
        <v>53</v>
      </c>
      <c r="L739" s="1" t="s">
        <v>69</v>
      </c>
      <c r="M739" s="1">
        <v>1</v>
      </c>
      <c r="N739" s="2">
        <v>109.1</v>
      </c>
      <c r="O739" s="3">
        <v>123</v>
      </c>
      <c r="P739" s="1">
        <f t="shared" si="4"/>
        <v>123</v>
      </c>
      <c r="Q739" s="1">
        <v>14.82</v>
      </c>
      <c r="R739" s="1">
        <f t="shared" si="5"/>
        <v>108.18</v>
      </c>
      <c r="S739" s="1">
        <v>925</v>
      </c>
      <c r="T739" s="1">
        <v>200000000492</v>
      </c>
      <c r="U739" s="1">
        <v>29</v>
      </c>
      <c r="V739" s="1">
        <v>1</v>
      </c>
      <c r="W739" s="1">
        <v>1</v>
      </c>
    </row>
    <row r="740" spans="1:23" ht="15.75" customHeight="1" x14ac:dyDescent="0.15">
      <c r="A740" s="5">
        <v>44776</v>
      </c>
      <c r="B740" s="6">
        <v>0.4959027777777778</v>
      </c>
      <c r="C740" s="1">
        <v>1572</v>
      </c>
      <c r="D740" s="1">
        <v>13002595</v>
      </c>
      <c r="E740" s="1">
        <v>13</v>
      </c>
      <c r="F740" s="1">
        <v>22589</v>
      </c>
      <c r="G740" s="1" t="s">
        <v>23</v>
      </c>
      <c r="H740" s="1">
        <v>15</v>
      </c>
      <c r="I740" s="1">
        <v>22872</v>
      </c>
      <c r="J740" s="1" t="s">
        <v>779</v>
      </c>
      <c r="K740" s="1" t="s">
        <v>254</v>
      </c>
      <c r="L740" s="1" t="s">
        <v>76</v>
      </c>
      <c r="M740" s="1">
        <v>1</v>
      </c>
      <c r="N740" s="2">
        <v>21.29</v>
      </c>
      <c r="O740" s="3">
        <v>35</v>
      </c>
      <c r="P740" s="1">
        <f t="shared" si="4"/>
        <v>35</v>
      </c>
      <c r="Q740" s="1">
        <v>3</v>
      </c>
      <c r="R740" s="1">
        <f t="shared" si="5"/>
        <v>32</v>
      </c>
      <c r="S740" s="1">
        <v>9</v>
      </c>
      <c r="T740" s="1">
        <v>200010015452</v>
      </c>
      <c r="U740" s="1">
        <v>29</v>
      </c>
      <c r="V740" s="1">
        <v>1</v>
      </c>
      <c r="W740" s="1">
        <v>1</v>
      </c>
    </row>
    <row r="741" spans="1:23" ht="15.75" customHeight="1" x14ac:dyDescent="0.15">
      <c r="A741" s="5">
        <v>44776</v>
      </c>
      <c r="B741" s="6">
        <v>0.49951388888888887</v>
      </c>
      <c r="C741" s="1">
        <v>1573</v>
      </c>
      <c r="D741" s="1">
        <v>13002595</v>
      </c>
      <c r="E741" s="1">
        <v>13</v>
      </c>
      <c r="F741" s="1">
        <v>22589</v>
      </c>
      <c r="G741" s="1" t="s">
        <v>23</v>
      </c>
      <c r="H741" s="1">
        <v>18</v>
      </c>
      <c r="I741" s="1">
        <v>25160</v>
      </c>
      <c r="J741" s="1" t="s">
        <v>780</v>
      </c>
      <c r="K741" s="1" t="s">
        <v>31</v>
      </c>
      <c r="L741" s="1" t="s">
        <v>781</v>
      </c>
      <c r="M741" s="1">
        <v>1</v>
      </c>
      <c r="N741" s="2">
        <v>1005.41</v>
      </c>
      <c r="O741" s="3">
        <v>1257</v>
      </c>
      <c r="P741" s="1">
        <f t="shared" si="4"/>
        <v>1257</v>
      </c>
      <c r="Q741" s="1">
        <v>87</v>
      </c>
      <c r="R741" s="1">
        <f t="shared" si="5"/>
        <v>1170</v>
      </c>
      <c r="S741" s="1">
        <v>9</v>
      </c>
      <c r="T741" s="1">
        <v>200010000795</v>
      </c>
      <c r="U741" s="1">
        <v>29</v>
      </c>
      <c r="V741" s="1">
        <v>1</v>
      </c>
      <c r="W741" s="1">
        <v>1</v>
      </c>
    </row>
    <row r="742" spans="1:23" ht="15.75" customHeight="1" x14ac:dyDescent="0.15">
      <c r="A742" s="5">
        <v>44776</v>
      </c>
      <c r="B742" s="6">
        <v>0.50384259259259256</v>
      </c>
      <c r="C742" s="1">
        <v>1574</v>
      </c>
      <c r="D742" s="1">
        <v>13002595</v>
      </c>
      <c r="E742" s="1">
        <v>13</v>
      </c>
      <c r="F742" s="1">
        <v>22589</v>
      </c>
      <c r="G742" s="1" t="s">
        <v>23</v>
      </c>
      <c r="H742" s="1">
        <v>18</v>
      </c>
      <c r="I742" s="1">
        <v>29373</v>
      </c>
      <c r="J742" s="1" t="s">
        <v>782</v>
      </c>
      <c r="K742" s="1" t="s">
        <v>53</v>
      </c>
      <c r="L742" s="1" t="s">
        <v>177</v>
      </c>
      <c r="M742" s="1">
        <v>1</v>
      </c>
      <c r="N742" s="2">
        <v>94.92</v>
      </c>
      <c r="O742" s="3">
        <v>120</v>
      </c>
      <c r="P742" s="1">
        <f t="shared" si="4"/>
        <v>120</v>
      </c>
      <c r="Q742" s="1">
        <v>6</v>
      </c>
      <c r="R742" s="1">
        <f t="shared" si="5"/>
        <v>114</v>
      </c>
      <c r="S742" s="1">
        <v>9</v>
      </c>
      <c r="T742" s="1">
        <v>200010010562</v>
      </c>
      <c r="U742" s="1">
        <v>29</v>
      </c>
      <c r="V742" s="1">
        <v>1</v>
      </c>
      <c r="W742" s="1">
        <v>1</v>
      </c>
    </row>
    <row r="743" spans="1:23" ht="15.75" customHeight="1" x14ac:dyDescent="0.15">
      <c r="A743" s="5">
        <v>44776</v>
      </c>
      <c r="B743" s="6">
        <v>0.50604166666666661</v>
      </c>
      <c r="C743" s="1">
        <v>1575</v>
      </c>
      <c r="D743" s="1">
        <v>13002595</v>
      </c>
      <c r="E743" s="1">
        <v>13</v>
      </c>
      <c r="F743" s="1">
        <v>22589</v>
      </c>
      <c r="G743" s="1" t="s">
        <v>23</v>
      </c>
      <c r="H743" s="1">
        <v>18</v>
      </c>
      <c r="I743" s="1">
        <v>22533</v>
      </c>
      <c r="J743" s="1" t="s">
        <v>158</v>
      </c>
      <c r="K743" s="1" t="s">
        <v>468</v>
      </c>
      <c r="L743" s="1" t="s">
        <v>783</v>
      </c>
      <c r="M743" s="1">
        <v>1</v>
      </c>
      <c r="N743" s="2">
        <v>145.63999999999999</v>
      </c>
      <c r="O743" s="3">
        <v>160</v>
      </c>
      <c r="P743" s="1">
        <f t="shared" si="4"/>
        <v>160</v>
      </c>
      <c r="Q743" s="1">
        <v>0</v>
      </c>
      <c r="R743" s="1">
        <f t="shared" si="5"/>
        <v>160</v>
      </c>
      <c r="S743" s="1" t="s">
        <v>27</v>
      </c>
      <c r="T743" s="1" t="s">
        <v>27</v>
      </c>
      <c r="U743" s="1">
        <v>29</v>
      </c>
      <c r="V743" s="1">
        <v>2</v>
      </c>
      <c r="W743" s="1">
        <v>10</v>
      </c>
    </row>
    <row r="744" spans="1:23" ht="15.75" customHeight="1" x14ac:dyDescent="0.15">
      <c r="A744" s="5">
        <v>44776</v>
      </c>
      <c r="B744" s="6">
        <v>0.50604166666666661</v>
      </c>
      <c r="C744" s="1">
        <v>1575</v>
      </c>
      <c r="D744" s="1">
        <v>13002595</v>
      </c>
      <c r="E744" s="1">
        <v>13</v>
      </c>
      <c r="F744" s="1">
        <v>22589</v>
      </c>
      <c r="G744" s="1" t="s">
        <v>23</v>
      </c>
      <c r="H744" s="1">
        <v>18</v>
      </c>
      <c r="I744" s="1">
        <v>22533</v>
      </c>
      <c r="J744" s="1" t="s">
        <v>158</v>
      </c>
      <c r="K744" s="1" t="s">
        <v>468</v>
      </c>
      <c r="L744" s="1" t="s">
        <v>783</v>
      </c>
      <c r="M744" s="1">
        <v>1</v>
      </c>
      <c r="N744" s="2">
        <v>145.63999999999999</v>
      </c>
      <c r="O744" s="3">
        <v>160</v>
      </c>
      <c r="P744" s="1">
        <f t="shared" si="4"/>
        <v>160</v>
      </c>
      <c r="Q744" s="1">
        <v>0</v>
      </c>
      <c r="R744" s="1">
        <f t="shared" si="5"/>
        <v>160</v>
      </c>
      <c r="S744" s="1" t="s">
        <v>27</v>
      </c>
      <c r="T744" s="1" t="s">
        <v>27</v>
      </c>
      <c r="U744" s="1">
        <v>29</v>
      </c>
      <c r="V744" s="1">
        <v>2</v>
      </c>
      <c r="W744" s="1">
        <v>11</v>
      </c>
    </row>
    <row r="745" spans="1:23" ht="15.75" customHeight="1" x14ac:dyDescent="0.15">
      <c r="A745" s="5">
        <v>44776</v>
      </c>
      <c r="B745" s="6">
        <v>0.50604166666666661</v>
      </c>
      <c r="C745" s="1">
        <v>1575</v>
      </c>
      <c r="D745" s="1">
        <v>13002595</v>
      </c>
      <c r="E745" s="1">
        <v>13</v>
      </c>
      <c r="F745" s="1">
        <v>22589</v>
      </c>
      <c r="G745" s="1" t="s">
        <v>23</v>
      </c>
      <c r="H745" s="1">
        <v>18</v>
      </c>
      <c r="I745" s="1">
        <v>3770</v>
      </c>
      <c r="J745" s="1" t="s">
        <v>784</v>
      </c>
      <c r="K745" s="1" t="s">
        <v>468</v>
      </c>
      <c r="L745" s="1" t="s">
        <v>257</v>
      </c>
      <c r="M745" s="1">
        <v>1</v>
      </c>
      <c r="N745" s="2">
        <v>167.09</v>
      </c>
      <c r="O745" s="3">
        <v>175</v>
      </c>
      <c r="P745" s="1">
        <f t="shared" si="4"/>
        <v>175</v>
      </c>
      <c r="Q745" s="1">
        <v>0</v>
      </c>
      <c r="R745" s="1">
        <f t="shared" si="5"/>
        <v>175</v>
      </c>
      <c r="S745" s="1" t="s">
        <v>27</v>
      </c>
      <c r="T745" s="1" t="s">
        <v>27</v>
      </c>
      <c r="U745" s="1">
        <v>29</v>
      </c>
      <c r="V745" s="1">
        <v>2</v>
      </c>
      <c r="W745" s="1">
        <v>9</v>
      </c>
    </row>
    <row r="746" spans="1:23" ht="15.75" customHeight="1" x14ac:dyDescent="0.15">
      <c r="A746" s="5">
        <v>44776</v>
      </c>
      <c r="B746" s="6">
        <v>0.50604166666666661</v>
      </c>
      <c r="C746" s="1">
        <v>1575</v>
      </c>
      <c r="D746" s="1">
        <v>13002595</v>
      </c>
      <c r="E746" s="1">
        <v>13</v>
      </c>
      <c r="F746" s="1">
        <v>22589</v>
      </c>
      <c r="G746" s="1" t="s">
        <v>23</v>
      </c>
      <c r="H746" s="1">
        <v>18</v>
      </c>
      <c r="I746" s="1">
        <v>298510</v>
      </c>
      <c r="J746" s="1" t="s">
        <v>231</v>
      </c>
      <c r="K746" s="1" t="s">
        <v>468</v>
      </c>
      <c r="L746" s="1" t="s">
        <v>232</v>
      </c>
      <c r="M746" s="1">
        <v>1</v>
      </c>
      <c r="N746" s="2">
        <v>64.680000000000007</v>
      </c>
      <c r="O746" s="3">
        <v>69</v>
      </c>
      <c r="P746" s="1">
        <f t="shared" si="4"/>
        <v>69</v>
      </c>
      <c r="Q746" s="1">
        <v>0</v>
      </c>
      <c r="R746" s="1">
        <f t="shared" si="5"/>
        <v>69</v>
      </c>
      <c r="S746" s="1" t="s">
        <v>27</v>
      </c>
      <c r="T746" s="1" t="s">
        <v>27</v>
      </c>
      <c r="U746" s="1">
        <v>29</v>
      </c>
      <c r="V746" s="1">
        <v>2</v>
      </c>
      <c r="W746" s="1">
        <v>15</v>
      </c>
    </row>
    <row r="747" spans="1:23" ht="15.75" customHeight="1" x14ac:dyDescent="0.15">
      <c r="A747" s="5">
        <v>44776</v>
      </c>
      <c r="B747" s="6">
        <v>0.50604166666666661</v>
      </c>
      <c r="C747" s="1">
        <v>1575</v>
      </c>
      <c r="D747" s="1">
        <v>13002595</v>
      </c>
      <c r="E747" s="1">
        <v>13</v>
      </c>
      <c r="F747" s="1">
        <v>22589</v>
      </c>
      <c r="G747" s="1" t="s">
        <v>23</v>
      </c>
      <c r="H747" s="1">
        <v>18</v>
      </c>
      <c r="I747" s="1">
        <v>298510</v>
      </c>
      <c r="J747" s="1" t="s">
        <v>231</v>
      </c>
      <c r="K747" s="1" t="s">
        <v>468</v>
      </c>
      <c r="L747" s="1" t="s">
        <v>232</v>
      </c>
      <c r="M747" s="1">
        <v>1</v>
      </c>
      <c r="N747" s="2">
        <v>64.680000000000007</v>
      </c>
      <c r="O747" s="3">
        <v>69</v>
      </c>
      <c r="P747" s="1">
        <f t="shared" si="4"/>
        <v>69</v>
      </c>
      <c r="Q747" s="1">
        <v>0</v>
      </c>
      <c r="R747" s="1">
        <f t="shared" si="5"/>
        <v>69</v>
      </c>
      <c r="S747" s="1" t="s">
        <v>27</v>
      </c>
      <c r="T747" s="1" t="s">
        <v>27</v>
      </c>
      <c r="U747" s="1">
        <v>29</v>
      </c>
      <c r="V747" s="1">
        <v>2</v>
      </c>
      <c r="W747" s="1">
        <v>16</v>
      </c>
    </row>
    <row r="748" spans="1:23" ht="15.75" customHeight="1" x14ac:dyDescent="0.15">
      <c r="A748" s="5">
        <v>44776</v>
      </c>
      <c r="B748" s="6">
        <v>0.50604166666666661</v>
      </c>
      <c r="C748" s="1">
        <v>1575</v>
      </c>
      <c r="D748" s="1">
        <v>13002595</v>
      </c>
      <c r="E748" s="1">
        <v>13</v>
      </c>
      <c r="F748" s="1">
        <v>22589</v>
      </c>
      <c r="G748" s="1" t="s">
        <v>23</v>
      </c>
      <c r="H748" s="1">
        <v>18</v>
      </c>
      <c r="I748" s="1">
        <v>430942</v>
      </c>
      <c r="J748" s="1" t="s">
        <v>785</v>
      </c>
      <c r="K748" s="1" t="s">
        <v>468</v>
      </c>
      <c r="L748" s="1" t="s">
        <v>106</v>
      </c>
      <c r="M748" s="1">
        <v>1</v>
      </c>
      <c r="N748" s="2">
        <v>67.760000000000005</v>
      </c>
      <c r="O748" s="3">
        <v>71</v>
      </c>
      <c r="P748" s="1">
        <f t="shared" si="4"/>
        <v>71</v>
      </c>
      <c r="Q748" s="1">
        <v>0</v>
      </c>
      <c r="R748" s="1">
        <f t="shared" si="5"/>
        <v>71</v>
      </c>
      <c r="S748" s="1" t="s">
        <v>27</v>
      </c>
      <c r="T748" s="1" t="s">
        <v>27</v>
      </c>
      <c r="U748" s="1">
        <v>29</v>
      </c>
      <c r="V748" s="1">
        <v>2</v>
      </c>
      <c r="W748" s="1">
        <v>4</v>
      </c>
    </row>
    <row r="749" spans="1:23" ht="15.75" customHeight="1" x14ac:dyDescent="0.15">
      <c r="A749" s="5">
        <v>44776</v>
      </c>
      <c r="B749" s="6">
        <v>0.50604166666666661</v>
      </c>
      <c r="C749" s="1">
        <v>1575</v>
      </c>
      <c r="D749" s="1">
        <v>13002595</v>
      </c>
      <c r="E749" s="1">
        <v>13</v>
      </c>
      <c r="F749" s="1">
        <v>22589</v>
      </c>
      <c r="G749" s="1" t="s">
        <v>23</v>
      </c>
      <c r="H749" s="1">
        <v>18</v>
      </c>
      <c r="I749" s="1">
        <v>430942</v>
      </c>
      <c r="J749" s="1" t="s">
        <v>785</v>
      </c>
      <c r="K749" s="1" t="s">
        <v>468</v>
      </c>
      <c r="L749" s="1" t="s">
        <v>106</v>
      </c>
      <c r="M749" s="1">
        <v>1</v>
      </c>
      <c r="N749" s="2">
        <v>67.760000000000005</v>
      </c>
      <c r="O749" s="3">
        <v>71</v>
      </c>
      <c r="P749" s="1">
        <f t="shared" si="4"/>
        <v>71</v>
      </c>
      <c r="Q749" s="1">
        <v>0</v>
      </c>
      <c r="R749" s="1">
        <f t="shared" si="5"/>
        <v>71</v>
      </c>
      <c r="S749" s="1" t="s">
        <v>27</v>
      </c>
      <c r="T749" s="1" t="s">
        <v>27</v>
      </c>
      <c r="U749" s="1">
        <v>29</v>
      </c>
      <c r="V749" s="1">
        <v>2</v>
      </c>
      <c r="W749" s="1">
        <v>5</v>
      </c>
    </row>
    <row r="750" spans="1:23" ht="15.75" customHeight="1" x14ac:dyDescent="0.15">
      <c r="A750" s="5">
        <v>44776</v>
      </c>
      <c r="B750" s="6">
        <v>0.50604166666666661</v>
      </c>
      <c r="C750" s="1">
        <v>1575</v>
      </c>
      <c r="D750" s="1">
        <v>13002595</v>
      </c>
      <c r="E750" s="1">
        <v>13</v>
      </c>
      <c r="F750" s="1">
        <v>22589</v>
      </c>
      <c r="G750" s="1" t="s">
        <v>23</v>
      </c>
      <c r="H750" s="1">
        <v>18</v>
      </c>
      <c r="I750" s="1">
        <v>430942</v>
      </c>
      <c r="J750" s="1" t="s">
        <v>785</v>
      </c>
      <c r="K750" s="1" t="s">
        <v>468</v>
      </c>
      <c r="L750" s="1" t="s">
        <v>106</v>
      </c>
      <c r="M750" s="1">
        <v>1</v>
      </c>
      <c r="N750" s="2">
        <v>67.760000000000005</v>
      </c>
      <c r="O750" s="3">
        <v>71</v>
      </c>
      <c r="P750" s="1">
        <f t="shared" si="4"/>
        <v>71</v>
      </c>
      <c r="Q750" s="1">
        <v>0</v>
      </c>
      <c r="R750" s="1">
        <f t="shared" si="5"/>
        <v>71</v>
      </c>
      <c r="S750" s="1" t="s">
        <v>27</v>
      </c>
      <c r="T750" s="1" t="s">
        <v>27</v>
      </c>
      <c r="U750" s="1">
        <v>29</v>
      </c>
      <c r="V750" s="1">
        <v>2</v>
      </c>
      <c r="W750" s="1">
        <v>6</v>
      </c>
    </row>
    <row r="751" spans="1:23" ht="15.75" customHeight="1" x14ac:dyDescent="0.15">
      <c r="A751" s="5">
        <v>44776</v>
      </c>
      <c r="B751" s="6">
        <v>0.50604166666666661</v>
      </c>
      <c r="C751" s="1">
        <v>1575</v>
      </c>
      <c r="D751" s="1">
        <v>13002595</v>
      </c>
      <c r="E751" s="1">
        <v>13</v>
      </c>
      <c r="F751" s="1">
        <v>22589</v>
      </c>
      <c r="G751" s="1" t="s">
        <v>23</v>
      </c>
      <c r="H751" s="1">
        <v>18</v>
      </c>
      <c r="I751" s="1">
        <v>338370</v>
      </c>
      <c r="J751" s="1" t="s">
        <v>764</v>
      </c>
      <c r="K751" s="1" t="s">
        <v>468</v>
      </c>
      <c r="L751" s="1" t="s">
        <v>278</v>
      </c>
      <c r="M751" s="1">
        <v>1</v>
      </c>
      <c r="N751" s="2">
        <v>2814.35</v>
      </c>
      <c r="O751" s="3">
        <v>2947</v>
      </c>
      <c r="P751" s="1">
        <f t="shared" si="4"/>
        <v>2947</v>
      </c>
      <c r="Q751" s="1">
        <v>0</v>
      </c>
      <c r="R751" s="1">
        <f t="shared" si="5"/>
        <v>2947</v>
      </c>
      <c r="S751" s="1" t="s">
        <v>27</v>
      </c>
      <c r="T751" s="1" t="s">
        <v>27</v>
      </c>
      <c r="U751" s="1">
        <v>29</v>
      </c>
      <c r="V751" s="1">
        <v>2</v>
      </c>
      <c r="W751" s="1">
        <v>7</v>
      </c>
    </row>
    <row r="752" spans="1:23" ht="15.75" customHeight="1" x14ac:dyDescent="0.15">
      <c r="A752" s="5">
        <v>44776</v>
      </c>
      <c r="B752" s="6">
        <v>0.50604166666666661</v>
      </c>
      <c r="C752" s="1">
        <v>1575</v>
      </c>
      <c r="D752" s="1">
        <v>13002595</v>
      </c>
      <c r="E752" s="1">
        <v>13</v>
      </c>
      <c r="F752" s="1">
        <v>22589</v>
      </c>
      <c r="G752" s="1" t="s">
        <v>23</v>
      </c>
      <c r="H752" s="1">
        <v>18</v>
      </c>
      <c r="I752" s="1">
        <v>338370</v>
      </c>
      <c r="J752" s="1" t="s">
        <v>764</v>
      </c>
      <c r="K752" s="1" t="s">
        <v>468</v>
      </c>
      <c r="L752" s="1" t="s">
        <v>278</v>
      </c>
      <c r="M752" s="1">
        <v>1</v>
      </c>
      <c r="N752" s="2">
        <v>2814.35</v>
      </c>
      <c r="O752" s="3">
        <v>2947</v>
      </c>
      <c r="P752" s="1">
        <f t="shared" si="4"/>
        <v>2947</v>
      </c>
      <c r="Q752" s="1">
        <v>0</v>
      </c>
      <c r="R752" s="1">
        <f t="shared" si="5"/>
        <v>2947</v>
      </c>
      <c r="S752" s="1" t="s">
        <v>27</v>
      </c>
      <c r="T752" s="1" t="s">
        <v>27</v>
      </c>
      <c r="U752" s="1">
        <v>29</v>
      </c>
      <c r="V752" s="1">
        <v>2</v>
      </c>
      <c r="W752" s="1">
        <v>8</v>
      </c>
    </row>
    <row r="753" spans="1:23" ht="15.75" customHeight="1" x14ac:dyDescent="0.15">
      <c r="A753" s="5">
        <v>44776</v>
      </c>
      <c r="B753" s="6">
        <v>0.50604166666666661</v>
      </c>
      <c r="C753" s="1">
        <v>1575</v>
      </c>
      <c r="D753" s="1">
        <v>13002595</v>
      </c>
      <c r="E753" s="1">
        <v>13</v>
      </c>
      <c r="F753" s="1">
        <v>22589</v>
      </c>
      <c r="G753" s="1" t="s">
        <v>23</v>
      </c>
      <c r="H753" s="1">
        <v>18</v>
      </c>
      <c r="I753" s="1">
        <v>124404</v>
      </c>
      <c r="J753" s="1" t="s">
        <v>786</v>
      </c>
      <c r="K753" s="1" t="s">
        <v>468</v>
      </c>
      <c r="L753" s="1" t="s">
        <v>278</v>
      </c>
      <c r="M753" s="1">
        <v>1</v>
      </c>
      <c r="N753" s="2">
        <v>643.61</v>
      </c>
      <c r="O753" s="3">
        <v>674</v>
      </c>
      <c r="P753" s="1">
        <f t="shared" si="4"/>
        <v>674</v>
      </c>
      <c r="Q753" s="1">
        <v>0</v>
      </c>
      <c r="R753" s="1">
        <f t="shared" si="5"/>
        <v>674</v>
      </c>
      <c r="S753" s="1" t="s">
        <v>27</v>
      </c>
      <c r="T753" s="1" t="s">
        <v>27</v>
      </c>
      <c r="U753" s="1">
        <v>29</v>
      </c>
      <c r="V753" s="1">
        <v>2</v>
      </c>
      <c r="W753" s="1">
        <v>13</v>
      </c>
    </row>
    <row r="754" spans="1:23" ht="15.75" customHeight="1" x14ac:dyDescent="0.15">
      <c r="A754" s="5">
        <v>44776</v>
      </c>
      <c r="B754" s="6">
        <v>0.50604166666666661</v>
      </c>
      <c r="C754" s="1">
        <v>1575</v>
      </c>
      <c r="D754" s="1">
        <v>13002595</v>
      </c>
      <c r="E754" s="1">
        <v>13</v>
      </c>
      <c r="F754" s="1">
        <v>22589</v>
      </c>
      <c r="G754" s="1" t="s">
        <v>23</v>
      </c>
      <c r="H754" s="1">
        <v>18</v>
      </c>
      <c r="I754" s="1">
        <v>124493</v>
      </c>
      <c r="J754" s="1" t="s">
        <v>787</v>
      </c>
      <c r="K754" s="1" t="s">
        <v>468</v>
      </c>
      <c r="L754" s="1" t="s">
        <v>278</v>
      </c>
      <c r="M754" s="1">
        <v>1</v>
      </c>
      <c r="N754" s="2">
        <v>886.16</v>
      </c>
      <c r="O754" s="3">
        <v>928</v>
      </c>
      <c r="P754" s="1">
        <f t="shared" si="4"/>
        <v>928</v>
      </c>
      <c r="Q754" s="1">
        <v>0</v>
      </c>
      <c r="R754" s="1">
        <f t="shared" si="5"/>
        <v>928</v>
      </c>
      <c r="S754" s="1" t="s">
        <v>27</v>
      </c>
      <c r="T754" s="1" t="s">
        <v>27</v>
      </c>
      <c r="U754" s="1">
        <v>29</v>
      </c>
      <c r="V754" s="1">
        <v>2</v>
      </c>
      <c r="W754" s="1">
        <v>12</v>
      </c>
    </row>
    <row r="755" spans="1:23" ht="15.75" customHeight="1" x14ac:dyDescent="0.15">
      <c r="A755" s="5">
        <v>44776</v>
      </c>
      <c r="B755" s="6">
        <v>0.50604166666666661</v>
      </c>
      <c r="C755" s="1">
        <v>1575</v>
      </c>
      <c r="D755" s="1">
        <v>13002595</v>
      </c>
      <c r="E755" s="1">
        <v>13</v>
      </c>
      <c r="F755" s="1">
        <v>22589</v>
      </c>
      <c r="G755" s="1" t="s">
        <v>23</v>
      </c>
      <c r="H755" s="1">
        <v>18</v>
      </c>
      <c r="I755" s="1">
        <v>285448</v>
      </c>
      <c r="J755" s="1" t="s">
        <v>788</v>
      </c>
      <c r="K755" s="1" t="s">
        <v>468</v>
      </c>
      <c r="L755" s="1" t="s">
        <v>41</v>
      </c>
      <c r="M755" s="1">
        <v>1</v>
      </c>
      <c r="N755" s="2">
        <v>1032.3499999999999</v>
      </c>
      <c r="O755" s="3">
        <v>1081</v>
      </c>
      <c r="P755" s="1">
        <f t="shared" si="4"/>
        <v>1081</v>
      </c>
      <c r="Q755" s="1">
        <v>0</v>
      </c>
      <c r="R755" s="1">
        <f t="shared" si="5"/>
        <v>1081</v>
      </c>
      <c r="S755" s="1" t="s">
        <v>27</v>
      </c>
      <c r="T755" s="1" t="s">
        <v>27</v>
      </c>
      <c r="U755" s="1">
        <v>29</v>
      </c>
      <c r="V755" s="1">
        <v>2</v>
      </c>
      <c r="W755" s="1">
        <v>2</v>
      </c>
    </row>
    <row r="756" spans="1:23" ht="15.75" customHeight="1" x14ac:dyDescent="0.15">
      <c r="A756" s="5">
        <v>44776</v>
      </c>
      <c r="B756" s="6">
        <v>0.50604166666666661</v>
      </c>
      <c r="C756" s="1">
        <v>1575</v>
      </c>
      <c r="D756" s="1">
        <v>13002595</v>
      </c>
      <c r="E756" s="1">
        <v>13</v>
      </c>
      <c r="F756" s="1">
        <v>22589</v>
      </c>
      <c r="G756" s="1" t="s">
        <v>23</v>
      </c>
      <c r="H756" s="1">
        <v>18</v>
      </c>
      <c r="I756" s="1">
        <v>338488</v>
      </c>
      <c r="J756" s="1" t="s">
        <v>789</v>
      </c>
      <c r="K756" s="1" t="s">
        <v>468</v>
      </c>
      <c r="L756" s="1" t="s">
        <v>39</v>
      </c>
      <c r="M756" s="1">
        <v>1</v>
      </c>
      <c r="N756" s="2">
        <v>286.44</v>
      </c>
      <c r="O756" s="3">
        <v>300</v>
      </c>
      <c r="P756" s="1">
        <f t="shared" si="4"/>
        <v>300</v>
      </c>
      <c r="Q756" s="1">
        <v>0</v>
      </c>
      <c r="R756" s="1">
        <f t="shared" si="5"/>
        <v>300</v>
      </c>
      <c r="S756" s="1" t="s">
        <v>27</v>
      </c>
      <c r="T756" s="1" t="s">
        <v>27</v>
      </c>
      <c r="U756" s="1">
        <v>29</v>
      </c>
      <c r="V756" s="1">
        <v>2</v>
      </c>
      <c r="W756" s="1">
        <v>1</v>
      </c>
    </row>
    <row r="757" spans="1:23" ht="15.75" customHeight="1" x14ac:dyDescent="0.15">
      <c r="A757" s="5">
        <v>44776</v>
      </c>
      <c r="B757" s="6">
        <v>0.50604166666666661</v>
      </c>
      <c r="C757" s="1">
        <v>1575</v>
      </c>
      <c r="D757" s="1">
        <v>13002595</v>
      </c>
      <c r="E757" s="1">
        <v>13</v>
      </c>
      <c r="F757" s="1">
        <v>22589</v>
      </c>
      <c r="G757" s="1" t="s">
        <v>23</v>
      </c>
      <c r="H757" s="1">
        <v>18</v>
      </c>
      <c r="I757" s="1">
        <v>381540</v>
      </c>
      <c r="J757" s="1" t="s">
        <v>790</v>
      </c>
      <c r="K757" s="1" t="s">
        <v>468</v>
      </c>
      <c r="L757" s="1" t="s">
        <v>791</v>
      </c>
      <c r="M757" s="1">
        <v>1</v>
      </c>
      <c r="N757" s="2">
        <v>3325.3</v>
      </c>
      <c r="O757" s="3">
        <v>3482</v>
      </c>
      <c r="P757" s="1">
        <f t="shared" si="4"/>
        <v>3482</v>
      </c>
      <c r="Q757" s="1">
        <v>0</v>
      </c>
      <c r="R757" s="1">
        <f t="shared" si="5"/>
        <v>3482</v>
      </c>
      <c r="S757" s="1" t="s">
        <v>27</v>
      </c>
      <c r="T757" s="1" t="s">
        <v>27</v>
      </c>
      <c r="U757" s="1">
        <v>29</v>
      </c>
      <c r="V757" s="1">
        <v>2</v>
      </c>
      <c r="W757" s="1">
        <v>3</v>
      </c>
    </row>
    <row r="758" spans="1:23" ht="15.75" customHeight="1" x14ac:dyDescent="0.15">
      <c r="A758" s="5">
        <v>44776</v>
      </c>
      <c r="B758" s="6">
        <v>0.50604166666666661</v>
      </c>
      <c r="C758" s="1">
        <v>1575</v>
      </c>
      <c r="D758" s="1">
        <v>13002595</v>
      </c>
      <c r="E758" s="1">
        <v>13</v>
      </c>
      <c r="F758" s="1">
        <v>22589</v>
      </c>
      <c r="G758" s="1" t="s">
        <v>23</v>
      </c>
      <c r="H758" s="1">
        <v>18</v>
      </c>
      <c r="I758" s="1">
        <v>1141</v>
      </c>
      <c r="J758" s="1" t="s">
        <v>792</v>
      </c>
      <c r="K758" s="1" t="s">
        <v>468</v>
      </c>
      <c r="L758" s="1" t="s">
        <v>793</v>
      </c>
      <c r="M758" s="1">
        <v>1</v>
      </c>
      <c r="N758" s="2">
        <v>446.93</v>
      </c>
      <c r="O758" s="3">
        <v>468</v>
      </c>
      <c r="P758" s="1">
        <f t="shared" si="4"/>
        <v>468</v>
      </c>
      <c r="Q758" s="1">
        <v>0</v>
      </c>
      <c r="R758" s="1">
        <f t="shared" si="5"/>
        <v>468</v>
      </c>
      <c r="S758" s="1" t="s">
        <v>27</v>
      </c>
      <c r="T758" s="1" t="s">
        <v>27</v>
      </c>
      <c r="U758" s="1">
        <v>29</v>
      </c>
      <c r="V758" s="1">
        <v>2</v>
      </c>
      <c r="W758" s="1">
        <v>14</v>
      </c>
    </row>
    <row r="759" spans="1:23" ht="15.75" customHeight="1" x14ac:dyDescent="0.15">
      <c r="A759" s="5">
        <v>44776</v>
      </c>
      <c r="B759" s="6">
        <v>0.50671296296296298</v>
      </c>
      <c r="C759" s="1">
        <v>1576</v>
      </c>
      <c r="D759" s="1">
        <v>13002595</v>
      </c>
      <c r="E759" s="1">
        <v>13</v>
      </c>
      <c r="F759" s="1">
        <v>22589</v>
      </c>
      <c r="G759" s="1" t="s">
        <v>23</v>
      </c>
      <c r="H759" s="1">
        <v>18</v>
      </c>
      <c r="I759" s="1">
        <v>4773</v>
      </c>
      <c r="J759" s="1" t="s">
        <v>400</v>
      </c>
      <c r="K759" s="1" t="s">
        <v>47</v>
      </c>
      <c r="L759" s="1" t="s">
        <v>401</v>
      </c>
      <c r="M759" s="1">
        <v>1</v>
      </c>
      <c r="N759" s="2">
        <v>86.27</v>
      </c>
      <c r="O759" s="3">
        <v>105</v>
      </c>
      <c r="P759" s="1">
        <f t="shared" si="4"/>
        <v>105</v>
      </c>
      <c r="Q759" s="1">
        <v>0</v>
      </c>
      <c r="R759" s="1">
        <f t="shared" si="5"/>
        <v>105</v>
      </c>
      <c r="S759" s="1" t="s">
        <v>27</v>
      </c>
      <c r="T759" s="1" t="s">
        <v>27</v>
      </c>
      <c r="U759" s="1">
        <v>29</v>
      </c>
      <c r="V759" s="1">
        <v>1</v>
      </c>
      <c r="W759" s="1">
        <v>1</v>
      </c>
    </row>
    <row r="760" spans="1:23" ht="15.75" customHeight="1" x14ac:dyDescent="0.15">
      <c r="A760" s="5">
        <v>44776</v>
      </c>
      <c r="B760" s="6">
        <v>0.50773148148148151</v>
      </c>
      <c r="C760" s="1">
        <v>1577</v>
      </c>
      <c r="D760" s="1">
        <v>13002595</v>
      </c>
      <c r="E760" s="1">
        <v>13</v>
      </c>
      <c r="F760" s="1">
        <v>22589</v>
      </c>
      <c r="G760" s="1" t="s">
        <v>23</v>
      </c>
      <c r="H760" s="1">
        <v>18</v>
      </c>
      <c r="I760" s="1">
        <v>379</v>
      </c>
      <c r="J760" s="1" t="s">
        <v>794</v>
      </c>
      <c r="K760" s="1" t="s">
        <v>143</v>
      </c>
      <c r="L760" s="1" t="s">
        <v>795</v>
      </c>
      <c r="M760" s="1">
        <v>1</v>
      </c>
      <c r="N760" s="2">
        <v>15.62</v>
      </c>
      <c r="O760" s="3">
        <v>26</v>
      </c>
      <c r="P760" s="1">
        <f t="shared" si="4"/>
        <v>26</v>
      </c>
      <c r="Q760" s="1">
        <v>0</v>
      </c>
      <c r="R760" s="1">
        <f t="shared" si="5"/>
        <v>26</v>
      </c>
      <c r="S760" s="1" t="s">
        <v>27</v>
      </c>
      <c r="T760" s="1" t="s">
        <v>27</v>
      </c>
      <c r="U760" s="1">
        <v>29</v>
      </c>
      <c r="V760" s="1">
        <v>1</v>
      </c>
      <c r="W760" s="1">
        <v>1</v>
      </c>
    </row>
    <row r="761" spans="1:23" ht="15.75" customHeight="1" x14ac:dyDescent="0.15">
      <c r="A761" s="5">
        <v>44776</v>
      </c>
      <c r="B761" s="6">
        <v>0.5118287037037037</v>
      </c>
      <c r="C761" s="1">
        <v>1578</v>
      </c>
      <c r="D761" s="1">
        <v>13002595</v>
      </c>
      <c r="E761" s="1">
        <v>13</v>
      </c>
      <c r="F761" s="1">
        <v>22589</v>
      </c>
      <c r="G761" s="1" t="s">
        <v>23</v>
      </c>
      <c r="H761" s="1">
        <v>15</v>
      </c>
      <c r="I761" s="1">
        <v>52536</v>
      </c>
      <c r="J761" s="1" t="s">
        <v>796</v>
      </c>
      <c r="K761" s="1" t="s">
        <v>31</v>
      </c>
      <c r="L761" s="1" t="s">
        <v>797</v>
      </c>
      <c r="M761" s="1">
        <v>2</v>
      </c>
      <c r="N761" s="2">
        <v>157.02000000000001</v>
      </c>
      <c r="O761" s="3">
        <v>244</v>
      </c>
      <c r="P761" s="1">
        <f t="shared" si="4"/>
        <v>488</v>
      </c>
      <c r="Q761" s="1">
        <v>48</v>
      </c>
      <c r="R761" s="1">
        <f t="shared" si="5"/>
        <v>440</v>
      </c>
      <c r="S761" s="1">
        <v>9</v>
      </c>
      <c r="T761" s="1">
        <v>200010001782</v>
      </c>
      <c r="U761" s="1">
        <v>29</v>
      </c>
      <c r="V761" s="1">
        <v>1</v>
      </c>
      <c r="W761" s="1">
        <v>1</v>
      </c>
    </row>
    <row r="762" spans="1:23" ht="15.75" customHeight="1" x14ac:dyDescent="0.15">
      <c r="A762" s="5">
        <v>44776</v>
      </c>
      <c r="B762" s="6">
        <v>0.5118287037037037</v>
      </c>
      <c r="C762" s="1">
        <v>1578</v>
      </c>
      <c r="D762" s="1">
        <v>13002595</v>
      </c>
      <c r="E762" s="1">
        <v>13</v>
      </c>
      <c r="F762" s="1">
        <v>22589</v>
      </c>
      <c r="G762" s="1" t="s">
        <v>23</v>
      </c>
      <c r="H762" s="1">
        <v>15</v>
      </c>
      <c r="I762" s="1">
        <v>255</v>
      </c>
      <c r="J762" s="1" t="s">
        <v>798</v>
      </c>
      <c r="K762" s="1" t="s">
        <v>25</v>
      </c>
      <c r="L762" s="1" t="s">
        <v>799</v>
      </c>
      <c r="M762" s="1">
        <v>1</v>
      </c>
      <c r="N762" s="2">
        <v>510.74</v>
      </c>
      <c r="O762" s="3">
        <v>659</v>
      </c>
      <c r="P762" s="1">
        <f t="shared" si="4"/>
        <v>659</v>
      </c>
      <c r="Q762" s="1">
        <v>46</v>
      </c>
      <c r="R762" s="1">
        <f t="shared" si="5"/>
        <v>613</v>
      </c>
      <c r="S762" s="1">
        <v>9</v>
      </c>
      <c r="T762" s="1">
        <v>200010001782</v>
      </c>
      <c r="U762" s="1">
        <v>29</v>
      </c>
      <c r="V762" s="1">
        <v>1</v>
      </c>
      <c r="W762" s="1">
        <v>2</v>
      </c>
    </row>
    <row r="763" spans="1:23" ht="15.75" customHeight="1" x14ac:dyDescent="0.15">
      <c r="A763" s="5">
        <v>44776</v>
      </c>
      <c r="B763" s="6">
        <v>0.5118287037037037</v>
      </c>
      <c r="C763" s="1">
        <v>1578</v>
      </c>
      <c r="D763" s="1">
        <v>13002595</v>
      </c>
      <c r="E763" s="1">
        <v>13</v>
      </c>
      <c r="F763" s="1">
        <v>22589</v>
      </c>
      <c r="G763" s="1" t="s">
        <v>23</v>
      </c>
      <c r="H763" s="1">
        <v>15</v>
      </c>
      <c r="I763" s="1">
        <v>588818</v>
      </c>
      <c r="J763" s="1" t="s">
        <v>800</v>
      </c>
      <c r="K763" s="1" t="s">
        <v>31</v>
      </c>
      <c r="L763" s="1" t="s">
        <v>801</v>
      </c>
      <c r="M763" s="1">
        <v>1</v>
      </c>
      <c r="N763" s="2">
        <v>152.22</v>
      </c>
      <c r="O763" s="3">
        <v>183</v>
      </c>
      <c r="P763" s="1">
        <f t="shared" si="4"/>
        <v>183</v>
      </c>
      <c r="Q763" s="1">
        <v>9</v>
      </c>
      <c r="R763" s="1">
        <f t="shared" si="5"/>
        <v>174</v>
      </c>
      <c r="S763" s="1">
        <v>9</v>
      </c>
      <c r="T763" s="1">
        <v>200010001782</v>
      </c>
      <c r="U763" s="1">
        <v>29</v>
      </c>
      <c r="V763" s="1">
        <v>1</v>
      </c>
      <c r="W763" s="1">
        <v>3</v>
      </c>
    </row>
    <row r="764" spans="1:23" ht="15.75" customHeight="1" x14ac:dyDescent="0.15">
      <c r="A764" s="5">
        <v>44776</v>
      </c>
      <c r="B764" s="6">
        <v>0.5125925925925926</v>
      </c>
      <c r="C764" s="1">
        <v>1579</v>
      </c>
      <c r="D764" s="1">
        <v>13002595</v>
      </c>
      <c r="E764" s="1">
        <v>13</v>
      </c>
      <c r="F764" s="1">
        <v>22589</v>
      </c>
      <c r="G764" s="1" t="s">
        <v>23</v>
      </c>
      <c r="H764" s="1">
        <v>15</v>
      </c>
      <c r="I764" s="1">
        <v>362139</v>
      </c>
      <c r="J764" s="1" t="s">
        <v>802</v>
      </c>
      <c r="K764" s="1" t="s">
        <v>143</v>
      </c>
      <c r="L764" s="1" t="s">
        <v>276</v>
      </c>
      <c r="M764" s="1">
        <v>1</v>
      </c>
      <c r="N764" s="2">
        <v>36.4</v>
      </c>
      <c r="O764" s="3">
        <v>56</v>
      </c>
      <c r="P764" s="1">
        <f t="shared" si="4"/>
        <v>56</v>
      </c>
      <c r="Q764" s="1">
        <v>3</v>
      </c>
      <c r="R764" s="1">
        <f t="shared" si="5"/>
        <v>53</v>
      </c>
      <c r="S764" s="1">
        <v>9</v>
      </c>
      <c r="T764" s="1">
        <v>200010022009</v>
      </c>
      <c r="U764" s="1">
        <v>29</v>
      </c>
      <c r="V764" s="1">
        <v>1</v>
      </c>
      <c r="W764" s="1">
        <v>1</v>
      </c>
    </row>
    <row r="765" spans="1:23" ht="15.75" customHeight="1" x14ac:dyDescent="0.15">
      <c r="A765" s="5">
        <v>44776</v>
      </c>
      <c r="B765" s="6">
        <v>0.5125925925925926</v>
      </c>
      <c r="C765" s="1">
        <v>1579</v>
      </c>
      <c r="D765" s="1">
        <v>13002595</v>
      </c>
      <c r="E765" s="1">
        <v>13</v>
      </c>
      <c r="F765" s="1">
        <v>22589</v>
      </c>
      <c r="G765" s="1" t="s">
        <v>23</v>
      </c>
      <c r="H765" s="1">
        <v>15</v>
      </c>
      <c r="I765" s="1">
        <v>362139</v>
      </c>
      <c r="J765" s="1" t="s">
        <v>802</v>
      </c>
      <c r="K765" s="1" t="s">
        <v>47</v>
      </c>
      <c r="L765" s="1" t="s">
        <v>276</v>
      </c>
      <c r="M765" s="1">
        <v>1</v>
      </c>
      <c r="N765" s="2">
        <v>32.82</v>
      </c>
      <c r="O765" s="3">
        <v>50</v>
      </c>
      <c r="P765" s="1">
        <f t="shared" si="4"/>
        <v>50</v>
      </c>
      <c r="Q765" s="1">
        <v>3</v>
      </c>
      <c r="R765" s="1">
        <f t="shared" si="5"/>
        <v>47</v>
      </c>
      <c r="S765" s="1">
        <v>9</v>
      </c>
      <c r="T765" s="1">
        <v>200010022009</v>
      </c>
      <c r="U765" s="1">
        <v>29</v>
      </c>
      <c r="V765" s="1">
        <v>1</v>
      </c>
      <c r="W765" s="1">
        <v>2</v>
      </c>
    </row>
    <row r="766" spans="1:23" ht="15.75" customHeight="1" x14ac:dyDescent="0.15">
      <c r="A766" s="5">
        <v>44776</v>
      </c>
      <c r="B766" s="6">
        <v>0.51296296296296295</v>
      </c>
      <c r="C766" s="1">
        <v>1580</v>
      </c>
      <c r="D766" s="1">
        <v>13002595</v>
      </c>
      <c r="E766" s="1">
        <v>13</v>
      </c>
      <c r="F766" s="1">
        <v>22589</v>
      </c>
      <c r="G766" s="1" t="s">
        <v>23</v>
      </c>
      <c r="H766" s="1">
        <v>15</v>
      </c>
      <c r="I766" s="1">
        <v>1873</v>
      </c>
      <c r="J766" s="1" t="s">
        <v>803</v>
      </c>
      <c r="K766" s="1" t="s">
        <v>47</v>
      </c>
      <c r="L766" s="1" t="s">
        <v>804</v>
      </c>
      <c r="M766" s="1">
        <v>1</v>
      </c>
      <c r="N766" s="2">
        <v>279.62</v>
      </c>
      <c r="O766" s="3">
        <v>378</v>
      </c>
      <c r="P766" s="1">
        <f t="shared" si="4"/>
        <v>378</v>
      </c>
      <c r="Q766" s="1">
        <v>26</v>
      </c>
      <c r="R766" s="1">
        <f t="shared" si="5"/>
        <v>352</v>
      </c>
      <c r="S766" s="1">
        <v>9</v>
      </c>
      <c r="T766" s="1">
        <v>200010001758</v>
      </c>
      <c r="U766" s="1">
        <v>29</v>
      </c>
      <c r="V766" s="1">
        <v>1</v>
      </c>
      <c r="W766" s="1">
        <v>1</v>
      </c>
    </row>
    <row r="767" spans="1:23" ht="15.75" customHeight="1" x14ac:dyDescent="0.15">
      <c r="A767" s="5">
        <v>44776</v>
      </c>
      <c r="B767" s="6">
        <v>0.51966435185185189</v>
      </c>
      <c r="C767" s="1">
        <v>1581</v>
      </c>
      <c r="D767" s="1">
        <v>13002595</v>
      </c>
      <c r="E767" s="1">
        <v>13</v>
      </c>
      <c r="F767" s="1">
        <v>22589</v>
      </c>
      <c r="G767" s="1" t="s">
        <v>23</v>
      </c>
      <c r="H767" s="1">
        <v>18</v>
      </c>
      <c r="I767" s="1">
        <v>339843</v>
      </c>
      <c r="J767" s="1" t="s">
        <v>253</v>
      </c>
      <c r="K767" s="1" t="s">
        <v>254</v>
      </c>
      <c r="L767" s="1" t="s">
        <v>255</v>
      </c>
      <c r="M767" s="1">
        <v>1</v>
      </c>
      <c r="N767" s="2">
        <v>140.97</v>
      </c>
      <c r="O767" s="3">
        <v>219</v>
      </c>
      <c r="P767" s="1">
        <f t="shared" ref="P767:P1021" si="6">O767*M767</f>
        <v>219</v>
      </c>
      <c r="Q767" s="1">
        <v>21</v>
      </c>
      <c r="R767" s="1">
        <f t="shared" ref="R767:R1021" si="7">P767-Q767</f>
        <v>198</v>
      </c>
      <c r="S767" s="1">
        <v>30</v>
      </c>
      <c r="T767" s="1">
        <v>200000000024</v>
      </c>
      <c r="U767" s="1">
        <v>29</v>
      </c>
      <c r="V767" s="1">
        <v>1</v>
      </c>
      <c r="W767" s="1">
        <v>1</v>
      </c>
    </row>
    <row r="768" spans="1:23" ht="15.75" customHeight="1" x14ac:dyDescent="0.15">
      <c r="A768" s="5">
        <v>44776</v>
      </c>
      <c r="B768" s="6">
        <v>0.53063657407407405</v>
      </c>
      <c r="C768" s="1">
        <v>1586</v>
      </c>
      <c r="D768" s="1">
        <v>13002595</v>
      </c>
      <c r="E768" s="1">
        <v>13</v>
      </c>
      <c r="F768" s="1">
        <v>22589</v>
      </c>
      <c r="G768" s="1" t="s">
        <v>23</v>
      </c>
      <c r="H768" s="1">
        <v>15</v>
      </c>
      <c r="I768" s="1">
        <v>339843</v>
      </c>
      <c r="J768" s="1" t="s">
        <v>253</v>
      </c>
      <c r="K768" s="1" t="s">
        <v>254</v>
      </c>
      <c r="L768" s="1" t="s">
        <v>255</v>
      </c>
      <c r="M768" s="1">
        <v>1</v>
      </c>
      <c r="N768" s="2">
        <v>140.97</v>
      </c>
      <c r="O768" s="3">
        <v>219</v>
      </c>
      <c r="P768" s="1">
        <f t="shared" si="6"/>
        <v>219</v>
      </c>
      <c r="Q768" s="1">
        <v>21</v>
      </c>
      <c r="R768" s="1">
        <f t="shared" si="7"/>
        <v>198</v>
      </c>
      <c r="S768" s="1">
        <v>30</v>
      </c>
      <c r="T768" s="1">
        <v>200000000024</v>
      </c>
      <c r="U768" s="1">
        <v>29</v>
      </c>
      <c r="V768" s="1">
        <v>1</v>
      </c>
      <c r="W768" s="1">
        <v>3</v>
      </c>
    </row>
    <row r="769" spans="1:23" ht="15.75" customHeight="1" x14ac:dyDescent="0.15">
      <c r="A769" s="5">
        <v>44776</v>
      </c>
      <c r="B769" s="6">
        <v>0.52075231481481477</v>
      </c>
      <c r="C769" s="1">
        <v>1582</v>
      </c>
      <c r="D769" s="1">
        <v>13002595</v>
      </c>
      <c r="E769" s="1">
        <v>13</v>
      </c>
      <c r="F769" s="1">
        <v>22589</v>
      </c>
      <c r="G769" s="1" t="s">
        <v>23</v>
      </c>
      <c r="H769" s="1">
        <v>18</v>
      </c>
      <c r="I769" s="1">
        <v>364619</v>
      </c>
      <c r="J769" s="1" t="s">
        <v>805</v>
      </c>
      <c r="K769" s="1" t="s">
        <v>53</v>
      </c>
      <c r="L769" s="1" t="s">
        <v>670</v>
      </c>
      <c r="M769" s="1">
        <v>0.01</v>
      </c>
      <c r="N769" s="2">
        <v>645.79</v>
      </c>
      <c r="O769" s="3">
        <v>918</v>
      </c>
      <c r="P769" s="1">
        <f t="shared" si="6"/>
        <v>9.18</v>
      </c>
      <c r="Q769" s="1">
        <v>0.18</v>
      </c>
      <c r="R769" s="1">
        <f t="shared" si="7"/>
        <v>9</v>
      </c>
      <c r="S769" s="1">
        <v>9</v>
      </c>
      <c r="T769" s="1">
        <v>200010022554</v>
      </c>
      <c r="U769" s="1">
        <v>29</v>
      </c>
      <c r="V769" s="1">
        <v>1</v>
      </c>
      <c r="W769" s="1">
        <v>2</v>
      </c>
    </row>
    <row r="770" spans="1:23" ht="15.75" customHeight="1" x14ac:dyDescent="0.15">
      <c r="A770" s="5">
        <v>44776</v>
      </c>
      <c r="B770" s="6">
        <v>0.52075231481481477</v>
      </c>
      <c r="C770" s="1">
        <v>1582</v>
      </c>
      <c r="D770" s="1">
        <v>13002595</v>
      </c>
      <c r="E770" s="1">
        <v>13</v>
      </c>
      <c r="F770" s="1">
        <v>22589</v>
      </c>
      <c r="G770" s="1" t="s">
        <v>23</v>
      </c>
      <c r="H770" s="1">
        <v>18</v>
      </c>
      <c r="I770" s="1">
        <v>9957</v>
      </c>
      <c r="J770" s="1" t="s">
        <v>806</v>
      </c>
      <c r="K770" s="1" t="s">
        <v>63</v>
      </c>
      <c r="L770" s="1" t="s">
        <v>301</v>
      </c>
      <c r="M770" s="1">
        <v>0.1</v>
      </c>
      <c r="N770" s="2">
        <v>911.57</v>
      </c>
      <c r="O770" s="3">
        <v>1176</v>
      </c>
      <c r="P770" s="1">
        <f t="shared" si="6"/>
        <v>117.60000000000001</v>
      </c>
      <c r="Q770" s="1">
        <v>7.6</v>
      </c>
      <c r="R770" s="1">
        <f t="shared" si="7"/>
        <v>110.00000000000001</v>
      </c>
      <c r="S770" s="1">
        <v>9</v>
      </c>
      <c r="T770" s="1">
        <v>200010022554</v>
      </c>
      <c r="U770" s="1">
        <v>29</v>
      </c>
      <c r="V770" s="1">
        <v>1</v>
      </c>
      <c r="W770" s="1">
        <v>1</v>
      </c>
    </row>
    <row r="771" spans="1:23" ht="15.75" customHeight="1" x14ac:dyDescent="0.15">
      <c r="A771" s="5">
        <v>44776</v>
      </c>
      <c r="B771" s="6">
        <v>0.52214120370370365</v>
      </c>
      <c r="C771" s="1">
        <v>1583</v>
      </c>
      <c r="D771" s="1">
        <v>13002595</v>
      </c>
      <c r="E771" s="1">
        <v>13</v>
      </c>
      <c r="F771" s="1">
        <v>22589</v>
      </c>
      <c r="G771" s="1" t="s">
        <v>23</v>
      </c>
      <c r="H771" s="1">
        <v>18</v>
      </c>
      <c r="I771" s="1">
        <v>299026</v>
      </c>
      <c r="J771" s="1" t="s">
        <v>807</v>
      </c>
      <c r="K771" s="1" t="s">
        <v>53</v>
      </c>
      <c r="L771" s="1" t="s">
        <v>82</v>
      </c>
      <c r="M771" s="1">
        <v>1</v>
      </c>
      <c r="N771" s="2">
        <v>157.66</v>
      </c>
      <c r="O771" s="3">
        <v>245</v>
      </c>
      <c r="P771" s="1">
        <f t="shared" si="6"/>
        <v>245</v>
      </c>
      <c r="Q771" s="1">
        <v>0</v>
      </c>
      <c r="R771" s="1">
        <f t="shared" si="7"/>
        <v>245</v>
      </c>
      <c r="S771" s="1" t="s">
        <v>27</v>
      </c>
      <c r="T771" s="1" t="s">
        <v>27</v>
      </c>
      <c r="U771" s="1">
        <v>29</v>
      </c>
      <c r="V771" s="1">
        <v>1</v>
      </c>
      <c r="W771" s="1">
        <v>1</v>
      </c>
    </row>
    <row r="772" spans="1:23" ht="15.75" customHeight="1" x14ac:dyDescent="0.15">
      <c r="A772" s="5">
        <v>44776</v>
      </c>
      <c r="B772" s="6">
        <v>0.52491898148148153</v>
      </c>
      <c r="C772" s="1">
        <v>1584</v>
      </c>
      <c r="D772" s="1">
        <v>13002595</v>
      </c>
      <c r="E772" s="1">
        <v>13</v>
      </c>
      <c r="F772" s="1">
        <v>22589</v>
      </c>
      <c r="G772" s="1" t="s">
        <v>23</v>
      </c>
      <c r="H772" s="1">
        <v>15</v>
      </c>
      <c r="I772" s="1">
        <v>303829</v>
      </c>
      <c r="J772" s="1" t="s">
        <v>808</v>
      </c>
      <c r="K772" s="1" t="s">
        <v>25</v>
      </c>
      <c r="L772" s="1" t="s">
        <v>39</v>
      </c>
      <c r="M772" s="1">
        <v>1</v>
      </c>
      <c r="N772" s="2">
        <v>226.01</v>
      </c>
      <c r="O772" s="3">
        <v>281</v>
      </c>
      <c r="P772" s="1">
        <f t="shared" si="6"/>
        <v>281</v>
      </c>
      <c r="Q772" s="1">
        <v>14</v>
      </c>
      <c r="R772" s="1">
        <f t="shared" si="7"/>
        <v>267</v>
      </c>
      <c r="S772" s="1">
        <v>9</v>
      </c>
      <c r="T772" s="1">
        <v>200010010278</v>
      </c>
      <c r="U772" s="1">
        <v>29</v>
      </c>
      <c r="V772" s="1">
        <v>1</v>
      </c>
      <c r="W772" s="1">
        <v>3</v>
      </c>
    </row>
    <row r="773" spans="1:23" ht="15.75" customHeight="1" x14ac:dyDescent="0.15">
      <c r="A773" s="5">
        <v>44776</v>
      </c>
      <c r="B773" s="6">
        <v>0.52491898148148153</v>
      </c>
      <c r="C773" s="1">
        <v>1584</v>
      </c>
      <c r="D773" s="1">
        <v>13002595</v>
      </c>
      <c r="E773" s="1">
        <v>13</v>
      </c>
      <c r="F773" s="1">
        <v>22589</v>
      </c>
      <c r="G773" s="1" t="s">
        <v>23</v>
      </c>
      <c r="H773" s="1">
        <v>15</v>
      </c>
      <c r="I773" s="1">
        <v>74749</v>
      </c>
      <c r="J773" s="1" t="s">
        <v>809</v>
      </c>
      <c r="K773" s="1" t="s">
        <v>63</v>
      </c>
      <c r="L773" s="1" t="s">
        <v>263</v>
      </c>
      <c r="M773" s="1">
        <v>1</v>
      </c>
      <c r="N773" s="2">
        <v>29.48</v>
      </c>
      <c r="O773" s="3">
        <v>33</v>
      </c>
      <c r="P773" s="1">
        <f t="shared" si="6"/>
        <v>33</v>
      </c>
      <c r="Q773" s="1">
        <v>1</v>
      </c>
      <c r="R773" s="1">
        <f t="shared" si="7"/>
        <v>32</v>
      </c>
      <c r="S773" s="1">
        <v>9</v>
      </c>
      <c r="T773" s="1">
        <v>200010010278</v>
      </c>
      <c r="U773" s="1">
        <v>29</v>
      </c>
      <c r="V773" s="1">
        <v>1</v>
      </c>
      <c r="W773" s="1">
        <v>2</v>
      </c>
    </row>
    <row r="774" spans="1:23" ht="15.75" customHeight="1" x14ac:dyDescent="0.15">
      <c r="A774" s="5">
        <v>44776</v>
      </c>
      <c r="B774" s="6">
        <v>0.55238425925925927</v>
      </c>
      <c r="C774" s="1">
        <v>1595</v>
      </c>
      <c r="D774" s="1">
        <v>13002595</v>
      </c>
      <c r="E774" s="1">
        <v>13</v>
      </c>
      <c r="F774" s="1">
        <v>22589</v>
      </c>
      <c r="G774" s="1" t="s">
        <v>23</v>
      </c>
      <c r="H774" s="1">
        <v>18</v>
      </c>
      <c r="I774" s="1">
        <v>74749</v>
      </c>
      <c r="J774" s="1" t="s">
        <v>809</v>
      </c>
      <c r="K774" s="1" t="s">
        <v>63</v>
      </c>
      <c r="L774" s="1" t="s">
        <v>263</v>
      </c>
      <c r="M774" s="1">
        <v>1</v>
      </c>
      <c r="N774" s="2">
        <v>29.48</v>
      </c>
      <c r="O774" s="3">
        <v>33</v>
      </c>
      <c r="P774" s="1">
        <f t="shared" si="6"/>
        <v>33</v>
      </c>
      <c r="Q774" s="1">
        <v>0</v>
      </c>
      <c r="R774" s="1">
        <f t="shared" si="7"/>
        <v>33</v>
      </c>
      <c r="S774" s="1" t="s">
        <v>27</v>
      </c>
      <c r="T774" s="1" t="s">
        <v>27</v>
      </c>
      <c r="U774" s="1">
        <v>29</v>
      </c>
      <c r="V774" s="1">
        <v>1</v>
      </c>
      <c r="W774" s="1">
        <v>1</v>
      </c>
    </row>
    <row r="775" spans="1:23" ht="15.75" customHeight="1" x14ac:dyDescent="0.15">
      <c r="A775" s="5">
        <v>44776</v>
      </c>
      <c r="B775" s="6">
        <v>0.52645833333333336</v>
      </c>
      <c r="C775" s="1">
        <v>1585</v>
      </c>
      <c r="D775" s="1">
        <v>13002595</v>
      </c>
      <c r="E775" s="1">
        <v>13</v>
      </c>
      <c r="F775" s="1">
        <v>22589</v>
      </c>
      <c r="G775" s="1" t="s">
        <v>23</v>
      </c>
      <c r="H775" s="1">
        <v>18</v>
      </c>
      <c r="I775" s="1">
        <v>5874</v>
      </c>
      <c r="J775" s="1" t="s">
        <v>810</v>
      </c>
      <c r="K775" s="1" t="s">
        <v>112</v>
      </c>
      <c r="L775" s="1" t="s">
        <v>61</v>
      </c>
      <c r="M775" s="1">
        <v>1</v>
      </c>
      <c r="N775" s="2">
        <v>534.92999999999995</v>
      </c>
      <c r="O775" s="3">
        <v>592</v>
      </c>
      <c r="P775" s="1">
        <f t="shared" si="6"/>
        <v>592</v>
      </c>
      <c r="Q775" s="1">
        <v>0</v>
      </c>
      <c r="R775" s="1">
        <f t="shared" si="7"/>
        <v>592</v>
      </c>
      <c r="S775" s="1" t="s">
        <v>27</v>
      </c>
      <c r="T775" s="1" t="s">
        <v>27</v>
      </c>
      <c r="U775" s="1">
        <v>29</v>
      </c>
      <c r="V775" s="1">
        <v>1</v>
      </c>
      <c r="W775" s="1">
        <v>1</v>
      </c>
    </row>
    <row r="776" spans="1:23" ht="15.75" customHeight="1" x14ac:dyDescent="0.15">
      <c r="A776" s="5">
        <v>44776</v>
      </c>
      <c r="B776" s="6">
        <v>0.53063657407407405</v>
      </c>
      <c r="C776" s="1">
        <v>1586</v>
      </c>
      <c r="D776" s="1">
        <v>13002595</v>
      </c>
      <c r="E776" s="1">
        <v>13</v>
      </c>
      <c r="F776" s="1">
        <v>22589</v>
      </c>
      <c r="G776" s="1" t="s">
        <v>23</v>
      </c>
      <c r="H776" s="1">
        <v>15</v>
      </c>
      <c r="I776" s="1">
        <v>99346</v>
      </c>
      <c r="J776" s="1" t="s">
        <v>811</v>
      </c>
      <c r="K776" s="1" t="s">
        <v>119</v>
      </c>
      <c r="L776" s="1" t="s">
        <v>812</v>
      </c>
      <c r="M776" s="1">
        <v>0.12</v>
      </c>
      <c r="N776" s="2">
        <v>364.98</v>
      </c>
      <c r="O776" s="3">
        <v>537</v>
      </c>
      <c r="P776" s="1">
        <f t="shared" si="6"/>
        <v>64.44</v>
      </c>
      <c r="Q776" s="1">
        <v>0</v>
      </c>
      <c r="R776" s="1">
        <f t="shared" si="7"/>
        <v>64.44</v>
      </c>
      <c r="S776" s="1" t="s">
        <v>27</v>
      </c>
      <c r="T776" s="1" t="s">
        <v>27</v>
      </c>
      <c r="U776" s="1">
        <v>29</v>
      </c>
      <c r="V776" s="1">
        <v>1</v>
      </c>
      <c r="W776" s="1">
        <v>2</v>
      </c>
    </row>
    <row r="777" spans="1:23" ht="15.75" customHeight="1" x14ac:dyDescent="0.15">
      <c r="A777" s="5">
        <v>44776</v>
      </c>
      <c r="B777" s="6">
        <v>0.53063657407407405</v>
      </c>
      <c r="C777" s="1">
        <v>1586</v>
      </c>
      <c r="D777" s="1">
        <v>13002595</v>
      </c>
      <c r="E777" s="1">
        <v>13</v>
      </c>
      <c r="F777" s="1">
        <v>22589</v>
      </c>
      <c r="G777" s="1" t="s">
        <v>23</v>
      </c>
      <c r="H777" s="1">
        <v>15</v>
      </c>
      <c r="I777" s="1">
        <v>575493</v>
      </c>
      <c r="J777" s="1" t="s">
        <v>187</v>
      </c>
      <c r="K777" s="1" t="s">
        <v>36</v>
      </c>
      <c r="L777" s="1" t="s">
        <v>188</v>
      </c>
      <c r="M777" s="1">
        <v>1</v>
      </c>
      <c r="N777" s="2">
        <v>50.74</v>
      </c>
      <c r="O777" s="3">
        <v>83</v>
      </c>
      <c r="P777" s="1">
        <f t="shared" si="6"/>
        <v>83</v>
      </c>
      <c r="Q777" s="1">
        <v>0</v>
      </c>
      <c r="R777" s="1">
        <f t="shared" si="7"/>
        <v>83</v>
      </c>
      <c r="S777" s="1" t="s">
        <v>27</v>
      </c>
      <c r="T777" s="1" t="s">
        <v>27</v>
      </c>
      <c r="U777" s="1">
        <v>29</v>
      </c>
      <c r="V777" s="1">
        <v>1</v>
      </c>
      <c r="W777" s="1">
        <v>1</v>
      </c>
    </row>
    <row r="778" spans="1:23" ht="15.75" customHeight="1" x14ac:dyDescent="0.15">
      <c r="A778" s="5">
        <v>44776</v>
      </c>
      <c r="B778" s="6">
        <v>0.53388888888888886</v>
      </c>
      <c r="C778" s="1">
        <v>1587</v>
      </c>
      <c r="D778" s="1">
        <v>13002595</v>
      </c>
      <c r="E778" s="1">
        <v>13</v>
      </c>
      <c r="F778" s="1">
        <v>22589</v>
      </c>
      <c r="G778" s="1" t="s">
        <v>23</v>
      </c>
      <c r="H778" s="1">
        <v>15</v>
      </c>
      <c r="I778" s="1">
        <v>7697</v>
      </c>
      <c r="J778" s="1" t="s">
        <v>70</v>
      </c>
      <c r="K778" s="1" t="s">
        <v>31</v>
      </c>
      <c r="L778" s="1" t="s">
        <v>71</v>
      </c>
      <c r="M778" s="1">
        <v>1</v>
      </c>
      <c r="N778" s="2">
        <v>247.35</v>
      </c>
      <c r="O778" s="3">
        <v>301</v>
      </c>
      <c r="P778" s="1">
        <f t="shared" si="6"/>
        <v>301</v>
      </c>
      <c r="Q778" s="1">
        <v>0</v>
      </c>
      <c r="R778" s="1">
        <f t="shared" si="7"/>
        <v>301</v>
      </c>
      <c r="S778" s="1" t="s">
        <v>27</v>
      </c>
      <c r="T778" s="1" t="s">
        <v>27</v>
      </c>
      <c r="U778" s="1">
        <v>29</v>
      </c>
      <c r="V778" s="1">
        <v>1</v>
      </c>
      <c r="W778" s="1">
        <v>2</v>
      </c>
    </row>
    <row r="779" spans="1:23" ht="15.75" customHeight="1" x14ac:dyDescent="0.15">
      <c r="A779" s="5">
        <v>44776</v>
      </c>
      <c r="B779" s="6">
        <v>0.53388888888888886</v>
      </c>
      <c r="C779" s="1">
        <v>1587</v>
      </c>
      <c r="D779" s="1">
        <v>13002595</v>
      </c>
      <c r="E779" s="1">
        <v>13</v>
      </c>
      <c r="F779" s="1">
        <v>22589</v>
      </c>
      <c r="G779" s="1" t="s">
        <v>23</v>
      </c>
      <c r="H779" s="1">
        <v>15</v>
      </c>
      <c r="I779" s="1">
        <v>12822</v>
      </c>
      <c r="J779" s="1" t="s">
        <v>515</v>
      </c>
      <c r="K779" s="1" t="s">
        <v>25</v>
      </c>
      <c r="L779" s="1" t="s">
        <v>177</v>
      </c>
      <c r="M779" s="1">
        <v>1</v>
      </c>
      <c r="N779" s="2">
        <v>187.98</v>
      </c>
      <c r="O779" s="3">
        <v>258</v>
      </c>
      <c r="P779" s="1">
        <f t="shared" si="6"/>
        <v>258</v>
      </c>
      <c r="Q779" s="1">
        <v>0</v>
      </c>
      <c r="R779" s="1">
        <f t="shared" si="7"/>
        <v>258</v>
      </c>
      <c r="S779" s="1" t="s">
        <v>27</v>
      </c>
      <c r="T779" s="1" t="s">
        <v>27</v>
      </c>
      <c r="U779" s="1">
        <v>29</v>
      </c>
      <c r="V779" s="1">
        <v>1</v>
      </c>
      <c r="W779" s="1">
        <v>1</v>
      </c>
    </row>
    <row r="780" spans="1:23" ht="15.75" customHeight="1" x14ac:dyDescent="0.15">
      <c r="A780" s="5">
        <v>44776</v>
      </c>
      <c r="B780" s="6">
        <v>0.53388888888888886</v>
      </c>
      <c r="C780" s="1">
        <v>1587</v>
      </c>
      <c r="D780" s="1">
        <v>13002595</v>
      </c>
      <c r="E780" s="1">
        <v>13</v>
      </c>
      <c r="F780" s="1">
        <v>22589</v>
      </c>
      <c r="G780" s="1" t="s">
        <v>23</v>
      </c>
      <c r="H780" s="1">
        <v>15</v>
      </c>
      <c r="I780" s="1">
        <v>157387</v>
      </c>
      <c r="J780" s="1" t="s">
        <v>813</v>
      </c>
      <c r="K780" s="1" t="s">
        <v>53</v>
      </c>
      <c r="L780" s="1" t="s">
        <v>814</v>
      </c>
      <c r="M780" s="1">
        <v>1</v>
      </c>
      <c r="N780" s="2">
        <v>132.28</v>
      </c>
      <c r="O780" s="3">
        <v>206</v>
      </c>
      <c r="P780" s="1">
        <f t="shared" si="6"/>
        <v>206</v>
      </c>
      <c r="Q780" s="1">
        <v>0</v>
      </c>
      <c r="R780" s="1">
        <f t="shared" si="7"/>
        <v>206</v>
      </c>
      <c r="S780" s="1" t="s">
        <v>27</v>
      </c>
      <c r="T780" s="1" t="s">
        <v>27</v>
      </c>
      <c r="U780" s="1">
        <v>29</v>
      </c>
      <c r="V780" s="1">
        <v>1</v>
      </c>
      <c r="W780" s="1">
        <v>7</v>
      </c>
    </row>
    <row r="781" spans="1:23" ht="15.75" customHeight="1" x14ac:dyDescent="0.15">
      <c r="A781" s="5">
        <v>44776</v>
      </c>
      <c r="B781" s="6">
        <v>0.53388888888888886</v>
      </c>
      <c r="C781" s="1">
        <v>1587</v>
      </c>
      <c r="D781" s="1">
        <v>13002595</v>
      </c>
      <c r="E781" s="1">
        <v>13</v>
      </c>
      <c r="F781" s="1">
        <v>22589</v>
      </c>
      <c r="G781" s="1" t="s">
        <v>23</v>
      </c>
      <c r="H781" s="1">
        <v>15</v>
      </c>
      <c r="I781" s="1">
        <v>540835</v>
      </c>
      <c r="J781" s="1" t="s">
        <v>815</v>
      </c>
      <c r="K781" s="1" t="s">
        <v>36</v>
      </c>
      <c r="L781" s="1" t="s">
        <v>82</v>
      </c>
      <c r="M781" s="1">
        <v>1</v>
      </c>
      <c r="N781" s="2">
        <v>152.04</v>
      </c>
      <c r="O781" s="3">
        <v>236</v>
      </c>
      <c r="P781" s="1">
        <f t="shared" si="6"/>
        <v>236</v>
      </c>
      <c r="Q781" s="1">
        <v>0</v>
      </c>
      <c r="R781" s="1">
        <f t="shared" si="7"/>
        <v>236</v>
      </c>
      <c r="S781" s="1" t="s">
        <v>27</v>
      </c>
      <c r="T781" s="1" t="s">
        <v>27</v>
      </c>
      <c r="U781" s="1">
        <v>29</v>
      </c>
      <c r="V781" s="1">
        <v>1</v>
      </c>
      <c r="W781" s="1">
        <v>3</v>
      </c>
    </row>
    <row r="782" spans="1:23" ht="15.75" customHeight="1" x14ac:dyDescent="0.15">
      <c r="A782" s="5">
        <v>44776</v>
      </c>
      <c r="B782" s="6">
        <v>0.53388888888888886</v>
      </c>
      <c r="C782" s="1">
        <v>1587</v>
      </c>
      <c r="D782" s="1">
        <v>13002595</v>
      </c>
      <c r="E782" s="1">
        <v>13</v>
      </c>
      <c r="F782" s="1">
        <v>22589</v>
      </c>
      <c r="G782" s="1" t="s">
        <v>23</v>
      </c>
      <c r="H782" s="1">
        <v>15</v>
      </c>
      <c r="I782" s="1">
        <v>13911</v>
      </c>
      <c r="J782" s="1" t="s">
        <v>816</v>
      </c>
      <c r="K782" s="1" t="s">
        <v>53</v>
      </c>
      <c r="L782" s="1" t="s">
        <v>82</v>
      </c>
      <c r="M782" s="1">
        <v>1</v>
      </c>
      <c r="N782" s="2">
        <v>66.2</v>
      </c>
      <c r="O782" s="3">
        <v>104</v>
      </c>
      <c r="P782" s="1">
        <f t="shared" si="6"/>
        <v>104</v>
      </c>
      <c r="Q782" s="1">
        <v>0</v>
      </c>
      <c r="R782" s="1">
        <f t="shared" si="7"/>
        <v>104</v>
      </c>
      <c r="S782" s="1" t="s">
        <v>27</v>
      </c>
      <c r="T782" s="1" t="s">
        <v>27</v>
      </c>
      <c r="U782" s="1">
        <v>29</v>
      </c>
      <c r="V782" s="1">
        <v>1</v>
      </c>
      <c r="W782" s="1">
        <v>5</v>
      </c>
    </row>
    <row r="783" spans="1:23" ht="15.75" customHeight="1" x14ac:dyDescent="0.15">
      <c r="A783" s="5">
        <v>44776</v>
      </c>
      <c r="B783" s="6">
        <v>0.53388888888888886</v>
      </c>
      <c r="C783" s="1">
        <v>1587</v>
      </c>
      <c r="D783" s="1">
        <v>13002595</v>
      </c>
      <c r="E783" s="1">
        <v>13</v>
      </c>
      <c r="F783" s="1">
        <v>22589</v>
      </c>
      <c r="G783" s="1" t="s">
        <v>23</v>
      </c>
      <c r="H783" s="1">
        <v>15</v>
      </c>
      <c r="I783" s="1">
        <v>59689</v>
      </c>
      <c r="J783" s="1" t="s">
        <v>817</v>
      </c>
      <c r="K783" s="1" t="s">
        <v>66</v>
      </c>
      <c r="L783" s="1" t="s">
        <v>82</v>
      </c>
      <c r="M783" s="1">
        <v>1</v>
      </c>
      <c r="N783" s="2">
        <v>61.96</v>
      </c>
      <c r="O783" s="3">
        <v>98</v>
      </c>
      <c r="P783" s="1">
        <f t="shared" si="6"/>
        <v>98</v>
      </c>
      <c r="Q783" s="1">
        <v>0</v>
      </c>
      <c r="R783" s="1">
        <f t="shared" si="7"/>
        <v>98</v>
      </c>
      <c r="S783" s="1" t="s">
        <v>27</v>
      </c>
      <c r="T783" s="1" t="s">
        <v>27</v>
      </c>
      <c r="U783" s="1">
        <v>29</v>
      </c>
      <c r="V783" s="1">
        <v>1</v>
      </c>
      <c r="W783" s="1">
        <v>4</v>
      </c>
    </row>
    <row r="784" spans="1:23" ht="15.75" customHeight="1" x14ac:dyDescent="0.15">
      <c r="A784" s="5">
        <v>44776</v>
      </c>
      <c r="B784" s="6">
        <v>0.53520833333333329</v>
      </c>
      <c r="C784" s="1">
        <v>1588</v>
      </c>
      <c r="D784" s="1">
        <v>13002595</v>
      </c>
      <c r="E784" s="1">
        <v>13</v>
      </c>
      <c r="F784" s="1">
        <v>22589</v>
      </c>
      <c r="G784" s="1" t="s">
        <v>23</v>
      </c>
      <c r="H784" s="1">
        <v>18</v>
      </c>
      <c r="I784" s="1">
        <v>339209</v>
      </c>
      <c r="J784" s="1" t="s">
        <v>818</v>
      </c>
      <c r="K784" s="1" t="s">
        <v>47</v>
      </c>
      <c r="L784" s="1" t="s">
        <v>39</v>
      </c>
      <c r="M784" s="1">
        <v>1</v>
      </c>
      <c r="N784" s="2">
        <v>309.10000000000002</v>
      </c>
      <c r="O784" s="3">
        <v>409</v>
      </c>
      <c r="P784" s="1">
        <f t="shared" si="6"/>
        <v>409</v>
      </c>
      <c r="Q784" s="1">
        <v>0</v>
      </c>
      <c r="R784" s="1">
        <f t="shared" si="7"/>
        <v>409</v>
      </c>
      <c r="S784" s="1" t="s">
        <v>27</v>
      </c>
      <c r="T784" s="1" t="s">
        <v>27</v>
      </c>
      <c r="U784" s="1">
        <v>29</v>
      </c>
      <c r="V784" s="1">
        <v>1</v>
      </c>
      <c r="W784" s="1">
        <v>1</v>
      </c>
    </row>
    <row r="785" spans="1:23" ht="15.75" customHeight="1" x14ac:dyDescent="0.15">
      <c r="A785" s="5">
        <v>44776</v>
      </c>
      <c r="B785" s="6">
        <v>0.53577546296296297</v>
      </c>
      <c r="C785" s="1">
        <v>1589</v>
      </c>
      <c r="D785" s="1">
        <v>13002595</v>
      </c>
      <c r="E785" s="1">
        <v>13</v>
      </c>
      <c r="F785" s="1">
        <v>22589</v>
      </c>
      <c r="G785" s="1" t="s">
        <v>23</v>
      </c>
      <c r="H785" s="1">
        <v>15</v>
      </c>
      <c r="I785" s="1">
        <v>435135</v>
      </c>
      <c r="J785" s="1" t="s">
        <v>819</v>
      </c>
      <c r="K785" s="1" t="s">
        <v>31</v>
      </c>
      <c r="L785" s="1" t="s">
        <v>199</v>
      </c>
      <c r="M785" s="1">
        <v>1</v>
      </c>
      <c r="N785" s="2">
        <v>31.26</v>
      </c>
      <c r="O785" s="3">
        <v>48</v>
      </c>
      <c r="P785" s="1">
        <f t="shared" si="6"/>
        <v>48</v>
      </c>
      <c r="Q785" s="1">
        <v>0</v>
      </c>
      <c r="R785" s="1">
        <f t="shared" si="7"/>
        <v>48</v>
      </c>
      <c r="S785" s="1" t="s">
        <v>27</v>
      </c>
      <c r="T785" s="1" t="s">
        <v>27</v>
      </c>
      <c r="U785" s="1">
        <v>29</v>
      </c>
      <c r="V785" s="1">
        <v>1</v>
      </c>
      <c r="W785" s="1">
        <v>1</v>
      </c>
    </row>
    <row r="786" spans="1:23" ht="15.75" customHeight="1" x14ac:dyDescent="0.15">
      <c r="A786" s="5">
        <v>44776</v>
      </c>
      <c r="B786" s="6">
        <v>0.53577546296296297</v>
      </c>
      <c r="C786" s="1">
        <v>1589</v>
      </c>
      <c r="D786" s="1">
        <v>13002595</v>
      </c>
      <c r="E786" s="1">
        <v>13</v>
      </c>
      <c r="F786" s="1">
        <v>22589</v>
      </c>
      <c r="G786" s="1" t="s">
        <v>23</v>
      </c>
      <c r="H786" s="1">
        <v>15</v>
      </c>
      <c r="I786" s="1">
        <v>435135</v>
      </c>
      <c r="J786" s="1" t="s">
        <v>819</v>
      </c>
      <c r="K786" s="1" t="s">
        <v>31</v>
      </c>
      <c r="L786" s="1" t="s">
        <v>199</v>
      </c>
      <c r="M786" s="1">
        <v>1</v>
      </c>
      <c r="N786" s="2">
        <v>31.26</v>
      </c>
      <c r="O786" s="3">
        <v>48</v>
      </c>
      <c r="P786" s="1">
        <f t="shared" si="6"/>
        <v>48</v>
      </c>
      <c r="Q786" s="1">
        <v>0</v>
      </c>
      <c r="R786" s="1">
        <f t="shared" si="7"/>
        <v>48</v>
      </c>
      <c r="S786" s="1" t="s">
        <v>27</v>
      </c>
      <c r="T786" s="1" t="s">
        <v>27</v>
      </c>
      <c r="U786" s="1">
        <v>29</v>
      </c>
      <c r="V786" s="1">
        <v>1</v>
      </c>
      <c r="W786" s="1">
        <v>2</v>
      </c>
    </row>
    <row r="787" spans="1:23" ht="15.75" customHeight="1" x14ac:dyDescent="0.15">
      <c r="A787" s="5">
        <v>44776</v>
      </c>
      <c r="B787" s="6">
        <v>0.53886574074074078</v>
      </c>
      <c r="C787" s="1">
        <v>1590</v>
      </c>
      <c r="D787" s="1">
        <v>13002595</v>
      </c>
      <c r="E787" s="1">
        <v>13</v>
      </c>
      <c r="F787" s="1">
        <v>22589</v>
      </c>
      <c r="G787" s="1" t="s">
        <v>23</v>
      </c>
      <c r="H787" s="1">
        <v>18</v>
      </c>
      <c r="I787" s="1">
        <v>446025</v>
      </c>
      <c r="J787" s="1" t="s">
        <v>820</v>
      </c>
      <c r="K787" s="1" t="s">
        <v>25</v>
      </c>
      <c r="L787" s="1" t="s">
        <v>106</v>
      </c>
      <c r="M787" s="1">
        <v>1</v>
      </c>
      <c r="N787" s="2">
        <v>38.97</v>
      </c>
      <c r="O787" s="3">
        <v>47</v>
      </c>
      <c r="P787" s="1">
        <f t="shared" si="6"/>
        <v>47</v>
      </c>
      <c r="Q787" s="1">
        <v>3</v>
      </c>
      <c r="R787" s="1">
        <f t="shared" si="7"/>
        <v>44</v>
      </c>
      <c r="S787" s="1">
        <v>9</v>
      </c>
      <c r="T787" s="1">
        <v>200010022559</v>
      </c>
      <c r="U787" s="1">
        <v>29</v>
      </c>
      <c r="V787" s="1">
        <v>1</v>
      </c>
      <c r="W787" s="1">
        <v>2</v>
      </c>
    </row>
    <row r="788" spans="1:23" ht="15.75" customHeight="1" x14ac:dyDescent="0.15">
      <c r="A788" s="5">
        <v>44776</v>
      </c>
      <c r="B788" s="6">
        <v>0.53886574074074078</v>
      </c>
      <c r="C788" s="1">
        <v>1590</v>
      </c>
      <c r="D788" s="1">
        <v>13002595</v>
      </c>
      <c r="E788" s="1">
        <v>13</v>
      </c>
      <c r="F788" s="1">
        <v>22589</v>
      </c>
      <c r="G788" s="1" t="s">
        <v>23</v>
      </c>
      <c r="H788" s="1">
        <v>18</v>
      </c>
      <c r="I788" s="1">
        <v>9594</v>
      </c>
      <c r="J788" s="1" t="s">
        <v>304</v>
      </c>
      <c r="K788" s="1" t="s">
        <v>25</v>
      </c>
      <c r="L788" s="1" t="s">
        <v>305</v>
      </c>
      <c r="M788" s="1">
        <v>1</v>
      </c>
      <c r="N788" s="2">
        <v>61.61</v>
      </c>
      <c r="O788" s="3">
        <v>74</v>
      </c>
      <c r="P788" s="1">
        <f t="shared" si="6"/>
        <v>74</v>
      </c>
      <c r="Q788" s="1">
        <v>5</v>
      </c>
      <c r="R788" s="1">
        <f t="shared" si="7"/>
        <v>69</v>
      </c>
      <c r="S788" s="1">
        <v>9</v>
      </c>
      <c r="T788" s="1">
        <v>200010022559</v>
      </c>
      <c r="U788" s="1">
        <v>29</v>
      </c>
      <c r="V788" s="1">
        <v>1</v>
      </c>
      <c r="W788" s="1">
        <v>3</v>
      </c>
    </row>
    <row r="789" spans="1:23" ht="15.75" customHeight="1" x14ac:dyDescent="0.15">
      <c r="A789" s="5">
        <v>44776</v>
      </c>
      <c r="B789" s="6">
        <v>0.53886574074074078</v>
      </c>
      <c r="C789" s="1">
        <v>1590</v>
      </c>
      <c r="D789" s="1">
        <v>13002595</v>
      </c>
      <c r="E789" s="1">
        <v>13</v>
      </c>
      <c r="F789" s="1">
        <v>22589</v>
      </c>
      <c r="G789" s="1" t="s">
        <v>23</v>
      </c>
      <c r="H789" s="1">
        <v>18</v>
      </c>
      <c r="I789" s="1">
        <v>435842</v>
      </c>
      <c r="J789" s="1" t="s">
        <v>821</v>
      </c>
      <c r="K789" s="1" t="s">
        <v>53</v>
      </c>
      <c r="L789" s="1" t="s">
        <v>385</v>
      </c>
      <c r="M789" s="1">
        <v>1</v>
      </c>
      <c r="N789" s="2">
        <v>27.03</v>
      </c>
      <c r="O789" s="3">
        <v>42</v>
      </c>
      <c r="P789" s="1">
        <f t="shared" si="6"/>
        <v>42</v>
      </c>
      <c r="Q789" s="1">
        <v>2</v>
      </c>
      <c r="R789" s="1">
        <f t="shared" si="7"/>
        <v>40</v>
      </c>
      <c r="S789" s="1">
        <v>9</v>
      </c>
      <c r="T789" s="1">
        <v>200010022559</v>
      </c>
      <c r="U789" s="1">
        <v>29</v>
      </c>
      <c r="V789" s="1">
        <v>1</v>
      </c>
      <c r="W789" s="1">
        <v>1</v>
      </c>
    </row>
    <row r="790" spans="1:23" ht="15.75" customHeight="1" x14ac:dyDescent="0.15">
      <c r="A790" s="5">
        <v>44776</v>
      </c>
      <c r="B790" s="6">
        <v>0.53950231481481481</v>
      </c>
      <c r="C790" s="1">
        <v>1591</v>
      </c>
      <c r="D790" s="1">
        <v>13002595</v>
      </c>
      <c r="E790" s="1">
        <v>13</v>
      </c>
      <c r="F790" s="1">
        <v>22589</v>
      </c>
      <c r="G790" s="1" t="s">
        <v>23</v>
      </c>
      <c r="H790" s="1">
        <v>18</v>
      </c>
      <c r="I790" s="1">
        <v>20089</v>
      </c>
      <c r="J790" s="1" t="s">
        <v>822</v>
      </c>
      <c r="K790" s="1" t="s">
        <v>25</v>
      </c>
      <c r="L790" s="1" t="s">
        <v>305</v>
      </c>
      <c r="M790" s="1">
        <v>1</v>
      </c>
      <c r="N790" s="2">
        <v>412.55</v>
      </c>
      <c r="O790" s="3">
        <v>545</v>
      </c>
      <c r="P790" s="1">
        <f t="shared" si="6"/>
        <v>545</v>
      </c>
      <c r="Q790" s="1">
        <v>38</v>
      </c>
      <c r="R790" s="1">
        <f t="shared" si="7"/>
        <v>507</v>
      </c>
      <c r="S790" s="1">
        <v>9</v>
      </c>
      <c r="T790" s="1">
        <v>200010022559</v>
      </c>
      <c r="U790" s="1">
        <v>29</v>
      </c>
      <c r="V790" s="1">
        <v>1</v>
      </c>
      <c r="W790" s="1">
        <v>1</v>
      </c>
    </row>
    <row r="791" spans="1:23" ht="15.75" customHeight="1" x14ac:dyDescent="0.15">
      <c r="A791" s="5">
        <v>44776</v>
      </c>
      <c r="B791" s="6">
        <v>0.54353009259259255</v>
      </c>
      <c r="C791" s="1">
        <v>1592</v>
      </c>
      <c r="D791" s="1">
        <v>13002595</v>
      </c>
      <c r="E791" s="1">
        <v>13</v>
      </c>
      <c r="F791" s="1">
        <v>22589</v>
      </c>
      <c r="G791" s="1" t="s">
        <v>23</v>
      </c>
      <c r="H791" s="1">
        <v>15</v>
      </c>
      <c r="I791" s="1">
        <v>19568</v>
      </c>
      <c r="J791" s="1" t="s">
        <v>823</v>
      </c>
      <c r="K791" s="1" t="s">
        <v>53</v>
      </c>
      <c r="L791" s="1" t="s">
        <v>824</v>
      </c>
      <c r="M791" s="1">
        <v>1</v>
      </c>
      <c r="N791" s="2">
        <v>216.04</v>
      </c>
      <c r="O791" s="3">
        <v>292</v>
      </c>
      <c r="P791" s="1">
        <f t="shared" si="6"/>
        <v>292</v>
      </c>
      <c r="Q791" s="1">
        <v>35.18</v>
      </c>
      <c r="R791" s="1">
        <f t="shared" si="7"/>
        <v>256.82</v>
      </c>
      <c r="S791" s="1">
        <v>925</v>
      </c>
      <c r="T791" s="1">
        <v>200000000492</v>
      </c>
      <c r="U791" s="1">
        <v>29</v>
      </c>
      <c r="V791" s="1">
        <v>1</v>
      </c>
      <c r="W791" s="1">
        <v>2</v>
      </c>
    </row>
    <row r="792" spans="1:23" ht="15.75" customHeight="1" x14ac:dyDescent="0.15">
      <c r="A792" s="5">
        <v>44776</v>
      </c>
      <c r="B792" s="6">
        <v>0.54693287037037042</v>
      </c>
      <c r="C792" s="1">
        <v>1593</v>
      </c>
      <c r="D792" s="1">
        <v>13002595</v>
      </c>
      <c r="E792" s="1">
        <v>13</v>
      </c>
      <c r="F792" s="1">
        <v>22589</v>
      </c>
      <c r="G792" s="1" t="s">
        <v>23</v>
      </c>
      <c r="H792" s="1">
        <v>18</v>
      </c>
      <c r="I792" s="1">
        <v>154751</v>
      </c>
      <c r="J792" s="1" t="s">
        <v>825</v>
      </c>
      <c r="K792" s="1" t="s">
        <v>25</v>
      </c>
      <c r="L792" s="1" t="s">
        <v>343</v>
      </c>
      <c r="M792" s="1">
        <v>1</v>
      </c>
      <c r="N792" s="2">
        <v>739.82</v>
      </c>
      <c r="O792" s="3">
        <v>955</v>
      </c>
      <c r="P792" s="1">
        <f t="shared" si="6"/>
        <v>955</v>
      </c>
      <c r="Q792" s="1">
        <v>66</v>
      </c>
      <c r="R792" s="1">
        <f t="shared" si="7"/>
        <v>889</v>
      </c>
      <c r="S792" s="1">
        <v>9</v>
      </c>
      <c r="T792" s="1">
        <v>200010000782</v>
      </c>
      <c r="U792" s="1">
        <v>29</v>
      </c>
      <c r="V792" s="1">
        <v>1</v>
      </c>
      <c r="W792" s="1">
        <v>1</v>
      </c>
    </row>
    <row r="793" spans="1:23" ht="15.75" customHeight="1" x14ac:dyDescent="0.15">
      <c r="A793" s="5">
        <v>44776</v>
      </c>
      <c r="B793" s="6">
        <v>0.55040509259259263</v>
      </c>
      <c r="C793" s="1">
        <v>1594</v>
      </c>
      <c r="D793" s="1">
        <v>13002595</v>
      </c>
      <c r="E793" s="1">
        <v>13</v>
      </c>
      <c r="F793" s="1">
        <v>22589</v>
      </c>
      <c r="G793" s="1" t="s">
        <v>23</v>
      </c>
      <c r="H793" s="1">
        <v>15</v>
      </c>
      <c r="I793" s="1">
        <v>341339</v>
      </c>
      <c r="J793" s="1" t="s">
        <v>826</v>
      </c>
      <c r="K793" s="1" t="s">
        <v>119</v>
      </c>
      <c r="L793" s="1" t="s">
        <v>827</v>
      </c>
      <c r="M793" s="1">
        <v>1</v>
      </c>
      <c r="N793" s="2">
        <v>275</v>
      </c>
      <c r="O793" s="3">
        <v>372</v>
      </c>
      <c r="P793" s="1">
        <f t="shared" si="6"/>
        <v>372</v>
      </c>
      <c r="Q793" s="1">
        <v>26</v>
      </c>
      <c r="R793" s="1">
        <f t="shared" si="7"/>
        <v>346</v>
      </c>
      <c r="S793" s="1">
        <v>9</v>
      </c>
      <c r="T793" s="1">
        <v>200010020300</v>
      </c>
      <c r="U793" s="1">
        <v>29</v>
      </c>
      <c r="V793" s="1">
        <v>1</v>
      </c>
      <c r="W793" s="1">
        <v>1</v>
      </c>
    </row>
    <row r="794" spans="1:23" ht="15.75" customHeight="1" x14ac:dyDescent="0.15">
      <c r="A794" s="5">
        <v>44776</v>
      </c>
      <c r="B794" s="6">
        <v>0.55040509259259263</v>
      </c>
      <c r="C794" s="1">
        <v>1594</v>
      </c>
      <c r="D794" s="1">
        <v>13002595</v>
      </c>
      <c r="E794" s="1">
        <v>13</v>
      </c>
      <c r="F794" s="1">
        <v>22589</v>
      </c>
      <c r="G794" s="1" t="s">
        <v>23</v>
      </c>
      <c r="H794" s="1">
        <v>15</v>
      </c>
      <c r="I794" s="1">
        <v>30028</v>
      </c>
      <c r="J794" s="1" t="s">
        <v>168</v>
      </c>
      <c r="K794" s="1" t="s">
        <v>53</v>
      </c>
      <c r="L794" s="1" t="s">
        <v>169</v>
      </c>
      <c r="M794" s="1">
        <v>4</v>
      </c>
      <c r="N794" s="2">
        <v>10.01</v>
      </c>
      <c r="O794" s="3">
        <v>17</v>
      </c>
      <c r="P794" s="1">
        <f t="shared" si="6"/>
        <v>68</v>
      </c>
      <c r="Q794" s="1">
        <v>6.68</v>
      </c>
      <c r="R794" s="1">
        <f t="shared" si="7"/>
        <v>61.32</v>
      </c>
      <c r="S794" s="1">
        <v>9</v>
      </c>
      <c r="T794" s="1">
        <v>200010020300</v>
      </c>
      <c r="U794" s="1">
        <v>29</v>
      </c>
      <c r="V794" s="1">
        <v>1</v>
      </c>
      <c r="W794" s="1">
        <v>2</v>
      </c>
    </row>
    <row r="795" spans="1:23" ht="15.75" customHeight="1" x14ac:dyDescent="0.15">
      <c r="A795" s="5">
        <v>44776</v>
      </c>
      <c r="B795" s="6">
        <v>0.55040509259259263</v>
      </c>
      <c r="C795" s="1">
        <v>1594</v>
      </c>
      <c r="D795" s="1">
        <v>13002595</v>
      </c>
      <c r="E795" s="1">
        <v>13</v>
      </c>
      <c r="F795" s="1">
        <v>22589</v>
      </c>
      <c r="G795" s="1" t="s">
        <v>23</v>
      </c>
      <c r="H795" s="1">
        <v>15</v>
      </c>
      <c r="I795" s="1">
        <v>30028</v>
      </c>
      <c r="J795" s="1" t="s">
        <v>168</v>
      </c>
      <c r="K795" s="1" t="s">
        <v>53</v>
      </c>
      <c r="L795" s="1" t="s">
        <v>169</v>
      </c>
      <c r="M795" s="1">
        <v>2</v>
      </c>
      <c r="N795" s="2">
        <v>10.01</v>
      </c>
      <c r="O795" s="3">
        <v>17</v>
      </c>
      <c r="P795" s="1">
        <f t="shared" si="6"/>
        <v>34</v>
      </c>
      <c r="Q795" s="1">
        <v>3.32</v>
      </c>
      <c r="R795" s="1">
        <f t="shared" si="7"/>
        <v>30.68</v>
      </c>
      <c r="S795" s="1">
        <v>9</v>
      </c>
      <c r="T795" s="1">
        <v>200010020300</v>
      </c>
      <c r="U795" s="1">
        <v>29</v>
      </c>
      <c r="V795" s="1">
        <v>1</v>
      </c>
      <c r="W795" s="1">
        <v>3</v>
      </c>
    </row>
    <row r="796" spans="1:23" ht="15.75" customHeight="1" x14ac:dyDescent="0.15">
      <c r="A796" s="5">
        <v>44776</v>
      </c>
      <c r="B796" s="6">
        <v>0.55040509259259263</v>
      </c>
      <c r="C796" s="1">
        <v>1594</v>
      </c>
      <c r="D796" s="1">
        <v>13002595</v>
      </c>
      <c r="E796" s="1">
        <v>13</v>
      </c>
      <c r="F796" s="1">
        <v>22589</v>
      </c>
      <c r="G796" s="1" t="s">
        <v>23</v>
      </c>
      <c r="H796" s="1">
        <v>15</v>
      </c>
      <c r="I796" s="1">
        <v>346984</v>
      </c>
      <c r="J796" s="1" t="s">
        <v>716</v>
      </c>
      <c r="K796" s="1" t="s">
        <v>53</v>
      </c>
      <c r="L796" s="1" t="s">
        <v>670</v>
      </c>
      <c r="M796" s="1">
        <v>0.01</v>
      </c>
      <c r="N796" s="2">
        <v>766.81</v>
      </c>
      <c r="O796" s="3">
        <v>1089</v>
      </c>
      <c r="P796" s="1">
        <f t="shared" si="6"/>
        <v>10.89</v>
      </c>
      <c r="Q796" s="1">
        <v>0.89</v>
      </c>
      <c r="R796" s="1">
        <f t="shared" si="7"/>
        <v>10</v>
      </c>
      <c r="S796" s="1">
        <v>9</v>
      </c>
      <c r="T796" s="1">
        <v>200010020300</v>
      </c>
      <c r="U796" s="1">
        <v>29</v>
      </c>
      <c r="V796" s="1">
        <v>1</v>
      </c>
      <c r="W796" s="1">
        <v>4</v>
      </c>
    </row>
    <row r="797" spans="1:23" ht="15.75" customHeight="1" x14ac:dyDescent="0.15">
      <c r="A797" s="5">
        <v>44776</v>
      </c>
      <c r="B797" s="6">
        <v>0.56052083333333336</v>
      </c>
      <c r="C797" s="1">
        <v>1596</v>
      </c>
      <c r="D797" s="1">
        <v>13002595</v>
      </c>
      <c r="E797" s="1">
        <v>13</v>
      </c>
      <c r="F797" s="1">
        <v>22589</v>
      </c>
      <c r="G797" s="1" t="s">
        <v>23</v>
      </c>
      <c r="H797" s="1">
        <v>18</v>
      </c>
      <c r="I797" s="1">
        <v>100269</v>
      </c>
      <c r="J797" s="1" t="s">
        <v>437</v>
      </c>
      <c r="K797" s="1" t="s">
        <v>31</v>
      </c>
      <c r="L797" s="1" t="s">
        <v>438</v>
      </c>
      <c r="M797" s="1">
        <v>1</v>
      </c>
      <c r="N797" s="2">
        <v>724.63</v>
      </c>
      <c r="O797" s="3">
        <v>892</v>
      </c>
      <c r="P797" s="1">
        <f t="shared" si="6"/>
        <v>892</v>
      </c>
      <c r="Q797" s="1">
        <v>24</v>
      </c>
      <c r="R797" s="1">
        <f t="shared" si="7"/>
        <v>868</v>
      </c>
      <c r="S797" s="1">
        <v>925</v>
      </c>
      <c r="T797" s="1">
        <v>200000000492</v>
      </c>
      <c r="U797" s="1">
        <v>29</v>
      </c>
      <c r="V797" s="1">
        <v>1</v>
      </c>
      <c r="W797" s="1">
        <v>1</v>
      </c>
    </row>
    <row r="798" spans="1:23" ht="15.75" customHeight="1" x14ac:dyDescent="0.15">
      <c r="A798" s="5">
        <v>44776</v>
      </c>
      <c r="B798" s="6">
        <v>0.56142361111111116</v>
      </c>
      <c r="C798" s="1">
        <v>1597</v>
      </c>
      <c r="D798" s="1">
        <v>13002595</v>
      </c>
      <c r="E798" s="1">
        <v>13</v>
      </c>
      <c r="F798" s="1">
        <v>22589</v>
      </c>
      <c r="G798" s="1" t="s">
        <v>23</v>
      </c>
      <c r="H798" s="1">
        <v>18</v>
      </c>
      <c r="I798" s="1">
        <v>108630</v>
      </c>
      <c r="J798" s="1" t="s">
        <v>828</v>
      </c>
      <c r="K798" s="1" t="s">
        <v>119</v>
      </c>
      <c r="L798" s="1" t="s">
        <v>812</v>
      </c>
      <c r="M798" s="1">
        <v>0.24</v>
      </c>
      <c r="N798" s="2">
        <v>1085.72</v>
      </c>
      <c r="O798" s="3">
        <v>1488</v>
      </c>
      <c r="P798" s="1">
        <f t="shared" si="6"/>
        <v>357.12</v>
      </c>
      <c r="Q798" s="1">
        <v>35.119999999999997</v>
      </c>
      <c r="R798" s="1">
        <f t="shared" si="7"/>
        <v>322</v>
      </c>
      <c r="S798" s="1">
        <v>9</v>
      </c>
      <c r="T798" s="1">
        <v>200010018142</v>
      </c>
      <c r="U798" s="1">
        <v>29</v>
      </c>
      <c r="V798" s="1">
        <v>1</v>
      </c>
      <c r="W798" s="1">
        <v>1</v>
      </c>
    </row>
    <row r="799" spans="1:23" ht="15.75" customHeight="1" x14ac:dyDescent="0.15">
      <c r="A799" s="5">
        <v>44776</v>
      </c>
      <c r="B799" s="6">
        <v>0.56376157407407412</v>
      </c>
      <c r="C799" s="1">
        <v>1598</v>
      </c>
      <c r="D799" s="1">
        <v>13002595</v>
      </c>
      <c r="E799" s="1">
        <v>13</v>
      </c>
      <c r="F799" s="1">
        <v>22589</v>
      </c>
      <c r="G799" s="1" t="s">
        <v>23</v>
      </c>
      <c r="H799" s="1">
        <v>15</v>
      </c>
      <c r="I799" s="1">
        <v>9029</v>
      </c>
      <c r="J799" s="1" t="s">
        <v>829</v>
      </c>
      <c r="K799" s="1" t="s">
        <v>25</v>
      </c>
      <c r="L799" s="1" t="s">
        <v>736</v>
      </c>
      <c r="M799" s="1">
        <v>1</v>
      </c>
      <c r="N799" s="2">
        <v>110.23</v>
      </c>
      <c r="O799" s="3">
        <v>133</v>
      </c>
      <c r="P799" s="1">
        <f t="shared" si="6"/>
        <v>133</v>
      </c>
      <c r="Q799" s="1">
        <v>6</v>
      </c>
      <c r="R799" s="1">
        <f t="shared" si="7"/>
        <v>127</v>
      </c>
      <c r="S799" s="1">
        <v>9</v>
      </c>
      <c r="T799" s="1">
        <v>200010001803</v>
      </c>
      <c r="U799" s="1">
        <v>29</v>
      </c>
      <c r="V799" s="1">
        <v>1</v>
      </c>
      <c r="W799" s="1">
        <v>7</v>
      </c>
    </row>
    <row r="800" spans="1:23" ht="15.75" customHeight="1" x14ac:dyDescent="0.15">
      <c r="A800" s="5">
        <v>44776</v>
      </c>
      <c r="B800" s="6">
        <v>0.56376157407407412</v>
      </c>
      <c r="C800" s="1">
        <v>1598</v>
      </c>
      <c r="D800" s="1">
        <v>13002595</v>
      </c>
      <c r="E800" s="1">
        <v>13</v>
      </c>
      <c r="F800" s="1">
        <v>22589</v>
      </c>
      <c r="G800" s="1" t="s">
        <v>23</v>
      </c>
      <c r="H800" s="1">
        <v>15</v>
      </c>
      <c r="I800" s="1">
        <v>434298</v>
      </c>
      <c r="J800" s="1" t="s">
        <v>830</v>
      </c>
      <c r="K800" s="1" t="s">
        <v>25</v>
      </c>
      <c r="L800" s="1" t="s">
        <v>78</v>
      </c>
      <c r="M800" s="1">
        <v>1</v>
      </c>
      <c r="N800" s="2">
        <v>87.66</v>
      </c>
      <c r="O800" s="3">
        <v>125</v>
      </c>
      <c r="P800" s="1">
        <f t="shared" si="6"/>
        <v>125</v>
      </c>
      <c r="Q800" s="1">
        <v>8</v>
      </c>
      <c r="R800" s="1">
        <f t="shared" si="7"/>
        <v>117</v>
      </c>
      <c r="S800" s="1">
        <v>9</v>
      </c>
      <c r="T800" s="1">
        <v>200010001803</v>
      </c>
      <c r="U800" s="1">
        <v>29</v>
      </c>
      <c r="V800" s="1">
        <v>1</v>
      </c>
      <c r="W800" s="1">
        <v>5</v>
      </c>
    </row>
    <row r="801" spans="1:23" ht="15.75" customHeight="1" x14ac:dyDescent="0.15">
      <c r="A801" s="5">
        <v>44776</v>
      </c>
      <c r="B801" s="6">
        <v>0.56376157407407412</v>
      </c>
      <c r="C801" s="1">
        <v>1598</v>
      </c>
      <c r="D801" s="1">
        <v>13002595</v>
      </c>
      <c r="E801" s="1">
        <v>13</v>
      </c>
      <c r="F801" s="1">
        <v>22589</v>
      </c>
      <c r="G801" s="1" t="s">
        <v>23</v>
      </c>
      <c r="H801" s="1">
        <v>15</v>
      </c>
      <c r="I801" s="1">
        <v>434298</v>
      </c>
      <c r="J801" s="1" t="s">
        <v>830</v>
      </c>
      <c r="K801" s="1" t="s">
        <v>31</v>
      </c>
      <c r="L801" s="1" t="s">
        <v>337</v>
      </c>
      <c r="M801" s="1">
        <v>1</v>
      </c>
      <c r="N801" s="2">
        <v>85.97</v>
      </c>
      <c r="O801" s="3">
        <v>123</v>
      </c>
      <c r="P801" s="1">
        <f t="shared" si="6"/>
        <v>123</v>
      </c>
      <c r="Q801" s="1">
        <v>8</v>
      </c>
      <c r="R801" s="1">
        <f t="shared" si="7"/>
        <v>115</v>
      </c>
      <c r="S801" s="1">
        <v>9</v>
      </c>
      <c r="T801" s="1">
        <v>200010001803</v>
      </c>
      <c r="U801" s="1">
        <v>29</v>
      </c>
      <c r="V801" s="1">
        <v>1</v>
      </c>
      <c r="W801" s="1">
        <v>6</v>
      </c>
    </row>
    <row r="802" spans="1:23" ht="15.75" customHeight="1" x14ac:dyDescent="0.15">
      <c r="A802" s="5">
        <v>44776</v>
      </c>
      <c r="B802" s="6">
        <v>0.56376157407407412</v>
      </c>
      <c r="C802" s="1">
        <v>1598</v>
      </c>
      <c r="D802" s="1">
        <v>13002595</v>
      </c>
      <c r="E802" s="1">
        <v>13</v>
      </c>
      <c r="F802" s="1">
        <v>22589</v>
      </c>
      <c r="G802" s="1" t="s">
        <v>23</v>
      </c>
      <c r="H802" s="1">
        <v>15</v>
      </c>
      <c r="I802" s="1">
        <v>393397</v>
      </c>
      <c r="J802" s="1" t="s">
        <v>336</v>
      </c>
      <c r="K802" s="1" t="s">
        <v>31</v>
      </c>
      <c r="L802" s="1" t="s">
        <v>337</v>
      </c>
      <c r="M802" s="1">
        <v>1</v>
      </c>
      <c r="N802" s="2">
        <v>20.079999999999998</v>
      </c>
      <c r="O802" s="3">
        <v>26</v>
      </c>
      <c r="P802" s="1">
        <f t="shared" si="6"/>
        <v>26</v>
      </c>
      <c r="Q802" s="1">
        <v>1</v>
      </c>
      <c r="R802" s="1">
        <f t="shared" si="7"/>
        <v>25</v>
      </c>
      <c r="S802" s="1">
        <v>9</v>
      </c>
      <c r="T802" s="1">
        <v>200010001803</v>
      </c>
      <c r="U802" s="1">
        <v>29</v>
      </c>
      <c r="V802" s="1">
        <v>1</v>
      </c>
      <c r="W802" s="1">
        <v>2</v>
      </c>
    </row>
    <row r="803" spans="1:23" ht="15.75" customHeight="1" x14ac:dyDescent="0.15">
      <c r="A803" s="5">
        <v>44776</v>
      </c>
      <c r="B803" s="6">
        <v>0.56376157407407412</v>
      </c>
      <c r="C803" s="1">
        <v>1598</v>
      </c>
      <c r="D803" s="1">
        <v>13002595</v>
      </c>
      <c r="E803" s="1">
        <v>13</v>
      </c>
      <c r="F803" s="1">
        <v>22589</v>
      </c>
      <c r="G803" s="1" t="s">
        <v>23</v>
      </c>
      <c r="H803" s="1">
        <v>15</v>
      </c>
      <c r="I803" s="1">
        <v>393397</v>
      </c>
      <c r="J803" s="1" t="s">
        <v>336</v>
      </c>
      <c r="K803" s="1" t="s">
        <v>31</v>
      </c>
      <c r="L803" s="1" t="s">
        <v>337</v>
      </c>
      <c r="M803" s="1">
        <v>1</v>
      </c>
      <c r="N803" s="2">
        <v>20.079999999999998</v>
      </c>
      <c r="O803" s="3">
        <v>26</v>
      </c>
      <c r="P803" s="1">
        <f t="shared" si="6"/>
        <v>26</v>
      </c>
      <c r="Q803" s="1">
        <v>1</v>
      </c>
      <c r="R803" s="1">
        <f t="shared" si="7"/>
        <v>25</v>
      </c>
      <c r="S803" s="1">
        <v>9</v>
      </c>
      <c r="T803" s="1">
        <v>200010001803</v>
      </c>
      <c r="U803" s="1">
        <v>29</v>
      </c>
      <c r="V803" s="1">
        <v>1</v>
      </c>
      <c r="W803" s="1">
        <v>3</v>
      </c>
    </row>
    <row r="804" spans="1:23" ht="15.75" customHeight="1" x14ac:dyDescent="0.15">
      <c r="A804" s="5">
        <v>44776</v>
      </c>
      <c r="B804" s="6">
        <v>0.56376157407407412</v>
      </c>
      <c r="C804" s="1">
        <v>1598</v>
      </c>
      <c r="D804" s="1">
        <v>13002595</v>
      </c>
      <c r="E804" s="1">
        <v>13</v>
      </c>
      <c r="F804" s="1">
        <v>22589</v>
      </c>
      <c r="G804" s="1" t="s">
        <v>23</v>
      </c>
      <c r="H804" s="1">
        <v>15</v>
      </c>
      <c r="I804" s="1">
        <v>393397</v>
      </c>
      <c r="J804" s="1" t="s">
        <v>336</v>
      </c>
      <c r="K804" s="1" t="s">
        <v>31</v>
      </c>
      <c r="L804" s="1" t="s">
        <v>337</v>
      </c>
      <c r="M804" s="1">
        <v>1</v>
      </c>
      <c r="N804" s="2">
        <v>20.079999999999998</v>
      </c>
      <c r="O804" s="3">
        <v>26</v>
      </c>
      <c r="P804" s="1">
        <f t="shared" si="6"/>
        <v>26</v>
      </c>
      <c r="Q804" s="1">
        <v>1</v>
      </c>
      <c r="R804" s="1">
        <f t="shared" si="7"/>
        <v>25</v>
      </c>
      <c r="S804" s="1">
        <v>9</v>
      </c>
      <c r="T804" s="1">
        <v>200010001803</v>
      </c>
      <c r="U804" s="1">
        <v>29</v>
      </c>
      <c r="V804" s="1">
        <v>1</v>
      </c>
      <c r="W804" s="1">
        <v>4</v>
      </c>
    </row>
    <row r="805" spans="1:23" ht="15.75" customHeight="1" x14ac:dyDescent="0.15">
      <c r="A805" s="5">
        <v>44776</v>
      </c>
      <c r="B805" s="6">
        <v>0.57343750000000004</v>
      </c>
      <c r="C805" s="1">
        <v>1604</v>
      </c>
      <c r="D805" s="1">
        <v>13002595</v>
      </c>
      <c r="E805" s="1">
        <v>13</v>
      </c>
      <c r="F805" s="1">
        <v>22589</v>
      </c>
      <c r="G805" s="1" t="s">
        <v>23</v>
      </c>
      <c r="H805" s="1">
        <v>15</v>
      </c>
      <c r="I805" s="1">
        <v>393397</v>
      </c>
      <c r="J805" s="1" t="s">
        <v>336</v>
      </c>
      <c r="K805" s="1" t="s">
        <v>31</v>
      </c>
      <c r="L805" s="1" t="s">
        <v>337</v>
      </c>
      <c r="M805" s="1">
        <v>1</v>
      </c>
      <c r="N805" s="2">
        <v>20.079999999999998</v>
      </c>
      <c r="O805" s="3">
        <v>26</v>
      </c>
      <c r="P805" s="1">
        <f t="shared" si="6"/>
        <v>26</v>
      </c>
      <c r="Q805" s="1">
        <v>1</v>
      </c>
      <c r="R805" s="1">
        <f t="shared" si="7"/>
        <v>25</v>
      </c>
      <c r="S805" s="1">
        <v>9</v>
      </c>
      <c r="T805" s="1">
        <v>200010001680</v>
      </c>
      <c r="U805" s="1">
        <v>29</v>
      </c>
      <c r="V805" s="1">
        <v>1</v>
      </c>
      <c r="W805" s="1">
        <v>1</v>
      </c>
    </row>
    <row r="806" spans="1:23" ht="15.75" customHeight="1" x14ac:dyDescent="0.15">
      <c r="A806" s="5">
        <v>44776</v>
      </c>
      <c r="B806" s="6">
        <v>0.57343750000000004</v>
      </c>
      <c r="C806" s="1">
        <v>1604</v>
      </c>
      <c r="D806" s="1">
        <v>13002595</v>
      </c>
      <c r="E806" s="1">
        <v>13</v>
      </c>
      <c r="F806" s="1">
        <v>22589</v>
      </c>
      <c r="G806" s="1" t="s">
        <v>23</v>
      </c>
      <c r="H806" s="1">
        <v>15</v>
      </c>
      <c r="I806" s="1">
        <v>393397</v>
      </c>
      <c r="J806" s="1" t="s">
        <v>336</v>
      </c>
      <c r="K806" s="1" t="s">
        <v>31</v>
      </c>
      <c r="L806" s="1" t="s">
        <v>337</v>
      </c>
      <c r="M806" s="1">
        <v>1</v>
      </c>
      <c r="N806" s="2">
        <v>20.079999999999998</v>
      </c>
      <c r="O806" s="3">
        <v>26</v>
      </c>
      <c r="P806" s="1">
        <f t="shared" si="6"/>
        <v>26</v>
      </c>
      <c r="Q806" s="1">
        <v>1</v>
      </c>
      <c r="R806" s="1">
        <f t="shared" si="7"/>
        <v>25</v>
      </c>
      <c r="S806" s="1">
        <v>9</v>
      </c>
      <c r="T806" s="1">
        <v>200010001680</v>
      </c>
      <c r="U806" s="1">
        <v>29</v>
      </c>
      <c r="V806" s="1">
        <v>1</v>
      </c>
      <c r="W806" s="1">
        <v>2</v>
      </c>
    </row>
    <row r="807" spans="1:23" ht="15.75" customHeight="1" x14ac:dyDescent="0.15">
      <c r="A807" s="5">
        <v>44776</v>
      </c>
      <c r="B807" s="6">
        <v>0.6519328703703704</v>
      </c>
      <c r="C807" s="1">
        <v>1618</v>
      </c>
      <c r="D807" s="1">
        <v>13002595</v>
      </c>
      <c r="E807" s="1">
        <v>13</v>
      </c>
      <c r="F807" s="1">
        <v>22589</v>
      </c>
      <c r="G807" s="1" t="s">
        <v>23</v>
      </c>
      <c r="H807" s="1">
        <v>18</v>
      </c>
      <c r="I807" s="1">
        <v>393397</v>
      </c>
      <c r="J807" s="1" t="s">
        <v>336</v>
      </c>
      <c r="K807" s="1" t="s">
        <v>31</v>
      </c>
      <c r="L807" s="1" t="s">
        <v>337</v>
      </c>
      <c r="M807" s="1">
        <v>1</v>
      </c>
      <c r="N807" s="2">
        <v>20.079999999999998</v>
      </c>
      <c r="O807" s="3">
        <v>26</v>
      </c>
      <c r="P807" s="1">
        <f t="shared" si="6"/>
        <v>26</v>
      </c>
      <c r="Q807" s="1">
        <v>1</v>
      </c>
      <c r="R807" s="1">
        <f t="shared" si="7"/>
        <v>25</v>
      </c>
      <c r="S807" s="1">
        <v>9</v>
      </c>
      <c r="T807" s="1">
        <v>200010004049</v>
      </c>
      <c r="U807" s="1">
        <v>29</v>
      </c>
      <c r="V807" s="1">
        <v>1</v>
      </c>
      <c r="W807" s="1">
        <v>4</v>
      </c>
    </row>
    <row r="808" spans="1:23" ht="15.75" customHeight="1" x14ac:dyDescent="0.15">
      <c r="A808" s="5">
        <v>44776</v>
      </c>
      <c r="B808" s="6">
        <v>0.56376157407407412</v>
      </c>
      <c r="C808" s="1">
        <v>1598</v>
      </c>
      <c r="D808" s="1">
        <v>13002595</v>
      </c>
      <c r="E808" s="1">
        <v>13</v>
      </c>
      <c r="F808" s="1">
        <v>22589</v>
      </c>
      <c r="G808" s="1" t="s">
        <v>23</v>
      </c>
      <c r="H808" s="1">
        <v>15</v>
      </c>
      <c r="I808" s="1">
        <v>348748</v>
      </c>
      <c r="J808" s="1" t="s">
        <v>262</v>
      </c>
      <c r="K808" s="1" t="s">
        <v>31</v>
      </c>
      <c r="L808" s="1" t="s">
        <v>263</v>
      </c>
      <c r="M808" s="1">
        <v>1</v>
      </c>
      <c r="N808" s="2">
        <v>56.03</v>
      </c>
      <c r="O808" s="3">
        <v>70</v>
      </c>
      <c r="P808" s="1">
        <f t="shared" si="6"/>
        <v>70</v>
      </c>
      <c r="Q808" s="1">
        <v>3</v>
      </c>
      <c r="R808" s="1">
        <f t="shared" si="7"/>
        <v>67</v>
      </c>
      <c r="S808" s="1">
        <v>9</v>
      </c>
      <c r="T808" s="1">
        <v>200010001803</v>
      </c>
      <c r="U808" s="1">
        <v>29</v>
      </c>
      <c r="V808" s="1">
        <v>1</v>
      </c>
      <c r="W808" s="1">
        <v>1</v>
      </c>
    </row>
    <row r="809" spans="1:23" ht="15.75" customHeight="1" x14ac:dyDescent="0.15">
      <c r="A809" s="5">
        <v>44776</v>
      </c>
      <c r="B809" s="6">
        <v>0.56773148148148145</v>
      </c>
      <c r="C809" s="1">
        <v>1599</v>
      </c>
      <c r="D809" s="1">
        <v>13002595</v>
      </c>
      <c r="E809" s="1">
        <v>13</v>
      </c>
      <c r="F809" s="1">
        <v>22589</v>
      </c>
      <c r="G809" s="1" t="s">
        <v>23</v>
      </c>
      <c r="H809" s="1">
        <v>18</v>
      </c>
      <c r="I809" s="1">
        <v>290470</v>
      </c>
      <c r="J809" s="1" t="s">
        <v>298</v>
      </c>
      <c r="K809" s="1" t="s">
        <v>53</v>
      </c>
      <c r="L809" s="1" t="s">
        <v>299</v>
      </c>
      <c r="M809" s="1">
        <v>1</v>
      </c>
      <c r="N809" s="2">
        <v>373.44</v>
      </c>
      <c r="O809" s="3">
        <v>493</v>
      </c>
      <c r="P809" s="1">
        <f t="shared" si="6"/>
        <v>493</v>
      </c>
      <c r="Q809" s="1">
        <v>0</v>
      </c>
      <c r="R809" s="1">
        <f t="shared" si="7"/>
        <v>493</v>
      </c>
      <c r="S809" s="1" t="s">
        <v>27</v>
      </c>
      <c r="T809" s="1" t="s">
        <v>27</v>
      </c>
      <c r="U809" s="1">
        <v>29</v>
      </c>
      <c r="V809" s="1">
        <v>1</v>
      </c>
      <c r="W809" s="1">
        <v>1</v>
      </c>
    </row>
    <row r="810" spans="1:23" ht="15.75" customHeight="1" x14ac:dyDescent="0.15">
      <c r="A810" s="5">
        <v>44776</v>
      </c>
      <c r="B810" s="6">
        <v>0.56773148148148145</v>
      </c>
      <c r="C810" s="1">
        <v>1599</v>
      </c>
      <c r="D810" s="1">
        <v>13002595</v>
      </c>
      <c r="E810" s="1">
        <v>13</v>
      </c>
      <c r="F810" s="1">
        <v>22589</v>
      </c>
      <c r="G810" s="1" t="s">
        <v>23</v>
      </c>
      <c r="H810" s="1">
        <v>18</v>
      </c>
      <c r="I810" s="1">
        <v>61029</v>
      </c>
      <c r="J810" s="1" t="s">
        <v>831</v>
      </c>
      <c r="K810" s="1" t="s">
        <v>25</v>
      </c>
      <c r="L810" s="1" t="s">
        <v>832</v>
      </c>
      <c r="M810" s="1">
        <v>1</v>
      </c>
      <c r="N810" s="2">
        <v>406.85</v>
      </c>
      <c r="O810" s="3">
        <v>490</v>
      </c>
      <c r="P810" s="1">
        <f t="shared" si="6"/>
        <v>490</v>
      </c>
      <c r="Q810" s="1">
        <v>0</v>
      </c>
      <c r="R810" s="1">
        <f t="shared" si="7"/>
        <v>490</v>
      </c>
      <c r="S810" s="1" t="s">
        <v>27</v>
      </c>
      <c r="T810" s="1" t="s">
        <v>27</v>
      </c>
      <c r="U810" s="1">
        <v>29</v>
      </c>
      <c r="V810" s="1">
        <v>1</v>
      </c>
      <c r="W810" s="1">
        <v>3</v>
      </c>
    </row>
    <row r="811" spans="1:23" ht="15.75" customHeight="1" x14ac:dyDescent="0.15">
      <c r="A811" s="5">
        <v>44776</v>
      </c>
      <c r="B811" s="6">
        <v>0.56773148148148145</v>
      </c>
      <c r="C811" s="1">
        <v>1599</v>
      </c>
      <c r="D811" s="1">
        <v>13002595</v>
      </c>
      <c r="E811" s="1">
        <v>13</v>
      </c>
      <c r="F811" s="1">
        <v>22589</v>
      </c>
      <c r="G811" s="1" t="s">
        <v>23</v>
      </c>
      <c r="H811" s="1">
        <v>18</v>
      </c>
      <c r="I811" s="1">
        <v>61029</v>
      </c>
      <c r="J811" s="1" t="s">
        <v>831</v>
      </c>
      <c r="K811" s="1" t="s">
        <v>25</v>
      </c>
      <c r="L811" s="1" t="s">
        <v>832</v>
      </c>
      <c r="M811" s="1">
        <v>1</v>
      </c>
      <c r="N811" s="2">
        <v>406.85</v>
      </c>
      <c r="O811" s="3">
        <v>490</v>
      </c>
      <c r="P811" s="1">
        <f t="shared" si="6"/>
        <v>490</v>
      </c>
      <c r="Q811" s="1">
        <v>0</v>
      </c>
      <c r="R811" s="1">
        <f t="shared" si="7"/>
        <v>490</v>
      </c>
      <c r="S811" s="1" t="s">
        <v>27</v>
      </c>
      <c r="T811" s="1" t="s">
        <v>27</v>
      </c>
      <c r="U811" s="1">
        <v>29</v>
      </c>
      <c r="V811" s="1">
        <v>1</v>
      </c>
      <c r="W811" s="1">
        <v>4</v>
      </c>
    </row>
    <row r="812" spans="1:23" ht="15.75" customHeight="1" x14ac:dyDescent="0.15">
      <c r="A812" s="5">
        <v>44776</v>
      </c>
      <c r="B812" s="6">
        <v>0.56773148148148145</v>
      </c>
      <c r="C812" s="1">
        <v>1599</v>
      </c>
      <c r="D812" s="1">
        <v>13002595</v>
      </c>
      <c r="E812" s="1">
        <v>13</v>
      </c>
      <c r="F812" s="1">
        <v>22589</v>
      </c>
      <c r="G812" s="1" t="s">
        <v>23</v>
      </c>
      <c r="H812" s="1">
        <v>18</v>
      </c>
      <c r="I812" s="1">
        <v>3037</v>
      </c>
      <c r="J812" s="1" t="s">
        <v>833</v>
      </c>
      <c r="K812" s="1" t="s">
        <v>36</v>
      </c>
      <c r="L812" s="1" t="s">
        <v>834</v>
      </c>
      <c r="M812" s="1">
        <v>1</v>
      </c>
      <c r="N812" s="2">
        <v>149.37</v>
      </c>
      <c r="O812" s="3">
        <v>217</v>
      </c>
      <c r="P812" s="1">
        <f t="shared" si="6"/>
        <v>217</v>
      </c>
      <c r="Q812" s="1">
        <v>0</v>
      </c>
      <c r="R812" s="1">
        <f t="shared" si="7"/>
        <v>217</v>
      </c>
      <c r="S812" s="1" t="s">
        <v>27</v>
      </c>
      <c r="T812" s="1" t="s">
        <v>27</v>
      </c>
      <c r="U812" s="1">
        <v>29</v>
      </c>
      <c r="V812" s="1">
        <v>1</v>
      </c>
      <c r="W812" s="1">
        <v>5</v>
      </c>
    </row>
    <row r="813" spans="1:23" ht="15.75" customHeight="1" x14ac:dyDescent="0.15">
      <c r="A813" s="5">
        <v>44776</v>
      </c>
      <c r="B813" s="6">
        <v>0.56773148148148145</v>
      </c>
      <c r="C813" s="1">
        <v>1599</v>
      </c>
      <c r="D813" s="1">
        <v>13002595</v>
      </c>
      <c r="E813" s="1">
        <v>13</v>
      </c>
      <c r="F813" s="1">
        <v>22589</v>
      </c>
      <c r="G813" s="1" t="s">
        <v>23</v>
      </c>
      <c r="H813" s="1">
        <v>18</v>
      </c>
      <c r="I813" s="1">
        <v>157498</v>
      </c>
      <c r="J813" s="1" t="s">
        <v>835</v>
      </c>
      <c r="K813" s="1" t="s">
        <v>36</v>
      </c>
      <c r="L813" s="1" t="s">
        <v>127</v>
      </c>
      <c r="M813" s="1">
        <v>1</v>
      </c>
      <c r="N813" s="2">
        <v>161.84</v>
      </c>
      <c r="O813" s="3">
        <v>222</v>
      </c>
      <c r="P813" s="1">
        <f t="shared" si="6"/>
        <v>222</v>
      </c>
      <c r="Q813" s="1">
        <v>0</v>
      </c>
      <c r="R813" s="1">
        <f t="shared" si="7"/>
        <v>222</v>
      </c>
      <c r="S813" s="1" t="s">
        <v>27</v>
      </c>
      <c r="T813" s="1" t="s">
        <v>27</v>
      </c>
      <c r="U813" s="1">
        <v>29</v>
      </c>
      <c r="V813" s="1">
        <v>1</v>
      </c>
      <c r="W813" s="1">
        <v>2</v>
      </c>
    </row>
    <row r="814" spans="1:23" ht="15.75" customHeight="1" x14ac:dyDescent="0.15">
      <c r="A814" s="5">
        <v>44776</v>
      </c>
      <c r="B814" s="6">
        <v>0.56918981481481479</v>
      </c>
      <c r="C814" s="1">
        <v>1600</v>
      </c>
      <c r="D814" s="1">
        <v>13002595</v>
      </c>
      <c r="E814" s="1">
        <v>13</v>
      </c>
      <c r="F814" s="1">
        <v>22589</v>
      </c>
      <c r="G814" s="1" t="s">
        <v>23</v>
      </c>
      <c r="H814" s="1">
        <v>15</v>
      </c>
      <c r="I814" s="1">
        <v>6402</v>
      </c>
      <c r="J814" s="1" t="s">
        <v>470</v>
      </c>
      <c r="K814" s="1" t="s">
        <v>47</v>
      </c>
      <c r="L814" s="1" t="s">
        <v>78</v>
      </c>
      <c r="M814" s="1">
        <v>2</v>
      </c>
      <c r="N814" s="2">
        <v>18.18</v>
      </c>
      <c r="O814" s="3">
        <v>30</v>
      </c>
      <c r="P814" s="1">
        <f t="shared" si="6"/>
        <v>60</v>
      </c>
      <c r="Q814" s="1">
        <v>6</v>
      </c>
      <c r="R814" s="1">
        <f t="shared" si="7"/>
        <v>54</v>
      </c>
      <c r="S814" s="1">
        <v>939</v>
      </c>
      <c r="T814" s="1">
        <v>200000000042</v>
      </c>
      <c r="U814" s="1">
        <v>29</v>
      </c>
      <c r="V814" s="1">
        <v>1</v>
      </c>
      <c r="W814" s="1">
        <v>4</v>
      </c>
    </row>
    <row r="815" spans="1:23" ht="15.75" customHeight="1" x14ac:dyDescent="0.15">
      <c r="A815" s="5">
        <v>44776</v>
      </c>
      <c r="B815" s="6">
        <v>0.73636574074074079</v>
      </c>
      <c r="C815" s="1">
        <v>1638</v>
      </c>
      <c r="D815" s="1">
        <v>13002595</v>
      </c>
      <c r="E815" s="1">
        <v>13</v>
      </c>
      <c r="F815" s="1">
        <v>22589</v>
      </c>
      <c r="G815" s="1" t="s">
        <v>23</v>
      </c>
      <c r="H815" s="1">
        <v>18</v>
      </c>
      <c r="I815" s="1">
        <v>6402</v>
      </c>
      <c r="J815" s="1" t="s">
        <v>470</v>
      </c>
      <c r="K815" s="1" t="s">
        <v>47</v>
      </c>
      <c r="L815" s="1" t="s">
        <v>78</v>
      </c>
      <c r="M815" s="1">
        <v>1</v>
      </c>
      <c r="N815" s="2">
        <v>18.18</v>
      </c>
      <c r="O815" s="3">
        <v>30</v>
      </c>
      <c r="P815" s="1">
        <f t="shared" si="6"/>
        <v>30</v>
      </c>
      <c r="Q815" s="1">
        <v>3</v>
      </c>
      <c r="R815" s="1">
        <f t="shared" si="7"/>
        <v>27</v>
      </c>
      <c r="S815" s="1">
        <v>939</v>
      </c>
      <c r="T815" s="1">
        <v>200000000042</v>
      </c>
      <c r="U815" s="1">
        <v>29</v>
      </c>
      <c r="V815" s="1">
        <v>1</v>
      </c>
      <c r="W815" s="1">
        <v>4</v>
      </c>
    </row>
    <row r="816" spans="1:23" ht="15.75" customHeight="1" x14ac:dyDescent="0.15">
      <c r="A816" s="5">
        <v>44776</v>
      </c>
      <c r="B816" s="6">
        <v>0.56918981481481479</v>
      </c>
      <c r="C816" s="1">
        <v>1600</v>
      </c>
      <c r="D816" s="1">
        <v>13002595</v>
      </c>
      <c r="E816" s="1">
        <v>13</v>
      </c>
      <c r="F816" s="1">
        <v>22589</v>
      </c>
      <c r="G816" s="1" t="s">
        <v>23</v>
      </c>
      <c r="H816" s="1">
        <v>15</v>
      </c>
      <c r="I816" s="1">
        <v>260840</v>
      </c>
      <c r="J816" s="1" t="s">
        <v>360</v>
      </c>
      <c r="K816" s="1" t="s">
        <v>53</v>
      </c>
      <c r="L816" s="1" t="s">
        <v>169</v>
      </c>
      <c r="M816" s="1">
        <v>1</v>
      </c>
      <c r="N816" s="2">
        <v>9.66</v>
      </c>
      <c r="O816" s="3">
        <v>16</v>
      </c>
      <c r="P816" s="1">
        <f t="shared" si="6"/>
        <v>16</v>
      </c>
      <c r="Q816" s="1">
        <v>0</v>
      </c>
      <c r="R816" s="1">
        <f t="shared" si="7"/>
        <v>16</v>
      </c>
      <c r="S816" s="1" t="s">
        <v>27</v>
      </c>
      <c r="T816" s="1" t="s">
        <v>27</v>
      </c>
      <c r="U816" s="1">
        <v>29</v>
      </c>
      <c r="V816" s="1">
        <v>1</v>
      </c>
      <c r="W816" s="1">
        <v>2</v>
      </c>
    </row>
    <row r="817" spans="1:23" ht="15.75" customHeight="1" x14ac:dyDescent="0.15">
      <c r="A817" s="5">
        <v>44776</v>
      </c>
      <c r="B817" s="6">
        <v>0.56918981481481479</v>
      </c>
      <c r="C817" s="1">
        <v>1600</v>
      </c>
      <c r="D817" s="1">
        <v>13002595</v>
      </c>
      <c r="E817" s="1">
        <v>13</v>
      </c>
      <c r="F817" s="1">
        <v>22589</v>
      </c>
      <c r="G817" s="1" t="s">
        <v>23</v>
      </c>
      <c r="H817" s="1">
        <v>15</v>
      </c>
      <c r="I817" s="1">
        <v>564766</v>
      </c>
      <c r="J817" s="1" t="s">
        <v>836</v>
      </c>
      <c r="K817" s="1" t="s">
        <v>66</v>
      </c>
      <c r="L817" s="1" t="s">
        <v>511</v>
      </c>
      <c r="M817" s="1">
        <v>1</v>
      </c>
      <c r="N817" s="2">
        <v>6.44</v>
      </c>
      <c r="O817" s="3">
        <v>11</v>
      </c>
      <c r="P817" s="1">
        <f t="shared" si="6"/>
        <v>11</v>
      </c>
      <c r="Q817" s="1">
        <v>0</v>
      </c>
      <c r="R817" s="1">
        <f t="shared" si="7"/>
        <v>11</v>
      </c>
      <c r="S817" s="1" t="s">
        <v>27</v>
      </c>
      <c r="T817" s="1" t="s">
        <v>27</v>
      </c>
      <c r="U817" s="1">
        <v>29</v>
      </c>
      <c r="V817" s="1">
        <v>1</v>
      </c>
      <c r="W817" s="1">
        <v>3</v>
      </c>
    </row>
    <row r="818" spans="1:23" ht="15.75" customHeight="1" x14ac:dyDescent="0.15">
      <c r="A818" s="5">
        <v>44776</v>
      </c>
      <c r="B818" s="6">
        <v>0.56918981481481479</v>
      </c>
      <c r="C818" s="1">
        <v>1600</v>
      </c>
      <c r="D818" s="1">
        <v>13002595</v>
      </c>
      <c r="E818" s="1">
        <v>13</v>
      </c>
      <c r="F818" s="1">
        <v>22589</v>
      </c>
      <c r="G818" s="1" t="s">
        <v>23</v>
      </c>
      <c r="H818" s="1">
        <v>15</v>
      </c>
      <c r="I818" s="1">
        <v>83202</v>
      </c>
      <c r="J818" s="1" t="s">
        <v>837</v>
      </c>
      <c r="K818" s="1" t="s">
        <v>53</v>
      </c>
      <c r="L818" s="1" t="s">
        <v>838</v>
      </c>
      <c r="M818" s="1">
        <v>1</v>
      </c>
      <c r="N818" s="2">
        <v>74.8</v>
      </c>
      <c r="O818" s="3">
        <v>118</v>
      </c>
      <c r="P818" s="1">
        <f t="shared" si="6"/>
        <v>118</v>
      </c>
      <c r="Q818" s="1">
        <v>0</v>
      </c>
      <c r="R818" s="1">
        <f t="shared" si="7"/>
        <v>118</v>
      </c>
      <c r="S818" s="1" t="s">
        <v>27</v>
      </c>
      <c r="T818" s="1" t="s">
        <v>27</v>
      </c>
      <c r="U818" s="1">
        <v>29</v>
      </c>
      <c r="V818" s="1">
        <v>1</v>
      </c>
      <c r="W818" s="1">
        <v>1</v>
      </c>
    </row>
    <row r="819" spans="1:23" ht="15.75" customHeight="1" x14ac:dyDescent="0.15">
      <c r="A819" s="5">
        <v>44776</v>
      </c>
      <c r="B819" s="6">
        <v>0.56975694444444447</v>
      </c>
      <c r="C819" s="1">
        <v>1601</v>
      </c>
      <c r="D819" s="1">
        <v>13002595</v>
      </c>
      <c r="E819" s="1">
        <v>13</v>
      </c>
      <c r="F819" s="1">
        <v>22589</v>
      </c>
      <c r="G819" s="1" t="s">
        <v>23</v>
      </c>
      <c r="H819" s="1">
        <v>15</v>
      </c>
      <c r="I819" s="1">
        <v>463100</v>
      </c>
      <c r="J819" s="1" t="s">
        <v>413</v>
      </c>
      <c r="K819" s="1" t="s">
        <v>53</v>
      </c>
      <c r="L819" s="1" t="s">
        <v>37</v>
      </c>
      <c r="M819" s="1">
        <v>1</v>
      </c>
      <c r="N819" s="2">
        <v>47.5</v>
      </c>
      <c r="O819" s="3">
        <v>73</v>
      </c>
      <c r="P819" s="1">
        <f t="shared" si="6"/>
        <v>73</v>
      </c>
      <c r="Q819" s="1">
        <v>0</v>
      </c>
      <c r="R819" s="1">
        <f t="shared" si="7"/>
        <v>73</v>
      </c>
      <c r="S819" s="1" t="s">
        <v>27</v>
      </c>
      <c r="T819" s="1" t="s">
        <v>27</v>
      </c>
      <c r="U819" s="1">
        <v>29</v>
      </c>
      <c r="V819" s="1">
        <v>1</v>
      </c>
      <c r="W819" s="1">
        <v>1</v>
      </c>
    </row>
    <row r="820" spans="1:23" ht="15.75" customHeight="1" x14ac:dyDescent="0.15">
      <c r="A820" s="5">
        <v>44776</v>
      </c>
      <c r="B820" s="6">
        <v>0.73636574074074079</v>
      </c>
      <c r="C820" s="1">
        <v>1638</v>
      </c>
      <c r="D820" s="1">
        <v>13002595</v>
      </c>
      <c r="E820" s="1">
        <v>13</v>
      </c>
      <c r="F820" s="1">
        <v>22589</v>
      </c>
      <c r="G820" s="1" t="s">
        <v>23</v>
      </c>
      <c r="H820" s="1">
        <v>18</v>
      </c>
      <c r="I820" s="1">
        <v>463100</v>
      </c>
      <c r="J820" s="1" t="s">
        <v>413</v>
      </c>
      <c r="K820" s="1" t="s">
        <v>53</v>
      </c>
      <c r="L820" s="1" t="s">
        <v>37</v>
      </c>
      <c r="M820" s="1">
        <v>1</v>
      </c>
      <c r="N820" s="2">
        <v>47.5</v>
      </c>
      <c r="O820" s="3">
        <v>73</v>
      </c>
      <c r="P820" s="1">
        <f t="shared" si="6"/>
        <v>73</v>
      </c>
      <c r="Q820" s="1">
        <v>0</v>
      </c>
      <c r="R820" s="1">
        <f t="shared" si="7"/>
        <v>73</v>
      </c>
      <c r="S820" s="1" t="s">
        <v>27</v>
      </c>
      <c r="T820" s="1" t="s">
        <v>27</v>
      </c>
      <c r="U820" s="1">
        <v>29</v>
      </c>
      <c r="V820" s="1">
        <v>1</v>
      </c>
      <c r="W820" s="1">
        <v>2</v>
      </c>
    </row>
    <row r="821" spans="1:23" ht="15.75" customHeight="1" x14ac:dyDescent="0.15">
      <c r="A821" s="5">
        <v>44776</v>
      </c>
      <c r="B821" s="6">
        <v>0.57062500000000005</v>
      </c>
      <c r="C821" s="1">
        <v>1602</v>
      </c>
      <c r="D821" s="1">
        <v>13002595</v>
      </c>
      <c r="E821" s="1">
        <v>13</v>
      </c>
      <c r="F821" s="1">
        <v>22589</v>
      </c>
      <c r="G821" s="1" t="s">
        <v>23</v>
      </c>
      <c r="H821" s="1">
        <v>18</v>
      </c>
      <c r="I821" s="1">
        <v>418039</v>
      </c>
      <c r="J821" s="1" t="s">
        <v>704</v>
      </c>
      <c r="K821" s="1" t="s">
        <v>25</v>
      </c>
      <c r="L821" s="1" t="s">
        <v>705</v>
      </c>
      <c r="M821" s="1">
        <v>1</v>
      </c>
      <c r="N821" s="2">
        <v>257.92</v>
      </c>
      <c r="O821" s="3">
        <v>349</v>
      </c>
      <c r="P821" s="1">
        <f t="shared" si="6"/>
        <v>349</v>
      </c>
      <c r="Q821" s="1">
        <v>24</v>
      </c>
      <c r="R821" s="1">
        <f t="shared" si="7"/>
        <v>325</v>
      </c>
      <c r="S821" s="1">
        <v>9</v>
      </c>
      <c r="T821" s="1">
        <v>200010023583</v>
      </c>
      <c r="U821" s="1">
        <v>29</v>
      </c>
      <c r="V821" s="1">
        <v>1</v>
      </c>
      <c r="W821" s="1">
        <v>2</v>
      </c>
    </row>
    <row r="822" spans="1:23" ht="15.75" customHeight="1" x14ac:dyDescent="0.15">
      <c r="A822" s="5">
        <v>44776</v>
      </c>
      <c r="B822" s="6">
        <v>0.57062500000000005</v>
      </c>
      <c r="C822" s="1">
        <v>1602</v>
      </c>
      <c r="D822" s="1">
        <v>13002595</v>
      </c>
      <c r="E822" s="1">
        <v>13</v>
      </c>
      <c r="F822" s="1">
        <v>22589</v>
      </c>
      <c r="G822" s="1" t="s">
        <v>23</v>
      </c>
      <c r="H822" s="1">
        <v>18</v>
      </c>
      <c r="I822" s="1">
        <v>384267</v>
      </c>
      <c r="J822" s="1" t="s">
        <v>387</v>
      </c>
      <c r="K822" s="1" t="s">
        <v>31</v>
      </c>
      <c r="L822" s="1" t="s">
        <v>37</v>
      </c>
      <c r="M822" s="1">
        <v>1</v>
      </c>
      <c r="N822" s="2">
        <v>256.69</v>
      </c>
      <c r="O822" s="3">
        <v>347</v>
      </c>
      <c r="P822" s="1">
        <f t="shared" si="6"/>
        <v>347</v>
      </c>
      <c r="Q822" s="1">
        <v>24</v>
      </c>
      <c r="R822" s="1">
        <f t="shared" si="7"/>
        <v>323</v>
      </c>
      <c r="S822" s="1">
        <v>9</v>
      </c>
      <c r="T822" s="1">
        <v>200010023583</v>
      </c>
      <c r="U822" s="1">
        <v>29</v>
      </c>
      <c r="V822" s="1">
        <v>1</v>
      </c>
      <c r="W822" s="1">
        <v>1</v>
      </c>
    </row>
    <row r="823" spans="1:23" ht="15.75" customHeight="1" x14ac:dyDescent="0.15">
      <c r="A823" s="5">
        <v>44776</v>
      </c>
      <c r="B823" s="6">
        <v>0.57207175925925924</v>
      </c>
      <c r="C823" s="1">
        <v>1603</v>
      </c>
      <c r="D823" s="1">
        <v>13002595</v>
      </c>
      <c r="E823" s="1">
        <v>13</v>
      </c>
      <c r="F823" s="1">
        <v>22589</v>
      </c>
      <c r="G823" s="1" t="s">
        <v>23</v>
      </c>
      <c r="H823" s="1">
        <v>18</v>
      </c>
      <c r="I823" s="1">
        <v>298572</v>
      </c>
      <c r="J823" s="1" t="s">
        <v>839</v>
      </c>
      <c r="K823" s="1" t="s">
        <v>53</v>
      </c>
      <c r="L823" s="1" t="s">
        <v>82</v>
      </c>
      <c r="M823" s="1">
        <v>1</v>
      </c>
      <c r="N823" s="2">
        <v>351.42</v>
      </c>
      <c r="O823" s="3">
        <v>517</v>
      </c>
      <c r="P823" s="1">
        <f t="shared" si="6"/>
        <v>517</v>
      </c>
      <c r="Q823" s="1">
        <v>51</v>
      </c>
      <c r="R823" s="1">
        <f t="shared" si="7"/>
        <v>466</v>
      </c>
      <c r="S823" s="1">
        <v>9</v>
      </c>
      <c r="T823" s="1">
        <v>200010001680</v>
      </c>
      <c r="U823" s="1">
        <v>29</v>
      </c>
      <c r="V823" s="1">
        <v>1</v>
      </c>
      <c r="W823" s="1">
        <v>1</v>
      </c>
    </row>
    <row r="824" spans="1:23" ht="15.75" customHeight="1" x14ac:dyDescent="0.15">
      <c r="A824" s="5">
        <v>44776</v>
      </c>
      <c r="B824" s="6">
        <v>0.57207175925925924</v>
      </c>
      <c r="C824" s="1">
        <v>1603</v>
      </c>
      <c r="D824" s="1">
        <v>13002595</v>
      </c>
      <c r="E824" s="1">
        <v>13</v>
      </c>
      <c r="F824" s="1">
        <v>22589</v>
      </c>
      <c r="G824" s="1" t="s">
        <v>23</v>
      </c>
      <c r="H824" s="1">
        <v>18</v>
      </c>
      <c r="I824" s="1">
        <v>298573</v>
      </c>
      <c r="J824" s="1" t="s">
        <v>840</v>
      </c>
      <c r="K824" s="1" t="s">
        <v>53</v>
      </c>
      <c r="L824" s="1" t="s">
        <v>82</v>
      </c>
      <c r="M824" s="1">
        <v>1</v>
      </c>
      <c r="N824" s="2">
        <v>319.07</v>
      </c>
      <c r="O824" s="3">
        <v>470</v>
      </c>
      <c r="P824" s="1">
        <f t="shared" si="6"/>
        <v>470</v>
      </c>
      <c r="Q824" s="1">
        <v>47</v>
      </c>
      <c r="R824" s="1">
        <f t="shared" si="7"/>
        <v>423</v>
      </c>
      <c r="S824" s="1">
        <v>9</v>
      </c>
      <c r="T824" s="1">
        <v>200010001680</v>
      </c>
      <c r="U824" s="1">
        <v>29</v>
      </c>
      <c r="V824" s="1">
        <v>1</v>
      </c>
      <c r="W824" s="1">
        <v>2</v>
      </c>
    </row>
    <row r="825" spans="1:23" ht="15.75" customHeight="1" x14ac:dyDescent="0.15">
      <c r="A825" s="5">
        <v>44776</v>
      </c>
      <c r="B825" s="6">
        <v>0.57721064814814815</v>
      </c>
      <c r="C825" s="1">
        <v>1605</v>
      </c>
      <c r="D825" s="1">
        <v>13002595</v>
      </c>
      <c r="E825" s="1">
        <v>13</v>
      </c>
      <c r="F825" s="1">
        <v>22589</v>
      </c>
      <c r="G825" s="1" t="s">
        <v>23</v>
      </c>
      <c r="H825" s="1">
        <v>18</v>
      </c>
      <c r="I825" s="1">
        <v>23971</v>
      </c>
      <c r="J825" s="1" t="s">
        <v>841</v>
      </c>
      <c r="K825" s="1" t="s">
        <v>53</v>
      </c>
      <c r="L825" s="1" t="s">
        <v>842</v>
      </c>
      <c r="M825" s="1">
        <v>1</v>
      </c>
      <c r="N825" s="2">
        <v>1095.5999999999999</v>
      </c>
      <c r="O825" s="3">
        <v>1206</v>
      </c>
      <c r="P825" s="1">
        <f t="shared" si="6"/>
        <v>1206</v>
      </c>
      <c r="Q825" s="1">
        <v>0</v>
      </c>
      <c r="R825" s="1">
        <f t="shared" si="7"/>
        <v>1206</v>
      </c>
      <c r="S825" s="1" t="s">
        <v>27</v>
      </c>
      <c r="T825" s="1" t="s">
        <v>27</v>
      </c>
      <c r="U825" s="1">
        <v>29</v>
      </c>
      <c r="V825" s="1">
        <v>1</v>
      </c>
      <c r="W825" s="1">
        <v>6</v>
      </c>
    </row>
    <row r="826" spans="1:23" ht="15.75" customHeight="1" x14ac:dyDescent="0.15">
      <c r="A826" s="5">
        <v>44776</v>
      </c>
      <c r="B826" s="6">
        <v>0.57721064814814815</v>
      </c>
      <c r="C826" s="1">
        <v>1605</v>
      </c>
      <c r="D826" s="1">
        <v>13002595</v>
      </c>
      <c r="E826" s="1">
        <v>13</v>
      </c>
      <c r="F826" s="1">
        <v>22589</v>
      </c>
      <c r="G826" s="1" t="s">
        <v>23</v>
      </c>
      <c r="H826" s="1">
        <v>18</v>
      </c>
      <c r="I826" s="1">
        <v>47647</v>
      </c>
      <c r="J826" s="1" t="s">
        <v>843</v>
      </c>
      <c r="K826" s="1" t="s">
        <v>36</v>
      </c>
      <c r="L826" s="1" t="s">
        <v>844</v>
      </c>
      <c r="M826" s="1">
        <v>1</v>
      </c>
      <c r="N826" s="2">
        <v>562.03</v>
      </c>
      <c r="O826" s="3">
        <v>726</v>
      </c>
      <c r="P826" s="1">
        <f t="shared" si="6"/>
        <v>726</v>
      </c>
      <c r="Q826" s="1">
        <v>0</v>
      </c>
      <c r="R826" s="1">
        <f t="shared" si="7"/>
        <v>726</v>
      </c>
      <c r="S826" s="1" t="s">
        <v>27</v>
      </c>
      <c r="T826" s="1" t="s">
        <v>27</v>
      </c>
      <c r="U826" s="1">
        <v>29</v>
      </c>
      <c r="V826" s="1">
        <v>1</v>
      </c>
      <c r="W826" s="1">
        <v>1</v>
      </c>
    </row>
    <row r="827" spans="1:23" ht="15.75" customHeight="1" x14ac:dyDescent="0.15">
      <c r="A827" s="5">
        <v>44776</v>
      </c>
      <c r="B827" s="6">
        <v>0.57721064814814815</v>
      </c>
      <c r="C827" s="1">
        <v>1605</v>
      </c>
      <c r="D827" s="1">
        <v>13002595</v>
      </c>
      <c r="E827" s="1">
        <v>13</v>
      </c>
      <c r="F827" s="1">
        <v>22589</v>
      </c>
      <c r="G827" s="1" t="s">
        <v>23</v>
      </c>
      <c r="H827" s="1">
        <v>18</v>
      </c>
      <c r="I827" s="1">
        <v>153278</v>
      </c>
      <c r="J827" s="1" t="s">
        <v>845</v>
      </c>
      <c r="K827" s="1" t="s">
        <v>25</v>
      </c>
      <c r="L827" s="1" t="s">
        <v>846</v>
      </c>
      <c r="M827" s="1">
        <v>1</v>
      </c>
      <c r="N827" s="2">
        <v>255.76</v>
      </c>
      <c r="O827" s="3">
        <v>313</v>
      </c>
      <c r="P827" s="1">
        <f t="shared" si="6"/>
        <v>313</v>
      </c>
      <c r="Q827" s="1">
        <v>0</v>
      </c>
      <c r="R827" s="1">
        <f t="shared" si="7"/>
        <v>313</v>
      </c>
      <c r="S827" s="1" t="s">
        <v>27</v>
      </c>
      <c r="T827" s="1" t="s">
        <v>27</v>
      </c>
      <c r="U827" s="1">
        <v>29</v>
      </c>
      <c r="V827" s="1">
        <v>1</v>
      </c>
      <c r="W827" s="1">
        <v>2</v>
      </c>
    </row>
    <row r="828" spans="1:23" ht="15.75" customHeight="1" x14ac:dyDescent="0.15">
      <c r="A828" s="5">
        <v>44776</v>
      </c>
      <c r="B828" s="6">
        <v>0.57721064814814815</v>
      </c>
      <c r="C828" s="1">
        <v>1605</v>
      </c>
      <c r="D828" s="1">
        <v>13002595</v>
      </c>
      <c r="E828" s="1">
        <v>13</v>
      </c>
      <c r="F828" s="1">
        <v>22589</v>
      </c>
      <c r="G828" s="1" t="s">
        <v>23</v>
      </c>
      <c r="H828" s="1">
        <v>18</v>
      </c>
      <c r="I828" s="1">
        <v>345211</v>
      </c>
      <c r="J828" s="1" t="s">
        <v>94</v>
      </c>
      <c r="K828" s="1" t="s">
        <v>53</v>
      </c>
      <c r="L828" s="1" t="s">
        <v>95</v>
      </c>
      <c r="M828" s="1">
        <v>1</v>
      </c>
      <c r="N828" s="2">
        <v>25.71</v>
      </c>
      <c r="O828" s="3">
        <v>31</v>
      </c>
      <c r="P828" s="1">
        <f t="shared" si="6"/>
        <v>31</v>
      </c>
      <c r="Q828" s="1">
        <v>0</v>
      </c>
      <c r="R828" s="1">
        <f t="shared" si="7"/>
        <v>31</v>
      </c>
      <c r="S828" s="1" t="s">
        <v>27</v>
      </c>
      <c r="T828" s="1" t="s">
        <v>27</v>
      </c>
      <c r="U828" s="1">
        <v>29</v>
      </c>
      <c r="V828" s="1">
        <v>1</v>
      </c>
      <c r="W828" s="1">
        <v>3</v>
      </c>
    </row>
    <row r="829" spans="1:23" ht="15.75" customHeight="1" x14ac:dyDescent="0.15">
      <c r="A829" s="5">
        <v>44776</v>
      </c>
      <c r="B829" s="6">
        <v>0.57721064814814815</v>
      </c>
      <c r="C829" s="1">
        <v>1605</v>
      </c>
      <c r="D829" s="1">
        <v>13002595</v>
      </c>
      <c r="E829" s="1">
        <v>13</v>
      </c>
      <c r="F829" s="1">
        <v>22589</v>
      </c>
      <c r="G829" s="1" t="s">
        <v>23</v>
      </c>
      <c r="H829" s="1">
        <v>18</v>
      </c>
      <c r="I829" s="1">
        <v>101272</v>
      </c>
      <c r="J829" s="1" t="s">
        <v>847</v>
      </c>
      <c r="K829" s="1" t="s">
        <v>53</v>
      </c>
      <c r="L829" s="1" t="s">
        <v>758</v>
      </c>
      <c r="M829" s="1">
        <v>1</v>
      </c>
      <c r="N829" s="2">
        <v>557.91999999999996</v>
      </c>
      <c r="O829" s="3">
        <v>720</v>
      </c>
      <c r="P829" s="1">
        <f t="shared" si="6"/>
        <v>720</v>
      </c>
      <c r="Q829" s="1">
        <v>0</v>
      </c>
      <c r="R829" s="1">
        <f t="shared" si="7"/>
        <v>720</v>
      </c>
      <c r="S829" s="1" t="s">
        <v>27</v>
      </c>
      <c r="T829" s="1" t="s">
        <v>27</v>
      </c>
      <c r="U829" s="1">
        <v>29</v>
      </c>
      <c r="V829" s="1">
        <v>1</v>
      </c>
      <c r="W829" s="1">
        <v>4</v>
      </c>
    </row>
    <row r="830" spans="1:23" ht="15.75" customHeight="1" x14ac:dyDescent="0.15">
      <c r="A830" s="5">
        <v>44776</v>
      </c>
      <c r="B830" s="6">
        <v>0.57721064814814815</v>
      </c>
      <c r="C830" s="1">
        <v>1605</v>
      </c>
      <c r="D830" s="1">
        <v>13002595</v>
      </c>
      <c r="E830" s="1">
        <v>13</v>
      </c>
      <c r="F830" s="1">
        <v>22589</v>
      </c>
      <c r="G830" s="1" t="s">
        <v>23</v>
      </c>
      <c r="H830" s="1">
        <v>18</v>
      </c>
      <c r="I830" s="1">
        <v>1261</v>
      </c>
      <c r="J830" s="1" t="s">
        <v>848</v>
      </c>
      <c r="K830" s="1" t="s">
        <v>53</v>
      </c>
      <c r="L830" s="1" t="s">
        <v>299</v>
      </c>
      <c r="M830" s="1">
        <v>1</v>
      </c>
      <c r="N830" s="2">
        <v>67.510000000000005</v>
      </c>
      <c r="O830" s="3">
        <v>84</v>
      </c>
      <c r="P830" s="1">
        <f t="shared" si="6"/>
        <v>84</v>
      </c>
      <c r="Q830" s="1">
        <v>0</v>
      </c>
      <c r="R830" s="1">
        <f t="shared" si="7"/>
        <v>84</v>
      </c>
      <c r="S830" s="1" t="s">
        <v>27</v>
      </c>
      <c r="T830" s="1" t="s">
        <v>27</v>
      </c>
      <c r="U830" s="1">
        <v>29</v>
      </c>
      <c r="V830" s="1">
        <v>1</v>
      </c>
      <c r="W830" s="1">
        <v>5</v>
      </c>
    </row>
    <row r="831" spans="1:23" ht="15.75" customHeight="1" x14ac:dyDescent="0.15">
      <c r="A831" s="5">
        <v>44776</v>
      </c>
      <c r="B831" s="6">
        <v>0.58226851851851846</v>
      </c>
      <c r="C831" s="1">
        <v>1606</v>
      </c>
      <c r="D831" s="1">
        <v>13002595</v>
      </c>
      <c r="E831" s="1">
        <v>13</v>
      </c>
      <c r="F831" s="1">
        <v>22589</v>
      </c>
      <c r="G831" s="1" t="s">
        <v>23</v>
      </c>
      <c r="H831" s="1">
        <v>18</v>
      </c>
      <c r="I831" s="1">
        <v>343815</v>
      </c>
      <c r="J831" s="1" t="s">
        <v>849</v>
      </c>
      <c r="K831" s="1" t="s">
        <v>60</v>
      </c>
      <c r="L831" s="1" t="s">
        <v>95</v>
      </c>
      <c r="M831" s="1">
        <v>1</v>
      </c>
      <c r="N831" s="2">
        <v>65.2</v>
      </c>
      <c r="O831" s="3">
        <v>84</v>
      </c>
      <c r="P831" s="1">
        <f t="shared" si="6"/>
        <v>84</v>
      </c>
      <c r="Q831" s="1">
        <v>4</v>
      </c>
      <c r="R831" s="1">
        <f t="shared" si="7"/>
        <v>80</v>
      </c>
      <c r="S831" s="1">
        <v>9</v>
      </c>
      <c r="T831" s="1">
        <v>200010020729</v>
      </c>
      <c r="U831" s="1">
        <v>29</v>
      </c>
      <c r="V831" s="1">
        <v>1</v>
      </c>
      <c r="W831" s="1">
        <v>1</v>
      </c>
    </row>
    <row r="832" spans="1:23" ht="15.75" customHeight="1" x14ac:dyDescent="0.15">
      <c r="A832" s="5">
        <v>44776</v>
      </c>
      <c r="B832" s="6">
        <v>0.58226851851851846</v>
      </c>
      <c r="C832" s="1">
        <v>1606</v>
      </c>
      <c r="D832" s="1">
        <v>13002595</v>
      </c>
      <c r="E832" s="1">
        <v>13</v>
      </c>
      <c r="F832" s="1">
        <v>22589</v>
      </c>
      <c r="G832" s="1" t="s">
        <v>23</v>
      </c>
      <c r="H832" s="1">
        <v>18</v>
      </c>
      <c r="I832" s="1">
        <v>343815</v>
      </c>
      <c r="J832" s="1" t="s">
        <v>849</v>
      </c>
      <c r="K832" s="1" t="s">
        <v>60</v>
      </c>
      <c r="L832" s="1" t="s">
        <v>95</v>
      </c>
      <c r="M832" s="1">
        <v>1</v>
      </c>
      <c r="N832" s="2">
        <v>65.2</v>
      </c>
      <c r="O832" s="3">
        <v>84</v>
      </c>
      <c r="P832" s="1">
        <f t="shared" si="6"/>
        <v>84</v>
      </c>
      <c r="Q832" s="1">
        <v>4</v>
      </c>
      <c r="R832" s="1">
        <f t="shared" si="7"/>
        <v>80</v>
      </c>
      <c r="S832" s="1">
        <v>9</v>
      </c>
      <c r="T832" s="1">
        <v>200010020729</v>
      </c>
      <c r="U832" s="1">
        <v>29</v>
      </c>
      <c r="V832" s="1">
        <v>1</v>
      </c>
      <c r="W832" s="1">
        <v>2</v>
      </c>
    </row>
    <row r="833" spans="1:23" ht="15.75" customHeight="1" x14ac:dyDescent="0.15">
      <c r="A833" s="5">
        <v>44776</v>
      </c>
      <c r="B833" s="6">
        <v>0.58226851851851846</v>
      </c>
      <c r="C833" s="1">
        <v>1606</v>
      </c>
      <c r="D833" s="1">
        <v>13002595</v>
      </c>
      <c r="E833" s="1">
        <v>13</v>
      </c>
      <c r="F833" s="1">
        <v>22589</v>
      </c>
      <c r="G833" s="1" t="s">
        <v>23</v>
      </c>
      <c r="H833" s="1">
        <v>18</v>
      </c>
      <c r="I833" s="1">
        <v>493753</v>
      </c>
      <c r="J833" s="1" t="s">
        <v>850</v>
      </c>
      <c r="K833" s="1" t="s">
        <v>53</v>
      </c>
      <c r="L833" s="1" t="s">
        <v>851</v>
      </c>
      <c r="M833" s="1">
        <v>1</v>
      </c>
      <c r="N833" s="2">
        <v>488.41</v>
      </c>
      <c r="O833" s="3">
        <v>562</v>
      </c>
      <c r="P833" s="1">
        <f t="shared" si="6"/>
        <v>562</v>
      </c>
      <c r="Q833" s="1">
        <v>56</v>
      </c>
      <c r="R833" s="1">
        <f t="shared" si="7"/>
        <v>506</v>
      </c>
      <c r="S833" s="1">
        <v>9</v>
      </c>
      <c r="T833" s="1">
        <v>200010020729</v>
      </c>
      <c r="U833" s="1">
        <v>29</v>
      </c>
      <c r="V833" s="1">
        <v>1</v>
      </c>
      <c r="W833" s="1">
        <v>3</v>
      </c>
    </row>
    <row r="834" spans="1:23" ht="15.75" customHeight="1" x14ac:dyDescent="0.15">
      <c r="A834" s="5">
        <v>44776</v>
      </c>
      <c r="B834" s="6">
        <v>0.58453703703703708</v>
      </c>
      <c r="C834" s="1">
        <v>1607</v>
      </c>
      <c r="D834" s="1">
        <v>13002595</v>
      </c>
      <c r="E834" s="1">
        <v>13</v>
      </c>
      <c r="F834" s="1">
        <v>22589</v>
      </c>
      <c r="G834" s="1" t="s">
        <v>23</v>
      </c>
      <c r="H834" s="1">
        <v>15</v>
      </c>
      <c r="I834" s="1">
        <v>290468</v>
      </c>
      <c r="J834" s="1" t="s">
        <v>852</v>
      </c>
      <c r="K834" s="1" t="s">
        <v>53</v>
      </c>
      <c r="L834" s="1" t="s">
        <v>299</v>
      </c>
      <c r="M834" s="1">
        <v>1</v>
      </c>
      <c r="N834" s="2">
        <v>267.45</v>
      </c>
      <c r="O834" s="3">
        <v>362</v>
      </c>
      <c r="P834" s="1">
        <f t="shared" si="6"/>
        <v>362</v>
      </c>
      <c r="Q834" s="1">
        <v>25</v>
      </c>
      <c r="R834" s="1">
        <f t="shared" si="7"/>
        <v>337</v>
      </c>
      <c r="S834" s="1">
        <v>9</v>
      </c>
      <c r="T834" s="1">
        <v>200010016178</v>
      </c>
      <c r="U834" s="1">
        <v>29</v>
      </c>
      <c r="V834" s="1">
        <v>1</v>
      </c>
      <c r="W834" s="1">
        <v>1</v>
      </c>
    </row>
    <row r="835" spans="1:23" ht="15.75" customHeight="1" x14ac:dyDescent="0.15">
      <c r="A835" s="5">
        <v>44776</v>
      </c>
      <c r="B835" s="6">
        <v>0.5942708333333333</v>
      </c>
      <c r="C835" s="1">
        <v>1608</v>
      </c>
      <c r="D835" s="1">
        <v>13002595</v>
      </c>
      <c r="E835" s="1">
        <v>13</v>
      </c>
      <c r="F835" s="1">
        <v>22589</v>
      </c>
      <c r="G835" s="1" t="s">
        <v>23</v>
      </c>
      <c r="H835" s="1">
        <v>18</v>
      </c>
      <c r="I835" s="1">
        <v>2448</v>
      </c>
      <c r="J835" s="1" t="s">
        <v>853</v>
      </c>
      <c r="K835" s="1" t="s">
        <v>25</v>
      </c>
      <c r="L835" s="1" t="s">
        <v>854</v>
      </c>
      <c r="M835" s="1">
        <v>1</v>
      </c>
      <c r="N835" s="2">
        <v>155.83000000000001</v>
      </c>
      <c r="O835" s="3">
        <v>214</v>
      </c>
      <c r="P835" s="1">
        <f t="shared" si="6"/>
        <v>214</v>
      </c>
      <c r="Q835" s="1">
        <v>14</v>
      </c>
      <c r="R835" s="1">
        <f t="shared" si="7"/>
        <v>200</v>
      </c>
      <c r="S835" s="1">
        <v>9</v>
      </c>
      <c r="T835" s="1">
        <v>200010020930</v>
      </c>
      <c r="U835" s="1">
        <v>29</v>
      </c>
      <c r="V835" s="1">
        <v>1</v>
      </c>
      <c r="W835" s="1">
        <v>2</v>
      </c>
    </row>
    <row r="836" spans="1:23" ht="15.75" customHeight="1" x14ac:dyDescent="0.15">
      <c r="A836" s="5">
        <v>44776</v>
      </c>
      <c r="B836" s="6">
        <v>0.5942708333333333</v>
      </c>
      <c r="C836" s="1">
        <v>1608</v>
      </c>
      <c r="D836" s="1">
        <v>13002595</v>
      </c>
      <c r="E836" s="1">
        <v>13</v>
      </c>
      <c r="F836" s="1">
        <v>22589</v>
      </c>
      <c r="G836" s="1" t="s">
        <v>23</v>
      </c>
      <c r="H836" s="1">
        <v>18</v>
      </c>
      <c r="I836" s="1">
        <v>345542</v>
      </c>
      <c r="J836" s="1" t="s">
        <v>386</v>
      </c>
      <c r="K836" s="1" t="s">
        <v>53</v>
      </c>
      <c r="L836" s="1" t="s">
        <v>78</v>
      </c>
      <c r="M836" s="1">
        <v>1</v>
      </c>
      <c r="N836" s="2">
        <v>15.18</v>
      </c>
      <c r="O836" s="3">
        <v>19</v>
      </c>
      <c r="P836" s="1">
        <f t="shared" si="6"/>
        <v>19</v>
      </c>
      <c r="Q836" s="1">
        <v>0</v>
      </c>
      <c r="R836" s="1">
        <f t="shared" si="7"/>
        <v>19</v>
      </c>
      <c r="S836" s="1" t="s">
        <v>27</v>
      </c>
      <c r="T836" s="1" t="s">
        <v>27</v>
      </c>
      <c r="U836" s="1">
        <v>29</v>
      </c>
      <c r="V836" s="1">
        <v>1</v>
      </c>
      <c r="W836" s="1">
        <v>1</v>
      </c>
    </row>
    <row r="837" spans="1:23" ht="15.75" customHeight="1" x14ac:dyDescent="0.15">
      <c r="A837" s="5">
        <v>44776</v>
      </c>
      <c r="B837" s="6">
        <v>0.60665509259259254</v>
      </c>
      <c r="C837" s="1">
        <v>1609</v>
      </c>
      <c r="D837" s="1">
        <v>13002595</v>
      </c>
      <c r="E837" s="1">
        <v>13</v>
      </c>
      <c r="F837" s="1">
        <v>22589</v>
      </c>
      <c r="G837" s="1" t="s">
        <v>23</v>
      </c>
      <c r="H837" s="1">
        <v>18</v>
      </c>
      <c r="I837" s="1">
        <v>443168</v>
      </c>
      <c r="J837" s="1" t="s">
        <v>497</v>
      </c>
      <c r="K837" s="1" t="s">
        <v>53</v>
      </c>
      <c r="L837" s="1" t="s">
        <v>54</v>
      </c>
      <c r="M837" s="1">
        <v>1</v>
      </c>
      <c r="N837" s="2">
        <v>69.83</v>
      </c>
      <c r="O837" s="3">
        <v>110</v>
      </c>
      <c r="P837" s="1">
        <f t="shared" si="6"/>
        <v>110</v>
      </c>
      <c r="Q837" s="1">
        <v>0</v>
      </c>
      <c r="R837" s="1">
        <f t="shared" si="7"/>
        <v>110</v>
      </c>
      <c r="S837" s="1" t="s">
        <v>27</v>
      </c>
      <c r="T837" s="1" t="s">
        <v>27</v>
      </c>
      <c r="U837" s="1">
        <v>29</v>
      </c>
      <c r="V837" s="1">
        <v>1</v>
      </c>
      <c r="W837" s="1">
        <v>4</v>
      </c>
    </row>
    <row r="838" spans="1:23" ht="15.75" customHeight="1" x14ac:dyDescent="0.15">
      <c r="A838" s="5">
        <v>44776</v>
      </c>
      <c r="B838" s="6">
        <v>0.69087962962962968</v>
      </c>
      <c r="C838" s="1">
        <v>1627</v>
      </c>
      <c r="D838" s="1">
        <v>13002595</v>
      </c>
      <c r="E838" s="1">
        <v>13</v>
      </c>
      <c r="F838" s="1">
        <v>22589</v>
      </c>
      <c r="G838" s="1" t="s">
        <v>23</v>
      </c>
      <c r="H838" s="1">
        <v>18</v>
      </c>
      <c r="I838" s="1">
        <v>443168</v>
      </c>
      <c r="J838" s="1" t="s">
        <v>497</v>
      </c>
      <c r="K838" s="1" t="s">
        <v>53</v>
      </c>
      <c r="L838" s="1" t="s">
        <v>54</v>
      </c>
      <c r="M838" s="1">
        <v>1</v>
      </c>
      <c r="N838" s="2">
        <v>69.83</v>
      </c>
      <c r="O838" s="3">
        <v>110</v>
      </c>
      <c r="P838" s="1">
        <f t="shared" si="6"/>
        <v>110</v>
      </c>
      <c r="Q838" s="1">
        <v>11</v>
      </c>
      <c r="R838" s="1">
        <f t="shared" si="7"/>
        <v>99</v>
      </c>
      <c r="S838" s="1">
        <v>9</v>
      </c>
      <c r="T838" s="1">
        <v>200010006183</v>
      </c>
      <c r="U838" s="1">
        <v>29</v>
      </c>
      <c r="V838" s="1">
        <v>1</v>
      </c>
      <c r="W838" s="1">
        <v>3</v>
      </c>
    </row>
    <row r="839" spans="1:23" ht="15.75" customHeight="1" x14ac:dyDescent="0.15">
      <c r="A839" s="5">
        <v>44776</v>
      </c>
      <c r="B839" s="6">
        <v>0.60665509259259254</v>
      </c>
      <c r="C839" s="1">
        <v>1609</v>
      </c>
      <c r="D839" s="1">
        <v>13002595</v>
      </c>
      <c r="E839" s="1">
        <v>13</v>
      </c>
      <c r="F839" s="1">
        <v>22589</v>
      </c>
      <c r="G839" s="1" t="s">
        <v>23</v>
      </c>
      <c r="H839" s="1">
        <v>18</v>
      </c>
      <c r="I839" s="1">
        <v>345914</v>
      </c>
      <c r="J839" s="1" t="s">
        <v>855</v>
      </c>
      <c r="K839" s="1" t="s">
        <v>50</v>
      </c>
      <c r="L839" s="1" t="s">
        <v>175</v>
      </c>
      <c r="M839" s="1">
        <v>1</v>
      </c>
      <c r="N839" s="2">
        <v>27.41</v>
      </c>
      <c r="O839" s="3">
        <v>35</v>
      </c>
      <c r="P839" s="1">
        <f t="shared" si="6"/>
        <v>35</v>
      </c>
      <c r="Q839" s="1">
        <v>0</v>
      </c>
      <c r="R839" s="1">
        <f t="shared" si="7"/>
        <v>35</v>
      </c>
      <c r="S839" s="1" t="s">
        <v>27</v>
      </c>
      <c r="T839" s="1" t="s">
        <v>27</v>
      </c>
      <c r="U839" s="1">
        <v>29</v>
      </c>
      <c r="V839" s="1">
        <v>1</v>
      </c>
      <c r="W839" s="1">
        <v>3</v>
      </c>
    </row>
    <row r="840" spans="1:23" ht="15.75" customHeight="1" x14ac:dyDescent="0.15">
      <c r="A840" s="5">
        <v>44776</v>
      </c>
      <c r="B840" s="6">
        <v>0.60665509259259254</v>
      </c>
      <c r="C840" s="1">
        <v>1609</v>
      </c>
      <c r="D840" s="1">
        <v>13002595</v>
      </c>
      <c r="E840" s="1">
        <v>13</v>
      </c>
      <c r="F840" s="1">
        <v>22589</v>
      </c>
      <c r="G840" s="1" t="s">
        <v>23</v>
      </c>
      <c r="H840" s="1">
        <v>18</v>
      </c>
      <c r="I840" s="1">
        <v>343363</v>
      </c>
      <c r="J840" s="1" t="s">
        <v>856</v>
      </c>
      <c r="K840" s="1" t="s">
        <v>36</v>
      </c>
      <c r="L840" s="1" t="s">
        <v>857</v>
      </c>
      <c r="M840" s="1">
        <v>1</v>
      </c>
      <c r="N840" s="2">
        <v>28.17</v>
      </c>
      <c r="O840" s="3">
        <v>37</v>
      </c>
      <c r="P840" s="1">
        <f t="shared" si="6"/>
        <v>37</v>
      </c>
      <c r="Q840" s="1">
        <v>0</v>
      </c>
      <c r="R840" s="1">
        <f t="shared" si="7"/>
        <v>37</v>
      </c>
      <c r="S840" s="1" t="s">
        <v>27</v>
      </c>
      <c r="T840" s="1" t="s">
        <v>27</v>
      </c>
      <c r="U840" s="1">
        <v>29</v>
      </c>
      <c r="V840" s="1">
        <v>1</v>
      </c>
      <c r="W840" s="1">
        <v>5</v>
      </c>
    </row>
    <row r="841" spans="1:23" ht="15.75" customHeight="1" x14ac:dyDescent="0.15">
      <c r="A841" s="5">
        <v>44776</v>
      </c>
      <c r="B841" s="6">
        <v>0.60665509259259254</v>
      </c>
      <c r="C841" s="1">
        <v>1609</v>
      </c>
      <c r="D841" s="1">
        <v>13002595</v>
      </c>
      <c r="E841" s="1">
        <v>13</v>
      </c>
      <c r="F841" s="1">
        <v>22589</v>
      </c>
      <c r="G841" s="1" t="s">
        <v>23</v>
      </c>
      <c r="H841" s="1">
        <v>18</v>
      </c>
      <c r="I841" s="1">
        <v>343363</v>
      </c>
      <c r="J841" s="1" t="s">
        <v>856</v>
      </c>
      <c r="K841" s="1" t="s">
        <v>36</v>
      </c>
      <c r="L841" s="1" t="s">
        <v>857</v>
      </c>
      <c r="M841" s="1">
        <v>1</v>
      </c>
      <c r="N841" s="2">
        <v>28.17</v>
      </c>
      <c r="O841" s="3">
        <v>37</v>
      </c>
      <c r="P841" s="1">
        <f t="shared" si="6"/>
        <v>37</v>
      </c>
      <c r="Q841" s="1">
        <v>0</v>
      </c>
      <c r="R841" s="1">
        <f t="shared" si="7"/>
        <v>37</v>
      </c>
      <c r="S841" s="1" t="s">
        <v>27</v>
      </c>
      <c r="T841" s="1" t="s">
        <v>27</v>
      </c>
      <c r="U841" s="1">
        <v>29</v>
      </c>
      <c r="V841" s="1">
        <v>1</v>
      </c>
      <c r="W841" s="1">
        <v>6</v>
      </c>
    </row>
    <row r="842" spans="1:23" ht="15.75" customHeight="1" x14ac:dyDescent="0.15">
      <c r="A842" s="5">
        <v>44776</v>
      </c>
      <c r="B842" s="6">
        <v>0.60665509259259254</v>
      </c>
      <c r="C842" s="1">
        <v>1609</v>
      </c>
      <c r="D842" s="1">
        <v>13002595</v>
      </c>
      <c r="E842" s="1">
        <v>13</v>
      </c>
      <c r="F842" s="1">
        <v>22589</v>
      </c>
      <c r="G842" s="1" t="s">
        <v>23</v>
      </c>
      <c r="H842" s="1">
        <v>18</v>
      </c>
      <c r="I842" s="1">
        <v>343363</v>
      </c>
      <c r="J842" s="1" t="s">
        <v>856</v>
      </c>
      <c r="K842" s="1" t="s">
        <v>36</v>
      </c>
      <c r="L842" s="1" t="s">
        <v>857</v>
      </c>
      <c r="M842" s="1">
        <v>1</v>
      </c>
      <c r="N842" s="2">
        <v>28.17</v>
      </c>
      <c r="O842" s="3">
        <v>37</v>
      </c>
      <c r="P842" s="1">
        <f t="shared" si="6"/>
        <v>37</v>
      </c>
      <c r="Q842" s="1">
        <v>0</v>
      </c>
      <c r="R842" s="1">
        <f t="shared" si="7"/>
        <v>37</v>
      </c>
      <c r="S842" s="1" t="s">
        <v>27</v>
      </c>
      <c r="T842" s="1" t="s">
        <v>27</v>
      </c>
      <c r="U842" s="1">
        <v>29</v>
      </c>
      <c r="V842" s="1">
        <v>1</v>
      </c>
      <c r="W842" s="1">
        <v>7</v>
      </c>
    </row>
    <row r="843" spans="1:23" ht="15.75" customHeight="1" x14ac:dyDescent="0.15">
      <c r="A843" s="5">
        <v>44776</v>
      </c>
      <c r="B843" s="6">
        <v>0.60665509259259254</v>
      </c>
      <c r="C843" s="1">
        <v>1609</v>
      </c>
      <c r="D843" s="1">
        <v>13002595</v>
      </c>
      <c r="E843" s="1">
        <v>13</v>
      </c>
      <c r="F843" s="1">
        <v>22589</v>
      </c>
      <c r="G843" s="1" t="s">
        <v>23</v>
      </c>
      <c r="H843" s="1">
        <v>18</v>
      </c>
      <c r="I843" s="1">
        <v>343363</v>
      </c>
      <c r="J843" s="1" t="s">
        <v>856</v>
      </c>
      <c r="K843" s="1" t="s">
        <v>36</v>
      </c>
      <c r="L843" s="1" t="s">
        <v>857</v>
      </c>
      <c r="M843" s="1">
        <v>1</v>
      </c>
      <c r="N843" s="2">
        <v>28.17</v>
      </c>
      <c r="O843" s="3">
        <v>37</v>
      </c>
      <c r="P843" s="1">
        <f t="shared" si="6"/>
        <v>37</v>
      </c>
      <c r="Q843" s="1">
        <v>0</v>
      </c>
      <c r="R843" s="1">
        <f t="shared" si="7"/>
        <v>37</v>
      </c>
      <c r="S843" s="1" t="s">
        <v>27</v>
      </c>
      <c r="T843" s="1" t="s">
        <v>27</v>
      </c>
      <c r="U843" s="1">
        <v>29</v>
      </c>
      <c r="V843" s="1">
        <v>1</v>
      </c>
      <c r="W843" s="1">
        <v>8</v>
      </c>
    </row>
    <row r="844" spans="1:23" ht="15.75" customHeight="1" x14ac:dyDescent="0.15">
      <c r="A844" s="5">
        <v>44776</v>
      </c>
      <c r="B844" s="6">
        <v>0.60665509259259254</v>
      </c>
      <c r="C844" s="1">
        <v>1609</v>
      </c>
      <c r="D844" s="1">
        <v>13002595</v>
      </c>
      <c r="E844" s="1">
        <v>13</v>
      </c>
      <c r="F844" s="1">
        <v>22589</v>
      </c>
      <c r="G844" s="1" t="s">
        <v>23</v>
      </c>
      <c r="H844" s="1">
        <v>18</v>
      </c>
      <c r="I844" s="1">
        <v>343363</v>
      </c>
      <c r="J844" s="1" t="s">
        <v>856</v>
      </c>
      <c r="K844" s="1" t="s">
        <v>36</v>
      </c>
      <c r="L844" s="1" t="s">
        <v>857</v>
      </c>
      <c r="M844" s="1">
        <v>1</v>
      </c>
      <c r="N844" s="2">
        <v>28.17</v>
      </c>
      <c r="O844" s="3">
        <v>37</v>
      </c>
      <c r="P844" s="1">
        <f t="shared" si="6"/>
        <v>37</v>
      </c>
      <c r="Q844" s="1">
        <v>0</v>
      </c>
      <c r="R844" s="1">
        <f t="shared" si="7"/>
        <v>37</v>
      </c>
      <c r="S844" s="1" t="s">
        <v>27</v>
      </c>
      <c r="T844" s="1" t="s">
        <v>27</v>
      </c>
      <c r="U844" s="1">
        <v>29</v>
      </c>
      <c r="V844" s="1">
        <v>1</v>
      </c>
      <c r="W844" s="1">
        <v>9</v>
      </c>
    </row>
    <row r="845" spans="1:23" ht="15.75" customHeight="1" x14ac:dyDescent="0.15">
      <c r="A845" s="5">
        <v>44776</v>
      </c>
      <c r="B845" s="6">
        <v>0.60665509259259254</v>
      </c>
      <c r="C845" s="1">
        <v>1609</v>
      </c>
      <c r="D845" s="1">
        <v>13002595</v>
      </c>
      <c r="E845" s="1">
        <v>13</v>
      </c>
      <c r="F845" s="1">
        <v>22589</v>
      </c>
      <c r="G845" s="1" t="s">
        <v>23</v>
      </c>
      <c r="H845" s="1">
        <v>18</v>
      </c>
      <c r="I845" s="1">
        <v>343363</v>
      </c>
      <c r="J845" s="1" t="s">
        <v>856</v>
      </c>
      <c r="K845" s="1" t="s">
        <v>36</v>
      </c>
      <c r="L845" s="1" t="s">
        <v>857</v>
      </c>
      <c r="M845" s="1">
        <v>1</v>
      </c>
      <c r="N845" s="2">
        <v>28.17</v>
      </c>
      <c r="O845" s="3">
        <v>37</v>
      </c>
      <c r="P845" s="1">
        <f t="shared" si="6"/>
        <v>37</v>
      </c>
      <c r="Q845" s="1">
        <v>0</v>
      </c>
      <c r="R845" s="1">
        <f t="shared" si="7"/>
        <v>37</v>
      </c>
      <c r="S845" s="1" t="s">
        <v>27</v>
      </c>
      <c r="T845" s="1" t="s">
        <v>27</v>
      </c>
      <c r="U845" s="1">
        <v>29</v>
      </c>
      <c r="V845" s="1">
        <v>1</v>
      </c>
      <c r="W845" s="1">
        <v>10</v>
      </c>
    </row>
    <row r="846" spans="1:23" ht="15.75" customHeight="1" x14ac:dyDescent="0.15">
      <c r="A846" s="5">
        <v>44776</v>
      </c>
      <c r="B846" s="6">
        <v>0.60665509259259254</v>
      </c>
      <c r="C846" s="1">
        <v>1609</v>
      </c>
      <c r="D846" s="1">
        <v>13002595</v>
      </c>
      <c r="E846" s="1">
        <v>13</v>
      </c>
      <c r="F846" s="1">
        <v>22589</v>
      </c>
      <c r="G846" s="1" t="s">
        <v>23</v>
      </c>
      <c r="H846" s="1">
        <v>18</v>
      </c>
      <c r="I846" s="1">
        <v>343363</v>
      </c>
      <c r="J846" s="1" t="s">
        <v>856</v>
      </c>
      <c r="K846" s="1" t="s">
        <v>36</v>
      </c>
      <c r="L846" s="1" t="s">
        <v>857</v>
      </c>
      <c r="M846" s="1">
        <v>1</v>
      </c>
      <c r="N846" s="2">
        <v>28.17</v>
      </c>
      <c r="O846" s="3">
        <v>37</v>
      </c>
      <c r="P846" s="1">
        <f t="shared" si="6"/>
        <v>37</v>
      </c>
      <c r="Q846" s="1">
        <v>0</v>
      </c>
      <c r="R846" s="1">
        <f t="shared" si="7"/>
        <v>37</v>
      </c>
      <c r="S846" s="1" t="s">
        <v>27</v>
      </c>
      <c r="T846" s="1" t="s">
        <v>27</v>
      </c>
      <c r="U846" s="1">
        <v>29</v>
      </c>
      <c r="V846" s="1">
        <v>1</v>
      </c>
      <c r="W846" s="1">
        <v>11</v>
      </c>
    </row>
    <row r="847" spans="1:23" ht="15.75" customHeight="1" x14ac:dyDescent="0.15">
      <c r="A847" s="5">
        <v>44776</v>
      </c>
      <c r="B847" s="6">
        <v>0.60665509259259254</v>
      </c>
      <c r="C847" s="1">
        <v>1609</v>
      </c>
      <c r="D847" s="1">
        <v>13002595</v>
      </c>
      <c r="E847" s="1">
        <v>13</v>
      </c>
      <c r="F847" s="1">
        <v>22589</v>
      </c>
      <c r="G847" s="1" t="s">
        <v>23</v>
      </c>
      <c r="H847" s="1">
        <v>18</v>
      </c>
      <c r="I847" s="1">
        <v>343363</v>
      </c>
      <c r="J847" s="1" t="s">
        <v>856</v>
      </c>
      <c r="K847" s="1" t="s">
        <v>36</v>
      </c>
      <c r="L847" s="1" t="s">
        <v>857</v>
      </c>
      <c r="M847" s="1">
        <v>1</v>
      </c>
      <c r="N847" s="2">
        <v>28.17</v>
      </c>
      <c r="O847" s="3">
        <v>37</v>
      </c>
      <c r="P847" s="1">
        <f t="shared" si="6"/>
        <v>37</v>
      </c>
      <c r="Q847" s="1">
        <v>0</v>
      </c>
      <c r="R847" s="1">
        <f t="shared" si="7"/>
        <v>37</v>
      </c>
      <c r="S847" s="1" t="s">
        <v>27</v>
      </c>
      <c r="T847" s="1" t="s">
        <v>27</v>
      </c>
      <c r="U847" s="1">
        <v>29</v>
      </c>
      <c r="V847" s="1">
        <v>1</v>
      </c>
      <c r="W847" s="1">
        <v>12</v>
      </c>
    </row>
    <row r="848" spans="1:23" ht="15.75" customHeight="1" x14ac:dyDescent="0.15">
      <c r="A848" s="5">
        <v>44776</v>
      </c>
      <c r="B848" s="6">
        <v>0.60665509259259254</v>
      </c>
      <c r="C848" s="1">
        <v>1609</v>
      </c>
      <c r="D848" s="1">
        <v>13002595</v>
      </c>
      <c r="E848" s="1">
        <v>13</v>
      </c>
      <c r="F848" s="1">
        <v>22589</v>
      </c>
      <c r="G848" s="1" t="s">
        <v>23</v>
      </c>
      <c r="H848" s="1">
        <v>18</v>
      </c>
      <c r="I848" s="1">
        <v>343363</v>
      </c>
      <c r="J848" s="1" t="s">
        <v>856</v>
      </c>
      <c r="K848" s="1" t="s">
        <v>36</v>
      </c>
      <c r="L848" s="1" t="s">
        <v>857</v>
      </c>
      <c r="M848" s="1">
        <v>1</v>
      </c>
      <c r="N848" s="2">
        <v>28.17</v>
      </c>
      <c r="O848" s="3">
        <v>37</v>
      </c>
      <c r="P848" s="1">
        <f t="shared" si="6"/>
        <v>37</v>
      </c>
      <c r="Q848" s="1">
        <v>0</v>
      </c>
      <c r="R848" s="1">
        <f t="shared" si="7"/>
        <v>37</v>
      </c>
      <c r="S848" s="1" t="s">
        <v>27</v>
      </c>
      <c r="T848" s="1" t="s">
        <v>27</v>
      </c>
      <c r="U848" s="1">
        <v>29</v>
      </c>
      <c r="V848" s="1">
        <v>1</v>
      </c>
      <c r="W848" s="1">
        <v>13</v>
      </c>
    </row>
    <row r="849" spans="1:23" ht="15.75" customHeight="1" x14ac:dyDescent="0.15">
      <c r="A849" s="5">
        <v>44776</v>
      </c>
      <c r="B849" s="6">
        <v>0.60665509259259254</v>
      </c>
      <c r="C849" s="1">
        <v>1609</v>
      </c>
      <c r="D849" s="1">
        <v>13002595</v>
      </c>
      <c r="E849" s="1">
        <v>13</v>
      </c>
      <c r="F849" s="1">
        <v>22589</v>
      </c>
      <c r="G849" s="1" t="s">
        <v>23</v>
      </c>
      <c r="H849" s="1">
        <v>18</v>
      </c>
      <c r="I849" s="1">
        <v>343363</v>
      </c>
      <c r="J849" s="1" t="s">
        <v>856</v>
      </c>
      <c r="K849" s="1" t="s">
        <v>36</v>
      </c>
      <c r="L849" s="1" t="s">
        <v>857</v>
      </c>
      <c r="M849" s="1">
        <v>1</v>
      </c>
      <c r="N849" s="2">
        <v>28.17</v>
      </c>
      <c r="O849" s="3">
        <v>37</v>
      </c>
      <c r="P849" s="1">
        <f t="shared" si="6"/>
        <v>37</v>
      </c>
      <c r="Q849" s="1">
        <v>0</v>
      </c>
      <c r="R849" s="1">
        <f t="shared" si="7"/>
        <v>37</v>
      </c>
      <c r="S849" s="1" t="s">
        <v>27</v>
      </c>
      <c r="T849" s="1" t="s">
        <v>27</v>
      </c>
      <c r="U849" s="1">
        <v>29</v>
      </c>
      <c r="V849" s="1">
        <v>1</v>
      </c>
      <c r="W849" s="1">
        <v>14</v>
      </c>
    </row>
    <row r="850" spans="1:23" ht="15.75" customHeight="1" x14ac:dyDescent="0.15">
      <c r="A850" s="5">
        <v>44776</v>
      </c>
      <c r="B850" s="6">
        <v>0.60979166666666662</v>
      </c>
      <c r="C850" s="1">
        <v>1610</v>
      </c>
      <c r="D850" s="1">
        <v>13002595</v>
      </c>
      <c r="E850" s="1">
        <v>13</v>
      </c>
      <c r="F850" s="1">
        <v>22589</v>
      </c>
      <c r="G850" s="1" t="s">
        <v>23</v>
      </c>
      <c r="H850" s="1">
        <v>18</v>
      </c>
      <c r="I850" s="1">
        <v>114886</v>
      </c>
      <c r="J850" s="1" t="s">
        <v>858</v>
      </c>
      <c r="K850" s="1" t="s">
        <v>86</v>
      </c>
      <c r="L850" s="1" t="s">
        <v>29</v>
      </c>
      <c r="M850" s="1">
        <v>1</v>
      </c>
      <c r="N850" s="2">
        <v>321.66000000000003</v>
      </c>
      <c r="O850" s="3">
        <v>425</v>
      </c>
      <c r="P850" s="1">
        <f t="shared" si="6"/>
        <v>425</v>
      </c>
      <c r="Q850" s="1">
        <v>42</v>
      </c>
      <c r="R850" s="1">
        <f t="shared" si="7"/>
        <v>383</v>
      </c>
      <c r="S850" s="1">
        <v>941</v>
      </c>
      <c r="T850" s="1">
        <v>200000000044</v>
      </c>
      <c r="U850" s="1">
        <v>29</v>
      </c>
      <c r="V850" s="1">
        <v>1</v>
      </c>
      <c r="W850" s="1">
        <v>1</v>
      </c>
    </row>
    <row r="851" spans="1:23" ht="15.75" customHeight="1" x14ac:dyDescent="0.15">
      <c r="A851" s="5">
        <v>44776</v>
      </c>
      <c r="B851" s="6">
        <v>0.61141203703703706</v>
      </c>
      <c r="C851" s="1">
        <v>1611</v>
      </c>
      <c r="D851" s="1">
        <v>13002595</v>
      </c>
      <c r="E851" s="1">
        <v>13</v>
      </c>
      <c r="F851" s="1">
        <v>22589</v>
      </c>
      <c r="G851" s="1" t="s">
        <v>23</v>
      </c>
      <c r="H851" s="1">
        <v>18</v>
      </c>
      <c r="I851" s="1">
        <v>16026</v>
      </c>
      <c r="J851" s="1" t="s">
        <v>859</v>
      </c>
      <c r="K851" s="1" t="s">
        <v>36</v>
      </c>
      <c r="L851" s="1" t="s">
        <v>390</v>
      </c>
      <c r="M851" s="1">
        <v>1</v>
      </c>
      <c r="N851" s="2">
        <v>555.70000000000005</v>
      </c>
      <c r="O851" s="3">
        <v>640</v>
      </c>
      <c r="P851" s="1">
        <f t="shared" si="6"/>
        <v>640</v>
      </c>
      <c r="Q851" s="1">
        <v>44</v>
      </c>
      <c r="R851" s="1">
        <f t="shared" si="7"/>
        <v>596</v>
      </c>
      <c r="S851" s="1">
        <v>9</v>
      </c>
      <c r="T851" s="1">
        <v>200010026815</v>
      </c>
      <c r="U851" s="1">
        <v>29</v>
      </c>
      <c r="V851" s="1">
        <v>1</v>
      </c>
      <c r="W851" s="1">
        <v>1</v>
      </c>
    </row>
    <row r="852" spans="1:23" ht="15.75" customHeight="1" x14ac:dyDescent="0.15">
      <c r="A852" s="5">
        <v>44776</v>
      </c>
      <c r="B852" s="6">
        <v>0.61141203703703706</v>
      </c>
      <c r="C852" s="1">
        <v>1611</v>
      </c>
      <c r="D852" s="1">
        <v>13002595</v>
      </c>
      <c r="E852" s="1">
        <v>13</v>
      </c>
      <c r="F852" s="1">
        <v>22589</v>
      </c>
      <c r="G852" s="1" t="s">
        <v>23</v>
      </c>
      <c r="H852" s="1">
        <v>18</v>
      </c>
      <c r="I852" s="1">
        <v>21983</v>
      </c>
      <c r="J852" s="1" t="s">
        <v>860</v>
      </c>
      <c r="K852" s="1" t="s">
        <v>53</v>
      </c>
      <c r="L852" s="1" t="s">
        <v>642</v>
      </c>
      <c r="M852" s="1">
        <v>1</v>
      </c>
      <c r="N852" s="2">
        <v>1006.07</v>
      </c>
      <c r="O852" s="3">
        <v>1258</v>
      </c>
      <c r="P852" s="1">
        <f t="shared" si="6"/>
        <v>1258</v>
      </c>
      <c r="Q852" s="1">
        <v>88</v>
      </c>
      <c r="R852" s="1">
        <f t="shared" si="7"/>
        <v>1170</v>
      </c>
      <c r="S852" s="1">
        <v>9</v>
      </c>
      <c r="T852" s="1">
        <v>200010026815</v>
      </c>
      <c r="U852" s="1">
        <v>29</v>
      </c>
      <c r="V852" s="1">
        <v>1</v>
      </c>
      <c r="W852" s="1">
        <v>3</v>
      </c>
    </row>
    <row r="853" spans="1:23" ht="15.75" customHeight="1" x14ac:dyDescent="0.15">
      <c r="A853" s="5">
        <v>44776</v>
      </c>
      <c r="B853" s="6">
        <v>0.61141203703703706</v>
      </c>
      <c r="C853" s="1">
        <v>1611</v>
      </c>
      <c r="D853" s="1">
        <v>13002595</v>
      </c>
      <c r="E853" s="1">
        <v>13</v>
      </c>
      <c r="F853" s="1">
        <v>22589</v>
      </c>
      <c r="G853" s="1" t="s">
        <v>23</v>
      </c>
      <c r="H853" s="1">
        <v>18</v>
      </c>
      <c r="I853" s="1">
        <v>3770</v>
      </c>
      <c r="J853" s="1" t="s">
        <v>784</v>
      </c>
      <c r="K853" s="1" t="s">
        <v>25</v>
      </c>
      <c r="L853" s="1" t="s">
        <v>257</v>
      </c>
      <c r="M853" s="1">
        <v>1</v>
      </c>
      <c r="N853" s="2">
        <v>148.46</v>
      </c>
      <c r="O853" s="3">
        <v>180</v>
      </c>
      <c r="P853" s="1">
        <f t="shared" si="6"/>
        <v>180</v>
      </c>
      <c r="Q853" s="1">
        <v>9</v>
      </c>
      <c r="R853" s="1">
        <f t="shared" si="7"/>
        <v>171</v>
      </c>
      <c r="S853" s="1">
        <v>9</v>
      </c>
      <c r="T853" s="1">
        <v>200010026815</v>
      </c>
      <c r="U853" s="1">
        <v>29</v>
      </c>
      <c r="V853" s="1">
        <v>1</v>
      </c>
      <c r="W853" s="1">
        <v>2</v>
      </c>
    </row>
    <row r="854" spans="1:23" ht="15.75" customHeight="1" x14ac:dyDescent="0.15">
      <c r="A854" s="5">
        <v>44776</v>
      </c>
      <c r="B854" s="6">
        <v>0.61731481481481476</v>
      </c>
      <c r="C854" s="1">
        <v>1612</v>
      </c>
      <c r="D854" s="1">
        <v>13002595</v>
      </c>
      <c r="E854" s="1">
        <v>13</v>
      </c>
      <c r="F854" s="1">
        <v>22589</v>
      </c>
      <c r="G854" s="1" t="s">
        <v>23</v>
      </c>
      <c r="H854" s="1">
        <v>15</v>
      </c>
      <c r="I854" s="1">
        <v>508726</v>
      </c>
      <c r="J854" s="1" t="s">
        <v>490</v>
      </c>
      <c r="K854" s="1" t="s">
        <v>53</v>
      </c>
      <c r="L854" s="1" t="s">
        <v>276</v>
      </c>
      <c r="M854" s="1">
        <v>1</v>
      </c>
      <c r="N854" s="2">
        <v>174.59</v>
      </c>
      <c r="O854" s="3">
        <v>240</v>
      </c>
      <c r="P854" s="1">
        <f t="shared" si="6"/>
        <v>240</v>
      </c>
      <c r="Q854" s="1">
        <v>0</v>
      </c>
      <c r="R854" s="1">
        <f t="shared" si="7"/>
        <v>240</v>
      </c>
      <c r="S854" s="1" t="s">
        <v>27</v>
      </c>
      <c r="T854" s="1" t="s">
        <v>27</v>
      </c>
      <c r="U854" s="1">
        <v>29</v>
      </c>
      <c r="V854" s="1">
        <v>1</v>
      </c>
      <c r="W854" s="1">
        <v>2</v>
      </c>
    </row>
    <row r="855" spans="1:23" ht="15.75" customHeight="1" x14ac:dyDescent="0.15">
      <c r="A855" s="5">
        <v>44776</v>
      </c>
      <c r="B855" s="6">
        <v>0.61731481481481476</v>
      </c>
      <c r="C855" s="1">
        <v>1612</v>
      </c>
      <c r="D855" s="1">
        <v>13002595</v>
      </c>
      <c r="E855" s="1">
        <v>13</v>
      </c>
      <c r="F855" s="1">
        <v>22589</v>
      </c>
      <c r="G855" s="1" t="s">
        <v>23</v>
      </c>
      <c r="H855" s="1">
        <v>15</v>
      </c>
      <c r="I855" s="1">
        <v>28310</v>
      </c>
      <c r="J855" s="1" t="s">
        <v>861</v>
      </c>
      <c r="K855" s="1" t="s">
        <v>53</v>
      </c>
      <c r="L855" s="1" t="s">
        <v>82</v>
      </c>
      <c r="M855" s="1">
        <v>1</v>
      </c>
      <c r="N855" s="2">
        <v>26.97</v>
      </c>
      <c r="O855" s="3">
        <v>44</v>
      </c>
      <c r="P855" s="1">
        <f t="shared" si="6"/>
        <v>44</v>
      </c>
      <c r="Q855" s="1">
        <v>0</v>
      </c>
      <c r="R855" s="1">
        <f t="shared" si="7"/>
        <v>44</v>
      </c>
      <c r="S855" s="1" t="s">
        <v>27</v>
      </c>
      <c r="T855" s="1" t="s">
        <v>27</v>
      </c>
      <c r="U855" s="1">
        <v>29</v>
      </c>
      <c r="V855" s="1">
        <v>1</v>
      </c>
      <c r="W855" s="1">
        <v>1</v>
      </c>
    </row>
    <row r="856" spans="1:23" ht="15.75" customHeight="1" x14ac:dyDescent="0.15">
      <c r="A856" s="5">
        <v>44776</v>
      </c>
      <c r="B856" s="6">
        <v>0.6196990740740741</v>
      </c>
      <c r="C856" s="1">
        <v>1613</v>
      </c>
      <c r="D856" s="1">
        <v>13002595</v>
      </c>
      <c r="E856" s="1">
        <v>13</v>
      </c>
      <c r="F856" s="1">
        <v>22589</v>
      </c>
      <c r="G856" s="1" t="s">
        <v>23</v>
      </c>
      <c r="H856" s="1">
        <v>15</v>
      </c>
      <c r="I856" s="1">
        <v>124404</v>
      </c>
      <c r="J856" s="1" t="s">
        <v>786</v>
      </c>
      <c r="K856" s="1" t="s">
        <v>25</v>
      </c>
      <c r="L856" s="1" t="s">
        <v>278</v>
      </c>
      <c r="M856" s="1">
        <v>1</v>
      </c>
      <c r="N856" s="2">
        <v>611.12</v>
      </c>
      <c r="O856" s="3">
        <v>789</v>
      </c>
      <c r="P856" s="1">
        <f t="shared" si="6"/>
        <v>789</v>
      </c>
      <c r="Q856" s="1">
        <v>55</v>
      </c>
      <c r="R856" s="1">
        <f t="shared" si="7"/>
        <v>734</v>
      </c>
      <c r="S856" s="1">
        <v>9</v>
      </c>
      <c r="T856" s="1">
        <v>200010015892</v>
      </c>
      <c r="U856" s="1">
        <v>29</v>
      </c>
      <c r="V856" s="1">
        <v>1</v>
      </c>
      <c r="W856" s="1">
        <v>1</v>
      </c>
    </row>
    <row r="857" spans="1:23" ht="15.75" customHeight="1" x14ac:dyDescent="0.15">
      <c r="A857" s="5">
        <v>44776</v>
      </c>
      <c r="B857" s="6">
        <v>0.6196990740740741</v>
      </c>
      <c r="C857" s="1">
        <v>1613</v>
      </c>
      <c r="D857" s="1">
        <v>13002595</v>
      </c>
      <c r="E857" s="1">
        <v>13</v>
      </c>
      <c r="F857" s="1">
        <v>22589</v>
      </c>
      <c r="G857" s="1" t="s">
        <v>23</v>
      </c>
      <c r="H857" s="1">
        <v>15</v>
      </c>
      <c r="I857" s="1">
        <v>149580</v>
      </c>
      <c r="J857" s="1" t="s">
        <v>862</v>
      </c>
      <c r="K857" s="1" t="s">
        <v>63</v>
      </c>
      <c r="L857" s="1" t="s">
        <v>161</v>
      </c>
      <c r="M857" s="1">
        <v>1</v>
      </c>
      <c r="N857" s="2">
        <v>278.41000000000003</v>
      </c>
      <c r="O857" s="3">
        <v>376</v>
      </c>
      <c r="P857" s="1">
        <f t="shared" si="6"/>
        <v>376</v>
      </c>
      <c r="Q857" s="1">
        <v>26</v>
      </c>
      <c r="R857" s="1">
        <f t="shared" si="7"/>
        <v>350</v>
      </c>
      <c r="S857" s="1">
        <v>9</v>
      </c>
      <c r="T857" s="1">
        <v>200010015892</v>
      </c>
      <c r="U857" s="1">
        <v>29</v>
      </c>
      <c r="V857" s="1">
        <v>1</v>
      </c>
      <c r="W857" s="1">
        <v>2</v>
      </c>
    </row>
    <row r="858" spans="1:23" ht="15.75" customHeight="1" x14ac:dyDescent="0.15">
      <c r="A858" s="5">
        <v>44776</v>
      </c>
      <c r="B858" s="6">
        <v>0.62587962962962962</v>
      </c>
      <c r="C858" s="1">
        <v>1614</v>
      </c>
      <c r="D858" s="1">
        <v>13002595</v>
      </c>
      <c r="E858" s="1">
        <v>13</v>
      </c>
      <c r="F858" s="1">
        <v>22589</v>
      </c>
      <c r="G858" s="1" t="s">
        <v>23</v>
      </c>
      <c r="H858" s="1">
        <v>18</v>
      </c>
      <c r="I858" s="1">
        <v>188015</v>
      </c>
      <c r="J858" s="1" t="s">
        <v>863</v>
      </c>
      <c r="K858" s="1" t="s">
        <v>53</v>
      </c>
      <c r="L858" s="1" t="s">
        <v>864</v>
      </c>
      <c r="M858" s="1">
        <v>1</v>
      </c>
      <c r="N858" s="2">
        <v>147.82</v>
      </c>
      <c r="O858" s="3">
        <v>203</v>
      </c>
      <c r="P858" s="1">
        <f t="shared" si="6"/>
        <v>203</v>
      </c>
      <c r="Q858" s="1">
        <v>14</v>
      </c>
      <c r="R858" s="1">
        <f t="shared" si="7"/>
        <v>189</v>
      </c>
      <c r="S858" s="1">
        <v>9</v>
      </c>
      <c r="T858" s="1">
        <v>200010022358</v>
      </c>
      <c r="U858" s="1">
        <v>29</v>
      </c>
      <c r="V858" s="1">
        <v>1</v>
      </c>
      <c r="W858" s="1">
        <v>1</v>
      </c>
    </row>
    <row r="859" spans="1:23" ht="15.75" customHeight="1" x14ac:dyDescent="0.15">
      <c r="A859" s="5">
        <v>44776</v>
      </c>
      <c r="B859" s="6">
        <v>0.62587962962962962</v>
      </c>
      <c r="C859" s="1">
        <v>1614</v>
      </c>
      <c r="D859" s="1">
        <v>13002595</v>
      </c>
      <c r="E859" s="1">
        <v>13</v>
      </c>
      <c r="F859" s="1">
        <v>22589</v>
      </c>
      <c r="G859" s="1" t="s">
        <v>23</v>
      </c>
      <c r="H859" s="1">
        <v>18</v>
      </c>
      <c r="I859" s="1">
        <v>188015</v>
      </c>
      <c r="J859" s="1" t="s">
        <v>863</v>
      </c>
      <c r="K859" s="1" t="s">
        <v>31</v>
      </c>
      <c r="L859" s="1" t="s">
        <v>864</v>
      </c>
      <c r="M859" s="1">
        <v>1</v>
      </c>
      <c r="N859" s="2">
        <v>148.19</v>
      </c>
      <c r="O859" s="3">
        <v>204</v>
      </c>
      <c r="P859" s="1">
        <f t="shared" si="6"/>
        <v>204</v>
      </c>
      <c r="Q859" s="1">
        <v>14</v>
      </c>
      <c r="R859" s="1">
        <f t="shared" si="7"/>
        <v>190</v>
      </c>
      <c r="S859" s="1">
        <v>9</v>
      </c>
      <c r="T859" s="1">
        <v>200010022358</v>
      </c>
      <c r="U859" s="1">
        <v>29</v>
      </c>
      <c r="V859" s="1">
        <v>1</v>
      </c>
      <c r="W859" s="1">
        <v>2</v>
      </c>
    </row>
    <row r="860" spans="1:23" ht="15.75" customHeight="1" x14ac:dyDescent="0.15">
      <c r="A860" s="5">
        <v>44776</v>
      </c>
      <c r="B860" s="6">
        <v>0.63142361111111112</v>
      </c>
      <c r="C860" s="1">
        <v>1615</v>
      </c>
      <c r="D860" s="1">
        <v>13002595</v>
      </c>
      <c r="E860" s="1">
        <v>13</v>
      </c>
      <c r="F860" s="1">
        <v>22589</v>
      </c>
      <c r="G860" s="1" t="s">
        <v>23</v>
      </c>
      <c r="H860" s="1">
        <v>15</v>
      </c>
      <c r="I860" s="1">
        <v>346864</v>
      </c>
      <c r="J860" s="1" t="s">
        <v>333</v>
      </c>
      <c r="K860" s="1" t="s">
        <v>60</v>
      </c>
      <c r="L860" s="1" t="s">
        <v>334</v>
      </c>
      <c r="M860" s="1">
        <v>0.32142860000000001</v>
      </c>
      <c r="N860" s="2">
        <v>622.16</v>
      </c>
      <c r="O860" s="3">
        <v>685</v>
      </c>
      <c r="P860" s="1">
        <f t="shared" si="6"/>
        <v>220.17859100000001</v>
      </c>
      <c r="Q860" s="1">
        <v>0</v>
      </c>
      <c r="R860" s="1">
        <f t="shared" si="7"/>
        <v>220.17859100000001</v>
      </c>
      <c r="S860" s="1" t="s">
        <v>27</v>
      </c>
      <c r="T860" s="1" t="s">
        <v>27</v>
      </c>
      <c r="U860" s="1">
        <v>29</v>
      </c>
      <c r="V860" s="1">
        <v>1</v>
      </c>
      <c r="W860" s="1">
        <v>1</v>
      </c>
    </row>
    <row r="861" spans="1:23" ht="15.75" customHeight="1" x14ac:dyDescent="0.15">
      <c r="A861" s="5">
        <v>44776</v>
      </c>
      <c r="B861" s="6">
        <v>0.63768518518518513</v>
      </c>
      <c r="C861" s="1">
        <v>1616</v>
      </c>
      <c r="D861" s="1">
        <v>13002595</v>
      </c>
      <c r="E861" s="1">
        <v>13</v>
      </c>
      <c r="F861" s="1">
        <v>22589</v>
      </c>
      <c r="G861" s="1" t="s">
        <v>23</v>
      </c>
      <c r="H861" s="1">
        <v>18</v>
      </c>
      <c r="I861" s="1">
        <v>172464</v>
      </c>
      <c r="J861" s="1" t="s">
        <v>865</v>
      </c>
      <c r="K861" s="1" t="s">
        <v>63</v>
      </c>
      <c r="L861" s="1" t="s">
        <v>108</v>
      </c>
      <c r="M861" s="1">
        <v>1</v>
      </c>
      <c r="N861" s="2">
        <v>60.72</v>
      </c>
      <c r="O861" s="3">
        <v>96</v>
      </c>
      <c r="P861" s="1">
        <f t="shared" si="6"/>
        <v>96</v>
      </c>
      <c r="Q861" s="1">
        <v>0</v>
      </c>
      <c r="R861" s="1">
        <f t="shared" si="7"/>
        <v>96</v>
      </c>
      <c r="S861" s="1" t="s">
        <v>27</v>
      </c>
      <c r="T861" s="1" t="s">
        <v>27</v>
      </c>
      <c r="U861" s="1">
        <v>29</v>
      </c>
      <c r="V861" s="1">
        <v>1</v>
      </c>
      <c r="W861" s="1">
        <v>1</v>
      </c>
    </row>
    <row r="862" spans="1:23" ht="15.75" customHeight="1" x14ac:dyDescent="0.15">
      <c r="A862" s="5">
        <v>44776</v>
      </c>
      <c r="B862" s="6">
        <v>0.6390393518518519</v>
      </c>
      <c r="C862" s="1">
        <v>1617</v>
      </c>
      <c r="D862" s="1">
        <v>13002595</v>
      </c>
      <c r="E862" s="1">
        <v>13</v>
      </c>
      <c r="F862" s="1">
        <v>22589</v>
      </c>
      <c r="G862" s="1" t="s">
        <v>23</v>
      </c>
      <c r="H862" s="1">
        <v>15</v>
      </c>
      <c r="I862" s="1">
        <v>142036</v>
      </c>
      <c r="J862" s="1" t="s">
        <v>103</v>
      </c>
      <c r="K862" s="1" t="s">
        <v>25</v>
      </c>
      <c r="L862" s="1" t="s">
        <v>78</v>
      </c>
      <c r="M862" s="1">
        <v>1</v>
      </c>
      <c r="N862" s="2">
        <v>187.36</v>
      </c>
      <c r="O862" s="3">
        <v>220</v>
      </c>
      <c r="P862" s="1">
        <f t="shared" si="6"/>
        <v>220</v>
      </c>
      <c r="Q862" s="1">
        <v>15</v>
      </c>
      <c r="R862" s="1">
        <f t="shared" si="7"/>
        <v>205</v>
      </c>
      <c r="S862" s="1">
        <v>9</v>
      </c>
      <c r="T862" s="1">
        <v>200010001084</v>
      </c>
      <c r="U862" s="1">
        <v>29</v>
      </c>
      <c r="V862" s="1">
        <v>1</v>
      </c>
      <c r="W862" s="1">
        <v>3</v>
      </c>
    </row>
    <row r="863" spans="1:23" ht="15.75" customHeight="1" x14ac:dyDescent="0.15">
      <c r="A863" s="5">
        <v>44776</v>
      </c>
      <c r="B863" s="6">
        <v>0.6390393518518519</v>
      </c>
      <c r="C863" s="1">
        <v>1617</v>
      </c>
      <c r="D863" s="1">
        <v>13002595</v>
      </c>
      <c r="E863" s="1">
        <v>13</v>
      </c>
      <c r="F863" s="1">
        <v>22589</v>
      </c>
      <c r="G863" s="1" t="s">
        <v>23</v>
      </c>
      <c r="H863" s="1">
        <v>15</v>
      </c>
      <c r="I863" s="1">
        <v>348186</v>
      </c>
      <c r="J863" s="1" t="s">
        <v>421</v>
      </c>
      <c r="K863" s="1" t="s">
        <v>143</v>
      </c>
      <c r="L863" s="1" t="s">
        <v>175</v>
      </c>
      <c r="M863" s="1">
        <v>1</v>
      </c>
      <c r="N863" s="2">
        <v>5.83</v>
      </c>
      <c r="O863" s="3">
        <v>8</v>
      </c>
      <c r="P863" s="1">
        <f t="shared" si="6"/>
        <v>8</v>
      </c>
      <c r="Q863" s="1">
        <v>0</v>
      </c>
      <c r="R863" s="1">
        <f t="shared" si="7"/>
        <v>8</v>
      </c>
      <c r="S863" s="1" t="s">
        <v>27</v>
      </c>
      <c r="T863" s="1" t="s">
        <v>27</v>
      </c>
      <c r="U863" s="1">
        <v>29</v>
      </c>
      <c r="V863" s="1">
        <v>1</v>
      </c>
      <c r="W863" s="1">
        <v>2</v>
      </c>
    </row>
    <row r="864" spans="1:23" ht="15.75" customHeight="1" x14ac:dyDescent="0.15">
      <c r="A864" s="5">
        <v>44776</v>
      </c>
      <c r="B864" s="6">
        <v>0.69327546296296294</v>
      </c>
      <c r="C864" s="1">
        <v>1628</v>
      </c>
      <c r="D864" s="1">
        <v>13002595</v>
      </c>
      <c r="E864" s="1">
        <v>13</v>
      </c>
      <c r="F864" s="1">
        <v>22589</v>
      </c>
      <c r="G864" s="1" t="s">
        <v>23</v>
      </c>
      <c r="H864" s="1">
        <v>18</v>
      </c>
      <c r="I864" s="1">
        <v>348186</v>
      </c>
      <c r="J864" s="1" t="s">
        <v>421</v>
      </c>
      <c r="K864" s="1" t="s">
        <v>143</v>
      </c>
      <c r="L864" s="1" t="s">
        <v>175</v>
      </c>
      <c r="M864" s="1">
        <v>4</v>
      </c>
      <c r="N864" s="2">
        <v>5.83</v>
      </c>
      <c r="O864" s="3">
        <v>8</v>
      </c>
      <c r="P864" s="1">
        <f t="shared" si="6"/>
        <v>32</v>
      </c>
      <c r="Q864" s="1">
        <v>0</v>
      </c>
      <c r="R864" s="1">
        <f t="shared" si="7"/>
        <v>32</v>
      </c>
      <c r="S864" s="1" t="s">
        <v>27</v>
      </c>
      <c r="T864" s="1" t="s">
        <v>27</v>
      </c>
      <c r="U864" s="1">
        <v>29</v>
      </c>
      <c r="V864" s="1">
        <v>1</v>
      </c>
      <c r="W864" s="1">
        <v>1</v>
      </c>
    </row>
    <row r="865" spans="1:23" ht="15.75" customHeight="1" x14ac:dyDescent="0.15">
      <c r="A865" s="5">
        <v>44776</v>
      </c>
      <c r="B865" s="6">
        <v>0.6390393518518519</v>
      </c>
      <c r="C865" s="1">
        <v>1617</v>
      </c>
      <c r="D865" s="1">
        <v>13002595</v>
      </c>
      <c r="E865" s="1">
        <v>13</v>
      </c>
      <c r="F865" s="1">
        <v>22589</v>
      </c>
      <c r="G865" s="1" t="s">
        <v>23</v>
      </c>
      <c r="H865" s="1">
        <v>15</v>
      </c>
      <c r="I865" s="1">
        <v>438876</v>
      </c>
      <c r="J865" s="1" t="s">
        <v>866</v>
      </c>
      <c r="K865" s="1" t="s">
        <v>53</v>
      </c>
      <c r="L865" s="1" t="s">
        <v>867</v>
      </c>
      <c r="M865" s="1">
        <v>1</v>
      </c>
      <c r="N865" s="2">
        <v>92.3</v>
      </c>
      <c r="O865" s="3">
        <v>145</v>
      </c>
      <c r="P865" s="1">
        <f t="shared" si="6"/>
        <v>145</v>
      </c>
      <c r="Q865" s="1">
        <v>14</v>
      </c>
      <c r="R865" s="1">
        <f t="shared" si="7"/>
        <v>131</v>
      </c>
      <c r="S865" s="1">
        <v>9</v>
      </c>
      <c r="T865" s="1">
        <v>200010001084</v>
      </c>
      <c r="U865" s="1">
        <v>29</v>
      </c>
      <c r="V865" s="1">
        <v>1</v>
      </c>
      <c r="W865" s="1">
        <v>1</v>
      </c>
    </row>
    <row r="866" spans="1:23" ht="15.75" customHeight="1" x14ac:dyDescent="0.15">
      <c r="A866" s="5">
        <v>44776</v>
      </c>
      <c r="B866" s="6">
        <v>0.6519328703703704</v>
      </c>
      <c r="C866" s="1">
        <v>1618</v>
      </c>
      <c r="D866" s="1">
        <v>13002595</v>
      </c>
      <c r="E866" s="1">
        <v>13</v>
      </c>
      <c r="F866" s="1">
        <v>22589</v>
      </c>
      <c r="G866" s="1" t="s">
        <v>23</v>
      </c>
      <c r="H866" s="1">
        <v>18</v>
      </c>
      <c r="I866" s="1">
        <v>342435</v>
      </c>
      <c r="J866" s="1" t="s">
        <v>868</v>
      </c>
      <c r="K866" s="1" t="s">
        <v>25</v>
      </c>
      <c r="L866" s="1" t="s">
        <v>230</v>
      </c>
      <c r="M866" s="1">
        <v>1</v>
      </c>
      <c r="N866" s="2">
        <v>34.32</v>
      </c>
      <c r="O866" s="3">
        <v>53</v>
      </c>
      <c r="P866" s="1">
        <f t="shared" si="6"/>
        <v>53</v>
      </c>
      <c r="Q866" s="1">
        <v>3</v>
      </c>
      <c r="R866" s="1">
        <f t="shared" si="7"/>
        <v>50</v>
      </c>
      <c r="S866" s="1">
        <v>9</v>
      </c>
      <c r="T866" s="1">
        <v>200010004049</v>
      </c>
      <c r="U866" s="1">
        <v>29</v>
      </c>
      <c r="V866" s="1">
        <v>1</v>
      </c>
      <c r="W866" s="1">
        <v>8</v>
      </c>
    </row>
    <row r="867" spans="1:23" ht="15.75" customHeight="1" x14ac:dyDescent="0.15">
      <c r="A867" s="5">
        <v>44776</v>
      </c>
      <c r="B867" s="6">
        <v>0.6519328703703704</v>
      </c>
      <c r="C867" s="1">
        <v>1618</v>
      </c>
      <c r="D867" s="1">
        <v>13002595</v>
      </c>
      <c r="E867" s="1">
        <v>13</v>
      </c>
      <c r="F867" s="1">
        <v>22589</v>
      </c>
      <c r="G867" s="1" t="s">
        <v>23</v>
      </c>
      <c r="H867" s="1">
        <v>18</v>
      </c>
      <c r="I867" s="1">
        <v>342435</v>
      </c>
      <c r="J867" s="1" t="s">
        <v>868</v>
      </c>
      <c r="K867" s="1" t="s">
        <v>53</v>
      </c>
      <c r="L867" s="1" t="s">
        <v>230</v>
      </c>
      <c r="M867" s="1">
        <v>1</v>
      </c>
      <c r="N867" s="2">
        <v>34.4</v>
      </c>
      <c r="O867" s="3">
        <v>53</v>
      </c>
      <c r="P867" s="1">
        <f t="shared" si="6"/>
        <v>53</v>
      </c>
      <c r="Q867" s="1">
        <v>3</v>
      </c>
      <c r="R867" s="1">
        <f t="shared" si="7"/>
        <v>50</v>
      </c>
      <c r="S867" s="1">
        <v>9</v>
      </c>
      <c r="T867" s="1">
        <v>200010004049</v>
      </c>
      <c r="U867" s="1">
        <v>29</v>
      </c>
      <c r="V867" s="1">
        <v>1</v>
      </c>
      <c r="W867" s="1">
        <v>9</v>
      </c>
    </row>
    <row r="868" spans="1:23" ht="15.75" customHeight="1" x14ac:dyDescent="0.15">
      <c r="A868" s="5">
        <v>44776</v>
      </c>
      <c r="B868" s="6">
        <v>0.6519328703703704</v>
      </c>
      <c r="C868" s="1">
        <v>1618</v>
      </c>
      <c r="D868" s="1">
        <v>13002595</v>
      </c>
      <c r="E868" s="1">
        <v>13</v>
      </c>
      <c r="F868" s="1">
        <v>22589</v>
      </c>
      <c r="G868" s="1" t="s">
        <v>23</v>
      </c>
      <c r="H868" s="1">
        <v>18</v>
      </c>
      <c r="I868" s="1">
        <v>342435</v>
      </c>
      <c r="J868" s="1" t="s">
        <v>868</v>
      </c>
      <c r="K868" s="1" t="s">
        <v>53</v>
      </c>
      <c r="L868" s="1" t="s">
        <v>230</v>
      </c>
      <c r="M868" s="1">
        <v>1</v>
      </c>
      <c r="N868" s="2">
        <v>34.4</v>
      </c>
      <c r="O868" s="3">
        <v>53</v>
      </c>
      <c r="P868" s="1">
        <f t="shared" si="6"/>
        <v>53</v>
      </c>
      <c r="Q868" s="1">
        <v>3</v>
      </c>
      <c r="R868" s="1">
        <f t="shared" si="7"/>
        <v>50</v>
      </c>
      <c r="S868" s="1">
        <v>9</v>
      </c>
      <c r="T868" s="1">
        <v>200010004049</v>
      </c>
      <c r="U868" s="1">
        <v>29</v>
      </c>
      <c r="V868" s="1">
        <v>1</v>
      </c>
      <c r="W868" s="1">
        <v>10</v>
      </c>
    </row>
    <row r="869" spans="1:23" ht="15.75" customHeight="1" x14ac:dyDescent="0.15">
      <c r="A869" s="5">
        <v>44776</v>
      </c>
      <c r="B869" s="6">
        <v>0.6519328703703704</v>
      </c>
      <c r="C869" s="1">
        <v>1618</v>
      </c>
      <c r="D869" s="1">
        <v>13002595</v>
      </c>
      <c r="E869" s="1">
        <v>13</v>
      </c>
      <c r="F869" s="1">
        <v>22589</v>
      </c>
      <c r="G869" s="1" t="s">
        <v>23</v>
      </c>
      <c r="H869" s="1">
        <v>18</v>
      </c>
      <c r="I869" s="1">
        <v>176132</v>
      </c>
      <c r="J869" s="1" t="s">
        <v>869</v>
      </c>
      <c r="K869" s="1" t="s">
        <v>25</v>
      </c>
      <c r="L869" s="1" t="s">
        <v>257</v>
      </c>
      <c r="M869" s="1">
        <v>1</v>
      </c>
      <c r="N869" s="2">
        <v>105.59</v>
      </c>
      <c r="O869" s="3">
        <v>128</v>
      </c>
      <c r="P869" s="1">
        <f t="shared" si="6"/>
        <v>128</v>
      </c>
      <c r="Q869" s="1">
        <v>6</v>
      </c>
      <c r="R869" s="1">
        <f t="shared" si="7"/>
        <v>122</v>
      </c>
      <c r="S869" s="1">
        <v>9</v>
      </c>
      <c r="T869" s="1">
        <v>200010004049</v>
      </c>
      <c r="U869" s="1">
        <v>29</v>
      </c>
      <c r="V869" s="1">
        <v>1</v>
      </c>
      <c r="W869" s="1">
        <v>2</v>
      </c>
    </row>
    <row r="870" spans="1:23" ht="15.75" customHeight="1" x14ac:dyDescent="0.15">
      <c r="A870" s="5">
        <v>44776</v>
      </c>
      <c r="B870" s="6">
        <v>0.6519328703703704</v>
      </c>
      <c r="C870" s="1">
        <v>1618</v>
      </c>
      <c r="D870" s="1">
        <v>13002595</v>
      </c>
      <c r="E870" s="1">
        <v>13</v>
      </c>
      <c r="F870" s="1">
        <v>22589</v>
      </c>
      <c r="G870" s="1" t="s">
        <v>23</v>
      </c>
      <c r="H870" s="1">
        <v>18</v>
      </c>
      <c r="I870" s="1">
        <v>72603</v>
      </c>
      <c r="J870" s="1" t="s">
        <v>270</v>
      </c>
      <c r="K870" s="1" t="s">
        <v>53</v>
      </c>
      <c r="L870" s="1" t="s">
        <v>271</v>
      </c>
      <c r="M870" s="1">
        <v>1</v>
      </c>
      <c r="N870" s="2">
        <v>29.11</v>
      </c>
      <c r="O870" s="3">
        <v>48</v>
      </c>
      <c r="P870" s="1">
        <f t="shared" si="6"/>
        <v>48</v>
      </c>
      <c r="Q870" s="1">
        <v>4</v>
      </c>
      <c r="R870" s="1">
        <f t="shared" si="7"/>
        <v>44</v>
      </c>
      <c r="S870" s="1">
        <v>9</v>
      </c>
      <c r="T870" s="1">
        <v>200010004049</v>
      </c>
      <c r="U870" s="1">
        <v>29</v>
      </c>
      <c r="V870" s="1">
        <v>1</v>
      </c>
      <c r="W870" s="1">
        <v>6</v>
      </c>
    </row>
    <row r="871" spans="1:23" ht="15.75" customHeight="1" x14ac:dyDescent="0.15">
      <c r="A871" s="5">
        <v>44776</v>
      </c>
      <c r="B871" s="6">
        <v>0.6519328703703704</v>
      </c>
      <c r="C871" s="1">
        <v>1618</v>
      </c>
      <c r="D871" s="1">
        <v>13002595</v>
      </c>
      <c r="E871" s="1">
        <v>13</v>
      </c>
      <c r="F871" s="1">
        <v>22589</v>
      </c>
      <c r="G871" s="1" t="s">
        <v>23</v>
      </c>
      <c r="H871" s="1">
        <v>18</v>
      </c>
      <c r="I871" s="1">
        <v>51599</v>
      </c>
      <c r="J871" s="1" t="s">
        <v>557</v>
      </c>
      <c r="K871" s="1" t="s">
        <v>36</v>
      </c>
      <c r="L871" s="1" t="s">
        <v>228</v>
      </c>
      <c r="M871" s="1">
        <v>3</v>
      </c>
      <c r="N871" s="2">
        <v>37.49</v>
      </c>
      <c r="O871" s="3">
        <v>61</v>
      </c>
      <c r="P871" s="1">
        <f t="shared" si="6"/>
        <v>183</v>
      </c>
      <c r="Q871" s="1">
        <v>18</v>
      </c>
      <c r="R871" s="1">
        <f t="shared" si="7"/>
        <v>165</v>
      </c>
      <c r="S871" s="1">
        <v>9</v>
      </c>
      <c r="T871" s="1">
        <v>200010004049</v>
      </c>
      <c r="U871" s="1">
        <v>29</v>
      </c>
      <c r="V871" s="1">
        <v>1</v>
      </c>
      <c r="W871" s="1">
        <v>7</v>
      </c>
    </row>
    <row r="872" spans="1:23" ht="15.75" customHeight="1" x14ac:dyDescent="0.15">
      <c r="A872" s="5">
        <v>44776</v>
      </c>
      <c r="B872" s="6">
        <v>0.6519328703703704</v>
      </c>
      <c r="C872" s="1">
        <v>1618</v>
      </c>
      <c r="D872" s="1">
        <v>13002595</v>
      </c>
      <c r="E872" s="1">
        <v>13</v>
      </c>
      <c r="F872" s="1">
        <v>22589</v>
      </c>
      <c r="G872" s="1" t="s">
        <v>23</v>
      </c>
      <c r="H872" s="1">
        <v>18</v>
      </c>
      <c r="I872" s="1">
        <v>141664</v>
      </c>
      <c r="J872" s="1" t="s">
        <v>326</v>
      </c>
      <c r="K872" s="1" t="s">
        <v>53</v>
      </c>
      <c r="L872" s="1" t="s">
        <v>82</v>
      </c>
      <c r="M872" s="1">
        <v>1</v>
      </c>
      <c r="N872" s="2">
        <v>38.14</v>
      </c>
      <c r="O872" s="3">
        <v>62</v>
      </c>
      <c r="P872" s="1">
        <f t="shared" si="6"/>
        <v>62</v>
      </c>
      <c r="Q872" s="1">
        <v>6</v>
      </c>
      <c r="R872" s="1">
        <f t="shared" si="7"/>
        <v>56</v>
      </c>
      <c r="S872" s="1">
        <v>9</v>
      </c>
      <c r="T872" s="1">
        <v>200010004049</v>
      </c>
      <c r="U872" s="1">
        <v>29</v>
      </c>
      <c r="V872" s="1">
        <v>1</v>
      </c>
      <c r="W872" s="1">
        <v>5</v>
      </c>
    </row>
    <row r="873" spans="1:23" ht="15.75" customHeight="1" x14ac:dyDescent="0.15">
      <c r="A873" s="5">
        <v>44776</v>
      </c>
      <c r="B873" s="6">
        <v>0.6519328703703704</v>
      </c>
      <c r="C873" s="1">
        <v>1618</v>
      </c>
      <c r="D873" s="1">
        <v>13002595</v>
      </c>
      <c r="E873" s="1">
        <v>13</v>
      </c>
      <c r="F873" s="1">
        <v>22589</v>
      </c>
      <c r="G873" s="1" t="s">
        <v>23</v>
      </c>
      <c r="H873" s="1">
        <v>18</v>
      </c>
      <c r="I873" s="1">
        <v>297896</v>
      </c>
      <c r="J873" s="1" t="s">
        <v>870</v>
      </c>
      <c r="K873" s="1" t="s">
        <v>31</v>
      </c>
      <c r="L873" s="1" t="s">
        <v>871</v>
      </c>
      <c r="M873" s="1">
        <v>0.5</v>
      </c>
      <c r="N873" s="2">
        <v>2550.1</v>
      </c>
      <c r="O873" s="3">
        <v>3061</v>
      </c>
      <c r="P873" s="1">
        <f t="shared" si="6"/>
        <v>1530.5</v>
      </c>
      <c r="Q873" s="1">
        <v>152.5</v>
      </c>
      <c r="R873" s="1">
        <f t="shared" si="7"/>
        <v>1378</v>
      </c>
      <c r="S873" s="1">
        <v>9</v>
      </c>
      <c r="T873" s="1">
        <v>200010004049</v>
      </c>
      <c r="U873" s="1">
        <v>29</v>
      </c>
      <c r="V873" s="1">
        <v>1</v>
      </c>
      <c r="W873" s="1">
        <v>1</v>
      </c>
    </row>
    <row r="874" spans="1:23" ht="15.75" customHeight="1" x14ac:dyDescent="0.15">
      <c r="A874" s="5">
        <v>44776</v>
      </c>
      <c r="B874" s="6">
        <v>0.65290509259259255</v>
      </c>
      <c r="C874" s="1">
        <v>1619</v>
      </c>
      <c r="D874" s="1">
        <v>13002595</v>
      </c>
      <c r="E874" s="1">
        <v>13</v>
      </c>
      <c r="F874" s="1">
        <v>22589</v>
      </c>
      <c r="G874" s="1" t="s">
        <v>23</v>
      </c>
      <c r="H874" s="1">
        <v>15</v>
      </c>
      <c r="I874" s="1">
        <v>117695</v>
      </c>
      <c r="J874" s="1" t="s">
        <v>872</v>
      </c>
      <c r="K874" s="1" t="s">
        <v>119</v>
      </c>
      <c r="L874" s="1" t="s">
        <v>157</v>
      </c>
      <c r="M874" s="1">
        <v>1</v>
      </c>
      <c r="N874" s="2">
        <v>77.3</v>
      </c>
      <c r="O874" s="3">
        <v>122</v>
      </c>
      <c r="P874" s="1">
        <f t="shared" si="6"/>
        <v>122</v>
      </c>
      <c r="Q874" s="1">
        <v>12</v>
      </c>
      <c r="R874" s="1">
        <f t="shared" si="7"/>
        <v>110</v>
      </c>
      <c r="S874" s="1">
        <v>9</v>
      </c>
      <c r="T874" s="1">
        <v>200010001007</v>
      </c>
      <c r="U874" s="1">
        <v>29</v>
      </c>
      <c r="V874" s="1">
        <v>1</v>
      </c>
      <c r="W874" s="1">
        <v>1</v>
      </c>
    </row>
    <row r="875" spans="1:23" ht="15.75" customHeight="1" x14ac:dyDescent="0.15">
      <c r="A875" s="5">
        <v>44776</v>
      </c>
      <c r="B875" s="6">
        <v>0.65290509259259255</v>
      </c>
      <c r="C875" s="1">
        <v>1619</v>
      </c>
      <c r="D875" s="1">
        <v>13002595</v>
      </c>
      <c r="E875" s="1">
        <v>13</v>
      </c>
      <c r="F875" s="1">
        <v>22589</v>
      </c>
      <c r="G875" s="1" t="s">
        <v>23</v>
      </c>
      <c r="H875" s="1">
        <v>15</v>
      </c>
      <c r="I875" s="1">
        <v>338371</v>
      </c>
      <c r="J875" s="1" t="s">
        <v>873</v>
      </c>
      <c r="K875" s="1" t="s">
        <v>25</v>
      </c>
      <c r="L875" s="1" t="s">
        <v>593</v>
      </c>
      <c r="M875" s="1">
        <v>1</v>
      </c>
      <c r="N875" s="2">
        <v>29.75</v>
      </c>
      <c r="O875" s="3">
        <v>49</v>
      </c>
      <c r="P875" s="1">
        <f t="shared" si="6"/>
        <v>49</v>
      </c>
      <c r="Q875" s="1">
        <v>4</v>
      </c>
      <c r="R875" s="1">
        <f t="shared" si="7"/>
        <v>45</v>
      </c>
      <c r="S875" s="1">
        <v>9</v>
      </c>
      <c r="T875" s="1">
        <v>200010001007</v>
      </c>
      <c r="U875" s="1">
        <v>29</v>
      </c>
      <c r="V875" s="1">
        <v>1</v>
      </c>
      <c r="W875" s="1">
        <v>2</v>
      </c>
    </row>
    <row r="876" spans="1:23" ht="15.75" customHeight="1" x14ac:dyDescent="0.15">
      <c r="A876" s="5">
        <v>44776</v>
      </c>
      <c r="B876" s="6">
        <v>0.65454861111111107</v>
      </c>
      <c r="C876" s="1">
        <v>1620</v>
      </c>
      <c r="D876" s="1">
        <v>13002595</v>
      </c>
      <c r="E876" s="1">
        <v>13</v>
      </c>
      <c r="F876" s="1">
        <v>22589</v>
      </c>
      <c r="G876" s="1" t="s">
        <v>23</v>
      </c>
      <c r="H876" s="1">
        <v>15</v>
      </c>
      <c r="I876" s="1">
        <v>438633</v>
      </c>
      <c r="J876" s="1" t="s">
        <v>874</v>
      </c>
      <c r="K876" s="1" t="s">
        <v>119</v>
      </c>
      <c r="L876" s="1" t="s">
        <v>29</v>
      </c>
      <c r="M876" s="1">
        <v>1</v>
      </c>
      <c r="N876" s="2">
        <v>129.74</v>
      </c>
      <c r="O876" s="3">
        <v>178</v>
      </c>
      <c r="P876" s="1">
        <f t="shared" si="6"/>
        <v>178</v>
      </c>
      <c r="Q876" s="1">
        <v>12</v>
      </c>
      <c r="R876" s="1">
        <f t="shared" si="7"/>
        <v>166</v>
      </c>
      <c r="S876" s="1">
        <v>9</v>
      </c>
      <c r="T876" s="1">
        <v>200010001659</v>
      </c>
      <c r="U876" s="1">
        <v>29</v>
      </c>
      <c r="V876" s="1">
        <v>1</v>
      </c>
      <c r="W876" s="1">
        <v>1</v>
      </c>
    </row>
    <row r="877" spans="1:23" ht="15.75" customHeight="1" x14ac:dyDescent="0.15">
      <c r="A877" s="5">
        <v>44776</v>
      </c>
      <c r="B877" s="6">
        <v>0.65983796296296293</v>
      </c>
      <c r="C877" s="1">
        <v>1621</v>
      </c>
      <c r="D877" s="1">
        <v>13002595</v>
      </c>
      <c r="E877" s="1">
        <v>13</v>
      </c>
      <c r="F877" s="1">
        <v>22589</v>
      </c>
      <c r="G877" s="1" t="s">
        <v>23</v>
      </c>
      <c r="H877" s="1">
        <v>18</v>
      </c>
      <c r="I877" s="1">
        <v>21240</v>
      </c>
      <c r="J877" s="1" t="s">
        <v>875</v>
      </c>
      <c r="K877" s="1" t="s">
        <v>53</v>
      </c>
      <c r="L877" s="1" t="s">
        <v>876</v>
      </c>
      <c r="M877" s="1">
        <v>1</v>
      </c>
      <c r="N877" s="2">
        <v>261.47000000000003</v>
      </c>
      <c r="O877" s="3">
        <v>398</v>
      </c>
      <c r="P877" s="1">
        <f t="shared" si="6"/>
        <v>398</v>
      </c>
      <c r="Q877" s="1">
        <v>0</v>
      </c>
      <c r="R877" s="1">
        <f t="shared" si="7"/>
        <v>398</v>
      </c>
      <c r="S877" s="1" t="s">
        <v>27</v>
      </c>
      <c r="T877" s="1" t="s">
        <v>27</v>
      </c>
      <c r="U877" s="1">
        <v>29</v>
      </c>
      <c r="V877" s="1">
        <v>1</v>
      </c>
      <c r="W877" s="1">
        <v>3</v>
      </c>
    </row>
    <row r="878" spans="1:23" ht="15.75" customHeight="1" x14ac:dyDescent="0.15">
      <c r="A878" s="5">
        <v>44776</v>
      </c>
      <c r="B878" s="6">
        <v>0.65983796296296293</v>
      </c>
      <c r="C878" s="1">
        <v>1621</v>
      </c>
      <c r="D878" s="1">
        <v>13002595</v>
      </c>
      <c r="E878" s="1">
        <v>13</v>
      </c>
      <c r="F878" s="1">
        <v>22589</v>
      </c>
      <c r="G878" s="1" t="s">
        <v>23</v>
      </c>
      <c r="H878" s="1">
        <v>18</v>
      </c>
      <c r="I878" s="1">
        <v>459</v>
      </c>
      <c r="J878" s="1" t="s">
        <v>555</v>
      </c>
      <c r="K878" s="1" t="s">
        <v>36</v>
      </c>
      <c r="L878" s="1" t="s">
        <v>556</v>
      </c>
      <c r="M878" s="1">
        <v>1</v>
      </c>
      <c r="N878" s="2">
        <v>316.54000000000002</v>
      </c>
      <c r="O878" s="3">
        <v>418</v>
      </c>
      <c r="P878" s="1">
        <f t="shared" si="6"/>
        <v>418</v>
      </c>
      <c r="Q878" s="1">
        <v>0</v>
      </c>
      <c r="R878" s="1">
        <f t="shared" si="7"/>
        <v>418</v>
      </c>
      <c r="S878" s="1" t="s">
        <v>27</v>
      </c>
      <c r="T878" s="1" t="s">
        <v>27</v>
      </c>
      <c r="U878" s="1">
        <v>29</v>
      </c>
      <c r="V878" s="1">
        <v>1</v>
      </c>
      <c r="W878" s="1">
        <v>2</v>
      </c>
    </row>
    <row r="879" spans="1:23" ht="15.75" customHeight="1" x14ac:dyDescent="0.15">
      <c r="A879" s="5">
        <v>44776</v>
      </c>
      <c r="B879" s="6">
        <v>0.65983796296296293</v>
      </c>
      <c r="C879" s="1">
        <v>1621</v>
      </c>
      <c r="D879" s="1">
        <v>13002595</v>
      </c>
      <c r="E879" s="1">
        <v>13</v>
      </c>
      <c r="F879" s="1">
        <v>22589</v>
      </c>
      <c r="G879" s="1" t="s">
        <v>23</v>
      </c>
      <c r="H879" s="1">
        <v>18</v>
      </c>
      <c r="I879" s="1">
        <v>5312</v>
      </c>
      <c r="J879" s="1" t="s">
        <v>644</v>
      </c>
      <c r="K879" s="1" t="s">
        <v>66</v>
      </c>
      <c r="L879" s="1" t="s">
        <v>614</v>
      </c>
      <c r="M879" s="1">
        <v>1</v>
      </c>
      <c r="N879" s="2">
        <v>283.52</v>
      </c>
      <c r="O879" s="3">
        <v>383</v>
      </c>
      <c r="P879" s="1">
        <f t="shared" si="6"/>
        <v>383</v>
      </c>
      <c r="Q879" s="1">
        <v>38</v>
      </c>
      <c r="R879" s="1">
        <f t="shared" si="7"/>
        <v>345</v>
      </c>
      <c r="S879" s="1">
        <v>30</v>
      </c>
      <c r="T879" s="1">
        <v>200000000024</v>
      </c>
      <c r="U879" s="1">
        <v>29</v>
      </c>
      <c r="V879" s="1">
        <v>1</v>
      </c>
      <c r="W879" s="1">
        <v>4</v>
      </c>
    </row>
    <row r="880" spans="1:23" ht="15.75" customHeight="1" x14ac:dyDescent="0.15">
      <c r="A880" s="5">
        <v>44776</v>
      </c>
      <c r="B880" s="6">
        <v>0.66252314814814817</v>
      </c>
      <c r="C880" s="1">
        <v>1622</v>
      </c>
      <c r="D880" s="1">
        <v>13002595</v>
      </c>
      <c r="E880" s="1">
        <v>13</v>
      </c>
      <c r="F880" s="1">
        <v>22589</v>
      </c>
      <c r="G880" s="1" t="s">
        <v>23</v>
      </c>
      <c r="H880" s="1">
        <v>18</v>
      </c>
      <c r="I880" s="1">
        <v>101347</v>
      </c>
      <c r="J880" s="1" t="s">
        <v>877</v>
      </c>
      <c r="K880" s="1" t="s">
        <v>31</v>
      </c>
      <c r="L880" s="1" t="s">
        <v>274</v>
      </c>
      <c r="M880" s="1">
        <v>1</v>
      </c>
      <c r="N880" s="2">
        <v>269.87</v>
      </c>
      <c r="O880" s="3">
        <v>365</v>
      </c>
      <c r="P880" s="1">
        <f t="shared" si="6"/>
        <v>365</v>
      </c>
      <c r="Q880" s="1">
        <v>3.26</v>
      </c>
      <c r="R880" s="1">
        <f t="shared" si="7"/>
        <v>361.74</v>
      </c>
      <c r="S880" s="1">
        <v>925</v>
      </c>
      <c r="T880" s="1">
        <v>200000000492</v>
      </c>
      <c r="U880" s="1">
        <v>29</v>
      </c>
      <c r="V880" s="1">
        <v>1</v>
      </c>
      <c r="W880" s="1">
        <v>1</v>
      </c>
    </row>
    <row r="881" spans="1:23" ht="15.75" customHeight="1" x14ac:dyDescent="0.15">
      <c r="A881" s="5">
        <v>44776</v>
      </c>
      <c r="B881" s="6">
        <v>0.66252314814814817</v>
      </c>
      <c r="C881" s="1">
        <v>1622</v>
      </c>
      <c r="D881" s="1">
        <v>13002595</v>
      </c>
      <c r="E881" s="1">
        <v>13</v>
      </c>
      <c r="F881" s="1">
        <v>22589</v>
      </c>
      <c r="G881" s="1" t="s">
        <v>23</v>
      </c>
      <c r="H881" s="1">
        <v>18</v>
      </c>
      <c r="I881" s="1">
        <v>106412</v>
      </c>
      <c r="J881" s="1" t="s">
        <v>573</v>
      </c>
      <c r="K881" s="1" t="s">
        <v>47</v>
      </c>
      <c r="L881" s="1" t="s">
        <v>574</v>
      </c>
      <c r="M881" s="1">
        <v>1</v>
      </c>
      <c r="N881" s="2">
        <v>401.19</v>
      </c>
      <c r="O881" s="3">
        <v>530</v>
      </c>
      <c r="P881" s="1">
        <f t="shared" si="6"/>
        <v>530</v>
      </c>
      <c r="Q881" s="1">
        <v>4.74</v>
      </c>
      <c r="R881" s="1">
        <f t="shared" si="7"/>
        <v>525.26</v>
      </c>
      <c r="S881" s="1">
        <v>925</v>
      </c>
      <c r="T881" s="1">
        <v>200000000492</v>
      </c>
      <c r="U881" s="1">
        <v>29</v>
      </c>
      <c r="V881" s="1">
        <v>1</v>
      </c>
      <c r="W881" s="1">
        <v>2</v>
      </c>
    </row>
    <row r="882" spans="1:23" ht="15.75" customHeight="1" x14ac:dyDescent="0.15">
      <c r="A882" s="5">
        <v>44776</v>
      </c>
      <c r="B882" s="6">
        <v>0.67155092592592591</v>
      </c>
      <c r="C882" s="1">
        <v>1623</v>
      </c>
      <c r="D882" s="1">
        <v>13002595</v>
      </c>
      <c r="E882" s="1">
        <v>13</v>
      </c>
      <c r="F882" s="1">
        <v>22589</v>
      </c>
      <c r="G882" s="1" t="s">
        <v>23</v>
      </c>
      <c r="H882" s="1">
        <v>18</v>
      </c>
      <c r="I882" s="1">
        <v>63036</v>
      </c>
      <c r="J882" s="1" t="s">
        <v>878</v>
      </c>
      <c r="K882" s="1" t="s">
        <v>36</v>
      </c>
      <c r="L882" s="1" t="s">
        <v>41</v>
      </c>
      <c r="M882" s="1">
        <v>1</v>
      </c>
      <c r="N882" s="2">
        <v>43.81</v>
      </c>
      <c r="O882" s="3">
        <v>55</v>
      </c>
      <c r="P882" s="1">
        <f t="shared" si="6"/>
        <v>55</v>
      </c>
      <c r="Q882" s="1">
        <v>2</v>
      </c>
      <c r="R882" s="1">
        <f t="shared" si="7"/>
        <v>53</v>
      </c>
      <c r="S882" s="1">
        <v>9</v>
      </c>
      <c r="T882" s="1">
        <v>200010023600</v>
      </c>
      <c r="U882" s="1">
        <v>29</v>
      </c>
      <c r="V882" s="1">
        <v>1</v>
      </c>
      <c r="W882" s="1">
        <v>3</v>
      </c>
    </row>
    <row r="883" spans="1:23" ht="15.75" customHeight="1" x14ac:dyDescent="0.15">
      <c r="A883" s="5">
        <v>44776</v>
      </c>
      <c r="B883" s="6">
        <v>0.67155092592592591</v>
      </c>
      <c r="C883" s="1">
        <v>1623</v>
      </c>
      <c r="D883" s="1">
        <v>13002595</v>
      </c>
      <c r="E883" s="1">
        <v>13</v>
      </c>
      <c r="F883" s="1">
        <v>22589</v>
      </c>
      <c r="G883" s="1" t="s">
        <v>23</v>
      </c>
      <c r="H883" s="1">
        <v>18</v>
      </c>
      <c r="I883" s="1">
        <v>22533</v>
      </c>
      <c r="J883" s="1" t="s">
        <v>158</v>
      </c>
      <c r="K883" s="1" t="s">
        <v>31</v>
      </c>
      <c r="L883" s="1" t="s">
        <v>159</v>
      </c>
      <c r="M883" s="1">
        <v>1</v>
      </c>
      <c r="N883" s="2">
        <v>130.83000000000001</v>
      </c>
      <c r="O883" s="3">
        <v>158</v>
      </c>
      <c r="P883" s="1">
        <f t="shared" si="6"/>
        <v>158</v>
      </c>
      <c r="Q883" s="1">
        <v>7</v>
      </c>
      <c r="R883" s="1">
        <f t="shared" si="7"/>
        <v>151</v>
      </c>
      <c r="S883" s="1">
        <v>9</v>
      </c>
      <c r="T883" s="1">
        <v>200010023600</v>
      </c>
      <c r="U883" s="1">
        <v>29</v>
      </c>
      <c r="V883" s="1">
        <v>1</v>
      </c>
      <c r="W883" s="1">
        <v>2</v>
      </c>
    </row>
    <row r="884" spans="1:23" ht="15.75" customHeight="1" x14ac:dyDescent="0.15">
      <c r="A884" s="5">
        <v>44776</v>
      </c>
      <c r="B884" s="6">
        <v>0.67155092592592591</v>
      </c>
      <c r="C884" s="1">
        <v>1623</v>
      </c>
      <c r="D884" s="1">
        <v>13002595</v>
      </c>
      <c r="E884" s="1">
        <v>13</v>
      </c>
      <c r="F884" s="1">
        <v>22589</v>
      </c>
      <c r="G884" s="1" t="s">
        <v>23</v>
      </c>
      <c r="H884" s="1">
        <v>18</v>
      </c>
      <c r="I884" s="1">
        <v>6015</v>
      </c>
      <c r="J884" s="1" t="s">
        <v>879</v>
      </c>
      <c r="K884" s="1" t="s">
        <v>36</v>
      </c>
      <c r="L884" s="1" t="s">
        <v>139</v>
      </c>
      <c r="M884" s="1">
        <v>1</v>
      </c>
      <c r="N884" s="2">
        <v>87.93</v>
      </c>
      <c r="O884" s="3">
        <v>109</v>
      </c>
      <c r="P884" s="1">
        <f t="shared" si="6"/>
        <v>109</v>
      </c>
      <c r="Q884" s="1">
        <v>5</v>
      </c>
      <c r="R884" s="1">
        <f t="shared" si="7"/>
        <v>104</v>
      </c>
      <c r="S884" s="1">
        <v>9</v>
      </c>
      <c r="T884" s="1">
        <v>200010023600</v>
      </c>
      <c r="U884" s="1">
        <v>29</v>
      </c>
      <c r="V884" s="1">
        <v>1</v>
      </c>
      <c r="W884" s="1">
        <v>1</v>
      </c>
    </row>
    <row r="885" spans="1:23" ht="15.75" customHeight="1" x14ac:dyDescent="0.15">
      <c r="A885" s="5">
        <v>44776</v>
      </c>
      <c r="B885" s="6">
        <v>0.67218750000000005</v>
      </c>
      <c r="C885" s="1">
        <v>1624</v>
      </c>
      <c r="D885" s="1">
        <v>13002595</v>
      </c>
      <c r="E885" s="1">
        <v>13</v>
      </c>
      <c r="F885" s="1">
        <v>22589</v>
      </c>
      <c r="G885" s="1" t="s">
        <v>23</v>
      </c>
      <c r="H885" s="1">
        <v>15</v>
      </c>
      <c r="I885" s="1">
        <v>141344</v>
      </c>
      <c r="J885" s="1" t="s">
        <v>880</v>
      </c>
      <c r="K885" s="1" t="s">
        <v>25</v>
      </c>
      <c r="L885" s="1" t="s">
        <v>417</v>
      </c>
      <c r="M885" s="1">
        <v>1</v>
      </c>
      <c r="N885" s="2">
        <v>82.24</v>
      </c>
      <c r="O885" s="3">
        <v>101</v>
      </c>
      <c r="P885" s="1">
        <f t="shared" si="6"/>
        <v>101</v>
      </c>
      <c r="Q885" s="1">
        <v>0</v>
      </c>
      <c r="R885" s="1">
        <f t="shared" si="7"/>
        <v>101</v>
      </c>
      <c r="S885" s="1" t="s">
        <v>27</v>
      </c>
      <c r="T885" s="1" t="s">
        <v>27</v>
      </c>
      <c r="U885" s="1">
        <v>29</v>
      </c>
      <c r="V885" s="1">
        <v>1</v>
      </c>
      <c r="W885" s="1">
        <v>1</v>
      </c>
    </row>
    <row r="886" spans="1:23" ht="15.75" customHeight="1" x14ac:dyDescent="0.15">
      <c r="A886" s="5">
        <v>44776</v>
      </c>
      <c r="B886" s="6">
        <v>0.67645833333333338</v>
      </c>
      <c r="C886" s="1">
        <v>1625</v>
      </c>
      <c r="D886" s="1">
        <v>13002595</v>
      </c>
      <c r="E886" s="1">
        <v>13</v>
      </c>
      <c r="F886" s="1">
        <v>22589</v>
      </c>
      <c r="G886" s="1" t="s">
        <v>23</v>
      </c>
      <c r="H886" s="1">
        <v>15</v>
      </c>
      <c r="I886" s="1">
        <v>1398</v>
      </c>
      <c r="J886" s="1" t="s">
        <v>532</v>
      </c>
      <c r="K886" s="1" t="s">
        <v>25</v>
      </c>
      <c r="L886" s="1" t="s">
        <v>533</v>
      </c>
      <c r="M886" s="1">
        <v>1</v>
      </c>
      <c r="N886" s="2">
        <v>576.44000000000005</v>
      </c>
      <c r="O886" s="3">
        <v>744</v>
      </c>
      <c r="P886" s="1">
        <f t="shared" si="6"/>
        <v>744</v>
      </c>
      <c r="Q886" s="1">
        <v>52</v>
      </c>
      <c r="R886" s="1">
        <f t="shared" si="7"/>
        <v>692</v>
      </c>
      <c r="S886" s="1">
        <v>9</v>
      </c>
      <c r="T886" s="1">
        <v>200010026807</v>
      </c>
      <c r="U886" s="1">
        <v>29</v>
      </c>
      <c r="V886" s="1">
        <v>1</v>
      </c>
      <c r="W886" s="1">
        <v>1</v>
      </c>
    </row>
    <row r="887" spans="1:23" ht="15.75" customHeight="1" x14ac:dyDescent="0.15">
      <c r="A887" s="5">
        <v>44776</v>
      </c>
      <c r="B887" s="6">
        <v>0.68222222222222217</v>
      </c>
      <c r="C887" s="1">
        <v>1626</v>
      </c>
      <c r="D887" s="1">
        <v>13002595</v>
      </c>
      <c r="E887" s="1">
        <v>13</v>
      </c>
      <c r="F887" s="1">
        <v>22589</v>
      </c>
      <c r="G887" s="1" t="s">
        <v>23</v>
      </c>
      <c r="H887" s="1">
        <v>18</v>
      </c>
      <c r="I887" s="1">
        <v>4399</v>
      </c>
      <c r="J887" s="1" t="s">
        <v>881</v>
      </c>
      <c r="K887" s="1" t="s">
        <v>25</v>
      </c>
      <c r="L887" s="1" t="s">
        <v>882</v>
      </c>
      <c r="M887" s="1">
        <v>0.1</v>
      </c>
      <c r="N887" s="2">
        <v>689.28</v>
      </c>
      <c r="O887" s="3">
        <v>759</v>
      </c>
      <c r="P887" s="1">
        <f t="shared" si="6"/>
        <v>75.900000000000006</v>
      </c>
      <c r="Q887" s="1">
        <v>0</v>
      </c>
      <c r="R887" s="1">
        <f t="shared" si="7"/>
        <v>75.900000000000006</v>
      </c>
      <c r="S887" s="1" t="s">
        <v>27</v>
      </c>
      <c r="T887" s="1" t="s">
        <v>27</v>
      </c>
      <c r="U887" s="1">
        <v>29</v>
      </c>
      <c r="V887" s="1">
        <v>1</v>
      </c>
      <c r="W887" s="1">
        <v>1</v>
      </c>
    </row>
    <row r="888" spans="1:23" ht="15.75" customHeight="1" x14ac:dyDescent="0.15">
      <c r="A888" s="5">
        <v>44776</v>
      </c>
      <c r="B888" s="6">
        <v>0.69087962962962968</v>
      </c>
      <c r="C888" s="1">
        <v>1627</v>
      </c>
      <c r="D888" s="1">
        <v>13002595</v>
      </c>
      <c r="E888" s="1">
        <v>13</v>
      </c>
      <c r="F888" s="1">
        <v>22589</v>
      </c>
      <c r="G888" s="1" t="s">
        <v>23</v>
      </c>
      <c r="H888" s="1">
        <v>18</v>
      </c>
      <c r="I888" s="1">
        <v>3534</v>
      </c>
      <c r="J888" s="1" t="s">
        <v>883</v>
      </c>
      <c r="K888" s="1" t="s">
        <v>66</v>
      </c>
      <c r="L888" s="1" t="s">
        <v>884</v>
      </c>
      <c r="M888" s="1">
        <v>1</v>
      </c>
      <c r="N888" s="2">
        <v>296.8</v>
      </c>
      <c r="O888" s="3">
        <v>366</v>
      </c>
      <c r="P888" s="1">
        <f t="shared" si="6"/>
        <v>366</v>
      </c>
      <c r="Q888" s="1">
        <v>18</v>
      </c>
      <c r="R888" s="1">
        <f t="shared" si="7"/>
        <v>348</v>
      </c>
      <c r="S888" s="1">
        <v>9</v>
      </c>
      <c r="T888" s="1">
        <v>200010006183</v>
      </c>
      <c r="U888" s="1">
        <v>29</v>
      </c>
      <c r="V888" s="1">
        <v>1</v>
      </c>
      <c r="W888" s="1">
        <v>2</v>
      </c>
    </row>
    <row r="889" spans="1:23" ht="15.75" customHeight="1" x14ac:dyDescent="0.15">
      <c r="A889" s="5">
        <v>44776</v>
      </c>
      <c r="B889" s="6">
        <v>0.69839120370370367</v>
      </c>
      <c r="C889" s="1">
        <v>1629</v>
      </c>
      <c r="D889" s="1">
        <v>13002595</v>
      </c>
      <c r="E889" s="1">
        <v>13</v>
      </c>
      <c r="F889" s="1">
        <v>22589</v>
      </c>
      <c r="G889" s="1" t="s">
        <v>23</v>
      </c>
      <c r="H889" s="1">
        <v>18</v>
      </c>
      <c r="I889" s="1">
        <v>85298</v>
      </c>
      <c r="J889" s="1" t="s">
        <v>885</v>
      </c>
      <c r="K889" s="1" t="s">
        <v>60</v>
      </c>
      <c r="L889" s="1" t="s">
        <v>886</v>
      </c>
      <c r="M889" s="1">
        <v>1</v>
      </c>
      <c r="N889" s="2">
        <v>87.3</v>
      </c>
      <c r="O889" s="3">
        <v>138</v>
      </c>
      <c r="P889" s="1">
        <f t="shared" si="6"/>
        <v>138</v>
      </c>
      <c r="Q889" s="1">
        <v>0</v>
      </c>
      <c r="R889" s="1">
        <f t="shared" si="7"/>
        <v>138</v>
      </c>
      <c r="S889" s="1" t="s">
        <v>27</v>
      </c>
      <c r="T889" s="1" t="s">
        <v>27</v>
      </c>
      <c r="U889" s="1">
        <v>29</v>
      </c>
      <c r="V889" s="1">
        <v>1</v>
      </c>
      <c r="W889" s="1">
        <v>1</v>
      </c>
    </row>
    <row r="890" spans="1:23" ht="15.75" customHeight="1" x14ac:dyDescent="0.15">
      <c r="A890" s="5">
        <v>44776</v>
      </c>
      <c r="B890" s="6">
        <v>0.70473379629629629</v>
      </c>
      <c r="C890" s="1">
        <v>1630</v>
      </c>
      <c r="D890" s="1">
        <v>13002595</v>
      </c>
      <c r="E890" s="1">
        <v>13</v>
      </c>
      <c r="F890" s="1">
        <v>22589</v>
      </c>
      <c r="G890" s="1" t="s">
        <v>23</v>
      </c>
      <c r="H890" s="1">
        <v>15</v>
      </c>
      <c r="I890" s="1">
        <v>14828</v>
      </c>
      <c r="J890" s="1" t="s">
        <v>887</v>
      </c>
      <c r="K890" s="1" t="s">
        <v>63</v>
      </c>
      <c r="L890" s="1" t="s">
        <v>888</v>
      </c>
      <c r="M890" s="1">
        <v>1</v>
      </c>
      <c r="N890" s="2">
        <v>73.040000000000006</v>
      </c>
      <c r="O890" s="3">
        <v>88</v>
      </c>
      <c r="P890" s="1">
        <f t="shared" si="6"/>
        <v>88</v>
      </c>
      <c r="Q890" s="1">
        <v>6</v>
      </c>
      <c r="R890" s="1">
        <f t="shared" si="7"/>
        <v>82</v>
      </c>
      <c r="S890" s="1">
        <v>9</v>
      </c>
      <c r="T890" s="1">
        <v>200010027867</v>
      </c>
      <c r="U890" s="1">
        <v>29</v>
      </c>
      <c r="V890" s="1">
        <v>1</v>
      </c>
      <c r="W890" s="1">
        <v>1</v>
      </c>
    </row>
    <row r="891" spans="1:23" ht="15.75" customHeight="1" x14ac:dyDescent="0.15">
      <c r="A891" s="5">
        <v>44776</v>
      </c>
      <c r="B891" s="6">
        <v>0.71657407407407403</v>
      </c>
      <c r="C891" s="1">
        <v>1631</v>
      </c>
      <c r="D891" s="1">
        <v>13002595</v>
      </c>
      <c r="E891" s="1">
        <v>13</v>
      </c>
      <c r="F891" s="1">
        <v>22589</v>
      </c>
      <c r="G891" s="1" t="s">
        <v>23</v>
      </c>
      <c r="H891" s="1">
        <v>15</v>
      </c>
      <c r="I891" s="1">
        <v>162483</v>
      </c>
      <c r="J891" s="1" t="s">
        <v>227</v>
      </c>
      <c r="K891" s="1" t="s">
        <v>53</v>
      </c>
      <c r="L891" s="1" t="s">
        <v>228</v>
      </c>
      <c r="M891" s="1">
        <v>2</v>
      </c>
      <c r="N891" s="2">
        <v>8.08</v>
      </c>
      <c r="O891" s="3">
        <v>14</v>
      </c>
      <c r="P891" s="1">
        <f t="shared" si="6"/>
        <v>28</v>
      </c>
      <c r="Q891" s="1">
        <v>0</v>
      </c>
      <c r="R891" s="1">
        <f t="shared" si="7"/>
        <v>28</v>
      </c>
      <c r="S891" s="1" t="s">
        <v>27</v>
      </c>
      <c r="T891" s="1" t="s">
        <v>27</v>
      </c>
      <c r="U891" s="1">
        <v>29</v>
      </c>
      <c r="V891" s="1">
        <v>1</v>
      </c>
      <c r="W891" s="1">
        <v>2</v>
      </c>
    </row>
    <row r="892" spans="1:23" ht="15.75" customHeight="1" x14ac:dyDescent="0.15">
      <c r="A892" s="5">
        <v>44776</v>
      </c>
      <c r="B892" s="6">
        <v>0.71657407407407403</v>
      </c>
      <c r="C892" s="1">
        <v>1631</v>
      </c>
      <c r="D892" s="1">
        <v>13002595</v>
      </c>
      <c r="E892" s="1">
        <v>13</v>
      </c>
      <c r="F892" s="1">
        <v>22589</v>
      </c>
      <c r="G892" s="1" t="s">
        <v>23</v>
      </c>
      <c r="H892" s="1">
        <v>15</v>
      </c>
      <c r="I892" s="1">
        <v>15423</v>
      </c>
      <c r="J892" s="1" t="s">
        <v>889</v>
      </c>
      <c r="K892" s="1" t="s">
        <v>143</v>
      </c>
      <c r="L892" s="1" t="s">
        <v>890</v>
      </c>
      <c r="M892" s="1">
        <v>1</v>
      </c>
      <c r="N892" s="2">
        <v>23.87</v>
      </c>
      <c r="O892" s="3">
        <v>39</v>
      </c>
      <c r="P892" s="1">
        <f t="shared" si="6"/>
        <v>39</v>
      </c>
      <c r="Q892" s="1">
        <v>0</v>
      </c>
      <c r="R892" s="1">
        <f t="shared" si="7"/>
        <v>39</v>
      </c>
      <c r="S892" s="1" t="s">
        <v>27</v>
      </c>
      <c r="T892" s="1" t="s">
        <v>27</v>
      </c>
      <c r="U892" s="1">
        <v>29</v>
      </c>
      <c r="V892" s="1">
        <v>1</v>
      </c>
      <c r="W892" s="1">
        <v>1</v>
      </c>
    </row>
    <row r="893" spans="1:23" ht="15.75" customHeight="1" x14ac:dyDescent="0.15">
      <c r="A893" s="5">
        <v>44776</v>
      </c>
      <c r="B893" s="6">
        <v>0.72297453703703707</v>
      </c>
      <c r="C893" s="1">
        <v>1632</v>
      </c>
      <c r="D893" s="1">
        <v>13002595</v>
      </c>
      <c r="E893" s="1">
        <v>13</v>
      </c>
      <c r="F893" s="1">
        <v>22589</v>
      </c>
      <c r="G893" s="1" t="s">
        <v>23</v>
      </c>
      <c r="H893" s="1">
        <v>15</v>
      </c>
      <c r="I893" s="1">
        <v>15310</v>
      </c>
      <c r="J893" s="1" t="s">
        <v>891</v>
      </c>
      <c r="K893" s="1" t="s">
        <v>36</v>
      </c>
      <c r="L893" s="1" t="s">
        <v>892</v>
      </c>
      <c r="M893" s="1">
        <v>1</v>
      </c>
      <c r="N893" s="2">
        <v>580.17999999999995</v>
      </c>
      <c r="O893" s="3">
        <v>824</v>
      </c>
      <c r="P893" s="1">
        <f t="shared" si="6"/>
        <v>824</v>
      </c>
      <c r="Q893" s="1">
        <v>82</v>
      </c>
      <c r="R893" s="1">
        <f t="shared" si="7"/>
        <v>742</v>
      </c>
      <c r="S893" s="1">
        <v>9</v>
      </c>
      <c r="T893" s="1">
        <v>200010001144</v>
      </c>
      <c r="U893" s="1">
        <v>29</v>
      </c>
      <c r="V893" s="1">
        <v>1</v>
      </c>
      <c r="W893" s="1">
        <v>1</v>
      </c>
    </row>
    <row r="894" spans="1:23" ht="15.75" customHeight="1" x14ac:dyDescent="0.15">
      <c r="A894" s="5">
        <v>44776</v>
      </c>
      <c r="B894" s="6">
        <v>0.72741898148148143</v>
      </c>
      <c r="C894" s="1">
        <v>1633</v>
      </c>
      <c r="D894" s="1">
        <v>13002595</v>
      </c>
      <c r="E894" s="1">
        <v>13</v>
      </c>
      <c r="F894" s="1">
        <v>22589</v>
      </c>
      <c r="G894" s="1" t="s">
        <v>23</v>
      </c>
      <c r="H894" s="1">
        <v>18</v>
      </c>
      <c r="I894" s="1">
        <v>130464</v>
      </c>
      <c r="J894" s="1" t="s">
        <v>893</v>
      </c>
      <c r="K894" s="1" t="s">
        <v>66</v>
      </c>
      <c r="L894" s="1" t="s">
        <v>758</v>
      </c>
      <c r="M894" s="1">
        <v>1</v>
      </c>
      <c r="N894" s="2">
        <v>267</v>
      </c>
      <c r="O894" s="3">
        <v>361</v>
      </c>
      <c r="P894" s="1">
        <f t="shared" si="6"/>
        <v>361</v>
      </c>
      <c r="Q894" s="1">
        <v>0</v>
      </c>
      <c r="R894" s="1">
        <f t="shared" si="7"/>
        <v>361</v>
      </c>
      <c r="S894" s="1" t="s">
        <v>27</v>
      </c>
      <c r="T894" s="1" t="s">
        <v>27</v>
      </c>
      <c r="U894" s="1">
        <v>29</v>
      </c>
      <c r="V894" s="1">
        <v>1</v>
      </c>
      <c r="W894" s="1">
        <v>2</v>
      </c>
    </row>
    <row r="895" spans="1:23" ht="15.75" customHeight="1" x14ac:dyDescent="0.15">
      <c r="A895" s="5">
        <v>44776</v>
      </c>
      <c r="B895" s="6">
        <v>0.72820601851851852</v>
      </c>
      <c r="C895" s="1">
        <v>1634</v>
      </c>
      <c r="D895" s="1">
        <v>13002595</v>
      </c>
      <c r="E895" s="1">
        <v>13</v>
      </c>
      <c r="F895" s="1">
        <v>22589</v>
      </c>
      <c r="G895" s="1" t="s">
        <v>23</v>
      </c>
      <c r="H895" s="1">
        <v>18</v>
      </c>
      <c r="I895" s="1">
        <v>354089</v>
      </c>
      <c r="J895" s="1" t="s">
        <v>371</v>
      </c>
      <c r="K895" s="1" t="s">
        <v>31</v>
      </c>
      <c r="L895" s="1" t="s">
        <v>337</v>
      </c>
      <c r="M895" s="1">
        <v>1</v>
      </c>
      <c r="N895" s="2">
        <v>39.369999999999997</v>
      </c>
      <c r="O895" s="3">
        <v>60</v>
      </c>
      <c r="P895" s="1">
        <f t="shared" si="6"/>
        <v>60</v>
      </c>
      <c r="Q895" s="1">
        <v>0</v>
      </c>
      <c r="R895" s="1">
        <f t="shared" si="7"/>
        <v>60</v>
      </c>
      <c r="S895" s="1" t="s">
        <v>27</v>
      </c>
      <c r="T895" s="1" t="s">
        <v>27</v>
      </c>
      <c r="U895" s="1">
        <v>29</v>
      </c>
      <c r="V895" s="1">
        <v>1</v>
      </c>
      <c r="W895" s="1">
        <v>1</v>
      </c>
    </row>
    <row r="896" spans="1:23" ht="15.75" customHeight="1" x14ac:dyDescent="0.15">
      <c r="A896" s="5">
        <v>44776</v>
      </c>
      <c r="B896" s="6">
        <v>0.73282407407407413</v>
      </c>
      <c r="C896" s="1">
        <v>1635</v>
      </c>
      <c r="D896" s="1">
        <v>13002595</v>
      </c>
      <c r="E896" s="1">
        <v>13</v>
      </c>
      <c r="F896" s="1">
        <v>22589</v>
      </c>
      <c r="G896" s="1" t="s">
        <v>23</v>
      </c>
      <c r="H896" s="1">
        <v>15</v>
      </c>
      <c r="I896" s="1">
        <v>589914</v>
      </c>
      <c r="J896" s="1" t="s">
        <v>894</v>
      </c>
      <c r="K896" s="1" t="s">
        <v>119</v>
      </c>
      <c r="L896" s="1" t="s">
        <v>895</v>
      </c>
      <c r="M896" s="1">
        <v>1</v>
      </c>
      <c r="N896" s="2">
        <v>498.08</v>
      </c>
      <c r="O896" s="3">
        <v>658</v>
      </c>
      <c r="P896" s="1">
        <f t="shared" si="6"/>
        <v>658</v>
      </c>
      <c r="Q896" s="1">
        <v>0</v>
      </c>
      <c r="R896" s="1">
        <f t="shared" si="7"/>
        <v>658</v>
      </c>
      <c r="S896" s="1" t="s">
        <v>27</v>
      </c>
      <c r="T896" s="1" t="s">
        <v>27</v>
      </c>
      <c r="U896" s="1">
        <v>29</v>
      </c>
      <c r="V896" s="1">
        <v>1</v>
      </c>
      <c r="W896" s="1">
        <v>3</v>
      </c>
    </row>
    <row r="897" spans="1:23" ht="15.75" customHeight="1" x14ac:dyDescent="0.15">
      <c r="A897" s="5">
        <v>44776</v>
      </c>
      <c r="B897" s="6">
        <v>0.73282407407407413</v>
      </c>
      <c r="C897" s="1">
        <v>1635</v>
      </c>
      <c r="D897" s="1">
        <v>13002595</v>
      </c>
      <c r="E897" s="1">
        <v>13</v>
      </c>
      <c r="F897" s="1">
        <v>22589</v>
      </c>
      <c r="G897" s="1" t="s">
        <v>23</v>
      </c>
      <c r="H897" s="1">
        <v>15</v>
      </c>
      <c r="I897" s="1">
        <v>6597</v>
      </c>
      <c r="J897" s="1" t="s">
        <v>896</v>
      </c>
      <c r="K897" s="1" t="s">
        <v>47</v>
      </c>
      <c r="L897" s="1" t="s">
        <v>897</v>
      </c>
      <c r="M897" s="1">
        <v>0.33333332999999998</v>
      </c>
      <c r="N897" s="2">
        <v>1150.58</v>
      </c>
      <c r="O897" s="3">
        <v>1531</v>
      </c>
      <c r="P897" s="1">
        <f t="shared" si="6"/>
        <v>510.33332822999995</v>
      </c>
      <c r="Q897" s="1">
        <v>0</v>
      </c>
      <c r="R897" s="1">
        <f t="shared" si="7"/>
        <v>510.33332822999995</v>
      </c>
      <c r="S897" s="1" t="s">
        <v>27</v>
      </c>
      <c r="T897" s="1" t="s">
        <v>27</v>
      </c>
      <c r="U897" s="1">
        <v>29</v>
      </c>
      <c r="V897" s="1">
        <v>1</v>
      </c>
      <c r="W897" s="1">
        <v>1</v>
      </c>
    </row>
    <row r="898" spans="1:23" ht="15.75" customHeight="1" x14ac:dyDescent="0.15">
      <c r="A898" s="5">
        <v>44776</v>
      </c>
      <c r="B898" s="6">
        <v>0.73282407407407413</v>
      </c>
      <c r="C898" s="1">
        <v>1635</v>
      </c>
      <c r="D898" s="1">
        <v>13002595</v>
      </c>
      <c r="E898" s="1">
        <v>13</v>
      </c>
      <c r="F898" s="1">
        <v>22589</v>
      </c>
      <c r="G898" s="1" t="s">
        <v>23</v>
      </c>
      <c r="H898" s="1">
        <v>15</v>
      </c>
      <c r="I898" s="1">
        <v>345578</v>
      </c>
      <c r="J898" s="1" t="s">
        <v>123</v>
      </c>
      <c r="K898" s="1" t="s">
        <v>53</v>
      </c>
      <c r="L898" s="1" t="s">
        <v>78</v>
      </c>
      <c r="M898" s="1">
        <v>1</v>
      </c>
      <c r="N898" s="2">
        <v>20.68</v>
      </c>
      <c r="O898" s="3">
        <v>25</v>
      </c>
      <c r="P898" s="1">
        <f t="shared" si="6"/>
        <v>25</v>
      </c>
      <c r="Q898" s="1">
        <v>0</v>
      </c>
      <c r="R898" s="1">
        <f t="shared" si="7"/>
        <v>25</v>
      </c>
      <c r="S898" s="1" t="s">
        <v>27</v>
      </c>
      <c r="T898" s="1" t="s">
        <v>27</v>
      </c>
      <c r="U898" s="1">
        <v>29</v>
      </c>
      <c r="V898" s="1">
        <v>1</v>
      </c>
      <c r="W898" s="1">
        <v>2</v>
      </c>
    </row>
    <row r="899" spans="1:23" ht="15.75" customHeight="1" x14ac:dyDescent="0.15">
      <c r="A899" s="5">
        <v>44776</v>
      </c>
      <c r="B899" s="6">
        <v>0.73439814814814819</v>
      </c>
      <c r="C899" s="1">
        <v>1636</v>
      </c>
      <c r="D899" s="1">
        <v>13002595</v>
      </c>
      <c r="E899" s="1">
        <v>13</v>
      </c>
      <c r="F899" s="1">
        <v>22589</v>
      </c>
      <c r="G899" s="1" t="s">
        <v>23</v>
      </c>
      <c r="H899" s="1">
        <v>15</v>
      </c>
      <c r="I899" s="1">
        <v>154368</v>
      </c>
      <c r="J899" s="1" t="s">
        <v>898</v>
      </c>
      <c r="K899" s="1" t="s">
        <v>25</v>
      </c>
      <c r="L899" s="1" t="s">
        <v>26</v>
      </c>
      <c r="M899" s="1">
        <v>1</v>
      </c>
      <c r="N899" s="2">
        <v>75.2</v>
      </c>
      <c r="O899" s="3">
        <v>93</v>
      </c>
      <c r="P899" s="1">
        <f t="shared" si="6"/>
        <v>93</v>
      </c>
      <c r="Q899" s="1">
        <v>0</v>
      </c>
      <c r="R899" s="1">
        <f t="shared" si="7"/>
        <v>93</v>
      </c>
      <c r="S899" s="1" t="s">
        <v>27</v>
      </c>
      <c r="T899" s="1" t="s">
        <v>27</v>
      </c>
      <c r="U899" s="1">
        <v>29</v>
      </c>
      <c r="V899" s="1">
        <v>1</v>
      </c>
      <c r="W899" s="1">
        <v>2</v>
      </c>
    </row>
    <row r="900" spans="1:23" ht="15.75" customHeight="1" x14ac:dyDescent="0.15">
      <c r="A900" s="5">
        <v>44776</v>
      </c>
      <c r="B900" s="6">
        <v>0.73439814814814819</v>
      </c>
      <c r="C900" s="1">
        <v>1636</v>
      </c>
      <c r="D900" s="1">
        <v>13002595</v>
      </c>
      <c r="E900" s="1">
        <v>13</v>
      </c>
      <c r="F900" s="1">
        <v>22589</v>
      </c>
      <c r="G900" s="1" t="s">
        <v>23</v>
      </c>
      <c r="H900" s="1">
        <v>15</v>
      </c>
      <c r="I900" s="1">
        <v>110499</v>
      </c>
      <c r="J900" s="1" t="s">
        <v>899</v>
      </c>
      <c r="K900" s="1" t="s">
        <v>25</v>
      </c>
      <c r="L900" s="1" t="s">
        <v>161</v>
      </c>
      <c r="M900" s="1">
        <v>1</v>
      </c>
      <c r="N900" s="2">
        <v>694.8</v>
      </c>
      <c r="O900" s="3">
        <v>987</v>
      </c>
      <c r="P900" s="1">
        <f t="shared" si="6"/>
        <v>987</v>
      </c>
      <c r="Q900" s="1">
        <v>0</v>
      </c>
      <c r="R900" s="1">
        <f t="shared" si="7"/>
        <v>987</v>
      </c>
      <c r="S900" s="1" t="s">
        <v>27</v>
      </c>
      <c r="T900" s="1" t="s">
        <v>27</v>
      </c>
      <c r="U900" s="1">
        <v>29</v>
      </c>
      <c r="V900" s="1">
        <v>1</v>
      </c>
      <c r="W900" s="1">
        <v>1</v>
      </c>
    </row>
    <row r="901" spans="1:23" ht="15.75" customHeight="1" x14ac:dyDescent="0.15">
      <c r="A901" s="5">
        <v>44776</v>
      </c>
      <c r="B901" s="6">
        <v>0.73519675925925931</v>
      </c>
      <c r="C901" s="1">
        <v>1637</v>
      </c>
      <c r="D901" s="1">
        <v>13002595</v>
      </c>
      <c r="E901" s="1">
        <v>13</v>
      </c>
      <c r="F901" s="1">
        <v>22589</v>
      </c>
      <c r="G901" s="1" t="s">
        <v>23</v>
      </c>
      <c r="H901" s="1">
        <v>18</v>
      </c>
      <c r="I901" s="1">
        <v>17182</v>
      </c>
      <c r="J901" s="1" t="s">
        <v>164</v>
      </c>
      <c r="K901" s="1" t="s">
        <v>119</v>
      </c>
      <c r="L901" s="1" t="s">
        <v>165</v>
      </c>
      <c r="M901" s="1">
        <v>1</v>
      </c>
      <c r="N901" s="2">
        <v>525</v>
      </c>
      <c r="O901" s="3">
        <v>678</v>
      </c>
      <c r="P901" s="1">
        <f t="shared" si="6"/>
        <v>678</v>
      </c>
      <c r="Q901" s="1">
        <v>0</v>
      </c>
      <c r="R901" s="1">
        <f t="shared" si="7"/>
        <v>678</v>
      </c>
      <c r="S901" s="1" t="s">
        <v>27</v>
      </c>
      <c r="T901" s="1" t="s">
        <v>27</v>
      </c>
      <c r="U901" s="1">
        <v>29</v>
      </c>
      <c r="V901" s="1">
        <v>1</v>
      </c>
      <c r="W901" s="1">
        <v>1</v>
      </c>
    </row>
    <row r="902" spans="1:23" ht="15.75" customHeight="1" x14ac:dyDescent="0.15">
      <c r="A902" s="5">
        <v>44776</v>
      </c>
      <c r="B902" s="6">
        <v>0.73636574074074079</v>
      </c>
      <c r="C902" s="1">
        <v>1638</v>
      </c>
      <c r="D902" s="1">
        <v>13002595</v>
      </c>
      <c r="E902" s="1">
        <v>13</v>
      </c>
      <c r="F902" s="1">
        <v>22589</v>
      </c>
      <c r="G902" s="1" t="s">
        <v>23</v>
      </c>
      <c r="H902" s="1">
        <v>18</v>
      </c>
      <c r="I902" s="1">
        <v>341501</v>
      </c>
      <c r="J902" s="1" t="s">
        <v>335</v>
      </c>
      <c r="K902" s="1" t="s">
        <v>119</v>
      </c>
      <c r="L902" s="1" t="s">
        <v>202</v>
      </c>
      <c r="M902" s="1">
        <v>1</v>
      </c>
      <c r="N902" s="2">
        <v>27.91</v>
      </c>
      <c r="O902" s="3">
        <v>34</v>
      </c>
      <c r="P902" s="1">
        <f t="shared" si="6"/>
        <v>34</v>
      </c>
      <c r="Q902" s="1">
        <v>0</v>
      </c>
      <c r="R902" s="1">
        <f t="shared" si="7"/>
        <v>34</v>
      </c>
      <c r="S902" s="1" t="s">
        <v>27</v>
      </c>
      <c r="T902" s="1" t="s">
        <v>27</v>
      </c>
      <c r="U902" s="1">
        <v>29</v>
      </c>
      <c r="V902" s="1">
        <v>1</v>
      </c>
      <c r="W902" s="1">
        <v>1</v>
      </c>
    </row>
    <row r="903" spans="1:23" ht="15.75" customHeight="1" x14ac:dyDescent="0.15">
      <c r="A903" s="5">
        <v>44776</v>
      </c>
      <c r="B903" s="6">
        <v>0.73725694444444445</v>
      </c>
      <c r="C903" s="1">
        <v>1638</v>
      </c>
      <c r="D903" s="1">
        <v>13002595</v>
      </c>
      <c r="E903" s="1">
        <v>13</v>
      </c>
      <c r="F903" s="1">
        <v>22589</v>
      </c>
      <c r="G903" s="1" t="s">
        <v>23</v>
      </c>
      <c r="H903" s="1">
        <v>18</v>
      </c>
      <c r="I903" s="1">
        <v>84918</v>
      </c>
      <c r="J903" s="1" t="s">
        <v>900</v>
      </c>
      <c r="K903" s="1" t="s">
        <v>31</v>
      </c>
      <c r="L903" s="1" t="s">
        <v>599</v>
      </c>
      <c r="M903" s="1">
        <v>1</v>
      </c>
      <c r="N903" s="2">
        <v>424.78</v>
      </c>
      <c r="O903" s="3">
        <v>625</v>
      </c>
      <c r="P903" s="1">
        <f t="shared" si="6"/>
        <v>625</v>
      </c>
      <c r="Q903" s="1">
        <v>62</v>
      </c>
      <c r="R903" s="1">
        <f t="shared" si="7"/>
        <v>563</v>
      </c>
      <c r="S903" s="1">
        <v>9</v>
      </c>
      <c r="T903" s="1">
        <v>200010023527</v>
      </c>
      <c r="U903" s="1">
        <v>29</v>
      </c>
      <c r="V903" s="1">
        <v>1</v>
      </c>
      <c r="W903" s="1">
        <v>3</v>
      </c>
    </row>
    <row r="904" spans="1:23" ht="15.75" customHeight="1" x14ac:dyDescent="0.15">
      <c r="A904" s="5">
        <v>44776</v>
      </c>
      <c r="B904" s="6">
        <v>0.74061342592592594</v>
      </c>
      <c r="C904" s="1">
        <v>1640</v>
      </c>
      <c r="D904" s="1">
        <v>13002595</v>
      </c>
      <c r="E904" s="1">
        <v>13</v>
      </c>
      <c r="F904" s="1">
        <v>22589</v>
      </c>
      <c r="G904" s="1" t="s">
        <v>23</v>
      </c>
      <c r="H904" s="1">
        <v>18</v>
      </c>
      <c r="I904" s="1">
        <v>39337</v>
      </c>
      <c r="J904" s="1" t="s">
        <v>901</v>
      </c>
      <c r="K904" s="1" t="s">
        <v>53</v>
      </c>
      <c r="L904" s="1" t="s">
        <v>902</v>
      </c>
      <c r="M904" s="1">
        <v>2</v>
      </c>
      <c r="N904" s="2">
        <v>10.17</v>
      </c>
      <c r="O904" s="3">
        <v>17</v>
      </c>
      <c r="P904" s="1">
        <f t="shared" si="6"/>
        <v>34</v>
      </c>
      <c r="Q904" s="1">
        <v>0</v>
      </c>
      <c r="R904" s="1">
        <f t="shared" si="7"/>
        <v>34</v>
      </c>
      <c r="S904" s="1" t="s">
        <v>27</v>
      </c>
      <c r="T904" s="1" t="s">
        <v>27</v>
      </c>
      <c r="U904" s="1">
        <v>29</v>
      </c>
      <c r="V904" s="1">
        <v>1</v>
      </c>
      <c r="W904" s="1">
        <v>1</v>
      </c>
    </row>
    <row r="905" spans="1:23" ht="15.75" customHeight="1" x14ac:dyDescent="0.15">
      <c r="A905" s="5">
        <v>44776</v>
      </c>
      <c r="B905" s="6">
        <v>0.75444444444444447</v>
      </c>
      <c r="C905" s="1">
        <v>1641</v>
      </c>
      <c r="D905" s="1">
        <v>13002595</v>
      </c>
      <c r="E905" s="1">
        <v>13</v>
      </c>
      <c r="F905" s="1">
        <v>22589</v>
      </c>
      <c r="G905" s="1" t="s">
        <v>23</v>
      </c>
      <c r="H905" s="1">
        <v>15</v>
      </c>
      <c r="I905" s="1">
        <v>312498</v>
      </c>
      <c r="J905" s="1" t="s">
        <v>903</v>
      </c>
      <c r="K905" s="1" t="s">
        <v>53</v>
      </c>
      <c r="L905" s="1" t="s">
        <v>37</v>
      </c>
      <c r="M905" s="1">
        <v>1</v>
      </c>
      <c r="N905" s="2">
        <v>432.72</v>
      </c>
      <c r="O905" s="3">
        <v>572</v>
      </c>
      <c r="P905" s="1">
        <f t="shared" si="6"/>
        <v>572</v>
      </c>
      <c r="Q905" s="1">
        <v>40</v>
      </c>
      <c r="R905" s="1">
        <f t="shared" si="7"/>
        <v>532</v>
      </c>
      <c r="S905" s="1">
        <v>9</v>
      </c>
      <c r="T905" s="1">
        <v>200010009870</v>
      </c>
      <c r="U905" s="1">
        <v>29</v>
      </c>
      <c r="V905" s="1">
        <v>1</v>
      </c>
      <c r="W905" s="1">
        <v>1</v>
      </c>
    </row>
    <row r="906" spans="1:23" ht="15.75" customHeight="1" x14ac:dyDescent="0.15">
      <c r="A906" s="5">
        <v>44776</v>
      </c>
      <c r="B906" s="6">
        <v>0.75495370370370374</v>
      </c>
      <c r="C906" s="1">
        <v>1642</v>
      </c>
      <c r="D906" s="1">
        <v>13002595</v>
      </c>
      <c r="E906" s="1">
        <v>13</v>
      </c>
      <c r="F906" s="1">
        <v>22589</v>
      </c>
      <c r="G906" s="1" t="s">
        <v>23</v>
      </c>
      <c r="H906" s="1">
        <v>18</v>
      </c>
      <c r="I906" s="1">
        <v>322</v>
      </c>
      <c r="J906" s="1" t="s">
        <v>904</v>
      </c>
      <c r="K906" s="1" t="s">
        <v>47</v>
      </c>
      <c r="L906" s="1" t="s">
        <v>186</v>
      </c>
      <c r="M906" s="1">
        <v>1</v>
      </c>
      <c r="N906" s="2">
        <v>317.60000000000002</v>
      </c>
      <c r="O906" s="3">
        <v>420</v>
      </c>
      <c r="P906" s="1">
        <f t="shared" si="6"/>
        <v>420</v>
      </c>
      <c r="Q906" s="1">
        <v>0</v>
      </c>
      <c r="R906" s="1">
        <f t="shared" si="7"/>
        <v>420</v>
      </c>
      <c r="S906" s="1" t="s">
        <v>27</v>
      </c>
      <c r="T906" s="1" t="s">
        <v>27</v>
      </c>
      <c r="U906" s="1">
        <v>29</v>
      </c>
      <c r="V906" s="1">
        <v>1</v>
      </c>
      <c r="W906" s="1">
        <v>1</v>
      </c>
    </row>
    <row r="907" spans="1:23" ht="15.75" customHeight="1" x14ac:dyDescent="0.15">
      <c r="A907" s="5">
        <v>44776</v>
      </c>
      <c r="B907" s="6">
        <v>0.75740740740740742</v>
      </c>
      <c r="C907" s="1">
        <v>1643</v>
      </c>
      <c r="D907" s="1">
        <v>13002595</v>
      </c>
      <c r="E907" s="1">
        <v>13</v>
      </c>
      <c r="F907" s="1">
        <v>22589</v>
      </c>
      <c r="G907" s="1" t="s">
        <v>23</v>
      </c>
      <c r="H907" s="1">
        <v>15</v>
      </c>
      <c r="I907" s="1">
        <v>173202</v>
      </c>
      <c r="J907" s="1" t="s">
        <v>275</v>
      </c>
      <c r="K907" s="1" t="s">
        <v>25</v>
      </c>
      <c r="L907" s="1" t="s">
        <v>276</v>
      </c>
      <c r="M907" s="1">
        <v>1</v>
      </c>
      <c r="N907" s="2">
        <v>25.78</v>
      </c>
      <c r="O907" s="3">
        <v>40</v>
      </c>
      <c r="P907" s="1">
        <f t="shared" si="6"/>
        <v>40</v>
      </c>
      <c r="Q907" s="1">
        <v>0</v>
      </c>
      <c r="R907" s="1">
        <f t="shared" si="7"/>
        <v>40</v>
      </c>
      <c r="S907" s="1" t="s">
        <v>27</v>
      </c>
      <c r="T907" s="1" t="s">
        <v>27</v>
      </c>
      <c r="U907" s="1">
        <v>29</v>
      </c>
      <c r="V907" s="1">
        <v>1</v>
      </c>
      <c r="W907" s="1">
        <v>2</v>
      </c>
    </row>
    <row r="908" spans="1:23" ht="15.75" customHeight="1" x14ac:dyDescent="0.15">
      <c r="A908" s="5">
        <v>44776</v>
      </c>
      <c r="B908" s="6">
        <v>0.75740740740740742</v>
      </c>
      <c r="C908" s="1">
        <v>1643</v>
      </c>
      <c r="D908" s="1">
        <v>13002595</v>
      </c>
      <c r="E908" s="1">
        <v>13</v>
      </c>
      <c r="F908" s="1">
        <v>22589</v>
      </c>
      <c r="G908" s="1" t="s">
        <v>23</v>
      </c>
      <c r="H908" s="1">
        <v>15</v>
      </c>
      <c r="I908" s="1">
        <v>3318</v>
      </c>
      <c r="J908" s="1" t="s">
        <v>905</v>
      </c>
      <c r="K908" s="1" t="s">
        <v>119</v>
      </c>
      <c r="L908" s="1" t="s">
        <v>232</v>
      </c>
      <c r="M908" s="1">
        <v>2</v>
      </c>
      <c r="N908" s="2">
        <v>29.87</v>
      </c>
      <c r="O908" s="3">
        <v>46</v>
      </c>
      <c r="P908" s="1">
        <f t="shared" si="6"/>
        <v>92</v>
      </c>
      <c r="Q908" s="1">
        <v>32</v>
      </c>
      <c r="R908" s="1">
        <f t="shared" si="7"/>
        <v>60</v>
      </c>
      <c r="S908" s="1">
        <v>939</v>
      </c>
      <c r="T908" s="1">
        <v>200000000042</v>
      </c>
      <c r="U908" s="1">
        <v>29</v>
      </c>
      <c r="V908" s="1">
        <v>1</v>
      </c>
      <c r="W908" s="1">
        <v>1</v>
      </c>
    </row>
    <row r="909" spans="1:23" ht="15.75" customHeight="1" x14ac:dyDescent="0.15">
      <c r="A909" s="5">
        <v>44776</v>
      </c>
      <c r="B909" s="6">
        <v>0.76508101851851851</v>
      </c>
      <c r="C909" s="1">
        <v>1644</v>
      </c>
      <c r="D909" s="1">
        <v>13002595</v>
      </c>
      <c r="E909" s="1">
        <v>13</v>
      </c>
      <c r="F909" s="1">
        <v>22589</v>
      </c>
      <c r="G909" s="1" t="s">
        <v>23</v>
      </c>
      <c r="H909" s="1">
        <v>18</v>
      </c>
      <c r="I909" s="1">
        <v>342176</v>
      </c>
      <c r="J909" s="1" t="s">
        <v>906</v>
      </c>
      <c r="K909" s="1" t="s">
        <v>53</v>
      </c>
      <c r="L909" s="1" t="s">
        <v>206</v>
      </c>
      <c r="M909" s="1">
        <v>1</v>
      </c>
      <c r="N909" s="2">
        <v>228.16</v>
      </c>
      <c r="O909" s="3">
        <v>347</v>
      </c>
      <c r="P909" s="1">
        <f t="shared" si="6"/>
        <v>347</v>
      </c>
      <c r="Q909" s="1">
        <v>0</v>
      </c>
      <c r="R909" s="1">
        <f t="shared" si="7"/>
        <v>347</v>
      </c>
      <c r="S909" s="1" t="s">
        <v>27</v>
      </c>
      <c r="T909" s="1" t="s">
        <v>27</v>
      </c>
      <c r="U909" s="1">
        <v>29</v>
      </c>
      <c r="V909" s="1">
        <v>1</v>
      </c>
      <c r="W909" s="1">
        <v>1</v>
      </c>
    </row>
    <row r="910" spans="1:23" ht="15.75" customHeight="1" x14ac:dyDescent="0.15">
      <c r="A910" s="5">
        <v>44776</v>
      </c>
      <c r="B910" s="6">
        <v>0.77318287037037037</v>
      </c>
      <c r="C910" s="1">
        <v>1645</v>
      </c>
      <c r="D910" s="1">
        <v>13002595</v>
      </c>
      <c r="E910" s="1">
        <v>13</v>
      </c>
      <c r="F910" s="1">
        <v>22589</v>
      </c>
      <c r="G910" s="1" t="s">
        <v>23</v>
      </c>
      <c r="H910" s="1">
        <v>18</v>
      </c>
      <c r="I910" s="1">
        <v>47735</v>
      </c>
      <c r="J910" s="1" t="s">
        <v>594</v>
      </c>
      <c r="K910" s="1" t="s">
        <v>25</v>
      </c>
      <c r="L910" s="1" t="s">
        <v>177</v>
      </c>
      <c r="M910" s="1">
        <v>1</v>
      </c>
      <c r="N910" s="2">
        <v>97.32</v>
      </c>
      <c r="O910" s="3">
        <v>139</v>
      </c>
      <c r="P910" s="1">
        <f t="shared" si="6"/>
        <v>139</v>
      </c>
      <c r="Q910" s="1">
        <v>0</v>
      </c>
      <c r="R910" s="1">
        <f t="shared" si="7"/>
        <v>139</v>
      </c>
      <c r="S910" s="1" t="s">
        <v>27</v>
      </c>
      <c r="T910" s="1" t="s">
        <v>27</v>
      </c>
      <c r="U910" s="1">
        <v>29</v>
      </c>
      <c r="V910" s="1">
        <v>1</v>
      </c>
      <c r="W910" s="1">
        <v>2</v>
      </c>
    </row>
    <row r="911" spans="1:23" ht="15.75" customHeight="1" x14ac:dyDescent="0.15">
      <c r="A911" s="5">
        <v>44776</v>
      </c>
      <c r="B911" s="6">
        <v>0.77318287037037037</v>
      </c>
      <c r="C911" s="1">
        <v>1645</v>
      </c>
      <c r="D911" s="1">
        <v>13002595</v>
      </c>
      <c r="E911" s="1">
        <v>13</v>
      </c>
      <c r="F911" s="1">
        <v>22589</v>
      </c>
      <c r="G911" s="1" t="s">
        <v>23</v>
      </c>
      <c r="H911" s="1">
        <v>18</v>
      </c>
      <c r="I911" s="1">
        <v>348072</v>
      </c>
      <c r="J911" s="1" t="s">
        <v>907</v>
      </c>
      <c r="K911" s="1" t="s">
        <v>53</v>
      </c>
      <c r="L911" s="1" t="s">
        <v>37</v>
      </c>
      <c r="M911" s="1">
        <v>1</v>
      </c>
      <c r="N911" s="2">
        <v>227.13</v>
      </c>
      <c r="O911" s="3">
        <v>307</v>
      </c>
      <c r="P911" s="1">
        <f t="shared" si="6"/>
        <v>307</v>
      </c>
      <c r="Q911" s="1">
        <v>0</v>
      </c>
      <c r="R911" s="1">
        <f t="shared" si="7"/>
        <v>307</v>
      </c>
      <c r="S911" s="1" t="s">
        <v>27</v>
      </c>
      <c r="T911" s="1" t="s">
        <v>27</v>
      </c>
      <c r="U911" s="1">
        <v>29</v>
      </c>
      <c r="V911" s="1">
        <v>1</v>
      </c>
      <c r="W911" s="1">
        <v>1</v>
      </c>
    </row>
    <row r="912" spans="1:23" ht="15.75" customHeight="1" x14ac:dyDescent="0.15">
      <c r="A912" s="5">
        <v>44776</v>
      </c>
      <c r="B912" s="6">
        <v>0.77318287037037037</v>
      </c>
      <c r="C912" s="1">
        <v>1645</v>
      </c>
      <c r="D912" s="1">
        <v>13002595</v>
      </c>
      <c r="E912" s="1">
        <v>13</v>
      </c>
      <c r="F912" s="1">
        <v>22589</v>
      </c>
      <c r="G912" s="1" t="s">
        <v>23</v>
      </c>
      <c r="H912" s="1">
        <v>18</v>
      </c>
      <c r="I912" s="1">
        <v>4820</v>
      </c>
      <c r="J912" s="1" t="s">
        <v>908</v>
      </c>
      <c r="K912" s="1" t="s">
        <v>31</v>
      </c>
      <c r="L912" s="1" t="s">
        <v>297</v>
      </c>
      <c r="M912" s="1">
        <v>1</v>
      </c>
      <c r="N912" s="2">
        <v>372.97</v>
      </c>
      <c r="O912" s="3">
        <v>448</v>
      </c>
      <c r="P912" s="1">
        <f t="shared" si="6"/>
        <v>448</v>
      </c>
      <c r="Q912" s="1">
        <v>0</v>
      </c>
      <c r="R912" s="1">
        <f t="shared" si="7"/>
        <v>448</v>
      </c>
      <c r="S912" s="1" t="s">
        <v>27</v>
      </c>
      <c r="T912" s="1" t="s">
        <v>27</v>
      </c>
      <c r="U912" s="1">
        <v>29</v>
      </c>
      <c r="V912" s="1">
        <v>1</v>
      </c>
      <c r="W912" s="1">
        <v>3</v>
      </c>
    </row>
    <row r="913" spans="1:23" ht="15.75" customHeight="1" x14ac:dyDescent="0.15">
      <c r="A913" s="5">
        <v>44776</v>
      </c>
      <c r="B913" s="6">
        <v>0.77439814814814811</v>
      </c>
      <c r="C913" s="1">
        <v>1646</v>
      </c>
      <c r="D913" s="1">
        <v>13002595</v>
      </c>
      <c r="E913" s="1">
        <v>13</v>
      </c>
      <c r="F913" s="1">
        <v>22589</v>
      </c>
      <c r="G913" s="1" t="s">
        <v>23</v>
      </c>
      <c r="H913" s="1">
        <v>15</v>
      </c>
      <c r="I913" s="1">
        <v>91889</v>
      </c>
      <c r="J913" s="1" t="s">
        <v>909</v>
      </c>
      <c r="K913" s="1" t="s">
        <v>31</v>
      </c>
      <c r="L913" s="1" t="s">
        <v>910</v>
      </c>
      <c r="M913" s="1">
        <v>1</v>
      </c>
      <c r="N913" s="2">
        <v>340.03</v>
      </c>
      <c r="O913" s="3">
        <v>449</v>
      </c>
      <c r="P913" s="1">
        <f t="shared" si="6"/>
        <v>449</v>
      </c>
      <c r="Q913" s="1">
        <v>31</v>
      </c>
      <c r="R913" s="1">
        <f t="shared" si="7"/>
        <v>418</v>
      </c>
      <c r="S913" s="1">
        <v>9</v>
      </c>
      <c r="T913" s="1">
        <v>200010013101</v>
      </c>
      <c r="U913" s="1">
        <v>29</v>
      </c>
      <c r="V913" s="1">
        <v>1</v>
      </c>
      <c r="W913" s="1">
        <v>1</v>
      </c>
    </row>
    <row r="914" spans="1:23" ht="15.75" customHeight="1" x14ac:dyDescent="0.15">
      <c r="A914" s="5">
        <v>44776</v>
      </c>
      <c r="B914" s="6">
        <v>0.77738425925925925</v>
      </c>
      <c r="C914" s="1">
        <v>1647</v>
      </c>
      <c r="D914" s="1">
        <v>13002595</v>
      </c>
      <c r="E914" s="1">
        <v>13</v>
      </c>
      <c r="F914" s="1">
        <v>22589</v>
      </c>
      <c r="G914" s="1" t="s">
        <v>23</v>
      </c>
      <c r="H914" s="1">
        <v>18</v>
      </c>
      <c r="I914" s="1">
        <v>132407</v>
      </c>
      <c r="J914" s="1" t="s">
        <v>911</v>
      </c>
      <c r="K914" s="1" t="s">
        <v>47</v>
      </c>
      <c r="L914" s="1" t="s">
        <v>897</v>
      </c>
      <c r="M914" s="1">
        <v>1</v>
      </c>
      <c r="N914" s="2">
        <v>574.48</v>
      </c>
      <c r="O914" s="3">
        <v>742</v>
      </c>
      <c r="P914" s="1">
        <f t="shared" si="6"/>
        <v>742</v>
      </c>
      <c r="Q914" s="1">
        <v>0</v>
      </c>
      <c r="R914" s="1">
        <f t="shared" si="7"/>
        <v>742</v>
      </c>
      <c r="S914" s="1" t="s">
        <v>27</v>
      </c>
      <c r="T914" s="1" t="s">
        <v>27</v>
      </c>
      <c r="U914" s="1">
        <v>29</v>
      </c>
      <c r="V914" s="1">
        <v>1</v>
      </c>
      <c r="W914" s="1">
        <v>1</v>
      </c>
    </row>
    <row r="915" spans="1:23" ht="15.75" customHeight="1" x14ac:dyDescent="0.15">
      <c r="A915" s="5">
        <v>44776</v>
      </c>
      <c r="B915" s="6">
        <v>0.78501157407407407</v>
      </c>
      <c r="C915" s="1">
        <v>1648</v>
      </c>
      <c r="D915" s="1">
        <v>13002595</v>
      </c>
      <c r="E915" s="1">
        <v>13</v>
      </c>
      <c r="F915" s="1">
        <v>22589</v>
      </c>
      <c r="G915" s="1" t="s">
        <v>23</v>
      </c>
      <c r="H915" s="1">
        <v>15</v>
      </c>
      <c r="I915" s="1">
        <v>184993</v>
      </c>
      <c r="J915" s="1" t="s">
        <v>435</v>
      </c>
      <c r="K915" s="1" t="s">
        <v>25</v>
      </c>
      <c r="L915" s="1" t="s">
        <v>161</v>
      </c>
      <c r="M915" s="1">
        <v>1</v>
      </c>
      <c r="N915" s="2">
        <v>198</v>
      </c>
      <c r="O915" s="3">
        <v>236</v>
      </c>
      <c r="P915" s="1">
        <f t="shared" si="6"/>
        <v>236</v>
      </c>
      <c r="Q915" s="1">
        <v>0</v>
      </c>
      <c r="R915" s="1">
        <f t="shared" si="7"/>
        <v>236</v>
      </c>
      <c r="S915" s="1" t="s">
        <v>27</v>
      </c>
      <c r="T915" s="1" t="s">
        <v>27</v>
      </c>
      <c r="U915" s="1">
        <v>29</v>
      </c>
      <c r="V915" s="1">
        <v>1</v>
      </c>
      <c r="W915" s="1">
        <v>1</v>
      </c>
    </row>
    <row r="916" spans="1:23" ht="15.75" customHeight="1" x14ac:dyDescent="0.15">
      <c r="A916" s="5">
        <v>44776</v>
      </c>
      <c r="B916" s="6">
        <v>0.78501157407407407</v>
      </c>
      <c r="C916" s="1">
        <v>1648</v>
      </c>
      <c r="D916" s="1">
        <v>13002595</v>
      </c>
      <c r="E916" s="1">
        <v>13</v>
      </c>
      <c r="F916" s="1">
        <v>22589</v>
      </c>
      <c r="G916" s="1" t="s">
        <v>23</v>
      </c>
      <c r="H916" s="1">
        <v>15</v>
      </c>
      <c r="I916" s="1">
        <v>342459</v>
      </c>
      <c r="J916" s="1" t="s">
        <v>912</v>
      </c>
      <c r="K916" s="1" t="s">
        <v>53</v>
      </c>
      <c r="L916" s="1" t="s">
        <v>846</v>
      </c>
      <c r="M916" s="1">
        <v>1</v>
      </c>
      <c r="N916" s="2">
        <v>57.82</v>
      </c>
      <c r="O916" s="3">
        <v>83</v>
      </c>
      <c r="P916" s="1">
        <f t="shared" si="6"/>
        <v>83</v>
      </c>
      <c r="Q916" s="1">
        <v>0</v>
      </c>
      <c r="R916" s="1">
        <f t="shared" si="7"/>
        <v>83</v>
      </c>
      <c r="S916" s="1" t="s">
        <v>27</v>
      </c>
      <c r="T916" s="1" t="s">
        <v>27</v>
      </c>
      <c r="U916" s="1">
        <v>29</v>
      </c>
      <c r="V916" s="1">
        <v>1</v>
      </c>
      <c r="W916" s="1">
        <v>2</v>
      </c>
    </row>
    <row r="917" spans="1:23" ht="15.75" customHeight="1" x14ac:dyDescent="0.15">
      <c r="A917" s="5">
        <v>44776</v>
      </c>
      <c r="B917" s="6">
        <v>0.78734953703703703</v>
      </c>
      <c r="C917" s="1">
        <v>1649</v>
      </c>
      <c r="D917" s="1">
        <v>13002595</v>
      </c>
      <c r="E917" s="1">
        <v>13</v>
      </c>
      <c r="F917" s="1">
        <v>22589</v>
      </c>
      <c r="G917" s="1" t="s">
        <v>23</v>
      </c>
      <c r="H917" s="1">
        <v>18</v>
      </c>
      <c r="I917" s="1">
        <v>12853</v>
      </c>
      <c r="J917" s="1" t="s">
        <v>913</v>
      </c>
      <c r="K917" s="1" t="s">
        <v>119</v>
      </c>
      <c r="L917" s="1" t="s">
        <v>914</v>
      </c>
      <c r="M917" s="1">
        <v>1</v>
      </c>
      <c r="N917" s="2">
        <v>339.63</v>
      </c>
      <c r="O917" s="3">
        <v>524</v>
      </c>
      <c r="P917" s="1">
        <f t="shared" si="6"/>
        <v>524</v>
      </c>
      <c r="Q917" s="1">
        <v>0</v>
      </c>
      <c r="R917" s="1">
        <f t="shared" si="7"/>
        <v>524</v>
      </c>
      <c r="S917" s="1" t="s">
        <v>27</v>
      </c>
      <c r="T917" s="1" t="s">
        <v>27</v>
      </c>
      <c r="U917" s="1">
        <v>29</v>
      </c>
      <c r="V917" s="1">
        <v>1</v>
      </c>
      <c r="W917" s="1">
        <v>1</v>
      </c>
    </row>
    <row r="918" spans="1:23" ht="15.75" customHeight="1" x14ac:dyDescent="0.15">
      <c r="A918" s="5">
        <v>44776</v>
      </c>
      <c r="B918" s="6">
        <v>0.78861111111111115</v>
      </c>
      <c r="C918" s="1">
        <v>1650</v>
      </c>
      <c r="D918" s="1">
        <v>13002595</v>
      </c>
      <c r="E918" s="1">
        <v>13</v>
      </c>
      <c r="F918" s="1">
        <v>22589</v>
      </c>
      <c r="G918" s="1" t="s">
        <v>23</v>
      </c>
      <c r="H918" s="1">
        <v>18</v>
      </c>
      <c r="I918" s="1">
        <v>55064</v>
      </c>
      <c r="J918" s="1" t="s">
        <v>915</v>
      </c>
      <c r="K918" s="1" t="s">
        <v>119</v>
      </c>
      <c r="L918" s="1" t="s">
        <v>916</v>
      </c>
      <c r="M918" s="1">
        <v>1</v>
      </c>
      <c r="N918" s="2">
        <v>60.12</v>
      </c>
      <c r="O918" s="3">
        <v>98</v>
      </c>
      <c r="P918" s="1">
        <f t="shared" si="6"/>
        <v>98</v>
      </c>
      <c r="Q918" s="1">
        <v>0</v>
      </c>
      <c r="R918" s="1">
        <f t="shared" si="7"/>
        <v>98</v>
      </c>
      <c r="S918" s="1" t="s">
        <v>27</v>
      </c>
      <c r="T918" s="1" t="s">
        <v>27</v>
      </c>
      <c r="U918" s="1">
        <v>29</v>
      </c>
      <c r="V918" s="1">
        <v>1</v>
      </c>
      <c r="W918" s="1">
        <v>1</v>
      </c>
    </row>
    <row r="919" spans="1:23" ht="15.75" customHeight="1" x14ac:dyDescent="0.15">
      <c r="A919" s="5">
        <v>44776</v>
      </c>
      <c r="B919" s="6">
        <v>0.78979166666666667</v>
      </c>
      <c r="C919" s="1">
        <v>1651</v>
      </c>
      <c r="D919" s="1">
        <v>13002595</v>
      </c>
      <c r="E919" s="1">
        <v>13</v>
      </c>
      <c r="F919" s="1">
        <v>22589</v>
      </c>
      <c r="G919" s="1" t="s">
        <v>23</v>
      </c>
      <c r="H919" s="1">
        <v>15</v>
      </c>
      <c r="I919" s="1">
        <v>20113</v>
      </c>
      <c r="J919" s="1" t="s">
        <v>917</v>
      </c>
      <c r="K919" s="1" t="s">
        <v>36</v>
      </c>
      <c r="L919" s="1" t="s">
        <v>910</v>
      </c>
      <c r="M919" s="1">
        <v>0.2</v>
      </c>
      <c r="N919" s="2">
        <v>336.24</v>
      </c>
      <c r="O919" s="3">
        <v>444</v>
      </c>
      <c r="P919" s="1">
        <f t="shared" si="6"/>
        <v>88.800000000000011</v>
      </c>
      <c r="Q919" s="1">
        <v>5.8</v>
      </c>
      <c r="R919" s="1">
        <f t="shared" si="7"/>
        <v>83.000000000000014</v>
      </c>
      <c r="S919" s="1">
        <v>9</v>
      </c>
      <c r="T919" s="1">
        <v>200010006181</v>
      </c>
      <c r="U919" s="1">
        <v>29</v>
      </c>
      <c r="V919" s="1">
        <v>1</v>
      </c>
      <c r="W919" s="1">
        <v>2</v>
      </c>
    </row>
    <row r="920" spans="1:23" ht="15.75" customHeight="1" x14ac:dyDescent="0.15">
      <c r="A920" s="5">
        <v>44776</v>
      </c>
      <c r="B920" s="6">
        <v>0.79831018518518515</v>
      </c>
      <c r="C920" s="1">
        <v>1652</v>
      </c>
      <c r="D920" s="1">
        <v>13002595</v>
      </c>
      <c r="E920" s="1">
        <v>13</v>
      </c>
      <c r="F920" s="1">
        <v>22589</v>
      </c>
      <c r="G920" s="1" t="s">
        <v>23</v>
      </c>
      <c r="H920" s="1">
        <v>15</v>
      </c>
      <c r="I920" s="1">
        <v>1365</v>
      </c>
      <c r="J920" s="1" t="s">
        <v>918</v>
      </c>
      <c r="K920" s="1" t="s">
        <v>53</v>
      </c>
      <c r="L920" s="1" t="s">
        <v>919</v>
      </c>
      <c r="M920" s="1">
        <v>1</v>
      </c>
      <c r="N920" s="2">
        <v>97.54</v>
      </c>
      <c r="O920" s="3">
        <v>122</v>
      </c>
      <c r="P920" s="1">
        <f t="shared" si="6"/>
        <v>122</v>
      </c>
      <c r="Q920" s="1">
        <v>0</v>
      </c>
      <c r="R920" s="1">
        <f t="shared" si="7"/>
        <v>122</v>
      </c>
      <c r="S920" s="1" t="s">
        <v>27</v>
      </c>
      <c r="T920" s="1" t="s">
        <v>27</v>
      </c>
      <c r="U920" s="1">
        <v>29</v>
      </c>
      <c r="V920" s="1">
        <v>1</v>
      </c>
      <c r="W920" s="1">
        <v>6</v>
      </c>
    </row>
    <row r="921" spans="1:23" ht="15.75" customHeight="1" x14ac:dyDescent="0.15">
      <c r="A921" s="5">
        <v>44776</v>
      </c>
      <c r="B921" s="6">
        <v>0.79831018518518515</v>
      </c>
      <c r="C921" s="1">
        <v>1652</v>
      </c>
      <c r="D921" s="1">
        <v>13002595</v>
      </c>
      <c r="E921" s="1">
        <v>13</v>
      </c>
      <c r="F921" s="1">
        <v>22589</v>
      </c>
      <c r="G921" s="1" t="s">
        <v>23</v>
      </c>
      <c r="H921" s="1">
        <v>15</v>
      </c>
      <c r="I921" s="1">
        <v>338779</v>
      </c>
      <c r="J921" s="1" t="s">
        <v>920</v>
      </c>
      <c r="K921" s="1" t="s">
        <v>31</v>
      </c>
      <c r="L921" s="1" t="s">
        <v>125</v>
      </c>
      <c r="M921" s="1">
        <v>1</v>
      </c>
      <c r="N921" s="2">
        <v>29.85</v>
      </c>
      <c r="O921" s="3">
        <v>36</v>
      </c>
      <c r="P921" s="1">
        <f t="shared" si="6"/>
        <v>36</v>
      </c>
      <c r="Q921" s="1">
        <v>0</v>
      </c>
      <c r="R921" s="1">
        <f t="shared" si="7"/>
        <v>36</v>
      </c>
      <c r="S921" s="1" t="s">
        <v>27</v>
      </c>
      <c r="T921" s="1" t="s">
        <v>27</v>
      </c>
      <c r="U921" s="1">
        <v>29</v>
      </c>
      <c r="V921" s="1">
        <v>1</v>
      </c>
      <c r="W921" s="1">
        <v>2</v>
      </c>
    </row>
    <row r="922" spans="1:23" ht="15.75" customHeight="1" x14ac:dyDescent="0.15">
      <c r="A922" s="5">
        <v>44776</v>
      </c>
      <c r="B922" s="6">
        <v>0.79831018518518515</v>
      </c>
      <c r="C922" s="1">
        <v>1652</v>
      </c>
      <c r="D922" s="1">
        <v>13002595</v>
      </c>
      <c r="E922" s="1">
        <v>13</v>
      </c>
      <c r="F922" s="1">
        <v>22589</v>
      </c>
      <c r="G922" s="1" t="s">
        <v>23</v>
      </c>
      <c r="H922" s="1">
        <v>15</v>
      </c>
      <c r="I922" s="1">
        <v>338798</v>
      </c>
      <c r="J922" s="1" t="s">
        <v>921</v>
      </c>
      <c r="K922" s="1" t="s">
        <v>31</v>
      </c>
      <c r="L922" s="1" t="s">
        <v>125</v>
      </c>
      <c r="M922" s="1">
        <v>1</v>
      </c>
      <c r="N922" s="2">
        <v>40.21</v>
      </c>
      <c r="O922" s="3">
        <v>51.66</v>
      </c>
      <c r="P922" s="1">
        <f t="shared" si="6"/>
        <v>51.66</v>
      </c>
      <c r="Q922" s="1">
        <v>0</v>
      </c>
      <c r="R922" s="1">
        <f t="shared" si="7"/>
        <v>51.66</v>
      </c>
      <c r="S922" s="1" t="s">
        <v>27</v>
      </c>
      <c r="T922" s="1" t="s">
        <v>27</v>
      </c>
      <c r="U922" s="1">
        <v>29</v>
      </c>
      <c r="V922" s="1">
        <v>1</v>
      </c>
      <c r="W922" s="1">
        <v>3</v>
      </c>
    </row>
    <row r="923" spans="1:23" ht="15.75" customHeight="1" x14ac:dyDescent="0.15">
      <c r="A923" s="5">
        <v>44776</v>
      </c>
      <c r="B923" s="6">
        <v>0.79831018518518515</v>
      </c>
      <c r="C923" s="1">
        <v>1652</v>
      </c>
      <c r="D923" s="1">
        <v>13002595</v>
      </c>
      <c r="E923" s="1">
        <v>13</v>
      </c>
      <c r="F923" s="1">
        <v>22589</v>
      </c>
      <c r="G923" s="1" t="s">
        <v>23</v>
      </c>
      <c r="H923" s="1">
        <v>15</v>
      </c>
      <c r="I923" s="1">
        <v>443177</v>
      </c>
      <c r="J923" s="1" t="s">
        <v>922</v>
      </c>
      <c r="K923" s="1" t="s">
        <v>53</v>
      </c>
      <c r="L923" s="1" t="s">
        <v>54</v>
      </c>
      <c r="M923" s="1">
        <v>2</v>
      </c>
      <c r="N923" s="2">
        <v>47.16</v>
      </c>
      <c r="O923" s="3">
        <v>77</v>
      </c>
      <c r="P923" s="1">
        <f t="shared" si="6"/>
        <v>154</v>
      </c>
      <c r="Q923" s="1">
        <v>0</v>
      </c>
      <c r="R923" s="1">
        <f t="shared" si="7"/>
        <v>154</v>
      </c>
      <c r="S923" s="1" t="s">
        <v>27</v>
      </c>
      <c r="T923" s="1" t="s">
        <v>27</v>
      </c>
      <c r="U923" s="1">
        <v>29</v>
      </c>
      <c r="V923" s="1">
        <v>1</v>
      </c>
      <c r="W923" s="1">
        <v>5</v>
      </c>
    </row>
    <row r="924" spans="1:23" ht="15.75" customHeight="1" x14ac:dyDescent="0.15">
      <c r="A924" s="5">
        <v>44776</v>
      </c>
      <c r="B924" s="6">
        <v>0.79931712962962964</v>
      </c>
      <c r="C924" s="1">
        <v>1653</v>
      </c>
      <c r="D924" s="1">
        <v>13002595</v>
      </c>
      <c r="E924" s="1">
        <v>13</v>
      </c>
      <c r="F924" s="1">
        <v>22589</v>
      </c>
      <c r="G924" s="1" t="s">
        <v>23</v>
      </c>
      <c r="H924" s="1">
        <v>15</v>
      </c>
      <c r="I924" s="1">
        <v>57761</v>
      </c>
      <c r="J924" s="1" t="s">
        <v>923</v>
      </c>
      <c r="K924" s="1" t="s">
        <v>60</v>
      </c>
      <c r="L924" s="1" t="s">
        <v>924</v>
      </c>
      <c r="M924" s="1">
        <v>0.33333332999999998</v>
      </c>
      <c r="N924" s="2">
        <v>2346.54</v>
      </c>
      <c r="O924" s="3">
        <v>3215</v>
      </c>
      <c r="P924" s="1">
        <f t="shared" si="6"/>
        <v>1071.6666559499999</v>
      </c>
      <c r="Q924" s="1">
        <v>106.67</v>
      </c>
      <c r="R924" s="1">
        <f t="shared" si="7"/>
        <v>964.99665594999999</v>
      </c>
      <c r="S924" s="1">
        <v>9</v>
      </c>
      <c r="T924" s="1">
        <v>200010023008</v>
      </c>
      <c r="U924" s="1">
        <v>29</v>
      </c>
      <c r="V924" s="1">
        <v>1</v>
      </c>
      <c r="W924" s="1">
        <v>1</v>
      </c>
    </row>
    <row r="925" spans="1:23" ht="15.75" customHeight="1" x14ac:dyDescent="0.15">
      <c r="A925" s="5">
        <v>44776</v>
      </c>
      <c r="B925" s="6">
        <v>0.80046296296296293</v>
      </c>
      <c r="C925" s="1">
        <v>1654</v>
      </c>
      <c r="D925" s="1">
        <v>13002595</v>
      </c>
      <c r="E925" s="1">
        <v>13</v>
      </c>
      <c r="F925" s="1">
        <v>22589</v>
      </c>
      <c r="G925" s="1" t="s">
        <v>23</v>
      </c>
      <c r="H925" s="1">
        <v>15</v>
      </c>
      <c r="I925" s="1">
        <v>345248</v>
      </c>
      <c r="J925" s="1" t="s">
        <v>925</v>
      </c>
      <c r="K925" s="1" t="s">
        <v>119</v>
      </c>
      <c r="L925" s="1" t="s">
        <v>175</v>
      </c>
      <c r="M925" s="1">
        <v>1</v>
      </c>
      <c r="N925" s="2">
        <v>18.82</v>
      </c>
      <c r="O925" s="3">
        <v>23</v>
      </c>
      <c r="P925" s="1">
        <f t="shared" si="6"/>
        <v>23</v>
      </c>
      <c r="Q925" s="1">
        <v>1</v>
      </c>
      <c r="R925" s="1">
        <f t="shared" si="7"/>
        <v>22</v>
      </c>
      <c r="S925" s="1">
        <v>9</v>
      </c>
      <c r="T925" s="1">
        <v>200010001832</v>
      </c>
      <c r="U925" s="1">
        <v>29</v>
      </c>
      <c r="V925" s="1">
        <v>1</v>
      </c>
      <c r="W925" s="1">
        <v>1</v>
      </c>
    </row>
    <row r="926" spans="1:23" ht="15.75" customHeight="1" x14ac:dyDescent="0.15">
      <c r="A926" s="5">
        <v>44776</v>
      </c>
      <c r="B926" s="6">
        <v>0.80046296296296293</v>
      </c>
      <c r="C926" s="1">
        <v>1654</v>
      </c>
      <c r="D926" s="1">
        <v>13002595</v>
      </c>
      <c r="E926" s="1">
        <v>13</v>
      </c>
      <c r="F926" s="1">
        <v>22589</v>
      </c>
      <c r="G926" s="1" t="s">
        <v>23</v>
      </c>
      <c r="H926" s="1">
        <v>15</v>
      </c>
      <c r="I926" s="1">
        <v>345248</v>
      </c>
      <c r="J926" s="1" t="s">
        <v>925</v>
      </c>
      <c r="K926" s="1" t="s">
        <v>60</v>
      </c>
      <c r="L926" s="1" t="s">
        <v>175</v>
      </c>
      <c r="M926" s="1">
        <v>1</v>
      </c>
      <c r="N926" s="2">
        <v>19.5</v>
      </c>
      <c r="O926" s="3">
        <v>23</v>
      </c>
      <c r="P926" s="1">
        <f t="shared" si="6"/>
        <v>23</v>
      </c>
      <c r="Q926" s="1">
        <v>1</v>
      </c>
      <c r="R926" s="1">
        <f t="shared" si="7"/>
        <v>22</v>
      </c>
      <c r="S926" s="1">
        <v>9</v>
      </c>
      <c r="T926" s="1">
        <v>200010001832</v>
      </c>
      <c r="U926" s="1">
        <v>29</v>
      </c>
      <c r="V926" s="1">
        <v>1</v>
      </c>
      <c r="W926" s="1">
        <v>2</v>
      </c>
    </row>
    <row r="927" spans="1:23" ht="15.75" customHeight="1" x14ac:dyDescent="0.15">
      <c r="A927" s="5">
        <v>44776</v>
      </c>
      <c r="B927" s="6">
        <v>0.80192129629629627</v>
      </c>
      <c r="C927" s="1">
        <v>1655</v>
      </c>
      <c r="D927" s="1">
        <v>13002595</v>
      </c>
      <c r="E927" s="1">
        <v>13</v>
      </c>
      <c r="F927" s="1">
        <v>22589</v>
      </c>
      <c r="G927" s="1" t="s">
        <v>23</v>
      </c>
      <c r="H927" s="1">
        <v>18</v>
      </c>
      <c r="I927" s="1">
        <v>724</v>
      </c>
      <c r="J927" s="1" t="s">
        <v>531</v>
      </c>
      <c r="K927" s="1" t="s">
        <v>25</v>
      </c>
      <c r="L927" s="1" t="s">
        <v>216</v>
      </c>
      <c r="M927" s="1">
        <v>1</v>
      </c>
      <c r="N927" s="2">
        <v>66.09</v>
      </c>
      <c r="O927" s="3">
        <v>78</v>
      </c>
      <c r="P927" s="1">
        <f t="shared" si="6"/>
        <v>78</v>
      </c>
      <c r="Q927" s="1">
        <v>3</v>
      </c>
      <c r="R927" s="1">
        <f t="shared" si="7"/>
        <v>75</v>
      </c>
      <c r="S927" s="1">
        <v>9</v>
      </c>
      <c r="T927" s="1">
        <v>200010013119</v>
      </c>
      <c r="U927" s="1">
        <v>29</v>
      </c>
      <c r="V927" s="1">
        <v>1</v>
      </c>
      <c r="W927" s="1">
        <v>1</v>
      </c>
    </row>
    <row r="928" spans="1:23" ht="15.75" customHeight="1" x14ac:dyDescent="0.15">
      <c r="A928" s="5">
        <v>44776</v>
      </c>
      <c r="B928" s="6">
        <v>0.81172453703703706</v>
      </c>
      <c r="C928" s="1">
        <v>1656</v>
      </c>
      <c r="D928" s="1">
        <v>13002595</v>
      </c>
      <c r="E928" s="1">
        <v>13</v>
      </c>
      <c r="F928" s="1">
        <v>22589</v>
      </c>
      <c r="G928" s="1" t="s">
        <v>23</v>
      </c>
      <c r="H928" s="1">
        <v>15</v>
      </c>
      <c r="I928" s="1">
        <v>446309</v>
      </c>
      <c r="J928" s="1" t="s">
        <v>676</v>
      </c>
      <c r="K928" s="1" t="s">
        <v>53</v>
      </c>
      <c r="L928" s="1" t="s">
        <v>99</v>
      </c>
      <c r="M928" s="1">
        <v>1</v>
      </c>
      <c r="N928" s="2">
        <v>16.3</v>
      </c>
      <c r="O928" s="3">
        <v>25</v>
      </c>
      <c r="P928" s="1">
        <f t="shared" si="6"/>
        <v>25</v>
      </c>
      <c r="Q928" s="1">
        <v>0</v>
      </c>
      <c r="R928" s="1">
        <f t="shared" si="7"/>
        <v>25</v>
      </c>
      <c r="S928" s="1" t="s">
        <v>27</v>
      </c>
      <c r="T928" s="1" t="s">
        <v>27</v>
      </c>
      <c r="U928" s="1">
        <v>29</v>
      </c>
      <c r="V928" s="1">
        <v>1</v>
      </c>
      <c r="W928" s="1">
        <v>1</v>
      </c>
    </row>
    <row r="929" spans="1:23" ht="15.75" customHeight="1" x14ac:dyDescent="0.15">
      <c r="A929" s="5">
        <v>44776</v>
      </c>
      <c r="B929" s="6">
        <v>0.81172453703703706</v>
      </c>
      <c r="C929" s="1">
        <v>1656</v>
      </c>
      <c r="D929" s="1">
        <v>13002595</v>
      </c>
      <c r="E929" s="1">
        <v>13</v>
      </c>
      <c r="F929" s="1">
        <v>22589</v>
      </c>
      <c r="G929" s="1" t="s">
        <v>23</v>
      </c>
      <c r="H929" s="1">
        <v>15</v>
      </c>
      <c r="I929" s="1">
        <v>446309</v>
      </c>
      <c r="J929" s="1" t="s">
        <v>676</v>
      </c>
      <c r="K929" s="1" t="s">
        <v>53</v>
      </c>
      <c r="L929" s="1" t="s">
        <v>99</v>
      </c>
      <c r="M929" s="1">
        <v>1</v>
      </c>
      <c r="N929" s="2">
        <v>16.3</v>
      </c>
      <c r="O929" s="3">
        <v>25</v>
      </c>
      <c r="P929" s="1">
        <f t="shared" si="6"/>
        <v>25</v>
      </c>
      <c r="Q929" s="1">
        <v>0</v>
      </c>
      <c r="R929" s="1">
        <f t="shared" si="7"/>
        <v>25</v>
      </c>
      <c r="S929" s="1" t="s">
        <v>27</v>
      </c>
      <c r="T929" s="1" t="s">
        <v>27</v>
      </c>
      <c r="U929" s="1">
        <v>29</v>
      </c>
      <c r="V929" s="1">
        <v>1</v>
      </c>
      <c r="W929" s="1">
        <v>2</v>
      </c>
    </row>
    <row r="930" spans="1:23" ht="15.75" customHeight="1" x14ac:dyDescent="0.15">
      <c r="A930" s="5">
        <v>44776</v>
      </c>
      <c r="B930" s="6">
        <v>0.81172453703703706</v>
      </c>
      <c r="C930" s="1">
        <v>1656</v>
      </c>
      <c r="D930" s="1">
        <v>13002595</v>
      </c>
      <c r="E930" s="1">
        <v>13</v>
      </c>
      <c r="F930" s="1">
        <v>22589</v>
      </c>
      <c r="G930" s="1" t="s">
        <v>23</v>
      </c>
      <c r="H930" s="1">
        <v>15</v>
      </c>
      <c r="I930" s="1">
        <v>450544</v>
      </c>
      <c r="J930" s="1" t="s">
        <v>675</v>
      </c>
      <c r="K930" s="1" t="s">
        <v>119</v>
      </c>
      <c r="L930" s="1" t="s">
        <v>385</v>
      </c>
      <c r="M930" s="1">
        <v>1</v>
      </c>
      <c r="N930" s="2">
        <v>26.39</v>
      </c>
      <c r="O930" s="3">
        <v>41</v>
      </c>
      <c r="P930" s="1">
        <f t="shared" si="6"/>
        <v>41</v>
      </c>
      <c r="Q930" s="1">
        <v>0</v>
      </c>
      <c r="R930" s="1">
        <f t="shared" si="7"/>
        <v>41</v>
      </c>
      <c r="S930" s="1" t="s">
        <v>27</v>
      </c>
      <c r="T930" s="1" t="s">
        <v>27</v>
      </c>
      <c r="U930" s="1">
        <v>29</v>
      </c>
      <c r="V930" s="1">
        <v>1</v>
      </c>
      <c r="W930" s="1">
        <v>3</v>
      </c>
    </row>
    <row r="931" spans="1:23" ht="15.75" customHeight="1" x14ac:dyDescent="0.15">
      <c r="A931" s="5">
        <v>44776</v>
      </c>
      <c r="B931" s="6">
        <v>0.82079861111111108</v>
      </c>
      <c r="C931" s="1">
        <v>1657</v>
      </c>
      <c r="D931" s="1">
        <v>13002595</v>
      </c>
      <c r="E931" s="1">
        <v>13</v>
      </c>
      <c r="F931" s="1">
        <v>22589</v>
      </c>
      <c r="G931" s="1" t="s">
        <v>23</v>
      </c>
      <c r="H931" s="1">
        <v>18</v>
      </c>
      <c r="I931" s="1">
        <v>19546</v>
      </c>
      <c r="J931" s="1" t="s">
        <v>678</v>
      </c>
      <c r="K931" s="1" t="s">
        <v>53</v>
      </c>
      <c r="L931" s="1" t="s">
        <v>34</v>
      </c>
      <c r="M931" s="1">
        <v>1</v>
      </c>
      <c r="N931" s="2">
        <v>25.81</v>
      </c>
      <c r="O931" s="3">
        <v>32</v>
      </c>
      <c r="P931" s="1">
        <f t="shared" si="6"/>
        <v>32</v>
      </c>
      <c r="Q931" s="1">
        <v>4.22</v>
      </c>
      <c r="R931" s="1">
        <f t="shared" si="7"/>
        <v>27.78</v>
      </c>
      <c r="S931" s="1">
        <v>925</v>
      </c>
      <c r="T931" s="1">
        <v>200000000492</v>
      </c>
      <c r="U931" s="1">
        <v>29</v>
      </c>
      <c r="V931" s="1">
        <v>1</v>
      </c>
      <c r="W931" s="1">
        <v>2</v>
      </c>
    </row>
    <row r="932" spans="1:23" ht="15.75" customHeight="1" x14ac:dyDescent="0.15">
      <c r="A932" s="5">
        <v>44776</v>
      </c>
      <c r="B932" s="6">
        <v>0.82079861111111108</v>
      </c>
      <c r="C932" s="1">
        <v>1657</v>
      </c>
      <c r="D932" s="1">
        <v>13002595</v>
      </c>
      <c r="E932" s="1">
        <v>13</v>
      </c>
      <c r="F932" s="1">
        <v>22589</v>
      </c>
      <c r="G932" s="1" t="s">
        <v>23</v>
      </c>
      <c r="H932" s="1">
        <v>18</v>
      </c>
      <c r="I932" s="1">
        <v>19546</v>
      </c>
      <c r="J932" s="1" t="s">
        <v>678</v>
      </c>
      <c r="K932" s="1" t="s">
        <v>53</v>
      </c>
      <c r="L932" s="1" t="s">
        <v>34</v>
      </c>
      <c r="M932" s="1">
        <v>1</v>
      </c>
      <c r="N932" s="2">
        <v>25.81</v>
      </c>
      <c r="O932" s="3">
        <v>32</v>
      </c>
      <c r="P932" s="1">
        <f t="shared" si="6"/>
        <v>32</v>
      </c>
      <c r="Q932" s="1">
        <v>4.22</v>
      </c>
      <c r="R932" s="1">
        <f t="shared" si="7"/>
        <v>27.78</v>
      </c>
      <c r="S932" s="1">
        <v>925</v>
      </c>
      <c r="T932" s="1">
        <v>200000000492</v>
      </c>
      <c r="U932" s="1">
        <v>29</v>
      </c>
      <c r="V932" s="1">
        <v>1</v>
      </c>
      <c r="W932" s="1">
        <v>3</v>
      </c>
    </row>
    <row r="933" spans="1:23" ht="15.75" customHeight="1" x14ac:dyDescent="0.15">
      <c r="A933" s="5">
        <v>44776</v>
      </c>
      <c r="B933" s="6">
        <v>0.82079861111111108</v>
      </c>
      <c r="C933" s="1">
        <v>1657</v>
      </c>
      <c r="D933" s="1">
        <v>13002595</v>
      </c>
      <c r="E933" s="1">
        <v>13</v>
      </c>
      <c r="F933" s="1">
        <v>22589</v>
      </c>
      <c r="G933" s="1" t="s">
        <v>23</v>
      </c>
      <c r="H933" s="1">
        <v>18</v>
      </c>
      <c r="I933" s="1">
        <v>67418</v>
      </c>
      <c r="J933" s="1" t="s">
        <v>926</v>
      </c>
      <c r="K933" s="1" t="s">
        <v>25</v>
      </c>
      <c r="L933" s="1" t="s">
        <v>69</v>
      </c>
      <c r="M933" s="1">
        <v>1</v>
      </c>
      <c r="N933" s="2">
        <v>197.01</v>
      </c>
      <c r="O933" s="3">
        <v>247</v>
      </c>
      <c r="P933" s="1">
        <f t="shared" si="6"/>
        <v>247</v>
      </c>
      <c r="Q933" s="1">
        <v>32.56</v>
      </c>
      <c r="R933" s="1">
        <f t="shared" si="7"/>
        <v>214.44</v>
      </c>
      <c r="S933" s="1">
        <v>925</v>
      </c>
      <c r="T933" s="1">
        <v>200000000492</v>
      </c>
      <c r="U933" s="1">
        <v>29</v>
      </c>
      <c r="V933" s="1">
        <v>1</v>
      </c>
      <c r="W933" s="1">
        <v>1</v>
      </c>
    </row>
    <row r="934" spans="1:23" ht="15.75" customHeight="1" x14ac:dyDescent="0.15">
      <c r="A934" s="5">
        <v>44776</v>
      </c>
      <c r="B934" s="6">
        <v>0.82193287037037033</v>
      </c>
      <c r="C934" s="1">
        <v>1658</v>
      </c>
      <c r="D934" s="1">
        <v>13002595</v>
      </c>
      <c r="E934" s="1">
        <v>13</v>
      </c>
      <c r="F934" s="1">
        <v>22589</v>
      </c>
      <c r="G934" s="1" t="s">
        <v>23</v>
      </c>
      <c r="H934" s="1">
        <v>15</v>
      </c>
      <c r="I934" s="1">
        <v>9634</v>
      </c>
      <c r="J934" s="1" t="s">
        <v>927</v>
      </c>
      <c r="K934" s="1" t="s">
        <v>25</v>
      </c>
      <c r="L934" s="1" t="s">
        <v>928</v>
      </c>
      <c r="M934" s="1">
        <v>1</v>
      </c>
      <c r="N934" s="2">
        <v>370.22</v>
      </c>
      <c r="O934" s="3">
        <v>489</v>
      </c>
      <c r="P934" s="1">
        <f t="shared" si="6"/>
        <v>489</v>
      </c>
      <c r="Q934" s="1">
        <v>34</v>
      </c>
      <c r="R934" s="1">
        <f t="shared" si="7"/>
        <v>455</v>
      </c>
      <c r="S934" s="1">
        <v>9</v>
      </c>
      <c r="T934" s="1">
        <v>200010019519</v>
      </c>
      <c r="U934" s="1">
        <v>29</v>
      </c>
      <c r="V934" s="1">
        <v>1</v>
      </c>
      <c r="W934" s="1">
        <v>1</v>
      </c>
    </row>
    <row r="935" spans="1:23" ht="15.75" customHeight="1" x14ac:dyDescent="0.15">
      <c r="A935" s="5">
        <v>44776</v>
      </c>
      <c r="B935" s="6">
        <v>0.82486111111111116</v>
      </c>
      <c r="C935" s="1">
        <v>1659</v>
      </c>
      <c r="D935" s="1">
        <v>13002595</v>
      </c>
      <c r="E935" s="1">
        <v>13</v>
      </c>
      <c r="F935" s="1">
        <v>22589</v>
      </c>
      <c r="G935" s="1" t="s">
        <v>23</v>
      </c>
      <c r="H935" s="1">
        <v>15</v>
      </c>
      <c r="I935" s="1">
        <v>573255</v>
      </c>
      <c r="J935" s="1" t="s">
        <v>726</v>
      </c>
      <c r="K935" s="1" t="s">
        <v>53</v>
      </c>
      <c r="L935" s="1" t="s">
        <v>727</v>
      </c>
      <c r="M935" s="1">
        <v>1</v>
      </c>
      <c r="N935" s="2">
        <v>106.4</v>
      </c>
      <c r="O935" s="3">
        <v>146</v>
      </c>
      <c r="P935" s="1">
        <f t="shared" si="6"/>
        <v>146</v>
      </c>
      <c r="Q935" s="1">
        <v>0</v>
      </c>
      <c r="R935" s="1">
        <f t="shared" si="7"/>
        <v>146</v>
      </c>
      <c r="S935" s="1" t="s">
        <v>27</v>
      </c>
      <c r="T935" s="1" t="s">
        <v>27</v>
      </c>
      <c r="U935" s="1">
        <v>29</v>
      </c>
      <c r="V935" s="1">
        <v>1</v>
      </c>
      <c r="W935" s="1">
        <v>1</v>
      </c>
    </row>
    <row r="936" spans="1:23" ht="15.75" customHeight="1" x14ac:dyDescent="0.15">
      <c r="A936" s="5">
        <v>44777</v>
      </c>
      <c r="B936" s="6">
        <v>0.34461805555555558</v>
      </c>
      <c r="C936" s="1">
        <v>1663</v>
      </c>
      <c r="D936" s="1">
        <v>13002606</v>
      </c>
      <c r="E936" s="1">
        <v>13</v>
      </c>
      <c r="F936" s="1">
        <v>22589</v>
      </c>
      <c r="G936" s="1" t="s">
        <v>23</v>
      </c>
      <c r="H936" s="1">
        <v>18</v>
      </c>
      <c r="I936" s="1">
        <v>26866</v>
      </c>
      <c r="J936" s="1" t="s">
        <v>929</v>
      </c>
      <c r="K936" s="1" t="s">
        <v>31</v>
      </c>
      <c r="L936" s="1" t="s">
        <v>930</v>
      </c>
      <c r="M936" s="1">
        <v>1</v>
      </c>
      <c r="N936" s="2">
        <v>336.35</v>
      </c>
      <c r="O936" s="3">
        <v>512</v>
      </c>
      <c r="P936" s="1">
        <f t="shared" si="6"/>
        <v>512</v>
      </c>
      <c r="Q936" s="1">
        <v>51</v>
      </c>
      <c r="R936" s="1">
        <f t="shared" si="7"/>
        <v>461</v>
      </c>
      <c r="S936" s="1">
        <v>9</v>
      </c>
      <c r="T936" s="1">
        <v>200010020474</v>
      </c>
      <c r="U936" s="1">
        <v>50</v>
      </c>
      <c r="V936" s="1">
        <v>1</v>
      </c>
      <c r="W936" s="1">
        <v>1</v>
      </c>
    </row>
    <row r="937" spans="1:23" ht="15.75" customHeight="1" x14ac:dyDescent="0.15">
      <c r="A937" s="5">
        <v>44777</v>
      </c>
      <c r="B937" s="6">
        <v>0.34695601851851854</v>
      </c>
      <c r="C937" s="1">
        <v>1664</v>
      </c>
      <c r="D937" s="1">
        <v>13002606</v>
      </c>
      <c r="E937" s="1">
        <v>13</v>
      </c>
      <c r="F937" s="1">
        <v>22589</v>
      </c>
      <c r="G937" s="1" t="s">
        <v>23</v>
      </c>
      <c r="H937" s="1">
        <v>15</v>
      </c>
      <c r="I937" s="1">
        <v>30687</v>
      </c>
      <c r="J937" s="1" t="s">
        <v>931</v>
      </c>
      <c r="K937" s="1" t="s">
        <v>63</v>
      </c>
      <c r="L937" s="1" t="s">
        <v>932</v>
      </c>
      <c r="M937" s="1">
        <v>1</v>
      </c>
      <c r="N937" s="2">
        <v>219.78</v>
      </c>
      <c r="O937" s="3">
        <v>275</v>
      </c>
      <c r="P937" s="1">
        <f t="shared" si="6"/>
        <v>275</v>
      </c>
      <c r="Q937" s="1">
        <v>13</v>
      </c>
      <c r="R937" s="1">
        <f t="shared" si="7"/>
        <v>262</v>
      </c>
      <c r="S937" s="1">
        <v>9</v>
      </c>
      <c r="T937" s="1">
        <v>200010023916</v>
      </c>
      <c r="U937" s="1">
        <v>50</v>
      </c>
      <c r="V937" s="1">
        <v>1</v>
      </c>
      <c r="W937" s="1">
        <v>1</v>
      </c>
    </row>
    <row r="938" spans="1:23" ht="15.75" customHeight="1" x14ac:dyDescent="0.15">
      <c r="A938" s="5">
        <v>44777</v>
      </c>
      <c r="B938" s="6">
        <v>0.36493055555555554</v>
      </c>
      <c r="C938" s="1">
        <v>1665</v>
      </c>
      <c r="D938" s="1">
        <v>13002606</v>
      </c>
      <c r="E938" s="1">
        <v>13</v>
      </c>
      <c r="F938" s="1">
        <v>22589</v>
      </c>
      <c r="G938" s="1" t="s">
        <v>23</v>
      </c>
      <c r="H938" s="1">
        <v>18</v>
      </c>
      <c r="I938" s="1">
        <v>5155</v>
      </c>
      <c r="J938" s="1" t="s">
        <v>295</v>
      </c>
      <c r="K938" s="1" t="s">
        <v>31</v>
      </c>
      <c r="L938" s="1" t="s">
        <v>222</v>
      </c>
      <c r="M938" s="1">
        <v>1</v>
      </c>
      <c r="N938" s="2">
        <v>72.02</v>
      </c>
      <c r="O938" s="3">
        <v>90</v>
      </c>
      <c r="P938" s="1">
        <f t="shared" si="6"/>
        <v>90</v>
      </c>
      <c r="Q938" s="1">
        <v>0</v>
      </c>
      <c r="R938" s="1">
        <f t="shared" si="7"/>
        <v>90</v>
      </c>
      <c r="S938" s="1" t="s">
        <v>27</v>
      </c>
      <c r="T938" s="1" t="s">
        <v>27</v>
      </c>
      <c r="U938" s="1">
        <v>50</v>
      </c>
      <c r="V938" s="1">
        <v>1</v>
      </c>
      <c r="W938" s="1">
        <v>1</v>
      </c>
    </row>
    <row r="939" spans="1:23" ht="15.75" customHeight="1" x14ac:dyDescent="0.15">
      <c r="A939" s="5">
        <v>44777</v>
      </c>
      <c r="B939" s="6">
        <v>0.36594907407407407</v>
      </c>
      <c r="C939" s="1">
        <v>1666</v>
      </c>
      <c r="D939" s="1">
        <v>13002606</v>
      </c>
      <c r="E939" s="1">
        <v>13</v>
      </c>
      <c r="F939" s="1">
        <v>22589</v>
      </c>
      <c r="G939" s="1" t="s">
        <v>23</v>
      </c>
      <c r="H939" s="1">
        <v>15</v>
      </c>
      <c r="I939" s="1">
        <v>475</v>
      </c>
      <c r="J939" s="1" t="s">
        <v>243</v>
      </c>
      <c r="K939" s="1" t="s">
        <v>119</v>
      </c>
      <c r="L939" s="1" t="s">
        <v>37</v>
      </c>
      <c r="M939" s="1">
        <v>1</v>
      </c>
      <c r="N939" s="2">
        <v>130.46</v>
      </c>
      <c r="O939" s="3">
        <v>179</v>
      </c>
      <c r="P939" s="1">
        <f t="shared" si="6"/>
        <v>179</v>
      </c>
      <c r="Q939" s="1">
        <v>0</v>
      </c>
      <c r="R939" s="1">
        <f t="shared" si="7"/>
        <v>179</v>
      </c>
      <c r="S939" s="1" t="s">
        <v>27</v>
      </c>
      <c r="T939" s="1" t="s">
        <v>27</v>
      </c>
      <c r="U939" s="1">
        <v>50</v>
      </c>
      <c r="V939" s="1">
        <v>1</v>
      </c>
      <c r="W939" s="1">
        <v>1</v>
      </c>
    </row>
    <row r="940" spans="1:23" ht="15.75" customHeight="1" x14ac:dyDescent="0.15">
      <c r="A940" s="5">
        <v>44777</v>
      </c>
      <c r="B940" s="6">
        <v>0.36594907407407407</v>
      </c>
      <c r="C940" s="1">
        <v>1666</v>
      </c>
      <c r="D940" s="1">
        <v>13002606</v>
      </c>
      <c r="E940" s="1">
        <v>13</v>
      </c>
      <c r="F940" s="1">
        <v>22589</v>
      </c>
      <c r="G940" s="1" t="s">
        <v>23</v>
      </c>
      <c r="H940" s="1">
        <v>15</v>
      </c>
      <c r="I940" s="1">
        <v>129036</v>
      </c>
      <c r="J940" s="1" t="s">
        <v>244</v>
      </c>
      <c r="K940" s="1" t="s">
        <v>31</v>
      </c>
      <c r="L940" s="1" t="s">
        <v>37</v>
      </c>
      <c r="M940" s="1">
        <v>1</v>
      </c>
      <c r="N940" s="2">
        <v>223.96</v>
      </c>
      <c r="O940" s="3">
        <v>303</v>
      </c>
      <c r="P940" s="1">
        <f t="shared" si="6"/>
        <v>303</v>
      </c>
      <c r="Q940" s="1">
        <v>0</v>
      </c>
      <c r="R940" s="1">
        <f t="shared" si="7"/>
        <v>303</v>
      </c>
      <c r="S940" s="1" t="s">
        <v>27</v>
      </c>
      <c r="T940" s="1" t="s">
        <v>27</v>
      </c>
      <c r="U940" s="1">
        <v>50</v>
      </c>
      <c r="V940" s="1">
        <v>1</v>
      </c>
      <c r="W940" s="1">
        <v>2</v>
      </c>
    </row>
    <row r="941" spans="1:23" ht="15.75" customHeight="1" x14ac:dyDescent="0.15">
      <c r="A941" s="5">
        <v>44777</v>
      </c>
      <c r="B941" s="6">
        <v>0.37998842592592591</v>
      </c>
      <c r="C941" s="1">
        <v>1667</v>
      </c>
      <c r="D941" s="1">
        <v>13002606</v>
      </c>
      <c r="E941" s="1">
        <v>13</v>
      </c>
      <c r="F941" s="1">
        <v>22589</v>
      </c>
      <c r="G941" s="1" t="s">
        <v>23</v>
      </c>
      <c r="H941" s="1">
        <v>15</v>
      </c>
      <c r="I941" s="1">
        <v>1308</v>
      </c>
      <c r="J941" s="1" t="s">
        <v>933</v>
      </c>
      <c r="K941" s="1" t="s">
        <v>254</v>
      </c>
      <c r="L941" s="1" t="s">
        <v>934</v>
      </c>
      <c r="M941" s="1">
        <v>1</v>
      </c>
      <c r="N941" s="2">
        <v>866.26</v>
      </c>
      <c r="O941" s="3">
        <v>1083</v>
      </c>
      <c r="P941" s="1">
        <f t="shared" si="6"/>
        <v>1083</v>
      </c>
      <c r="Q941" s="1">
        <v>75</v>
      </c>
      <c r="R941" s="1">
        <f t="shared" si="7"/>
        <v>1008</v>
      </c>
      <c r="S941" s="1">
        <v>9</v>
      </c>
      <c r="T941" s="1">
        <v>200010006097</v>
      </c>
      <c r="U941" s="1">
        <v>50</v>
      </c>
      <c r="V941" s="1">
        <v>1</v>
      </c>
      <c r="W941" s="1">
        <v>6</v>
      </c>
    </row>
    <row r="942" spans="1:23" ht="15.75" customHeight="1" x14ac:dyDescent="0.15">
      <c r="A942" s="5">
        <v>44777</v>
      </c>
      <c r="B942" s="6">
        <v>0.37998842592592591</v>
      </c>
      <c r="C942" s="1">
        <v>1667</v>
      </c>
      <c r="D942" s="1">
        <v>13002606</v>
      </c>
      <c r="E942" s="1">
        <v>13</v>
      </c>
      <c r="F942" s="1">
        <v>22589</v>
      </c>
      <c r="G942" s="1" t="s">
        <v>23</v>
      </c>
      <c r="H942" s="1">
        <v>15</v>
      </c>
      <c r="I942" s="1">
        <v>74656</v>
      </c>
      <c r="J942" s="1" t="s">
        <v>200</v>
      </c>
      <c r="K942" s="1" t="s">
        <v>53</v>
      </c>
      <c r="L942" s="1" t="s">
        <v>78</v>
      </c>
      <c r="M942" s="1">
        <v>1</v>
      </c>
      <c r="N942" s="2">
        <v>400.74</v>
      </c>
      <c r="O942" s="3">
        <v>481</v>
      </c>
      <c r="P942" s="1">
        <f t="shared" si="6"/>
        <v>481</v>
      </c>
      <c r="Q942" s="1">
        <v>33</v>
      </c>
      <c r="R942" s="1">
        <f t="shared" si="7"/>
        <v>448</v>
      </c>
      <c r="S942" s="1">
        <v>9</v>
      </c>
      <c r="T942" s="1">
        <v>200010006097</v>
      </c>
      <c r="U942" s="1">
        <v>50</v>
      </c>
      <c r="V942" s="1">
        <v>1</v>
      </c>
      <c r="W942" s="1">
        <v>1</v>
      </c>
    </row>
    <row r="943" spans="1:23" ht="15.75" customHeight="1" x14ac:dyDescent="0.15">
      <c r="A943" s="5">
        <v>44777</v>
      </c>
      <c r="B943" s="6">
        <v>0.37998842592592591</v>
      </c>
      <c r="C943" s="1">
        <v>1667</v>
      </c>
      <c r="D943" s="1">
        <v>13002606</v>
      </c>
      <c r="E943" s="1">
        <v>13</v>
      </c>
      <c r="F943" s="1">
        <v>22589</v>
      </c>
      <c r="G943" s="1" t="s">
        <v>23</v>
      </c>
      <c r="H943" s="1">
        <v>15</v>
      </c>
      <c r="I943" s="1">
        <v>164991</v>
      </c>
      <c r="J943" s="1" t="s">
        <v>935</v>
      </c>
      <c r="K943" s="1" t="s">
        <v>25</v>
      </c>
      <c r="L943" s="1" t="s">
        <v>549</v>
      </c>
      <c r="M943" s="1">
        <v>1</v>
      </c>
      <c r="N943" s="2">
        <v>506.31</v>
      </c>
      <c r="O943" s="3">
        <v>654</v>
      </c>
      <c r="P943" s="1">
        <f t="shared" si="6"/>
        <v>654</v>
      </c>
      <c r="Q943" s="1">
        <v>45</v>
      </c>
      <c r="R943" s="1">
        <f t="shared" si="7"/>
        <v>609</v>
      </c>
      <c r="S943" s="1">
        <v>9</v>
      </c>
      <c r="T943" s="1">
        <v>200010006097</v>
      </c>
      <c r="U943" s="1">
        <v>50</v>
      </c>
      <c r="V943" s="1">
        <v>1</v>
      </c>
      <c r="W943" s="1">
        <v>2</v>
      </c>
    </row>
    <row r="944" spans="1:23" ht="15.75" customHeight="1" x14ac:dyDescent="0.15">
      <c r="A944" s="5">
        <v>44777</v>
      </c>
      <c r="B944" s="6">
        <v>0.37998842592592591</v>
      </c>
      <c r="C944" s="1">
        <v>1667</v>
      </c>
      <c r="D944" s="1">
        <v>13002606</v>
      </c>
      <c r="E944" s="1">
        <v>13</v>
      </c>
      <c r="F944" s="1">
        <v>22589</v>
      </c>
      <c r="G944" s="1" t="s">
        <v>23</v>
      </c>
      <c r="H944" s="1">
        <v>15</v>
      </c>
      <c r="I944" s="1">
        <v>9329</v>
      </c>
      <c r="J944" s="1" t="s">
        <v>314</v>
      </c>
      <c r="K944" s="1" t="s">
        <v>66</v>
      </c>
      <c r="L944" s="1" t="s">
        <v>315</v>
      </c>
      <c r="M944" s="1">
        <v>1</v>
      </c>
      <c r="N944" s="2">
        <v>201.71</v>
      </c>
      <c r="O944" s="3">
        <v>239</v>
      </c>
      <c r="P944" s="1">
        <f t="shared" si="6"/>
        <v>239</v>
      </c>
      <c r="Q944" s="1">
        <v>11</v>
      </c>
      <c r="R944" s="1">
        <f t="shared" si="7"/>
        <v>228</v>
      </c>
      <c r="S944" s="1">
        <v>9</v>
      </c>
      <c r="T944" s="1">
        <v>200010006097</v>
      </c>
      <c r="U944" s="1">
        <v>50</v>
      </c>
      <c r="V944" s="1">
        <v>1</v>
      </c>
      <c r="W944" s="1">
        <v>3</v>
      </c>
    </row>
    <row r="945" spans="1:23" ht="15.75" customHeight="1" x14ac:dyDescent="0.15">
      <c r="A945" s="5">
        <v>44777</v>
      </c>
      <c r="B945" s="6">
        <v>0.37998842592592591</v>
      </c>
      <c r="C945" s="1">
        <v>1667</v>
      </c>
      <c r="D945" s="1">
        <v>13002606</v>
      </c>
      <c r="E945" s="1">
        <v>13</v>
      </c>
      <c r="F945" s="1">
        <v>22589</v>
      </c>
      <c r="G945" s="1" t="s">
        <v>23</v>
      </c>
      <c r="H945" s="1">
        <v>15</v>
      </c>
      <c r="I945" s="1">
        <v>142036</v>
      </c>
      <c r="J945" s="1" t="s">
        <v>103</v>
      </c>
      <c r="K945" s="1" t="s">
        <v>25</v>
      </c>
      <c r="L945" s="1" t="s">
        <v>78</v>
      </c>
      <c r="M945" s="1">
        <v>1</v>
      </c>
      <c r="N945" s="2">
        <v>187.36</v>
      </c>
      <c r="O945" s="3">
        <v>220</v>
      </c>
      <c r="P945" s="1">
        <f t="shared" si="6"/>
        <v>220</v>
      </c>
      <c r="Q945" s="1">
        <v>15</v>
      </c>
      <c r="R945" s="1">
        <f t="shared" si="7"/>
        <v>205</v>
      </c>
      <c r="S945" s="1">
        <v>9</v>
      </c>
      <c r="T945" s="1">
        <v>200010006097</v>
      </c>
      <c r="U945" s="1">
        <v>50</v>
      </c>
      <c r="V945" s="1">
        <v>1</v>
      </c>
      <c r="W945" s="1">
        <v>5</v>
      </c>
    </row>
    <row r="946" spans="1:23" ht="15.75" customHeight="1" x14ac:dyDescent="0.15">
      <c r="A946" s="5">
        <v>44777</v>
      </c>
      <c r="B946" s="6">
        <v>0.37998842592592591</v>
      </c>
      <c r="C946" s="1">
        <v>1667</v>
      </c>
      <c r="D946" s="1">
        <v>13002606</v>
      </c>
      <c r="E946" s="1">
        <v>13</v>
      </c>
      <c r="F946" s="1">
        <v>22589</v>
      </c>
      <c r="G946" s="1" t="s">
        <v>23</v>
      </c>
      <c r="H946" s="1">
        <v>15</v>
      </c>
      <c r="I946" s="1">
        <v>312880</v>
      </c>
      <c r="J946" s="1" t="s">
        <v>936</v>
      </c>
      <c r="K946" s="1" t="s">
        <v>36</v>
      </c>
      <c r="L946" s="1" t="s">
        <v>39</v>
      </c>
      <c r="M946" s="1">
        <v>1</v>
      </c>
      <c r="N946" s="2">
        <v>436.25</v>
      </c>
      <c r="O946" s="3">
        <v>576</v>
      </c>
      <c r="P946" s="1">
        <f t="shared" si="6"/>
        <v>576</v>
      </c>
      <c r="Q946" s="1">
        <v>40</v>
      </c>
      <c r="R946" s="1">
        <f t="shared" si="7"/>
        <v>536</v>
      </c>
      <c r="S946" s="1">
        <v>9</v>
      </c>
      <c r="T946" s="1">
        <v>200010006097</v>
      </c>
      <c r="U946" s="1">
        <v>50</v>
      </c>
      <c r="V946" s="1">
        <v>1</v>
      </c>
      <c r="W946" s="1">
        <v>4</v>
      </c>
    </row>
    <row r="947" spans="1:23" ht="15.75" customHeight="1" x14ac:dyDescent="0.15">
      <c r="A947" s="5">
        <v>44777</v>
      </c>
      <c r="B947" s="6">
        <v>0.3831134259259259</v>
      </c>
      <c r="C947" s="1">
        <v>1668</v>
      </c>
      <c r="D947" s="1">
        <v>13002606</v>
      </c>
      <c r="E947" s="1">
        <v>13</v>
      </c>
      <c r="F947" s="1">
        <v>22589</v>
      </c>
      <c r="G947" s="1" t="s">
        <v>23</v>
      </c>
      <c r="H947" s="1">
        <v>15</v>
      </c>
      <c r="I947" s="1">
        <v>120091</v>
      </c>
      <c r="J947" s="1" t="s">
        <v>462</v>
      </c>
      <c r="K947" s="1" t="s">
        <v>53</v>
      </c>
      <c r="L947" s="1" t="s">
        <v>67</v>
      </c>
      <c r="M947" s="1">
        <v>1</v>
      </c>
      <c r="N947" s="2">
        <v>32.840000000000003</v>
      </c>
      <c r="O947" s="3">
        <v>41</v>
      </c>
      <c r="P947" s="1">
        <f t="shared" si="6"/>
        <v>41</v>
      </c>
      <c r="Q947" s="1">
        <v>2</v>
      </c>
      <c r="R947" s="1">
        <f t="shared" si="7"/>
        <v>39</v>
      </c>
      <c r="S947" s="1">
        <v>9</v>
      </c>
      <c r="T947" s="1">
        <v>200010019013</v>
      </c>
      <c r="U947" s="1">
        <v>50</v>
      </c>
      <c r="V947" s="1">
        <v>1</v>
      </c>
      <c r="W947" s="1">
        <v>1</v>
      </c>
    </row>
    <row r="948" spans="1:23" ht="15.75" customHeight="1" x14ac:dyDescent="0.15">
      <c r="A948" s="5">
        <v>44777</v>
      </c>
      <c r="B948" s="6">
        <v>0.39839120370370368</v>
      </c>
      <c r="C948" s="1">
        <v>1669</v>
      </c>
      <c r="D948" s="1">
        <v>13002606</v>
      </c>
      <c r="E948" s="1">
        <v>13</v>
      </c>
      <c r="F948" s="1">
        <v>22589</v>
      </c>
      <c r="G948" s="1" t="s">
        <v>23</v>
      </c>
      <c r="H948" s="1">
        <v>15</v>
      </c>
      <c r="I948" s="1">
        <v>50107</v>
      </c>
      <c r="J948" s="1" t="s">
        <v>937</v>
      </c>
      <c r="K948" s="1" t="s">
        <v>36</v>
      </c>
      <c r="L948" s="1" t="s">
        <v>812</v>
      </c>
      <c r="M948" s="1">
        <v>0.2</v>
      </c>
      <c r="N948" s="2">
        <v>1195.4100000000001</v>
      </c>
      <c r="O948" s="3">
        <v>1638</v>
      </c>
      <c r="P948" s="1">
        <f t="shared" si="6"/>
        <v>327.60000000000002</v>
      </c>
      <c r="Q948" s="1">
        <v>0</v>
      </c>
      <c r="R948" s="1">
        <f t="shared" si="7"/>
        <v>327.60000000000002</v>
      </c>
      <c r="S948" s="1" t="s">
        <v>27</v>
      </c>
      <c r="T948" s="1" t="s">
        <v>27</v>
      </c>
      <c r="U948" s="1">
        <v>50</v>
      </c>
      <c r="V948" s="1">
        <v>1</v>
      </c>
      <c r="W948" s="1">
        <v>1</v>
      </c>
    </row>
    <row r="949" spans="1:23" ht="15.75" customHeight="1" x14ac:dyDescent="0.15">
      <c r="A949" s="5">
        <v>44777</v>
      </c>
      <c r="B949" s="6">
        <v>0.43222222222222223</v>
      </c>
      <c r="C949" s="1">
        <v>1670</v>
      </c>
      <c r="D949" s="1">
        <v>13002606</v>
      </c>
      <c r="E949" s="1">
        <v>13</v>
      </c>
      <c r="F949" s="1">
        <v>22589</v>
      </c>
      <c r="G949" s="1" t="s">
        <v>23</v>
      </c>
      <c r="H949" s="1">
        <v>18</v>
      </c>
      <c r="I949" s="1">
        <v>11821</v>
      </c>
      <c r="J949" s="1" t="s">
        <v>938</v>
      </c>
      <c r="K949" s="1" t="s">
        <v>25</v>
      </c>
      <c r="L949" s="1" t="s">
        <v>939</v>
      </c>
      <c r="M949" s="1">
        <v>1</v>
      </c>
      <c r="N949" s="2">
        <v>185.36</v>
      </c>
      <c r="O949" s="3">
        <v>254</v>
      </c>
      <c r="P949" s="1">
        <f t="shared" si="6"/>
        <v>254</v>
      </c>
      <c r="Q949" s="1">
        <v>17</v>
      </c>
      <c r="R949" s="1">
        <f t="shared" si="7"/>
        <v>237</v>
      </c>
      <c r="S949" s="1">
        <v>9</v>
      </c>
      <c r="T949" s="1">
        <v>200010020276</v>
      </c>
      <c r="U949" s="1">
        <v>50</v>
      </c>
      <c r="V949" s="1">
        <v>1</v>
      </c>
      <c r="W949" s="1">
        <v>2</v>
      </c>
    </row>
    <row r="950" spans="1:23" ht="15.75" customHeight="1" x14ac:dyDescent="0.15">
      <c r="A950" s="5">
        <v>44777</v>
      </c>
      <c r="B950" s="6">
        <v>0.43222222222222223</v>
      </c>
      <c r="C950" s="1">
        <v>1670</v>
      </c>
      <c r="D950" s="1">
        <v>13002606</v>
      </c>
      <c r="E950" s="1">
        <v>13</v>
      </c>
      <c r="F950" s="1">
        <v>22589</v>
      </c>
      <c r="G950" s="1" t="s">
        <v>23</v>
      </c>
      <c r="H950" s="1">
        <v>18</v>
      </c>
      <c r="I950" s="1">
        <v>245</v>
      </c>
      <c r="J950" s="1" t="s">
        <v>940</v>
      </c>
      <c r="K950" s="1" t="s">
        <v>25</v>
      </c>
      <c r="L950" s="1" t="s">
        <v>941</v>
      </c>
      <c r="M950" s="1">
        <v>1</v>
      </c>
      <c r="N950" s="2">
        <v>123.97</v>
      </c>
      <c r="O950" s="3">
        <v>170</v>
      </c>
      <c r="P950" s="1">
        <f t="shared" si="6"/>
        <v>170</v>
      </c>
      <c r="Q950" s="1">
        <v>11</v>
      </c>
      <c r="R950" s="1">
        <f t="shared" si="7"/>
        <v>159</v>
      </c>
      <c r="S950" s="1">
        <v>9</v>
      </c>
      <c r="T950" s="1">
        <v>200010020276</v>
      </c>
      <c r="U950" s="1">
        <v>50</v>
      </c>
      <c r="V950" s="1">
        <v>1</v>
      </c>
      <c r="W950" s="1">
        <v>1</v>
      </c>
    </row>
    <row r="951" spans="1:23" ht="15.75" customHeight="1" x14ac:dyDescent="0.15">
      <c r="A951" s="5">
        <v>44777</v>
      </c>
      <c r="B951" s="6">
        <v>0.43403935185185183</v>
      </c>
      <c r="C951" s="1">
        <v>1671</v>
      </c>
      <c r="D951" s="1">
        <v>13002606</v>
      </c>
      <c r="E951" s="1">
        <v>13</v>
      </c>
      <c r="F951" s="1">
        <v>22589</v>
      </c>
      <c r="G951" s="1" t="s">
        <v>23</v>
      </c>
      <c r="H951" s="1">
        <v>15</v>
      </c>
      <c r="I951" s="1">
        <v>75837</v>
      </c>
      <c r="J951" s="1" t="s">
        <v>942</v>
      </c>
      <c r="K951" s="1" t="s">
        <v>53</v>
      </c>
      <c r="L951" s="1" t="s">
        <v>69</v>
      </c>
      <c r="M951" s="1">
        <v>1</v>
      </c>
      <c r="N951" s="2">
        <v>548.47</v>
      </c>
      <c r="O951" s="3">
        <v>659</v>
      </c>
      <c r="P951" s="1">
        <f t="shared" si="6"/>
        <v>659</v>
      </c>
      <c r="Q951" s="1">
        <v>46</v>
      </c>
      <c r="R951" s="1">
        <f t="shared" si="7"/>
        <v>613</v>
      </c>
      <c r="S951" s="1">
        <v>9</v>
      </c>
      <c r="T951" s="1">
        <v>200010000498</v>
      </c>
      <c r="U951" s="1">
        <v>50</v>
      </c>
      <c r="V951" s="1">
        <v>1</v>
      </c>
      <c r="W951" s="1">
        <v>1</v>
      </c>
    </row>
    <row r="952" spans="1:23" ht="15.75" customHeight="1" x14ac:dyDescent="0.15">
      <c r="A952" s="5">
        <v>44777</v>
      </c>
      <c r="B952" s="6">
        <v>0.43846064814814817</v>
      </c>
      <c r="C952" s="1">
        <v>1672</v>
      </c>
      <c r="D952" s="1">
        <v>13002606</v>
      </c>
      <c r="E952" s="1">
        <v>13</v>
      </c>
      <c r="F952" s="1">
        <v>22589</v>
      </c>
      <c r="G952" s="1" t="s">
        <v>23</v>
      </c>
      <c r="H952" s="1">
        <v>18</v>
      </c>
      <c r="I952" s="1">
        <v>196444</v>
      </c>
      <c r="J952" s="1" t="s">
        <v>283</v>
      </c>
      <c r="K952" s="1" t="s">
        <v>53</v>
      </c>
      <c r="L952" s="1" t="s">
        <v>34</v>
      </c>
      <c r="M952" s="1">
        <v>1</v>
      </c>
      <c r="N952" s="2">
        <v>79.930000000000007</v>
      </c>
      <c r="O952" s="3">
        <v>100</v>
      </c>
      <c r="P952" s="1">
        <f t="shared" si="6"/>
        <v>100</v>
      </c>
      <c r="Q952" s="1">
        <v>0</v>
      </c>
      <c r="R952" s="1">
        <f t="shared" si="7"/>
        <v>100</v>
      </c>
      <c r="S952" s="1" t="s">
        <v>27</v>
      </c>
      <c r="T952" s="1" t="s">
        <v>27</v>
      </c>
      <c r="U952" s="1">
        <v>50</v>
      </c>
      <c r="V952" s="1">
        <v>1</v>
      </c>
      <c r="W952" s="1">
        <v>1</v>
      </c>
    </row>
    <row r="953" spans="1:23" ht="15.75" customHeight="1" x14ac:dyDescent="0.15">
      <c r="A953" s="5">
        <v>44777</v>
      </c>
      <c r="B953" s="6">
        <v>0.44571759259259258</v>
      </c>
      <c r="C953" s="1">
        <v>1673</v>
      </c>
      <c r="D953" s="1">
        <v>13002606</v>
      </c>
      <c r="E953" s="1">
        <v>13</v>
      </c>
      <c r="F953" s="1">
        <v>22589</v>
      </c>
      <c r="G953" s="1" t="s">
        <v>23</v>
      </c>
      <c r="H953" s="1">
        <v>18</v>
      </c>
      <c r="I953" s="1">
        <v>142036</v>
      </c>
      <c r="J953" s="1" t="s">
        <v>103</v>
      </c>
      <c r="K953" s="1" t="s">
        <v>53</v>
      </c>
      <c r="L953" s="1" t="s">
        <v>78</v>
      </c>
      <c r="M953" s="1">
        <v>1</v>
      </c>
      <c r="N953" s="2">
        <v>187.95</v>
      </c>
      <c r="O953" s="3">
        <v>220</v>
      </c>
      <c r="P953" s="1">
        <f t="shared" si="6"/>
        <v>220</v>
      </c>
      <c r="Q953" s="1">
        <v>15</v>
      </c>
      <c r="R953" s="1">
        <f t="shared" si="7"/>
        <v>205</v>
      </c>
      <c r="S953" s="1">
        <v>9</v>
      </c>
      <c r="T953" s="1">
        <v>200010022526</v>
      </c>
      <c r="U953" s="1">
        <v>50</v>
      </c>
      <c r="V953" s="1">
        <v>1</v>
      </c>
      <c r="W953" s="1">
        <v>1</v>
      </c>
    </row>
    <row r="954" spans="1:23" ht="15.75" customHeight="1" x14ac:dyDescent="0.15">
      <c r="A954" s="5">
        <v>44777</v>
      </c>
      <c r="B954" s="6">
        <v>0.5758564814814815</v>
      </c>
      <c r="C954" s="1">
        <v>1723</v>
      </c>
      <c r="D954" s="1">
        <v>13002606</v>
      </c>
      <c r="E954" s="1">
        <v>13</v>
      </c>
      <c r="F954" s="1">
        <v>22589</v>
      </c>
      <c r="G954" s="1" t="s">
        <v>23</v>
      </c>
      <c r="H954" s="1">
        <v>15</v>
      </c>
      <c r="I954" s="1">
        <v>142036</v>
      </c>
      <c r="J954" s="1" t="s">
        <v>103</v>
      </c>
      <c r="K954" s="1" t="s">
        <v>53</v>
      </c>
      <c r="L954" s="1" t="s">
        <v>78</v>
      </c>
      <c r="M954" s="1">
        <v>1</v>
      </c>
      <c r="N954" s="2">
        <v>187.95</v>
      </c>
      <c r="O954" s="3">
        <v>220</v>
      </c>
      <c r="P954" s="1">
        <f t="shared" si="6"/>
        <v>220</v>
      </c>
      <c r="Q954" s="1">
        <v>15</v>
      </c>
      <c r="R954" s="1">
        <f t="shared" si="7"/>
        <v>205</v>
      </c>
      <c r="S954" s="1">
        <v>9</v>
      </c>
      <c r="T954" s="1">
        <v>200010000427</v>
      </c>
      <c r="U954" s="1">
        <v>50</v>
      </c>
      <c r="V954" s="1">
        <v>1</v>
      </c>
      <c r="W954" s="1">
        <v>1</v>
      </c>
    </row>
    <row r="955" spans="1:23" ht="15.75" customHeight="1" x14ac:dyDescent="0.15">
      <c r="A955" s="5">
        <v>44777</v>
      </c>
      <c r="B955" s="6">
        <v>0.6843055555555555</v>
      </c>
      <c r="C955" s="1">
        <v>1747</v>
      </c>
      <c r="D955" s="1">
        <v>13002606</v>
      </c>
      <c r="E955" s="1">
        <v>13</v>
      </c>
      <c r="F955" s="1">
        <v>22589</v>
      </c>
      <c r="G955" s="1" t="s">
        <v>23</v>
      </c>
      <c r="H955" s="1">
        <v>15</v>
      </c>
      <c r="I955" s="1">
        <v>142036</v>
      </c>
      <c r="J955" s="1" t="s">
        <v>103</v>
      </c>
      <c r="K955" s="1" t="s">
        <v>53</v>
      </c>
      <c r="L955" s="1" t="s">
        <v>78</v>
      </c>
      <c r="M955" s="1">
        <v>0.68181818000000005</v>
      </c>
      <c r="N955" s="2">
        <v>187.95</v>
      </c>
      <c r="O955" s="3">
        <v>220</v>
      </c>
      <c r="P955" s="1">
        <f t="shared" si="6"/>
        <v>149.99999960000002</v>
      </c>
      <c r="Q955" s="1">
        <v>0</v>
      </c>
      <c r="R955" s="1">
        <f t="shared" si="7"/>
        <v>149.99999960000002</v>
      </c>
      <c r="S955" s="1" t="s">
        <v>27</v>
      </c>
      <c r="T955" s="1" t="s">
        <v>27</v>
      </c>
      <c r="U955" s="1">
        <v>50</v>
      </c>
      <c r="V955" s="1">
        <v>1</v>
      </c>
      <c r="W955" s="1">
        <v>1</v>
      </c>
    </row>
    <row r="956" spans="1:23" ht="15.75" customHeight="1" x14ac:dyDescent="0.15">
      <c r="A956" s="5">
        <v>44777</v>
      </c>
      <c r="B956" s="6">
        <v>0.6843055555555555</v>
      </c>
      <c r="C956" s="1">
        <v>1747</v>
      </c>
      <c r="D956" s="1">
        <v>13002606</v>
      </c>
      <c r="E956" s="1">
        <v>13</v>
      </c>
      <c r="F956" s="1">
        <v>22589</v>
      </c>
      <c r="G956" s="1" t="s">
        <v>23</v>
      </c>
      <c r="H956" s="1">
        <v>18</v>
      </c>
      <c r="I956" s="1">
        <v>142036</v>
      </c>
      <c r="J956" s="1" t="s">
        <v>103</v>
      </c>
      <c r="K956" s="1" t="s">
        <v>53</v>
      </c>
      <c r="L956" s="1" t="s">
        <v>78</v>
      </c>
      <c r="M956" s="1">
        <v>0.31818182</v>
      </c>
      <c r="N956" s="2">
        <v>187.95</v>
      </c>
      <c r="O956" s="3">
        <v>220</v>
      </c>
      <c r="P956" s="1">
        <f t="shared" si="6"/>
        <v>70.000000400000005</v>
      </c>
      <c r="Q956" s="1">
        <v>0</v>
      </c>
      <c r="R956" s="1">
        <f t="shared" si="7"/>
        <v>70.000000400000005</v>
      </c>
      <c r="S956" s="1" t="s">
        <v>27</v>
      </c>
      <c r="T956" s="1" t="s">
        <v>27</v>
      </c>
      <c r="U956" s="1">
        <v>50</v>
      </c>
      <c r="V956" s="1">
        <v>1</v>
      </c>
      <c r="W956" s="1">
        <v>2</v>
      </c>
    </row>
    <row r="957" spans="1:23" ht="15.75" customHeight="1" x14ac:dyDescent="0.15">
      <c r="A957" s="5">
        <v>44777</v>
      </c>
      <c r="B957" s="6">
        <v>0.44711805555555556</v>
      </c>
      <c r="C957" s="1">
        <v>1674</v>
      </c>
      <c r="D957" s="1">
        <v>13002606</v>
      </c>
      <c r="E957" s="1">
        <v>13</v>
      </c>
      <c r="F957" s="1">
        <v>22589</v>
      </c>
      <c r="G957" s="1" t="s">
        <v>23</v>
      </c>
      <c r="H957" s="1">
        <v>15</v>
      </c>
      <c r="I957" s="1">
        <v>5312</v>
      </c>
      <c r="J957" s="1" t="s">
        <v>644</v>
      </c>
      <c r="K957" s="1" t="s">
        <v>66</v>
      </c>
      <c r="L957" s="1" t="s">
        <v>614</v>
      </c>
      <c r="M957" s="1">
        <v>1</v>
      </c>
      <c r="N957" s="2">
        <v>283.52</v>
      </c>
      <c r="O957" s="3">
        <v>383</v>
      </c>
      <c r="P957" s="1">
        <f t="shared" si="6"/>
        <v>383</v>
      </c>
      <c r="Q957" s="1">
        <v>38</v>
      </c>
      <c r="R957" s="1">
        <f t="shared" si="7"/>
        <v>345</v>
      </c>
      <c r="S957" s="1">
        <v>30</v>
      </c>
      <c r="T957" s="1">
        <v>200000000024</v>
      </c>
      <c r="U957" s="1">
        <v>50</v>
      </c>
      <c r="V957" s="1">
        <v>1</v>
      </c>
      <c r="W957" s="1">
        <v>1</v>
      </c>
    </row>
    <row r="958" spans="1:23" ht="15.75" customHeight="1" x14ac:dyDescent="0.15">
      <c r="A958" s="5">
        <v>44777</v>
      </c>
      <c r="B958" s="6">
        <v>0.45601851851851855</v>
      </c>
      <c r="C958" s="1">
        <v>1675</v>
      </c>
      <c r="D958" s="1">
        <v>13002606</v>
      </c>
      <c r="E958" s="1">
        <v>13</v>
      </c>
      <c r="F958" s="1">
        <v>22589</v>
      </c>
      <c r="G958" s="1" t="s">
        <v>23</v>
      </c>
      <c r="H958" s="1">
        <v>18</v>
      </c>
      <c r="I958" s="1">
        <v>82396</v>
      </c>
      <c r="J958" s="1" t="s">
        <v>612</v>
      </c>
      <c r="K958" s="1" t="s">
        <v>53</v>
      </c>
      <c r="L958" s="1" t="s">
        <v>218</v>
      </c>
      <c r="M958" s="1">
        <v>1</v>
      </c>
      <c r="N958" s="2">
        <v>80.650000000000006</v>
      </c>
      <c r="O958" s="3">
        <v>101</v>
      </c>
      <c r="P958" s="1">
        <f t="shared" si="6"/>
        <v>101</v>
      </c>
      <c r="Q958" s="1">
        <v>0</v>
      </c>
      <c r="R958" s="1">
        <f t="shared" si="7"/>
        <v>101</v>
      </c>
      <c r="S958" s="1" t="s">
        <v>27</v>
      </c>
      <c r="T958" s="1" t="s">
        <v>27</v>
      </c>
      <c r="U958" s="1">
        <v>50</v>
      </c>
      <c r="V958" s="1">
        <v>1</v>
      </c>
      <c r="W958" s="1">
        <v>1</v>
      </c>
    </row>
    <row r="959" spans="1:23" ht="15.75" customHeight="1" x14ac:dyDescent="0.15">
      <c r="A959" s="5">
        <v>44777</v>
      </c>
      <c r="B959" s="6">
        <v>0.4934722222222222</v>
      </c>
      <c r="C959" s="1">
        <v>1688</v>
      </c>
      <c r="D959" s="1">
        <v>13002606</v>
      </c>
      <c r="E959" s="1">
        <v>13</v>
      </c>
      <c r="F959" s="1">
        <v>22589</v>
      </c>
      <c r="G959" s="1" t="s">
        <v>23</v>
      </c>
      <c r="H959" s="1">
        <v>15</v>
      </c>
      <c r="I959" s="1">
        <v>82396</v>
      </c>
      <c r="J959" s="1" t="s">
        <v>612</v>
      </c>
      <c r="K959" s="1" t="s">
        <v>53</v>
      </c>
      <c r="L959" s="1" t="s">
        <v>218</v>
      </c>
      <c r="M959" s="1">
        <v>1</v>
      </c>
      <c r="N959" s="2">
        <v>80.650000000000006</v>
      </c>
      <c r="O959" s="3">
        <v>101</v>
      </c>
      <c r="P959" s="1">
        <f t="shared" si="6"/>
        <v>101</v>
      </c>
      <c r="Q959" s="1">
        <v>5</v>
      </c>
      <c r="R959" s="1">
        <f t="shared" si="7"/>
        <v>96</v>
      </c>
      <c r="S959" s="1">
        <v>9</v>
      </c>
      <c r="T959" s="1">
        <v>200010006867</v>
      </c>
      <c r="U959" s="1">
        <v>50</v>
      </c>
      <c r="V959" s="1">
        <v>1</v>
      </c>
      <c r="W959" s="1">
        <v>1</v>
      </c>
    </row>
    <row r="960" spans="1:23" ht="15.75" customHeight="1" x14ac:dyDescent="0.15">
      <c r="A960" s="5">
        <v>44777</v>
      </c>
      <c r="B960" s="6">
        <v>0.45601851851851855</v>
      </c>
      <c r="C960" s="1">
        <v>1675</v>
      </c>
      <c r="D960" s="1">
        <v>13002606</v>
      </c>
      <c r="E960" s="1">
        <v>13</v>
      </c>
      <c r="F960" s="1">
        <v>22589</v>
      </c>
      <c r="G960" s="1" t="s">
        <v>23</v>
      </c>
      <c r="H960" s="1">
        <v>18</v>
      </c>
      <c r="I960" s="1">
        <v>18722</v>
      </c>
      <c r="J960" s="1" t="s">
        <v>943</v>
      </c>
      <c r="K960" s="1" t="s">
        <v>36</v>
      </c>
      <c r="L960" s="1" t="s">
        <v>944</v>
      </c>
      <c r="M960" s="1">
        <v>1</v>
      </c>
      <c r="N960" s="2">
        <v>57.7</v>
      </c>
      <c r="O960" s="3">
        <v>72.5</v>
      </c>
      <c r="P960" s="1">
        <f t="shared" si="6"/>
        <v>72.5</v>
      </c>
      <c r="Q960" s="1">
        <v>0</v>
      </c>
      <c r="R960" s="1">
        <f t="shared" si="7"/>
        <v>72.5</v>
      </c>
      <c r="S960" s="1" t="s">
        <v>27</v>
      </c>
      <c r="T960" s="1" t="s">
        <v>27</v>
      </c>
      <c r="U960" s="1">
        <v>50</v>
      </c>
      <c r="V960" s="1">
        <v>1</v>
      </c>
      <c r="W960" s="1">
        <v>2</v>
      </c>
    </row>
    <row r="961" spans="1:23" ht="15.75" customHeight="1" x14ac:dyDescent="0.15">
      <c r="A961" s="5">
        <v>44777</v>
      </c>
      <c r="B961" s="6">
        <v>0.45601851851851855</v>
      </c>
      <c r="C961" s="1">
        <v>1675</v>
      </c>
      <c r="D961" s="1">
        <v>13002606</v>
      </c>
      <c r="E961" s="1">
        <v>13</v>
      </c>
      <c r="F961" s="1">
        <v>22589</v>
      </c>
      <c r="G961" s="1" t="s">
        <v>23</v>
      </c>
      <c r="H961" s="1">
        <v>18</v>
      </c>
      <c r="I961" s="1">
        <v>13574</v>
      </c>
      <c r="J961" s="1" t="s">
        <v>418</v>
      </c>
      <c r="K961" s="1" t="s">
        <v>50</v>
      </c>
      <c r="L961" s="1" t="s">
        <v>419</v>
      </c>
      <c r="M961" s="1">
        <v>0.1</v>
      </c>
      <c r="N961" s="2">
        <v>927.61</v>
      </c>
      <c r="O961" s="3">
        <v>1197</v>
      </c>
      <c r="P961" s="1">
        <f t="shared" si="6"/>
        <v>119.7</v>
      </c>
      <c r="Q961" s="1">
        <v>0</v>
      </c>
      <c r="R961" s="1">
        <f t="shared" si="7"/>
        <v>119.7</v>
      </c>
      <c r="S961" s="1" t="s">
        <v>27</v>
      </c>
      <c r="T961" s="1" t="s">
        <v>27</v>
      </c>
      <c r="U961" s="1">
        <v>50</v>
      </c>
      <c r="V961" s="1">
        <v>1</v>
      </c>
      <c r="W961" s="1">
        <v>3</v>
      </c>
    </row>
    <row r="962" spans="1:23" ht="15.75" customHeight="1" x14ac:dyDescent="0.15">
      <c r="A962" s="5">
        <v>44777</v>
      </c>
      <c r="B962" s="6">
        <v>0.45702546296296298</v>
      </c>
      <c r="C962" s="1">
        <v>1676</v>
      </c>
      <c r="D962" s="1">
        <v>13002606</v>
      </c>
      <c r="E962" s="1">
        <v>13</v>
      </c>
      <c r="F962" s="1">
        <v>22589</v>
      </c>
      <c r="G962" s="1" t="s">
        <v>23</v>
      </c>
      <c r="H962" s="1">
        <v>15</v>
      </c>
      <c r="I962" s="1">
        <v>42974</v>
      </c>
      <c r="J962" s="1" t="s">
        <v>945</v>
      </c>
      <c r="K962" s="1" t="s">
        <v>36</v>
      </c>
      <c r="L962" s="1" t="s">
        <v>228</v>
      </c>
      <c r="M962" s="1">
        <v>2</v>
      </c>
      <c r="N962" s="2">
        <v>44.45</v>
      </c>
      <c r="O962" s="3">
        <v>72</v>
      </c>
      <c r="P962" s="1">
        <f t="shared" si="6"/>
        <v>144</v>
      </c>
      <c r="Q962" s="1">
        <v>14</v>
      </c>
      <c r="R962" s="1">
        <f t="shared" si="7"/>
        <v>130</v>
      </c>
      <c r="S962" s="1">
        <v>9</v>
      </c>
      <c r="T962" s="1">
        <v>200010023943</v>
      </c>
      <c r="U962" s="1">
        <v>50</v>
      </c>
      <c r="V962" s="1">
        <v>1</v>
      </c>
      <c r="W962" s="1">
        <v>3</v>
      </c>
    </row>
    <row r="963" spans="1:23" ht="15.75" customHeight="1" x14ac:dyDescent="0.15">
      <c r="A963" s="5">
        <v>44777</v>
      </c>
      <c r="B963" s="6">
        <v>0.45702546296296298</v>
      </c>
      <c r="C963" s="1">
        <v>1676</v>
      </c>
      <c r="D963" s="1">
        <v>13002606</v>
      </c>
      <c r="E963" s="1">
        <v>13</v>
      </c>
      <c r="F963" s="1">
        <v>22589</v>
      </c>
      <c r="G963" s="1" t="s">
        <v>23</v>
      </c>
      <c r="H963" s="1">
        <v>15</v>
      </c>
      <c r="I963" s="1">
        <v>434298</v>
      </c>
      <c r="J963" s="1" t="s">
        <v>830</v>
      </c>
      <c r="K963" s="1" t="s">
        <v>31</v>
      </c>
      <c r="L963" s="1" t="s">
        <v>337</v>
      </c>
      <c r="M963" s="1">
        <v>1</v>
      </c>
      <c r="N963" s="2">
        <v>85.97</v>
      </c>
      <c r="O963" s="3">
        <v>123</v>
      </c>
      <c r="P963" s="1">
        <f t="shared" si="6"/>
        <v>123</v>
      </c>
      <c r="Q963" s="1">
        <v>8</v>
      </c>
      <c r="R963" s="1">
        <f t="shared" si="7"/>
        <v>115</v>
      </c>
      <c r="S963" s="1">
        <v>9</v>
      </c>
      <c r="T963" s="1">
        <v>200010023943</v>
      </c>
      <c r="U963" s="1">
        <v>50</v>
      </c>
      <c r="V963" s="1">
        <v>1</v>
      </c>
      <c r="W963" s="1">
        <v>4</v>
      </c>
    </row>
    <row r="964" spans="1:23" ht="15.75" customHeight="1" x14ac:dyDescent="0.15">
      <c r="A964" s="5">
        <v>44777</v>
      </c>
      <c r="B964" s="6">
        <v>0.45702546296296298</v>
      </c>
      <c r="C964" s="1">
        <v>1676</v>
      </c>
      <c r="D964" s="1">
        <v>13002606</v>
      </c>
      <c r="E964" s="1">
        <v>13</v>
      </c>
      <c r="F964" s="1">
        <v>22589</v>
      </c>
      <c r="G964" s="1" t="s">
        <v>23</v>
      </c>
      <c r="H964" s="1">
        <v>15</v>
      </c>
      <c r="I964" s="1">
        <v>170308</v>
      </c>
      <c r="J964" s="1" t="s">
        <v>946</v>
      </c>
      <c r="K964" s="1" t="s">
        <v>112</v>
      </c>
      <c r="L964" s="1" t="s">
        <v>161</v>
      </c>
      <c r="M964" s="1">
        <v>1</v>
      </c>
      <c r="N964" s="2">
        <v>78.760000000000005</v>
      </c>
      <c r="O964" s="3">
        <v>97</v>
      </c>
      <c r="P964" s="1">
        <f t="shared" si="6"/>
        <v>97</v>
      </c>
      <c r="Q964" s="1">
        <v>4</v>
      </c>
      <c r="R964" s="1">
        <f t="shared" si="7"/>
        <v>93</v>
      </c>
      <c r="S964" s="1">
        <v>9</v>
      </c>
      <c r="T964" s="1">
        <v>200010023943</v>
      </c>
      <c r="U964" s="1">
        <v>50</v>
      </c>
      <c r="V964" s="1">
        <v>1</v>
      </c>
      <c r="W964" s="1">
        <v>1</v>
      </c>
    </row>
    <row r="965" spans="1:23" ht="15.75" customHeight="1" x14ac:dyDescent="0.15">
      <c r="A965" s="5">
        <v>44777</v>
      </c>
      <c r="B965" s="6">
        <v>0.45702546296296298</v>
      </c>
      <c r="C965" s="1">
        <v>1676</v>
      </c>
      <c r="D965" s="1">
        <v>13002606</v>
      </c>
      <c r="E965" s="1">
        <v>13</v>
      </c>
      <c r="F965" s="1">
        <v>22589</v>
      </c>
      <c r="G965" s="1" t="s">
        <v>23</v>
      </c>
      <c r="H965" s="1">
        <v>15</v>
      </c>
      <c r="I965" s="1">
        <v>149571</v>
      </c>
      <c r="J965" s="1" t="s">
        <v>947</v>
      </c>
      <c r="K965" s="1" t="s">
        <v>25</v>
      </c>
      <c r="L965" s="1" t="s">
        <v>161</v>
      </c>
      <c r="M965" s="1">
        <v>1</v>
      </c>
      <c r="N965" s="2">
        <v>106.7</v>
      </c>
      <c r="O965" s="3">
        <v>127</v>
      </c>
      <c r="P965" s="1">
        <f t="shared" si="6"/>
        <v>127</v>
      </c>
      <c r="Q965" s="1">
        <v>6</v>
      </c>
      <c r="R965" s="1">
        <f t="shared" si="7"/>
        <v>121</v>
      </c>
      <c r="S965" s="1">
        <v>9</v>
      </c>
      <c r="T965" s="1">
        <v>200010023943</v>
      </c>
      <c r="U965" s="1">
        <v>50</v>
      </c>
      <c r="V965" s="1">
        <v>1</v>
      </c>
      <c r="W965" s="1">
        <v>2</v>
      </c>
    </row>
    <row r="966" spans="1:23" ht="15.75" customHeight="1" x14ac:dyDescent="0.15">
      <c r="A966" s="5">
        <v>44777</v>
      </c>
      <c r="B966" s="6">
        <v>0.46196759259259257</v>
      </c>
      <c r="C966" s="1">
        <v>1677</v>
      </c>
      <c r="D966" s="1">
        <v>13002606</v>
      </c>
      <c r="E966" s="1">
        <v>13</v>
      </c>
      <c r="F966" s="1">
        <v>22589</v>
      </c>
      <c r="G966" s="1" t="s">
        <v>23</v>
      </c>
      <c r="H966" s="1">
        <v>18</v>
      </c>
      <c r="I966" s="1">
        <v>59697</v>
      </c>
      <c r="J966" s="1" t="s">
        <v>948</v>
      </c>
      <c r="K966" s="1" t="s">
        <v>119</v>
      </c>
      <c r="L966" s="1" t="s">
        <v>357</v>
      </c>
      <c r="M966" s="1">
        <v>1</v>
      </c>
      <c r="N966" s="2">
        <v>2238.25</v>
      </c>
      <c r="O966" s="3">
        <v>2642</v>
      </c>
      <c r="P966" s="1">
        <f t="shared" si="6"/>
        <v>2642</v>
      </c>
      <c r="Q966" s="1">
        <v>184</v>
      </c>
      <c r="R966" s="1">
        <f t="shared" si="7"/>
        <v>2458</v>
      </c>
      <c r="S966" s="1">
        <v>11</v>
      </c>
      <c r="T966" s="1">
        <v>200010000010</v>
      </c>
      <c r="U966" s="1">
        <v>50</v>
      </c>
      <c r="V966" s="1">
        <v>1</v>
      </c>
      <c r="W966" s="1">
        <v>3</v>
      </c>
    </row>
    <row r="967" spans="1:23" ht="15.75" customHeight="1" x14ac:dyDescent="0.15">
      <c r="A967" s="5">
        <v>44777</v>
      </c>
      <c r="B967" s="6">
        <v>0.46196759259259257</v>
      </c>
      <c r="C967" s="1">
        <v>1677</v>
      </c>
      <c r="D967" s="1">
        <v>13002606</v>
      </c>
      <c r="E967" s="1">
        <v>13</v>
      </c>
      <c r="F967" s="1">
        <v>22589</v>
      </c>
      <c r="G967" s="1" t="s">
        <v>23</v>
      </c>
      <c r="H967" s="1">
        <v>18</v>
      </c>
      <c r="I967" s="1">
        <v>5939</v>
      </c>
      <c r="J967" s="1" t="s">
        <v>467</v>
      </c>
      <c r="K967" s="1" t="s">
        <v>53</v>
      </c>
      <c r="L967" s="1" t="s">
        <v>177</v>
      </c>
      <c r="M967" s="1">
        <v>1</v>
      </c>
      <c r="N967" s="2">
        <v>1070.22</v>
      </c>
      <c r="O967" s="3">
        <v>1338</v>
      </c>
      <c r="P967" s="1">
        <f t="shared" si="6"/>
        <v>1338</v>
      </c>
      <c r="Q967" s="1">
        <v>200</v>
      </c>
      <c r="R967" s="1">
        <f t="shared" si="7"/>
        <v>1138</v>
      </c>
      <c r="S967" s="1">
        <v>11</v>
      </c>
      <c r="T967" s="1">
        <v>200010000010</v>
      </c>
      <c r="U967" s="1">
        <v>50</v>
      </c>
      <c r="V967" s="1">
        <v>1</v>
      </c>
      <c r="W967" s="1">
        <v>1</v>
      </c>
    </row>
    <row r="968" spans="1:23" ht="15.75" customHeight="1" x14ac:dyDescent="0.15">
      <c r="A968" s="5">
        <v>44777</v>
      </c>
      <c r="B968" s="6">
        <v>0.46196759259259257</v>
      </c>
      <c r="C968" s="1">
        <v>1677</v>
      </c>
      <c r="D968" s="1">
        <v>13002606</v>
      </c>
      <c r="E968" s="1">
        <v>13</v>
      </c>
      <c r="F968" s="1">
        <v>22589</v>
      </c>
      <c r="G968" s="1" t="s">
        <v>23</v>
      </c>
      <c r="H968" s="1">
        <v>18</v>
      </c>
      <c r="I968" s="1">
        <v>442</v>
      </c>
      <c r="J968" s="1" t="s">
        <v>949</v>
      </c>
      <c r="K968" s="1" t="s">
        <v>25</v>
      </c>
      <c r="L968" s="1" t="s">
        <v>950</v>
      </c>
      <c r="M968" s="1">
        <v>1</v>
      </c>
      <c r="N968" s="2">
        <v>142.6</v>
      </c>
      <c r="O968" s="3">
        <v>170</v>
      </c>
      <c r="P968" s="1">
        <f t="shared" si="6"/>
        <v>170</v>
      </c>
      <c r="Q968" s="1">
        <v>17</v>
      </c>
      <c r="R968" s="1">
        <f t="shared" si="7"/>
        <v>153</v>
      </c>
      <c r="S968" s="1">
        <v>11</v>
      </c>
      <c r="T968" s="1">
        <v>200010000010</v>
      </c>
      <c r="U968" s="1">
        <v>50</v>
      </c>
      <c r="V968" s="1">
        <v>1</v>
      </c>
      <c r="W968" s="1">
        <v>2</v>
      </c>
    </row>
    <row r="969" spans="1:23" ht="15.75" customHeight="1" x14ac:dyDescent="0.15">
      <c r="A969" s="5">
        <v>44777</v>
      </c>
      <c r="B969" s="6">
        <v>0.46196759259259257</v>
      </c>
      <c r="C969" s="1">
        <v>1677</v>
      </c>
      <c r="D969" s="1">
        <v>13002606</v>
      </c>
      <c r="E969" s="1">
        <v>13</v>
      </c>
      <c r="F969" s="1">
        <v>22589</v>
      </c>
      <c r="G969" s="1" t="s">
        <v>23</v>
      </c>
      <c r="H969" s="1">
        <v>18</v>
      </c>
      <c r="I969" s="1">
        <v>111259</v>
      </c>
      <c r="J969" s="1" t="s">
        <v>951</v>
      </c>
      <c r="K969" s="1" t="s">
        <v>25</v>
      </c>
      <c r="L969" s="1" t="s">
        <v>952</v>
      </c>
      <c r="M969" s="1">
        <v>1</v>
      </c>
      <c r="N969" s="2">
        <v>539.66</v>
      </c>
      <c r="O969" s="3">
        <v>598</v>
      </c>
      <c r="P969" s="1">
        <f t="shared" si="6"/>
        <v>598</v>
      </c>
      <c r="Q969" s="1">
        <v>59</v>
      </c>
      <c r="R969" s="1">
        <f t="shared" si="7"/>
        <v>539</v>
      </c>
      <c r="S969" s="1">
        <v>11</v>
      </c>
      <c r="T969" s="1">
        <v>200010000010</v>
      </c>
      <c r="U969" s="1">
        <v>50</v>
      </c>
      <c r="V969" s="1">
        <v>1</v>
      </c>
      <c r="W969" s="1">
        <v>4</v>
      </c>
    </row>
    <row r="970" spans="1:23" ht="15.75" customHeight="1" x14ac:dyDescent="0.15">
      <c r="A970" s="5">
        <v>44777</v>
      </c>
      <c r="B970" s="6">
        <v>0.46325231481481483</v>
      </c>
      <c r="C970" s="1">
        <v>1678</v>
      </c>
      <c r="D970" s="1">
        <v>13002606</v>
      </c>
      <c r="E970" s="1">
        <v>13</v>
      </c>
      <c r="F970" s="1">
        <v>22589</v>
      </c>
      <c r="G970" s="1" t="s">
        <v>23</v>
      </c>
      <c r="H970" s="1">
        <v>18</v>
      </c>
      <c r="I970" s="1">
        <v>13104</v>
      </c>
      <c r="J970" s="1" t="s">
        <v>953</v>
      </c>
      <c r="K970" s="1" t="s">
        <v>63</v>
      </c>
      <c r="L970" s="1" t="s">
        <v>412</v>
      </c>
      <c r="M970" s="1">
        <v>1</v>
      </c>
      <c r="N970" s="2">
        <v>179.46</v>
      </c>
      <c r="O970" s="3">
        <v>279</v>
      </c>
      <c r="P970" s="1">
        <f t="shared" si="6"/>
        <v>279</v>
      </c>
      <c r="Q970" s="1">
        <v>0</v>
      </c>
      <c r="R970" s="1">
        <f t="shared" si="7"/>
        <v>279</v>
      </c>
      <c r="S970" s="1" t="s">
        <v>27</v>
      </c>
      <c r="T970" s="1" t="s">
        <v>27</v>
      </c>
      <c r="U970" s="1">
        <v>50</v>
      </c>
      <c r="V970" s="1">
        <v>1</v>
      </c>
      <c r="W970" s="1">
        <v>2</v>
      </c>
    </row>
    <row r="971" spans="1:23" ht="15.75" customHeight="1" x14ac:dyDescent="0.15">
      <c r="A971" s="5">
        <v>44777</v>
      </c>
      <c r="B971" s="6">
        <v>0.46325231481481483</v>
      </c>
      <c r="C971" s="1">
        <v>1678</v>
      </c>
      <c r="D971" s="1">
        <v>13002606</v>
      </c>
      <c r="E971" s="1">
        <v>13</v>
      </c>
      <c r="F971" s="1">
        <v>22589</v>
      </c>
      <c r="G971" s="1" t="s">
        <v>23</v>
      </c>
      <c r="H971" s="1">
        <v>18</v>
      </c>
      <c r="I971" s="1">
        <v>159108</v>
      </c>
      <c r="J971" s="1" t="s">
        <v>954</v>
      </c>
      <c r="K971" s="1" t="s">
        <v>119</v>
      </c>
      <c r="L971" s="1" t="s">
        <v>653</v>
      </c>
      <c r="M971" s="1">
        <v>1</v>
      </c>
      <c r="N971" s="2">
        <v>70</v>
      </c>
      <c r="O971" s="3">
        <v>110</v>
      </c>
      <c r="P971" s="1">
        <f t="shared" si="6"/>
        <v>110</v>
      </c>
      <c r="Q971" s="1">
        <v>0</v>
      </c>
      <c r="R971" s="1">
        <f t="shared" si="7"/>
        <v>110</v>
      </c>
      <c r="S971" s="1" t="s">
        <v>27</v>
      </c>
      <c r="T971" s="1" t="s">
        <v>27</v>
      </c>
      <c r="U971" s="1">
        <v>50</v>
      </c>
      <c r="V971" s="1">
        <v>1</v>
      </c>
      <c r="W971" s="1">
        <v>1</v>
      </c>
    </row>
    <row r="972" spans="1:23" ht="15.75" customHeight="1" x14ac:dyDescent="0.15">
      <c r="A972" s="5">
        <v>44777</v>
      </c>
      <c r="B972" s="6">
        <v>0.46325231481481483</v>
      </c>
      <c r="C972" s="1">
        <v>1678</v>
      </c>
      <c r="D972" s="1">
        <v>13002606</v>
      </c>
      <c r="E972" s="1">
        <v>13</v>
      </c>
      <c r="F972" s="1">
        <v>22589</v>
      </c>
      <c r="G972" s="1" t="s">
        <v>23</v>
      </c>
      <c r="H972" s="1">
        <v>18</v>
      </c>
      <c r="I972" s="1">
        <v>354089</v>
      </c>
      <c r="J972" s="1" t="s">
        <v>371</v>
      </c>
      <c r="K972" s="1" t="s">
        <v>31</v>
      </c>
      <c r="L972" s="1" t="s">
        <v>337</v>
      </c>
      <c r="M972" s="1">
        <v>1</v>
      </c>
      <c r="N972" s="2">
        <v>39.369999999999997</v>
      </c>
      <c r="O972" s="3">
        <v>60</v>
      </c>
      <c r="P972" s="1">
        <f t="shared" si="6"/>
        <v>60</v>
      </c>
      <c r="Q972" s="1">
        <v>0</v>
      </c>
      <c r="R972" s="1">
        <f t="shared" si="7"/>
        <v>60</v>
      </c>
      <c r="S972" s="1" t="s">
        <v>27</v>
      </c>
      <c r="T972" s="1" t="s">
        <v>27</v>
      </c>
      <c r="U972" s="1">
        <v>50</v>
      </c>
      <c r="V972" s="1">
        <v>1</v>
      </c>
      <c r="W972" s="1">
        <v>3</v>
      </c>
    </row>
    <row r="973" spans="1:23" ht="15.75" customHeight="1" x14ac:dyDescent="0.15">
      <c r="A973" s="5">
        <v>44777</v>
      </c>
      <c r="B973" s="6">
        <v>0.47031250000000002</v>
      </c>
      <c r="C973" s="1">
        <v>1679</v>
      </c>
      <c r="D973" s="1">
        <v>13002606</v>
      </c>
      <c r="E973" s="1">
        <v>13</v>
      </c>
      <c r="F973" s="1">
        <v>22589</v>
      </c>
      <c r="G973" s="1" t="s">
        <v>23</v>
      </c>
      <c r="H973" s="1">
        <v>15</v>
      </c>
      <c r="I973" s="1">
        <v>150533</v>
      </c>
      <c r="J973" s="1" t="s">
        <v>955</v>
      </c>
      <c r="K973" s="1" t="s">
        <v>119</v>
      </c>
      <c r="L973" s="1" t="s">
        <v>29</v>
      </c>
      <c r="M973" s="1">
        <v>1</v>
      </c>
      <c r="N973" s="2">
        <v>886.98</v>
      </c>
      <c r="O973" s="3">
        <v>1145</v>
      </c>
      <c r="P973" s="1">
        <f t="shared" si="6"/>
        <v>1145</v>
      </c>
      <c r="Q973" s="1">
        <v>80</v>
      </c>
      <c r="R973" s="1">
        <f t="shared" si="7"/>
        <v>1065</v>
      </c>
      <c r="S973" s="1">
        <v>9</v>
      </c>
      <c r="T973" s="1">
        <v>200010018491</v>
      </c>
      <c r="U973" s="1">
        <v>50</v>
      </c>
      <c r="V973" s="1">
        <v>1</v>
      </c>
      <c r="W973" s="1">
        <v>1</v>
      </c>
    </row>
    <row r="974" spans="1:23" ht="15.75" customHeight="1" x14ac:dyDescent="0.15">
      <c r="A974" s="5">
        <v>44777</v>
      </c>
      <c r="B974" s="6">
        <v>0.47031250000000002</v>
      </c>
      <c r="C974" s="1">
        <v>1679</v>
      </c>
      <c r="D974" s="1">
        <v>13002606</v>
      </c>
      <c r="E974" s="1">
        <v>13</v>
      </c>
      <c r="F974" s="1">
        <v>22589</v>
      </c>
      <c r="G974" s="1" t="s">
        <v>23</v>
      </c>
      <c r="H974" s="1">
        <v>15</v>
      </c>
      <c r="I974" s="1">
        <v>59853</v>
      </c>
      <c r="J974" s="1" t="s">
        <v>956</v>
      </c>
      <c r="K974" s="1" t="s">
        <v>53</v>
      </c>
      <c r="L974" s="1" t="s">
        <v>957</v>
      </c>
      <c r="M974" s="1">
        <v>1</v>
      </c>
      <c r="N974" s="2">
        <v>134.74</v>
      </c>
      <c r="O974" s="3">
        <v>209</v>
      </c>
      <c r="P974" s="1">
        <f t="shared" si="6"/>
        <v>209</v>
      </c>
      <c r="Q974" s="1">
        <v>20</v>
      </c>
      <c r="R974" s="1">
        <f t="shared" si="7"/>
        <v>189</v>
      </c>
      <c r="S974" s="1">
        <v>9</v>
      </c>
      <c r="T974" s="1">
        <v>200010018491</v>
      </c>
      <c r="U974" s="1">
        <v>50</v>
      </c>
      <c r="V974" s="1">
        <v>1</v>
      </c>
      <c r="W974" s="1">
        <v>2</v>
      </c>
    </row>
    <row r="975" spans="1:23" ht="15.75" customHeight="1" x14ac:dyDescent="0.15">
      <c r="A975" s="5">
        <v>44777</v>
      </c>
      <c r="B975" s="6">
        <v>0.47141203703703705</v>
      </c>
      <c r="C975" s="1">
        <v>1680</v>
      </c>
      <c r="D975" s="1">
        <v>13002606</v>
      </c>
      <c r="E975" s="1">
        <v>13</v>
      </c>
      <c r="F975" s="1">
        <v>22589</v>
      </c>
      <c r="G975" s="1" t="s">
        <v>23</v>
      </c>
      <c r="H975" s="1">
        <v>15</v>
      </c>
      <c r="I975" s="1">
        <v>7520</v>
      </c>
      <c r="J975" s="1" t="s">
        <v>958</v>
      </c>
      <c r="K975" s="1" t="s">
        <v>50</v>
      </c>
      <c r="L975" s="1" t="s">
        <v>91</v>
      </c>
      <c r="M975" s="1">
        <v>1</v>
      </c>
      <c r="N975" s="2">
        <v>497.74</v>
      </c>
      <c r="O975" s="3">
        <v>658</v>
      </c>
      <c r="P975" s="1">
        <f t="shared" si="6"/>
        <v>658</v>
      </c>
      <c r="Q975" s="1">
        <v>46</v>
      </c>
      <c r="R975" s="1">
        <f t="shared" si="7"/>
        <v>612</v>
      </c>
      <c r="S975" s="1">
        <v>9</v>
      </c>
      <c r="T975" s="1">
        <v>200010018491</v>
      </c>
      <c r="U975" s="1">
        <v>50</v>
      </c>
      <c r="V975" s="1">
        <v>1</v>
      </c>
      <c r="W975" s="1">
        <v>1</v>
      </c>
    </row>
    <row r="976" spans="1:23" ht="15.75" customHeight="1" x14ac:dyDescent="0.15">
      <c r="A976" s="5">
        <v>44777</v>
      </c>
      <c r="B976" s="6">
        <v>0.47372685185185187</v>
      </c>
      <c r="C976" s="1">
        <v>1681</v>
      </c>
      <c r="D976" s="1">
        <v>13002606</v>
      </c>
      <c r="E976" s="1">
        <v>13</v>
      </c>
      <c r="F976" s="1">
        <v>22589</v>
      </c>
      <c r="G976" s="1" t="s">
        <v>23</v>
      </c>
      <c r="H976" s="1">
        <v>18</v>
      </c>
      <c r="I976" s="1">
        <v>494048</v>
      </c>
      <c r="J976" s="1" t="s">
        <v>959</v>
      </c>
      <c r="K976" s="1" t="s">
        <v>119</v>
      </c>
      <c r="L976" s="1" t="s">
        <v>455</v>
      </c>
      <c r="M976" s="1">
        <v>1</v>
      </c>
      <c r="N976" s="2">
        <v>455</v>
      </c>
      <c r="O976" s="3">
        <v>601</v>
      </c>
      <c r="P976" s="1">
        <f t="shared" si="6"/>
        <v>601</v>
      </c>
      <c r="Q976" s="1">
        <v>90</v>
      </c>
      <c r="R976" s="1">
        <f t="shared" si="7"/>
        <v>511</v>
      </c>
      <c r="S976" s="1">
        <v>27</v>
      </c>
      <c r="T976" s="1">
        <v>200010000015</v>
      </c>
      <c r="U976" s="1">
        <v>50</v>
      </c>
      <c r="V976" s="1">
        <v>1</v>
      </c>
      <c r="W976" s="1">
        <v>2</v>
      </c>
    </row>
    <row r="977" spans="1:23" ht="15.75" customHeight="1" x14ac:dyDescent="0.15">
      <c r="A977" s="5">
        <v>44777</v>
      </c>
      <c r="B977" s="6">
        <v>0.47372685185185187</v>
      </c>
      <c r="C977" s="1">
        <v>1681</v>
      </c>
      <c r="D977" s="1">
        <v>13002606</v>
      </c>
      <c r="E977" s="1">
        <v>13</v>
      </c>
      <c r="F977" s="1">
        <v>22589</v>
      </c>
      <c r="G977" s="1" t="s">
        <v>23</v>
      </c>
      <c r="H977" s="1">
        <v>18</v>
      </c>
      <c r="I977" s="1">
        <v>339150</v>
      </c>
      <c r="J977" s="1" t="s">
        <v>960</v>
      </c>
      <c r="K977" s="1" t="s">
        <v>25</v>
      </c>
      <c r="L977" s="1" t="s">
        <v>204</v>
      </c>
      <c r="M977" s="1">
        <v>1</v>
      </c>
      <c r="N977" s="2">
        <v>31.38</v>
      </c>
      <c r="O977" s="3">
        <v>40</v>
      </c>
      <c r="P977" s="1">
        <f t="shared" si="6"/>
        <v>40</v>
      </c>
      <c r="Q977" s="1">
        <v>4</v>
      </c>
      <c r="R977" s="1">
        <f t="shared" si="7"/>
        <v>36</v>
      </c>
      <c r="S977" s="1">
        <v>27</v>
      </c>
      <c r="T977" s="1">
        <v>200010000015</v>
      </c>
      <c r="U977" s="1">
        <v>50</v>
      </c>
      <c r="V977" s="1">
        <v>1</v>
      </c>
      <c r="W977" s="1">
        <v>1</v>
      </c>
    </row>
    <row r="978" spans="1:23" ht="15.75" customHeight="1" x14ac:dyDescent="0.15">
      <c r="A978" s="5">
        <v>44777</v>
      </c>
      <c r="B978" s="6">
        <v>0.47739583333333335</v>
      </c>
      <c r="C978" s="1">
        <v>1682</v>
      </c>
      <c r="D978" s="1">
        <v>13002606</v>
      </c>
      <c r="E978" s="1">
        <v>13</v>
      </c>
      <c r="F978" s="1">
        <v>22589</v>
      </c>
      <c r="G978" s="1" t="s">
        <v>23</v>
      </c>
      <c r="H978" s="1">
        <v>18</v>
      </c>
      <c r="I978" s="1">
        <v>162483</v>
      </c>
      <c r="J978" s="1" t="s">
        <v>227</v>
      </c>
      <c r="K978" s="1" t="s">
        <v>143</v>
      </c>
      <c r="L978" s="1" t="s">
        <v>961</v>
      </c>
      <c r="M978" s="1">
        <v>4</v>
      </c>
      <c r="N978" s="2">
        <v>7.37</v>
      </c>
      <c r="O978" s="3">
        <v>12</v>
      </c>
      <c r="P978" s="1">
        <f t="shared" si="6"/>
        <v>48</v>
      </c>
      <c r="Q978" s="1">
        <v>0</v>
      </c>
      <c r="R978" s="1">
        <f t="shared" si="7"/>
        <v>48</v>
      </c>
      <c r="S978" s="1" t="s">
        <v>27</v>
      </c>
      <c r="T978" s="1" t="s">
        <v>27</v>
      </c>
      <c r="U978" s="1">
        <v>50</v>
      </c>
      <c r="V978" s="1">
        <v>1</v>
      </c>
      <c r="W978" s="1">
        <v>1</v>
      </c>
    </row>
    <row r="979" spans="1:23" ht="15.75" customHeight="1" x14ac:dyDescent="0.15">
      <c r="A979" s="5">
        <v>44777</v>
      </c>
      <c r="B979" s="6">
        <v>0.74052083333333329</v>
      </c>
      <c r="C979" s="1">
        <v>1761</v>
      </c>
      <c r="D979" s="1">
        <v>13002606</v>
      </c>
      <c r="E979" s="1">
        <v>13</v>
      </c>
      <c r="F979" s="1">
        <v>22589</v>
      </c>
      <c r="G979" s="1" t="s">
        <v>23</v>
      </c>
      <c r="H979" s="1">
        <v>18</v>
      </c>
      <c r="I979" s="1">
        <v>162483</v>
      </c>
      <c r="J979" s="1" t="s">
        <v>227</v>
      </c>
      <c r="K979" s="1" t="s">
        <v>143</v>
      </c>
      <c r="L979" s="1" t="s">
        <v>961</v>
      </c>
      <c r="M979" s="1">
        <v>1</v>
      </c>
      <c r="N979" s="2">
        <v>7.37</v>
      </c>
      <c r="O979" s="3">
        <v>12</v>
      </c>
      <c r="P979" s="1">
        <f t="shared" si="6"/>
        <v>12</v>
      </c>
      <c r="Q979" s="1">
        <v>0</v>
      </c>
      <c r="R979" s="1">
        <f t="shared" si="7"/>
        <v>12</v>
      </c>
      <c r="S979" s="1" t="s">
        <v>27</v>
      </c>
      <c r="T979" s="1" t="s">
        <v>27</v>
      </c>
      <c r="U979" s="1">
        <v>50</v>
      </c>
      <c r="V979" s="1">
        <v>1</v>
      </c>
      <c r="W979" s="1">
        <v>1</v>
      </c>
    </row>
    <row r="980" spans="1:23" ht="15.75" customHeight="1" x14ac:dyDescent="0.15">
      <c r="A980" s="5">
        <v>44777</v>
      </c>
      <c r="B980" s="6">
        <v>0.47797453703703702</v>
      </c>
      <c r="C980" s="1">
        <v>1683</v>
      </c>
      <c r="D980" s="1">
        <v>13002606</v>
      </c>
      <c r="E980" s="1">
        <v>13</v>
      </c>
      <c r="F980" s="1">
        <v>22589</v>
      </c>
      <c r="G980" s="1" t="s">
        <v>23</v>
      </c>
      <c r="H980" s="1">
        <v>15</v>
      </c>
      <c r="I980" s="1">
        <v>1106</v>
      </c>
      <c r="J980" s="1" t="s">
        <v>962</v>
      </c>
      <c r="K980" s="1" t="s">
        <v>36</v>
      </c>
      <c r="L980" s="1" t="s">
        <v>963</v>
      </c>
      <c r="M980" s="1">
        <v>0.12</v>
      </c>
      <c r="N980" s="2">
        <v>492.1</v>
      </c>
      <c r="O980" s="3">
        <v>593</v>
      </c>
      <c r="P980" s="1">
        <f t="shared" si="6"/>
        <v>71.16</v>
      </c>
      <c r="Q980" s="1">
        <v>1.1599999999999999</v>
      </c>
      <c r="R980" s="1">
        <f t="shared" si="7"/>
        <v>70</v>
      </c>
      <c r="S980" s="1">
        <v>9</v>
      </c>
      <c r="T980" s="1">
        <v>200010014077</v>
      </c>
      <c r="U980" s="1">
        <v>50</v>
      </c>
      <c r="V980" s="1">
        <v>1</v>
      </c>
      <c r="W980" s="1">
        <v>1</v>
      </c>
    </row>
    <row r="981" spans="1:23" ht="15.75" customHeight="1" x14ac:dyDescent="0.15">
      <c r="A981" s="5">
        <v>44777</v>
      </c>
      <c r="B981" s="6">
        <v>0.48498842592592595</v>
      </c>
      <c r="C981" s="1">
        <v>1684</v>
      </c>
      <c r="D981" s="1">
        <v>13002606</v>
      </c>
      <c r="E981" s="1">
        <v>13</v>
      </c>
      <c r="F981" s="1">
        <v>22589</v>
      </c>
      <c r="G981" s="1" t="s">
        <v>23</v>
      </c>
      <c r="H981" s="1">
        <v>18</v>
      </c>
      <c r="I981" s="1">
        <v>2625</v>
      </c>
      <c r="J981" s="1" t="s">
        <v>964</v>
      </c>
      <c r="K981" s="1" t="s">
        <v>53</v>
      </c>
      <c r="L981" s="1" t="s">
        <v>965</v>
      </c>
      <c r="M981" s="1">
        <v>1</v>
      </c>
      <c r="N981" s="2">
        <v>119.25</v>
      </c>
      <c r="O981" s="3">
        <v>135</v>
      </c>
      <c r="P981" s="1">
        <f t="shared" si="6"/>
        <v>135</v>
      </c>
      <c r="Q981" s="1">
        <v>0</v>
      </c>
      <c r="R981" s="1">
        <f t="shared" si="7"/>
        <v>135</v>
      </c>
      <c r="S981" s="1" t="s">
        <v>27</v>
      </c>
      <c r="T981" s="1" t="s">
        <v>27</v>
      </c>
      <c r="U981" s="1">
        <v>50</v>
      </c>
      <c r="V981" s="1">
        <v>1</v>
      </c>
      <c r="W981" s="1">
        <v>1</v>
      </c>
    </row>
    <row r="982" spans="1:23" ht="15.75" customHeight="1" x14ac:dyDescent="0.15">
      <c r="A982" s="5">
        <v>44777</v>
      </c>
      <c r="B982" s="6">
        <v>0.48834490740740738</v>
      </c>
      <c r="C982" s="1">
        <v>1685</v>
      </c>
      <c r="D982" s="1">
        <v>13002606</v>
      </c>
      <c r="E982" s="1">
        <v>13</v>
      </c>
      <c r="F982" s="1">
        <v>22589</v>
      </c>
      <c r="G982" s="1" t="s">
        <v>23</v>
      </c>
      <c r="H982" s="1">
        <v>18</v>
      </c>
      <c r="I982" s="1">
        <v>69536</v>
      </c>
      <c r="J982" s="1" t="s">
        <v>966</v>
      </c>
      <c r="K982" s="1" t="s">
        <v>36</v>
      </c>
      <c r="L982" s="1" t="s">
        <v>45</v>
      </c>
      <c r="M982" s="1">
        <v>1</v>
      </c>
      <c r="N982" s="2">
        <v>566.80999999999995</v>
      </c>
      <c r="O982" s="3">
        <v>652</v>
      </c>
      <c r="P982" s="1">
        <f t="shared" si="6"/>
        <v>652</v>
      </c>
      <c r="Q982" s="1">
        <v>45</v>
      </c>
      <c r="R982" s="1">
        <f t="shared" si="7"/>
        <v>607</v>
      </c>
      <c r="S982" s="1">
        <v>9</v>
      </c>
      <c r="T982" s="1">
        <v>200010022986</v>
      </c>
      <c r="U982" s="1">
        <v>50</v>
      </c>
      <c r="V982" s="1">
        <v>1</v>
      </c>
      <c r="W982" s="1">
        <v>1</v>
      </c>
    </row>
    <row r="983" spans="1:23" ht="15.75" customHeight="1" x14ac:dyDescent="0.15">
      <c r="A983" s="5">
        <v>44777</v>
      </c>
      <c r="B983" s="6">
        <v>0.48834490740740738</v>
      </c>
      <c r="C983" s="1">
        <v>1685</v>
      </c>
      <c r="D983" s="1">
        <v>13002606</v>
      </c>
      <c r="E983" s="1">
        <v>13</v>
      </c>
      <c r="F983" s="1">
        <v>22589</v>
      </c>
      <c r="G983" s="1" t="s">
        <v>23</v>
      </c>
      <c r="H983" s="1">
        <v>18</v>
      </c>
      <c r="I983" s="1">
        <v>60526</v>
      </c>
      <c r="J983" s="1" t="s">
        <v>282</v>
      </c>
      <c r="K983" s="1" t="s">
        <v>53</v>
      </c>
      <c r="L983" s="1" t="s">
        <v>199</v>
      </c>
      <c r="M983" s="1">
        <v>1</v>
      </c>
      <c r="N983" s="2">
        <v>266.95</v>
      </c>
      <c r="O983" s="3">
        <v>361</v>
      </c>
      <c r="P983" s="1">
        <f t="shared" si="6"/>
        <v>361</v>
      </c>
      <c r="Q983" s="1">
        <v>25</v>
      </c>
      <c r="R983" s="1">
        <f t="shared" si="7"/>
        <v>336</v>
      </c>
      <c r="S983" s="1">
        <v>9</v>
      </c>
      <c r="T983" s="1">
        <v>200010022986</v>
      </c>
      <c r="U983" s="1">
        <v>50</v>
      </c>
      <c r="V983" s="1">
        <v>1</v>
      </c>
      <c r="W983" s="1">
        <v>3</v>
      </c>
    </row>
    <row r="984" spans="1:23" ht="15.75" customHeight="1" x14ac:dyDescent="0.15">
      <c r="A984" s="5">
        <v>44777</v>
      </c>
      <c r="B984" s="6">
        <v>0.48834490740740738</v>
      </c>
      <c r="C984" s="1">
        <v>1685</v>
      </c>
      <c r="D984" s="1">
        <v>13002606</v>
      </c>
      <c r="E984" s="1">
        <v>13</v>
      </c>
      <c r="F984" s="1">
        <v>22589</v>
      </c>
      <c r="G984" s="1" t="s">
        <v>23</v>
      </c>
      <c r="H984" s="1">
        <v>18</v>
      </c>
      <c r="I984" s="1">
        <v>443168</v>
      </c>
      <c r="J984" s="1" t="s">
        <v>497</v>
      </c>
      <c r="K984" s="1" t="s">
        <v>53</v>
      </c>
      <c r="L984" s="1" t="s">
        <v>54</v>
      </c>
      <c r="M984" s="1">
        <v>1</v>
      </c>
      <c r="N984" s="2">
        <v>69.83</v>
      </c>
      <c r="O984" s="3">
        <v>110</v>
      </c>
      <c r="P984" s="1">
        <f t="shared" si="6"/>
        <v>110</v>
      </c>
      <c r="Q984" s="1">
        <v>11</v>
      </c>
      <c r="R984" s="1">
        <f t="shared" si="7"/>
        <v>99</v>
      </c>
      <c r="S984" s="1">
        <v>9</v>
      </c>
      <c r="T984" s="1">
        <v>200010022986</v>
      </c>
      <c r="U984" s="1">
        <v>50</v>
      </c>
      <c r="V984" s="1">
        <v>1</v>
      </c>
      <c r="W984" s="1">
        <v>4</v>
      </c>
    </row>
    <row r="985" spans="1:23" ht="15.75" customHeight="1" x14ac:dyDescent="0.15">
      <c r="A985" s="5">
        <v>44777</v>
      </c>
      <c r="B985" s="6">
        <v>0.48834490740740738</v>
      </c>
      <c r="C985" s="1">
        <v>1685</v>
      </c>
      <c r="D985" s="1">
        <v>13002606</v>
      </c>
      <c r="E985" s="1">
        <v>13</v>
      </c>
      <c r="F985" s="1">
        <v>22589</v>
      </c>
      <c r="G985" s="1" t="s">
        <v>23</v>
      </c>
      <c r="H985" s="1">
        <v>18</v>
      </c>
      <c r="I985" s="1">
        <v>105888</v>
      </c>
      <c r="J985" s="1" t="s">
        <v>121</v>
      </c>
      <c r="K985" s="1" t="s">
        <v>119</v>
      </c>
      <c r="L985" s="1" t="s">
        <v>122</v>
      </c>
      <c r="M985" s="1">
        <v>1</v>
      </c>
      <c r="N985" s="2">
        <v>35.770000000000003</v>
      </c>
      <c r="O985" s="3">
        <v>58</v>
      </c>
      <c r="P985" s="1">
        <f t="shared" si="6"/>
        <v>58</v>
      </c>
      <c r="Q985" s="1">
        <v>5</v>
      </c>
      <c r="R985" s="1">
        <f t="shared" si="7"/>
        <v>53</v>
      </c>
      <c r="S985" s="1">
        <v>9</v>
      </c>
      <c r="T985" s="1">
        <v>200010022986</v>
      </c>
      <c r="U985" s="1">
        <v>50</v>
      </c>
      <c r="V985" s="1">
        <v>1</v>
      </c>
      <c r="W985" s="1">
        <v>2</v>
      </c>
    </row>
    <row r="986" spans="1:23" ht="15.75" customHeight="1" x14ac:dyDescent="0.15">
      <c r="A986" s="5">
        <v>44777</v>
      </c>
      <c r="B986" s="6">
        <v>0.48922453703703705</v>
      </c>
      <c r="C986" s="1">
        <v>1686</v>
      </c>
      <c r="D986" s="1">
        <v>13002606</v>
      </c>
      <c r="E986" s="1">
        <v>13</v>
      </c>
      <c r="F986" s="1">
        <v>22589</v>
      </c>
      <c r="G986" s="1" t="s">
        <v>23</v>
      </c>
      <c r="H986" s="1">
        <v>15</v>
      </c>
      <c r="I986" s="1">
        <v>173202</v>
      </c>
      <c r="J986" s="1" t="s">
        <v>275</v>
      </c>
      <c r="K986" s="1" t="s">
        <v>53</v>
      </c>
      <c r="L986" s="1" t="s">
        <v>276</v>
      </c>
      <c r="M986" s="1">
        <v>1</v>
      </c>
      <c r="N986" s="2">
        <v>21.92</v>
      </c>
      <c r="O986" s="3">
        <v>34</v>
      </c>
      <c r="P986" s="1">
        <f t="shared" si="6"/>
        <v>34</v>
      </c>
      <c r="Q986" s="1">
        <v>0</v>
      </c>
      <c r="R986" s="1">
        <f t="shared" si="7"/>
        <v>34</v>
      </c>
      <c r="S986" s="1" t="s">
        <v>27</v>
      </c>
      <c r="T986" s="1" t="s">
        <v>27</v>
      </c>
      <c r="U986" s="1">
        <v>50</v>
      </c>
      <c r="V986" s="1">
        <v>1</v>
      </c>
      <c r="W986" s="1">
        <v>2</v>
      </c>
    </row>
    <row r="987" spans="1:23" ht="15.75" customHeight="1" x14ac:dyDescent="0.15">
      <c r="A987" s="5">
        <v>44777</v>
      </c>
      <c r="B987" s="6">
        <v>0.48922453703703705</v>
      </c>
      <c r="C987" s="1">
        <v>1686</v>
      </c>
      <c r="D987" s="1">
        <v>13002606</v>
      </c>
      <c r="E987" s="1">
        <v>13</v>
      </c>
      <c r="F987" s="1">
        <v>22589</v>
      </c>
      <c r="G987" s="1" t="s">
        <v>23</v>
      </c>
      <c r="H987" s="1">
        <v>15</v>
      </c>
      <c r="I987" s="1">
        <v>463100</v>
      </c>
      <c r="J987" s="1" t="s">
        <v>413</v>
      </c>
      <c r="K987" s="1" t="s">
        <v>53</v>
      </c>
      <c r="L987" s="1" t="s">
        <v>37</v>
      </c>
      <c r="M987" s="1">
        <v>1</v>
      </c>
      <c r="N987" s="2">
        <v>47.5</v>
      </c>
      <c r="O987" s="3">
        <v>73</v>
      </c>
      <c r="P987" s="1">
        <f t="shared" si="6"/>
        <v>73</v>
      </c>
      <c r="Q987" s="1">
        <v>0</v>
      </c>
      <c r="R987" s="1">
        <f t="shared" si="7"/>
        <v>73</v>
      </c>
      <c r="S987" s="1" t="s">
        <v>27</v>
      </c>
      <c r="T987" s="1" t="s">
        <v>27</v>
      </c>
      <c r="U987" s="1">
        <v>50</v>
      </c>
      <c r="V987" s="1">
        <v>1</v>
      </c>
      <c r="W987" s="1">
        <v>1</v>
      </c>
    </row>
    <row r="988" spans="1:23" ht="15.75" customHeight="1" x14ac:dyDescent="0.15">
      <c r="A988" s="5">
        <v>44777</v>
      </c>
      <c r="B988" s="6">
        <v>0.49130787037037038</v>
      </c>
      <c r="C988" s="1">
        <v>1687</v>
      </c>
      <c r="D988" s="1">
        <v>13002606</v>
      </c>
      <c r="E988" s="1">
        <v>13</v>
      </c>
      <c r="F988" s="1">
        <v>22589</v>
      </c>
      <c r="G988" s="1" t="s">
        <v>23</v>
      </c>
      <c r="H988" s="1">
        <v>15</v>
      </c>
      <c r="I988" s="1">
        <v>84599</v>
      </c>
      <c r="J988" s="1" t="s">
        <v>967</v>
      </c>
      <c r="K988" s="1" t="s">
        <v>119</v>
      </c>
      <c r="L988" s="1" t="s">
        <v>177</v>
      </c>
      <c r="M988" s="1">
        <v>1</v>
      </c>
      <c r="N988" s="2">
        <v>95.95</v>
      </c>
      <c r="O988" s="3">
        <v>137</v>
      </c>
      <c r="P988" s="1">
        <f t="shared" si="6"/>
        <v>137</v>
      </c>
      <c r="Q988" s="1">
        <v>0</v>
      </c>
      <c r="R988" s="1">
        <f t="shared" si="7"/>
        <v>137</v>
      </c>
      <c r="S988" s="1" t="s">
        <v>27</v>
      </c>
      <c r="T988" s="1" t="s">
        <v>27</v>
      </c>
      <c r="U988" s="1">
        <v>50</v>
      </c>
      <c r="V988" s="1">
        <v>1</v>
      </c>
      <c r="W988" s="1">
        <v>1</v>
      </c>
    </row>
    <row r="989" spans="1:23" ht="15.75" customHeight="1" x14ac:dyDescent="0.15">
      <c r="A989" s="5">
        <v>44777</v>
      </c>
      <c r="B989" s="6">
        <v>0.4934722222222222</v>
      </c>
      <c r="C989" s="1">
        <v>1688</v>
      </c>
      <c r="D989" s="1">
        <v>13002606</v>
      </c>
      <c r="E989" s="1">
        <v>13</v>
      </c>
      <c r="F989" s="1">
        <v>22589</v>
      </c>
      <c r="G989" s="1" t="s">
        <v>23</v>
      </c>
      <c r="H989" s="1">
        <v>15</v>
      </c>
      <c r="I989" s="1">
        <v>418134</v>
      </c>
      <c r="J989" s="1" t="s">
        <v>420</v>
      </c>
      <c r="K989" s="1" t="s">
        <v>31</v>
      </c>
      <c r="L989" s="1" t="s">
        <v>337</v>
      </c>
      <c r="M989" s="1">
        <v>1</v>
      </c>
      <c r="N989" s="2">
        <v>30.54</v>
      </c>
      <c r="O989" s="3">
        <v>36</v>
      </c>
      <c r="P989" s="1">
        <f t="shared" si="6"/>
        <v>36</v>
      </c>
      <c r="Q989" s="1">
        <v>2</v>
      </c>
      <c r="R989" s="1">
        <f t="shared" si="7"/>
        <v>34</v>
      </c>
      <c r="S989" s="1">
        <v>9</v>
      </c>
      <c r="T989" s="1">
        <v>200010006867</v>
      </c>
      <c r="U989" s="1">
        <v>50</v>
      </c>
      <c r="V989" s="1">
        <v>1</v>
      </c>
      <c r="W989" s="1">
        <v>3</v>
      </c>
    </row>
    <row r="990" spans="1:23" ht="15.75" customHeight="1" x14ac:dyDescent="0.15">
      <c r="A990" s="5">
        <v>44777</v>
      </c>
      <c r="B990" s="6">
        <v>0.4934722222222222</v>
      </c>
      <c r="C990" s="1">
        <v>1688</v>
      </c>
      <c r="D990" s="1">
        <v>13002606</v>
      </c>
      <c r="E990" s="1">
        <v>13</v>
      </c>
      <c r="F990" s="1">
        <v>22589</v>
      </c>
      <c r="G990" s="1" t="s">
        <v>23</v>
      </c>
      <c r="H990" s="1">
        <v>15</v>
      </c>
      <c r="I990" s="1">
        <v>418134</v>
      </c>
      <c r="J990" s="1" t="s">
        <v>420</v>
      </c>
      <c r="K990" s="1" t="s">
        <v>31</v>
      </c>
      <c r="L990" s="1" t="s">
        <v>337</v>
      </c>
      <c r="M990" s="1">
        <v>1</v>
      </c>
      <c r="N990" s="2">
        <v>30.54</v>
      </c>
      <c r="O990" s="3">
        <v>36</v>
      </c>
      <c r="P990" s="1">
        <f t="shared" si="6"/>
        <v>36</v>
      </c>
      <c r="Q990" s="1">
        <v>2</v>
      </c>
      <c r="R990" s="1">
        <f t="shared" si="7"/>
        <v>34</v>
      </c>
      <c r="S990" s="1">
        <v>9</v>
      </c>
      <c r="T990" s="1">
        <v>200010006867</v>
      </c>
      <c r="U990" s="1">
        <v>50</v>
      </c>
      <c r="V990" s="1">
        <v>1</v>
      </c>
      <c r="W990" s="1">
        <v>4</v>
      </c>
    </row>
    <row r="991" spans="1:23" ht="15.75" customHeight="1" x14ac:dyDescent="0.15">
      <c r="A991" s="5">
        <v>44777</v>
      </c>
      <c r="B991" s="6">
        <v>0.4934722222222222</v>
      </c>
      <c r="C991" s="1">
        <v>1688</v>
      </c>
      <c r="D991" s="1">
        <v>13002606</v>
      </c>
      <c r="E991" s="1">
        <v>13</v>
      </c>
      <c r="F991" s="1">
        <v>22589</v>
      </c>
      <c r="G991" s="1" t="s">
        <v>23</v>
      </c>
      <c r="H991" s="1">
        <v>15</v>
      </c>
      <c r="I991" s="1">
        <v>418134</v>
      </c>
      <c r="J991" s="1" t="s">
        <v>420</v>
      </c>
      <c r="K991" s="1" t="s">
        <v>31</v>
      </c>
      <c r="L991" s="1" t="s">
        <v>337</v>
      </c>
      <c r="M991" s="1">
        <v>1</v>
      </c>
      <c r="N991" s="2">
        <v>30.54</v>
      </c>
      <c r="O991" s="3">
        <v>36</v>
      </c>
      <c r="P991" s="1">
        <f t="shared" si="6"/>
        <v>36</v>
      </c>
      <c r="Q991" s="1">
        <v>2</v>
      </c>
      <c r="R991" s="1">
        <f t="shared" si="7"/>
        <v>34</v>
      </c>
      <c r="S991" s="1">
        <v>9</v>
      </c>
      <c r="T991" s="1">
        <v>200010006867</v>
      </c>
      <c r="U991" s="1">
        <v>50</v>
      </c>
      <c r="V991" s="1">
        <v>1</v>
      </c>
      <c r="W991" s="1">
        <v>5</v>
      </c>
    </row>
    <row r="992" spans="1:23" ht="15.75" customHeight="1" x14ac:dyDescent="0.15">
      <c r="A992" s="5">
        <v>44777</v>
      </c>
      <c r="B992" s="6">
        <v>0.4934722222222222</v>
      </c>
      <c r="C992" s="1">
        <v>1688</v>
      </c>
      <c r="D992" s="1">
        <v>13002606</v>
      </c>
      <c r="E992" s="1">
        <v>13</v>
      </c>
      <c r="F992" s="1">
        <v>22589</v>
      </c>
      <c r="G992" s="1" t="s">
        <v>23</v>
      </c>
      <c r="H992" s="1">
        <v>15</v>
      </c>
      <c r="I992" s="1">
        <v>418134</v>
      </c>
      <c r="J992" s="1" t="s">
        <v>420</v>
      </c>
      <c r="K992" s="1" t="s">
        <v>31</v>
      </c>
      <c r="L992" s="1" t="s">
        <v>337</v>
      </c>
      <c r="M992" s="1">
        <v>1</v>
      </c>
      <c r="N992" s="2">
        <v>30.54</v>
      </c>
      <c r="O992" s="3">
        <v>36</v>
      </c>
      <c r="P992" s="1">
        <f t="shared" si="6"/>
        <v>36</v>
      </c>
      <c r="Q992" s="1">
        <v>2</v>
      </c>
      <c r="R992" s="1">
        <f t="shared" si="7"/>
        <v>34</v>
      </c>
      <c r="S992" s="1">
        <v>9</v>
      </c>
      <c r="T992" s="1">
        <v>200010006867</v>
      </c>
      <c r="U992" s="1">
        <v>50</v>
      </c>
      <c r="V992" s="1">
        <v>1</v>
      </c>
      <c r="W992" s="1">
        <v>6</v>
      </c>
    </row>
    <row r="993" spans="1:23" ht="15.75" customHeight="1" x14ac:dyDescent="0.15">
      <c r="A993" s="5">
        <v>44777</v>
      </c>
      <c r="B993" s="6">
        <v>0.4934722222222222</v>
      </c>
      <c r="C993" s="1">
        <v>1688</v>
      </c>
      <c r="D993" s="1">
        <v>13002606</v>
      </c>
      <c r="E993" s="1">
        <v>13</v>
      </c>
      <c r="F993" s="1">
        <v>22589</v>
      </c>
      <c r="G993" s="1" t="s">
        <v>23</v>
      </c>
      <c r="H993" s="1">
        <v>15</v>
      </c>
      <c r="I993" s="1">
        <v>418134</v>
      </c>
      <c r="J993" s="1" t="s">
        <v>420</v>
      </c>
      <c r="K993" s="1" t="s">
        <v>31</v>
      </c>
      <c r="L993" s="1" t="s">
        <v>337</v>
      </c>
      <c r="M993" s="1">
        <v>1</v>
      </c>
      <c r="N993" s="2">
        <v>30.54</v>
      </c>
      <c r="O993" s="3">
        <v>36</v>
      </c>
      <c r="P993" s="1">
        <f t="shared" si="6"/>
        <v>36</v>
      </c>
      <c r="Q993" s="1">
        <v>2</v>
      </c>
      <c r="R993" s="1">
        <f t="shared" si="7"/>
        <v>34</v>
      </c>
      <c r="S993" s="1">
        <v>9</v>
      </c>
      <c r="T993" s="1">
        <v>200010006867</v>
      </c>
      <c r="U993" s="1">
        <v>50</v>
      </c>
      <c r="V993" s="1">
        <v>1</v>
      </c>
      <c r="W993" s="1">
        <v>7</v>
      </c>
    </row>
    <row r="994" spans="1:23" ht="15.75" customHeight="1" x14ac:dyDescent="0.15">
      <c r="A994" s="5">
        <v>44777</v>
      </c>
      <c r="B994" s="6">
        <v>0.4934722222222222</v>
      </c>
      <c r="C994" s="1">
        <v>1688</v>
      </c>
      <c r="D994" s="1">
        <v>13002606</v>
      </c>
      <c r="E994" s="1">
        <v>13</v>
      </c>
      <c r="F994" s="1">
        <v>22589</v>
      </c>
      <c r="G994" s="1" t="s">
        <v>23</v>
      </c>
      <c r="H994" s="1">
        <v>15</v>
      </c>
      <c r="I994" s="1">
        <v>418134</v>
      </c>
      <c r="J994" s="1" t="s">
        <v>420</v>
      </c>
      <c r="K994" s="1" t="s">
        <v>31</v>
      </c>
      <c r="L994" s="1" t="s">
        <v>337</v>
      </c>
      <c r="M994" s="1">
        <v>1</v>
      </c>
      <c r="N994" s="2">
        <v>30.54</v>
      </c>
      <c r="O994" s="3">
        <v>36</v>
      </c>
      <c r="P994" s="1">
        <f t="shared" si="6"/>
        <v>36</v>
      </c>
      <c r="Q994" s="1">
        <v>2</v>
      </c>
      <c r="R994" s="1">
        <f t="shared" si="7"/>
        <v>34</v>
      </c>
      <c r="S994" s="1">
        <v>9</v>
      </c>
      <c r="T994" s="1">
        <v>200010006867</v>
      </c>
      <c r="U994" s="1">
        <v>50</v>
      </c>
      <c r="V994" s="1">
        <v>1</v>
      </c>
      <c r="W994" s="1">
        <v>8</v>
      </c>
    </row>
    <row r="995" spans="1:23" ht="15.75" customHeight="1" x14ac:dyDescent="0.15">
      <c r="A995" s="5">
        <v>44777</v>
      </c>
      <c r="B995" s="6">
        <v>0.4934722222222222</v>
      </c>
      <c r="C995" s="1">
        <v>1688</v>
      </c>
      <c r="D995" s="1">
        <v>13002606</v>
      </c>
      <c r="E995" s="1">
        <v>13</v>
      </c>
      <c r="F995" s="1">
        <v>22589</v>
      </c>
      <c r="G995" s="1" t="s">
        <v>23</v>
      </c>
      <c r="H995" s="1">
        <v>15</v>
      </c>
      <c r="I995" s="1">
        <v>418134</v>
      </c>
      <c r="J995" s="1" t="s">
        <v>420</v>
      </c>
      <c r="K995" s="1" t="s">
        <v>31</v>
      </c>
      <c r="L995" s="1" t="s">
        <v>337</v>
      </c>
      <c r="M995" s="1">
        <v>1</v>
      </c>
      <c r="N995" s="2">
        <v>30.54</v>
      </c>
      <c r="O995" s="3">
        <v>36</v>
      </c>
      <c r="P995" s="1">
        <f t="shared" si="6"/>
        <v>36</v>
      </c>
      <c r="Q995" s="1">
        <v>2</v>
      </c>
      <c r="R995" s="1">
        <f t="shared" si="7"/>
        <v>34</v>
      </c>
      <c r="S995" s="1">
        <v>9</v>
      </c>
      <c r="T995" s="1">
        <v>200010006867</v>
      </c>
      <c r="U995" s="1">
        <v>50</v>
      </c>
      <c r="V995" s="1">
        <v>1</v>
      </c>
      <c r="W995" s="1">
        <v>9</v>
      </c>
    </row>
    <row r="996" spans="1:23" ht="15.75" customHeight="1" x14ac:dyDescent="0.15">
      <c r="A996" s="5">
        <v>44777</v>
      </c>
      <c r="B996" s="6">
        <v>0.4934722222222222</v>
      </c>
      <c r="C996" s="1">
        <v>1688</v>
      </c>
      <c r="D996" s="1">
        <v>13002606</v>
      </c>
      <c r="E996" s="1">
        <v>13</v>
      </c>
      <c r="F996" s="1">
        <v>22589</v>
      </c>
      <c r="G996" s="1" t="s">
        <v>23</v>
      </c>
      <c r="H996" s="1">
        <v>15</v>
      </c>
      <c r="I996" s="1">
        <v>418134</v>
      </c>
      <c r="J996" s="1" t="s">
        <v>420</v>
      </c>
      <c r="K996" s="1" t="s">
        <v>31</v>
      </c>
      <c r="L996" s="1" t="s">
        <v>337</v>
      </c>
      <c r="M996" s="1">
        <v>1</v>
      </c>
      <c r="N996" s="2">
        <v>30.54</v>
      </c>
      <c r="O996" s="3">
        <v>36</v>
      </c>
      <c r="P996" s="1">
        <f t="shared" si="6"/>
        <v>36</v>
      </c>
      <c r="Q996" s="1">
        <v>2</v>
      </c>
      <c r="R996" s="1">
        <f t="shared" si="7"/>
        <v>34</v>
      </c>
      <c r="S996" s="1">
        <v>9</v>
      </c>
      <c r="T996" s="1">
        <v>200010006867</v>
      </c>
      <c r="U996" s="1">
        <v>50</v>
      </c>
      <c r="V996" s="1">
        <v>1</v>
      </c>
      <c r="W996" s="1">
        <v>10</v>
      </c>
    </row>
    <row r="997" spans="1:23" ht="15.75" customHeight="1" x14ac:dyDescent="0.15">
      <c r="A997" s="5">
        <v>44777</v>
      </c>
      <c r="B997" s="6">
        <v>0.4934722222222222</v>
      </c>
      <c r="C997" s="1">
        <v>1688</v>
      </c>
      <c r="D997" s="1">
        <v>13002606</v>
      </c>
      <c r="E997" s="1">
        <v>13</v>
      </c>
      <c r="F997" s="1">
        <v>22589</v>
      </c>
      <c r="G997" s="1" t="s">
        <v>23</v>
      </c>
      <c r="H997" s="1">
        <v>15</v>
      </c>
      <c r="I997" s="1">
        <v>418134</v>
      </c>
      <c r="J997" s="1" t="s">
        <v>420</v>
      </c>
      <c r="K997" s="1" t="s">
        <v>31</v>
      </c>
      <c r="L997" s="1" t="s">
        <v>337</v>
      </c>
      <c r="M997" s="1">
        <v>1</v>
      </c>
      <c r="N997" s="2">
        <v>30.54</v>
      </c>
      <c r="O997" s="3">
        <v>36</v>
      </c>
      <c r="P997" s="1">
        <f t="shared" si="6"/>
        <v>36</v>
      </c>
      <c r="Q997" s="1">
        <v>2</v>
      </c>
      <c r="R997" s="1">
        <f t="shared" si="7"/>
        <v>34</v>
      </c>
      <c r="S997" s="1">
        <v>9</v>
      </c>
      <c r="T997" s="1">
        <v>200010006867</v>
      </c>
      <c r="U997" s="1">
        <v>50</v>
      </c>
      <c r="V997" s="1">
        <v>1</v>
      </c>
      <c r="W997" s="1">
        <v>11</v>
      </c>
    </row>
    <row r="998" spans="1:23" ht="15.75" customHeight="1" x14ac:dyDescent="0.15">
      <c r="A998" s="5">
        <v>44777</v>
      </c>
      <c r="B998" s="6">
        <v>0.4934722222222222</v>
      </c>
      <c r="C998" s="1">
        <v>1688</v>
      </c>
      <c r="D998" s="1">
        <v>13002606</v>
      </c>
      <c r="E998" s="1">
        <v>13</v>
      </c>
      <c r="F998" s="1">
        <v>22589</v>
      </c>
      <c r="G998" s="1" t="s">
        <v>23</v>
      </c>
      <c r="H998" s="1">
        <v>15</v>
      </c>
      <c r="I998" s="1">
        <v>418134</v>
      </c>
      <c r="J998" s="1" t="s">
        <v>420</v>
      </c>
      <c r="K998" s="1" t="s">
        <v>31</v>
      </c>
      <c r="L998" s="1" t="s">
        <v>337</v>
      </c>
      <c r="M998" s="1">
        <v>1</v>
      </c>
      <c r="N998" s="2">
        <v>30.54</v>
      </c>
      <c r="O998" s="3">
        <v>36</v>
      </c>
      <c r="P998" s="1">
        <f t="shared" si="6"/>
        <v>36</v>
      </c>
      <c r="Q998" s="1">
        <v>2</v>
      </c>
      <c r="R998" s="1">
        <f t="shared" si="7"/>
        <v>34</v>
      </c>
      <c r="S998" s="1">
        <v>9</v>
      </c>
      <c r="T998" s="1">
        <v>200010006867</v>
      </c>
      <c r="U998" s="1">
        <v>50</v>
      </c>
      <c r="V998" s="1">
        <v>1</v>
      </c>
      <c r="W998" s="1">
        <v>12</v>
      </c>
    </row>
    <row r="999" spans="1:23" ht="15.75" customHeight="1" x14ac:dyDescent="0.15">
      <c r="A999" s="5">
        <v>44777</v>
      </c>
      <c r="B999" s="6">
        <v>0.61011574074074071</v>
      </c>
      <c r="C999" s="1">
        <v>1733</v>
      </c>
      <c r="D999" s="1">
        <v>13002606</v>
      </c>
      <c r="E999" s="1">
        <v>13</v>
      </c>
      <c r="F999" s="1">
        <v>22589</v>
      </c>
      <c r="G999" s="1" t="s">
        <v>23</v>
      </c>
      <c r="H999" s="1">
        <v>15</v>
      </c>
      <c r="I999" s="1">
        <v>418134</v>
      </c>
      <c r="J999" s="1" t="s">
        <v>420</v>
      </c>
      <c r="K999" s="1" t="s">
        <v>31</v>
      </c>
      <c r="L999" s="1" t="s">
        <v>337</v>
      </c>
      <c r="M999" s="1">
        <v>1</v>
      </c>
      <c r="N999" s="2">
        <v>30.54</v>
      </c>
      <c r="O999" s="3">
        <v>36</v>
      </c>
      <c r="P999" s="1">
        <f t="shared" si="6"/>
        <v>36</v>
      </c>
      <c r="Q999" s="1">
        <v>2</v>
      </c>
      <c r="R999" s="1">
        <f t="shared" si="7"/>
        <v>34</v>
      </c>
      <c r="S999" s="1">
        <v>9</v>
      </c>
      <c r="T999" s="1">
        <v>200010004764</v>
      </c>
      <c r="U999" s="1">
        <v>50</v>
      </c>
      <c r="V999" s="1">
        <v>1</v>
      </c>
      <c r="W999" s="1">
        <v>1</v>
      </c>
    </row>
    <row r="1000" spans="1:23" ht="15.75" customHeight="1" x14ac:dyDescent="0.15">
      <c r="A1000" s="5">
        <v>44777</v>
      </c>
      <c r="B1000" s="6">
        <v>0.4934722222222222</v>
      </c>
      <c r="C1000" s="1">
        <v>1688</v>
      </c>
      <c r="D1000" s="1">
        <v>13002606</v>
      </c>
      <c r="E1000" s="1">
        <v>13</v>
      </c>
      <c r="F1000" s="1">
        <v>22589</v>
      </c>
      <c r="G1000" s="1" t="s">
        <v>23</v>
      </c>
      <c r="H1000" s="1">
        <v>15</v>
      </c>
      <c r="I1000" s="1">
        <v>435123</v>
      </c>
      <c r="J1000" s="1" t="s">
        <v>968</v>
      </c>
      <c r="K1000" s="1" t="s">
        <v>53</v>
      </c>
      <c r="L1000" s="1" t="s">
        <v>230</v>
      </c>
      <c r="M1000" s="1">
        <v>1</v>
      </c>
      <c r="N1000" s="2">
        <v>24.04</v>
      </c>
      <c r="O1000" s="3">
        <v>37</v>
      </c>
      <c r="P1000" s="1">
        <f t="shared" si="6"/>
        <v>37</v>
      </c>
      <c r="Q1000" s="1">
        <v>2</v>
      </c>
      <c r="R1000" s="1">
        <f t="shared" si="7"/>
        <v>35</v>
      </c>
      <c r="S1000" s="1">
        <v>9</v>
      </c>
      <c r="T1000" s="1">
        <v>200010006867</v>
      </c>
      <c r="U1000" s="1">
        <v>50</v>
      </c>
      <c r="V1000" s="1">
        <v>1</v>
      </c>
      <c r="W1000" s="1">
        <v>2</v>
      </c>
    </row>
    <row r="1001" spans="1:23" ht="15.75" customHeight="1" x14ac:dyDescent="0.15">
      <c r="A1001" s="5">
        <v>44777</v>
      </c>
      <c r="B1001" s="6">
        <v>0.4934722222222222</v>
      </c>
      <c r="C1001" s="1">
        <v>1688</v>
      </c>
      <c r="D1001" s="1">
        <v>13002606</v>
      </c>
      <c r="E1001" s="1">
        <v>13</v>
      </c>
      <c r="F1001" s="1">
        <v>22589</v>
      </c>
      <c r="G1001" s="1" t="s">
        <v>23</v>
      </c>
      <c r="H1001" s="1">
        <v>15</v>
      </c>
      <c r="I1001" s="1">
        <v>47735</v>
      </c>
      <c r="J1001" s="1" t="s">
        <v>594</v>
      </c>
      <c r="K1001" s="1" t="s">
        <v>25</v>
      </c>
      <c r="L1001" s="1" t="s">
        <v>177</v>
      </c>
      <c r="M1001" s="1">
        <v>1</v>
      </c>
      <c r="N1001" s="2">
        <v>97.32</v>
      </c>
      <c r="O1001" s="3">
        <v>139</v>
      </c>
      <c r="P1001" s="1">
        <f t="shared" si="6"/>
        <v>139</v>
      </c>
      <c r="Q1001" s="1">
        <v>9</v>
      </c>
      <c r="R1001" s="1">
        <f t="shared" si="7"/>
        <v>130</v>
      </c>
      <c r="S1001" s="1">
        <v>9</v>
      </c>
      <c r="T1001" s="1">
        <v>200010006867</v>
      </c>
      <c r="U1001" s="1">
        <v>50</v>
      </c>
      <c r="V1001" s="1">
        <v>1</v>
      </c>
      <c r="W1001" s="1">
        <v>13</v>
      </c>
    </row>
    <row r="1002" spans="1:23" ht="15.75" customHeight="1" x14ac:dyDescent="0.15">
      <c r="A1002" s="5">
        <v>44777</v>
      </c>
      <c r="B1002" s="6">
        <v>0.49413194444444447</v>
      </c>
      <c r="C1002" s="1">
        <v>1689</v>
      </c>
      <c r="D1002" s="1">
        <v>13002606</v>
      </c>
      <c r="E1002" s="1">
        <v>13</v>
      </c>
      <c r="F1002" s="1">
        <v>22589</v>
      </c>
      <c r="G1002" s="1" t="s">
        <v>23</v>
      </c>
      <c r="H1002" s="1">
        <v>18</v>
      </c>
      <c r="I1002" s="1">
        <v>22533</v>
      </c>
      <c r="J1002" s="1" t="s">
        <v>158</v>
      </c>
      <c r="K1002" s="1" t="s">
        <v>31</v>
      </c>
      <c r="L1002" s="1" t="s">
        <v>159</v>
      </c>
      <c r="M1002" s="1">
        <v>1</v>
      </c>
      <c r="N1002" s="2">
        <v>130.83000000000001</v>
      </c>
      <c r="O1002" s="3">
        <v>158</v>
      </c>
      <c r="P1002" s="1">
        <f t="shared" si="6"/>
        <v>158</v>
      </c>
      <c r="Q1002" s="1">
        <v>7</v>
      </c>
      <c r="R1002" s="1">
        <f t="shared" si="7"/>
        <v>151</v>
      </c>
      <c r="S1002" s="1">
        <v>9</v>
      </c>
      <c r="T1002" s="1">
        <v>200010020219</v>
      </c>
      <c r="U1002" s="1">
        <v>50</v>
      </c>
      <c r="V1002" s="1">
        <v>1</v>
      </c>
      <c r="W1002" s="1">
        <v>1</v>
      </c>
    </row>
    <row r="1003" spans="1:23" ht="15.75" customHeight="1" x14ac:dyDescent="0.15">
      <c r="A1003" s="5">
        <v>44777</v>
      </c>
      <c r="B1003" s="6">
        <v>0.54130787037037043</v>
      </c>
      <c r="C1003" s="1">
        <v>1712</v>
      </c>
      <c r="D1003" s="1">
        <v>13002606</v>
      </c>
      <c r="E1003" s="1">
        <v>13</v>
      </c>
      <c r="F1003" s="1">
        <v>22589</v>
      </c>
      <c r="G1003" s="1" t="s">
        <v>23</v>
      </c>
      <c r="H1003" s="1">
        <v>15</v>
      </c>
      <c r="I1003" s="1">
        <v>22533</v>
      </c>
      <c r="J1003" s="1" t="s">
        <v>158</v>
      </c>
      <c r="K1003" s="1" t="s">
        <v>31</v>
      </c>
      <c r="L1003" s="1" t="s">
        <v>159</v>
      </c>
      <c r="M1003" s="1">
        <v>1</v>
      </c>
      <c r="N1003" s="2">
        <v>130.83000000000001</v>
      </c>
      <c r="O1003" s="3">
        <v>158</v>
      </c>
      <c r="P1003" s="1">
        <f t="shared" si="6"/>
        <v>158</v>
      </c>
      <c r="Q1003" s="1">
        <v>0</v>
      </c>
      <c r="R1003" s="1">
        <f t="shared" si="7"/>
        <v>158</v>
      </c>
      <c r="S1003" s="1" t="s">
        <v>27</v>
      </c>
      <c r="T1003" s="1" t="s">
        <v>27</v>
      </c>
      <c r="U1003" s="1">
        <v>50</v>
      </c>
      <c r="V1003" s="1">
        <v>1</v>
      </c>
      <c r="W1003" s="1">
        <v>1</v>
      </c>
    </row>
    <row r="1004" spans="1:23" ht="15.75" customHeight="1" x14ac:dyDescent="0.15">
      <c r="A1004" s="5">
        <v>44777</v>
      </c>
      <c r="B1004" s="6">
        <v>0.60799768518518515</v>
      </c>
      <c r="C1004" s="1">
        <v>1732</v>
      </c>
      <c r="D1004" s="1">
        <v>13002606</v>
      </c>
      <c r="E1004" s="1">
        <v>13</v>
      </c>
      <c r="F1004" s="1">
        <v>22589</v>
      </c>
      <c r="G1004" s="1" t="s">
        <v>23</v>
      </c>
      <c r="H1004" s="1">
        <v>15</v>
      </c>
      <c r="I1004" s="1">
        <v>22533</v>
      </c>
      <c r="J1004" s="1" t="s">
        <v>158</v>
      </c>
      <c r="K1004" s="1" t="s">
        <v>31</v>
      </c>
      <c r="L1004" s="1" t="s">
        <v>159</v>
      </c>
      <c r="M1004" s="1">
        <v>1</v>
      </c>
      <c r="N1004" s="2">
        <v>130.83000000000001</v>
      </c>
      <c r="O1004" s="3">
        <v>158</v>
      </c>
      <c r="P1004" s="1">
        <f t="shared" si="6"/>
        <v>158</v>
      </c>
      <c r="Q1004" s="1">
        <v>7</v>
      </c>
      <c r="R1004" s="1">
        <f t="shared" si="7"/>
        <v>151</v>
      </c>
      <c r="S1004" s="1">
        <v>9</v>
      </c>
      <c r="T1004" s="1">
        <v>200010004094</v>
      </c>
      <c r="U1004" s="1">
        <v>50</v>
      </c>
      <c r="V1004" s="1">
        <v>1</v>
      </c>
      <c r="W1004" s="1">
        <v>1</v>
      </c>
    </row>
    <row r="1005" spans="1:23" ht="15.75" customHeight="1" x14ac:dyDescent="0.15">
      <c r="A1005" s="5">
        <v>44777</v>
      </c>
      <c r="B1005" s="6">
        <v>0.6507060185185185</v>
      </c>
      <c r="C1005" s="1">
        <v>1741</v>
      </c>
      <c r="D1005" s="1">
        <v>13002606</v>
      </c>
      <c r="E1005" s="1">
        <v>13</v>
      </c>
      <c r="F1005" s="1">
        <v>22589</v>
      </c>
      <c r="G1005" s="1" t="s">
        <v>23</v>
      </c>
      <c r="H1005" s="1">
        <v>15</v>
      </c>
      <c r="I1005" s="1">
        <v>22533</v>
      </c>
      <c r="J1005" s="1" t="s">
        <v>158</v>
      </c>
      <c r="K1005" s="1" t="s">
        <v>31</v>
      </c>
      <c r="L1005" s="1" t="s">
        <v>159</v>
      </c>
      <c r="M1005" s="1">
        <v>1</v>
      </c>
      <c r="N1005" s="2">
        <v>130.83000000000001</v>
      </c>
      <c r="O1005" s="3">
        <v>158</v>
      </c>
      <c r="P1005" s="1">
        <f t="shared" si="6"/>
        <v>158</v>
      </c>
      <c r="Q1005" s="1">
        <v>7</v>
      </c>
      <c r="R1005" s="1">
        <f t="shared" si="7"/>
        <v>151</v>
      </c>
      <c r="S1005" s="1">
        <v>9</v>
      </c>
      <c r="T1005" s="1">
        <v>200010026890</v>
      </c>
      <c r="U1005" s="1">
        <v>50</v>
      </c>
      <c r="V1005" s="1">
        <v>1</v>
      </c>
      <c r="W1005" s="1">
        <v>1</v>
      </c>
    </row>
    <row r="1006" spans="1:23" ht="15.75" customHeight="1" x14ac:dyDescent="0.15">
      <c r="A1006" s="5">
        <v>44777</v>
      </c>
      <c r="B1006" s="6">
        <v>0.49413194444444447</v>
      </c>
      <c r="C1006" s="1">
        <v>1689</v>
      </c>
      <c r="D1006" s="1">
        <v>13002606</v>
      </c>
      <c r="E1006" s="1">
        <v>13</v>
      </c>
      <c r="F1006" s="1">
        <v>22589</v>
      </c>
      <c r="G1006" s="1" t="s">
        <v>23</v>
      </c>
      <c r="H1006" s="1">
        <v>18</v>
      </c>
      <c r="I1006" s="1">
        <v>345211</v>
      </c>
      <c r="J1006" s="1" t="s">
        <v>94</v>
      </c>
      <c r="K1006" s="1" t="s">
        <v>53</v>
      </c>
      <c r="L1006" s="1" t="s">
        <v>95</v>
      </c>
      <c r="M1006" s="1">
        <v>1</v>
      </c>
      <c r="N1006" s="2">
        <v>25.71</v>
      </c>
      <c r="O1006" s="3">
        <v>31</v>
      </c>
      <c r="P1006" s="1">
        <f t="shared" si="6"/>
        <v>31</v>
      </c>
      <c r="Q1006" s="1">
        <v>1</v>
      </c>
      <c r="R1006" s="1">
        <f t="shared" si="7"/>
        <v>30</v>
      </c>
      <c r="S1006" s="1">
        <v>9</v>
      </c>
      <c r="T1006" s="1">
        <v>200010020219</v>
      </c>
      <c r="U1006" s="1">
        <v>50</v>
      </c>
      <c r="V1006" s="1">
        <v>1</v>
      </c>
      <c r="W1006" s="1">
        <v>2</v>
      </c>
    </row>
    <row r="1007" spans="1:23" ht="15.75" customHeight="1" x14ac:dyDescent="0.15">
      <c r="A1007" s="5">
        <v>44777</v>
      </c>
      <c r="B1007" s="6">
        <v>0.49444444444444446</v>
      </c>
      <c r="C1007" s="1">
        <v>1690</v>
      </c>
      <c r="D1007" s="1">
        <v>13002606</v>
      </c>
      <c r="E1007" s="1">
        <v>13</v>
      </c>
      <c r="F1007" s="1">
        <v>22589</v>
      </c>
      <c r="G1007" s="1" t="s">
        <v>23</v>
      </c>
      <c r="H1007" s="1">
        <v>15</v>
      </c>
      <c r="I1007" s="1">
        <v>113184</v>
      </c>
      <c r="J1007" s="1" t="s">
        <v>707</v>
      </c>
      <c r="K1007" s="1" t="s">
        <v>25</v>
      </c>
      <c r="L1007" s="1" t="s">
        <v>41</v>
      </c>
      <c r="M1007" s="1">
        <v>1</v>
      </c>
      <c r="N1007" s="2">
        <v>204.56</v>
      </c>
      <c r="O1007" s="3">
        <v>250</v>
      </c>
      <c r="P1007" s="1">
        <f t="shared" si="6"/>
        <v>250</v>
      </c>
      <c r="Q1007" s="1">
        <v>12</v>
      </c>
      <c r="R1007" s="1">
        <f t="shared" si="7"/>
        <v>238</v>
      </c>
      <c r="S1007" s="1">
        <v>9</v>
      </c>
      <c r="T1007" s="1">
        <v>200010006867</v>
      </c>
      <c r="U1007" s="1">
        <v>50</v>
      </c>
      <c r="V1007" s="1">
        <v>1</v>
      </c>
      <c r="W1007" s="1">
        <v>1</v>
      </c>
    </row>
    <row r="1008" spans="1:23" ht="15.75" customHeight="1" x14ac:dyDescent="0.15">
      <c r="A1008" s="5">
        <v>44777</v>
      </c>
      <c r="B1008" s="6">
        <v>0.49729166666666669</v>
      </c>
      <c r="C1008" s="1">
        <v>1691</v>
      </c>
      <c r="D1008" s="1">
        <v>13002606</v>
      </c>
      <c r="E1008" s="1">
        <v>13</v>
      </c>
      <c r="F1008" s="1">
        <v>22589</v>
      </c>
      <c r="G1008" s="1" t="s">
        <v>23</v>
      </c>
      <c r="H1008" s="1">
        <v>15</v>
      </c>
      <c r="I1008" s="1">
        <v>100378</v>
      </c>
      <c r="J1008" s="1" t="s">
        <v>724</v>
      </c>
      <c r="K1008" s="1" t="s">
        <v>36</v>
      </c>
      <c r="L1008" s="1" t="s">
        <v>725</v>
      </c>
      <c r="M1008" s="1">
        <v>1</v>
      </c>
      <c r="N1008" s="2">
        <v>60.39</v>
      </c>
      <c r="O1008" s="3">
        <v>74</v>
      </c>
      <c r="P1008" s="1">
        <f t="shared" si="6"/>
        <v>74</v>
      </c>
      <c r="Q1008" s="1">
        <v>3</v>
      </c>
      <c r="R1008" s="1">
        <f t="shared" si="7"/>
        <v>71</v>
      </c>
      <c r="S1008" s="1">
        <v>9</v>
      </c>
      <c r="T1008" s="1">
        <v>200010000071</v>
      </c>
      <c r="U1008" s="1">
        <v>50</v>
      </c>
      <c r="V1008" s="1">
        <v>1</v>
      </c>
      <c r="W1008" s="1">
        <v>1</v>
      </c>
    </row>
    <row r="1009" spans="1:23" ht="15.75" customHeight="1" x14ac:dyDescent="0.15">
      <c r="A1009" s="5">
        <v>44777</v>
      </c>
      <c r="B1009" s="6">
        <v>0.49729166666666669</v>
      </c>
      <c r="C1009" s="1">
        <v>1691</v>
      </c>
      <c r="D1009" s="1">
        <v>13002606</v>
      </c>
      <c r="E1009" s="1">
        <v>13</v>
      </c>
      <c r="F1009" s="1">
        <v>22589</v>
      </c>
      <c r="G1009" s="1" t="s">
        <v>23</v>
      </c>
      <c r="H1009" s="1">
        <v>15</v>
      </c>
      <c r="I1009" s="1">
        <v>100378</v>
      </c>
      <c r="J1009" s="1" t="s">
        <v>724</v>
      </c>
      <c r="K1009" s="1" t="s">
        <v>25</v>
      </c>
      <c r="L1009" s="1" t="s">
        <v>725</v>
      </c>
      <c r="M1009" s="1">
        <v>1</v>
      </c>
      <c r="N1009" s="2">
        <v>61.38</v>
      </c>
      <c r="O1009" s="3">
        <v>75</v>
      </c>
      <c r="P1009" s="1">
        <f t="shared" si="6"/>
        <v>75</v>
      </c>
      <c r="Q1009" s="1">
        <v>3</v>
      </c>
      <c r="R1009" s="1">
        <f t="shared" si="7"/>
        <v>72</v>
      </c>
      <c r="S1009" s="1">
        <v>9</v>
      </c>
      <c r="T1009" s="1">
        <v>200010000071</v>
      </c>
      <c r="U1009" s="1">
        <v>50</v>
      </c>
      <c r="V1009" s="1">
        <v>1</v>
      </c>
      <c r="W1009" s="1">
        <v>2</v>
      </c>
    </row>
    <row r="1010" spans="1:23" ht="15.75" customHeight="1" x14ac:dyDescent="0.15">
      <c r="A1010" s="5">
        <v>44777</v>
      </c>
      <c r="B1010" s="6">
        <v>0.49881944444444443</v>
      </c>
      <c r="C1010" s="1">
        <v>1692</v>
      </c>
      <c r="D1010" s="1">
        <v>13002606</v>
      </c>
      <c r="E1010" s="1">
        <v>13</v>
      </c>
      <c r="F1010" s="1">
        <v>22589</v>
      </c>
      <c r="G1010" s="1" t="s">
        <v>23</v>
      </c>
      <c r="H1010" s="1">
        <v>15</v>
      </c>
      <c r="I1010" s="1">
        <v>443646</v>
      </c>
      <c r="J1010" s="1" t="s">
        <v>969</v>
      </c>
      <c r="K1010" s="1" t="s">
        <v>53</v>
      </c>
      <c r="L1010" s="1" t="s">
        <v>240</v>
      </c>
      <c r="M1010" s="1">
        <v>1</v>
      </c>
      <c r="N1010" s="2">
        <v>19.66</v>
      </c>
      <c r="O1010" s="3">
        <v>25</v>
      </c>
      <c r="P1010" s="1">
        <f t="shared" si="6"/>
        <v>25</v>
      </c>
      <c r="Q1010" s="1">
        <v>1</v>
      </c>
      <c r="R1010" s="1">
        <f t="shared" si="7"/>
        <v>24</v>
      </c>
      <c r="S1010" s="1">
        <v>9</v>
      </c>
      <c r="T1010" s="1">
        <v>200010015481</v>
      </c>
      <c r="U1010" s="1">
        <v>50</v>
      </c>
      <c r="V1010" s="1">
        <v>1</v>
      </c>
      <c r="W1010" s="1">
        <v>1</v>
      </c>
    </row>
    <row r="1011" spans="1:23" ht="15.75" customHeight="1" x14ac:dyDescent="0.15">
      <c r="A1011" s="5">
        <v>44777</v>
      </c>
      <c r="B1011" s="6">
        <v>0.49881944444444443</v>
      </c>
      <c r="C1011" s="1">
        <v>1692</v>
      </c>
      <c r="D1011" s="1">
        <v>13002606</v>
      </c>
      <c r="E1011" s="1">
        <v>13</v>
      </c>
      <c r="F1011" s="1">
        <v>22589</v>
      </c>
      <c r="G1011" s="1" t="s">
        <v>23</v>
      </c>
      <c r="H1011" s="1">
        <v>15</v>
      </c>
      <c r="I1011" s="1">
        <v>443646</v>
      </c>
      <c r="J1011" s="1" t="s">
        <v>969</v>
      </c>
      <c r="K1011" s="1" t="s">
        <v>53</v>
      </c>
      <c r="L1011" s="1" t="s">
        <v>240</v>
      </c>
      <c r="M1011" s="1">
        <v>1</v>
      </c>
      <c r="N1011" s="2">
        <v>19.66</v>
      </c>
      <c r="O1011" s="3">
        <v>25</v>
      </c>
      <c r="P1011" s="1">
        <f t="shared" si="6"/>
        <v>25</v>
      </c>
      <c r="Q1011" s="1">
        <v>1</v>
      </c>
      <c r="R1011" s="1">
        <f t="shared" si="7"/>
        <v>24</v>
      </c>
      <c r="S1011" s="1">
        <v>9</v>
      </c>
      <c r="T1011" s="1">
        <v>200010015481</v>
      </c>
      <c r="U1011" s="1">
        <v>50</v>
      </c>
      <c r="V1011" s="1">
        <v>1</v>
      </c>
      <c r="W1011" s="1">
        <v>2</v>
      </c>
    </row>
    <row r="1012" spans="1:23" ht="15.75" customHeight="1" x14ac:dyDescent="0.15">
      <c r="A1012" s="5">
        <v>44777</v>
      </c>
      <c r="B1012" s="6">
        <v>0.50612268518518522</v>
      </c>
      <c r="C1012" s="1">
        <v>1693</v>
      </c>
      <c r="D1012" s="1">
        <v>13002606</v>
      </c>
      <c r="E1012" s="1">
        <v>13</v>
      </c>
      <c r="F1012" s="1">
        <v>22589</v>
      </c>
      <c r="G1012" s="1" t="s">
        <v>23</v>
      </c>
      <c r="H1012" s="1">
        <v>18</v>
      </c>
      <c r="I1012" s="1">
        <v>345530</v>
      </c>
      <c r="J1012" s="1" t="s">
        <v>970</v>
      </c>
      <c r="K1012" s="1" t="s">
        <v>53</v>
      </c>
      <c r="L1012" s="1" t="s">
        <v>385</v>
      </c>
      <c r="M1012" s="1">
        <v>1</v>
      </c>
      <c r="N1012" s="2">
        <v>20.88</v>
      </c>
      <c r="O1012" s="3">
        <v>25</v>
      </c>
      <c r="P1012" s="1">
        <f t="shared" si="6"/>
        <v>25</v>
      </c>
      <c r="Q1012" s="1">
        <v>0</v>
      </c>
      <c r="R1012" s="1">
        <f t="shared" si="7"/>
        <v>25</v>
      </c>
      <c r="S1012" s="1" t="s">
        <v>27</v>
      </c>
      <c r="T1012" s="1" t="s">
        <v>27</v>
      </c>
      <c r="U1012" s="1">
        <v>50</v>
      </c>
      <c r="V1012" s="1">
        <v>1</v>
      </c>
      <c r="W1012" s="1">
        <v>2</v>
      </c>
    </row>
    <row r="1013" spans="1:23" ht="15.75" customHeight="1" x14ac:dyDescent="0.15">
      <c r="A1013" s="5">
        <v>44777</v>
      </c>
      <c r="B1013" s="6">
        <v>0.50612268518518522</v>
      </c>
      <c r="C1013" s="1">
        <v>1693</v>
      </c>
      <c r="D1013" s="1">
        <v>13002606</v>
      </c>
      <c r="E1013" s="1">
        <v>13</v>
      </c>
      <c r="F1013" s="1">
        <v>22589</v>
      </c>
      <c r="G1013" s="1" t="s">
        <v>23</v>
      </c>
      <c r="H1013" s="1">
        <v>18</v>
      </c>
      <c r="I1013" s="1">
        <v>475359</v>
      </c>
      <c r="J1013" s="1" t="s">
        <v>971</v>
      </c>
      <c r="K1013" s="1" t="s">
        <v>60</v>
      </c>
      <c r="L1013" s="1" t="s">
        <v>972</v>
      </c>
      <c r="M1013" s="1">
        <v>1</v>
      </c>
      <c r="N1013" s="2">
        <v>46.63</v>
      </c>
      <c r="O1013" s="3">
        <v>76</v>
      </c>
      <c r="P1013" s="1">
        <f t="shared" si="6"/>
        <v>76</v>
      </c>
      <c r="Q1013" s="1">
        <v>0</v>
      </c>
      <c r="R1013" s="1">
        <f t="shared" si="7"/>
        <v>76</v>
      </c>
      <c r="S1013" s="1" t="s">
        <v>27</v>
      </c>
      <c r="T1013" s="1" t="s">
        <v>27</v>
      </c>
      <c r="U1013" s="1">
        <v>50</v>
      </c>
      <c r="V1013" s="1">
        <v>1</v>
      </c>
      <c r="W1013" s="1">
        <v>1</v>
      </c>
    </row>
    <row r="1014" spans="1:23" ht="15.75" customHeight="1" x14ac:dyDescent="0.15">
      <c r="A1014" s="5">
        <v>44777</v>
      </c>
      <c r="B1014" s="6">
        <v>0.50817129629629632</v>
      </c>
      <c r="C1014" s="1">
        <v>1694</v>
      </c>
      <c r="D1014" s="1">
        <v>13002606</v>
      </c>
      <c r="E1014" s="1">
        <v>13</v>
      </c>
      <c r="F1014" s="1">
        <v>22589</v>
      </c>
      <c r="G1014" s="1" t="s">
        <v>23</v>
      </c>
      <c r="H1014" s="1">
        <v>18</v>
      </c>
      <c r="I1014" s="1">
        <v>513866</v>
      </c>
      <c r="J1014" s="1" t="s">
        <v>973</v>
      </c>
      <c r="K1014" s="1" t="s">
        <v>53</v>
      </c>
      <c r="L1014" s="1" t="s">
        <v>218</v>
      </c>
      <c r="M1014" s="1">
        <v>1</v>
      </c>
      <c r="N1014" s="2">
        <v>270.95</v>
      </c>
      <c r="O1014" s="3">
        <v>366</v>
      </c>
      <c r="P1014" s="1">
        <f t="shared" si="6"/>
        <v>366</v>
      </c>
      <c r="Q1014" s="1">
        <v>25</v>
      </c>
      <c r="R1014" s="1">
        <f t="shared" si="7"/>
        <v>341</v>
      </c>
      <c r="S1014" s="1">
        <v>9</v>
      </c>
      <c r="T1014" s="1">
        <v>200010013137</v>
      </c>
      <c r="U1014" s="1">
        <v>50</v>
      </c>
      <c r="V1014" s="1">
        <v>1</v>
      </c>
      <c r="W1014" s="1">
        <v>1</v>
      </c>
    </row>
    <row r="1015" spans="1:23" ht="15.75" customHeight="1" x14ac:dyDescent="0.15">
      <c r="A1015" s="5">
        <v>44777</v>
      </c>
      <c r="B1015" s="6">
        <v>0.50817129629629632</v>
      </c>
      <c r="C1015" s="1">
        <v>1694</v>
      </c>
      <c r="D1015" s="1">
        <v>13002606</v>
      </c>
      <c r="E1015" s="1">
        <v>13</v>
      </c>
      <c r="F1015" s="1">
        <v>22589</v>
      </c>
      <c r="G1015" s="1" t="s">
        <v>23</v>
      </c>
      <c r="H1015" s="1">
        <v>18</v>
      </c>
      <c r="I1015" s="1">
        <v>193095</v>
      </c>
      <c r="J1015" s="1" t="s">
        <v>974</v>
      </c>
      <c r="K1015" s="1" t="s">
        <v>25</v>
      </c>
      <c r="L1015" s="1" t="s">
        <v>417</v>
      </c>
      <c r="M1015" s="1">
        <v>1</v>
      </c>
      <c r="N1015" s="2">
        <v>201.26</v>
      </c>
      <c r="O1015" s="3">
        <v>272</v>
      </c>
      <c r="P1015" s="1">
        <f t="shared" si="6"/>
        <v>272</v>
      </c>
      <c r="Q1015" s="1">
        <v>19</v>
      </c>
      <c r="R1015" s="1">
        <f t="shared" si="7"/>
        <v>253</v>
      </c>
      <c r="S1015" s="1">
        <v>9</v>
      </c>
      <c r="T1015" s="1">
        <v>200010013137</v>
      </c>
      <c r="U1015" s="1">
        <v>50</v>
      </c>
      <c r="V1015" s="1">
        <v>1</v>
      </c>
      <c r="W1015" s="1">
        <v>2</v>
      </c>
    </row>
    <row r="1016" spans="1:23" ht="15.75" customHeight="1" x14ac:dyDescent="0.15">
      <c r="A1016" s="5">
        <v>44777</v>
      </c>
      <c r="B1016" s="6">
        <v>0.50817129629629632</v>
      </c>
      <c r="C1016" s="1">
        <v>1694</v>
      </c>
      <c r="D1016" s="1">
        <v>13002606</v>
      </c>
      <c r="E1016" s="1">
        <v>13</v>
      </c>
      <c r="F1016" s="1">
        <v>22589</v>
      </c>
      <c r="G1016" s="1" t="s">
        <v>23</v>
      </c>
      <c r="H1016" s="1">
        <v>18</v>
      </c>
      <c r="I1016" s="1">
        <v>61029</v>
      </c>
      <c r="J1016" s="1" t="s">
        <v>831</v>
      </c>
      <c r="K1016" s="1" t="s">
        <v>36</v>
      </c>
      <c r="L1016" s="1" t="s">
        <v>832</v>
      </c>
      <c r="M1016" s="1">
        <v>1</v>
      </c>
      <c r="N1016" s="2">
        <v>403.72</v>
      </c>
      <c r="O1016" s="3">
        <v>488</v>
      </c>
      <c r="P1016" s="1">
        <f t="shared" si="6"/>
        <v>488</v>
      </c>
      <c r="Q1016" s="1">
        <v>24</v>
      </c>
      <c r="R1016" s="1">
        <f t="shared" si="7"/>
        <v>464</v>
      </c>
      <c r="S1016" s="1">
        <v>9</v>
      </c>
      <c r="T1016" s="1">
        <v>200010013137</v>
      </c>
      <c r="U1016" s="1">
        <v>50</v>
      </c>
      <c r="V1016" s="1">
        <v>1</v>
      </c>
      <c r="W1016" s="1">
        <v>3</v>
      </c>
    </row>
    <row r="1017" spans="1:23" ht="15.75" customHeight="1" x14ac:dyDescent="0.15">
      <c r="A1017" s="5">
        <v>44777</v>
      </c>
      <c r="B1017" s="6">
        <v>0.5115277777777778</v>
      </c>
      <c r="C1017" s="1">
        <v>1695</v>
      </c>
      <c r="D1017" s="1">
        <v>13002606</v>
      </c>
      <c r="E1017" s="1">
        <v>13</v>
      </c>
      <c r="F1017" s="1">
        <v>22589</v>
      </c>
      <c r="G1017" s="1" t="s">
        <v>23</v>
      </c>
      <c r="H1017" s="1">
        <v>15</v>
      </c>
      <c r="I1017" s="1">
        <v>159431</v>
      </c>
      <c r="J1017" s="1" t="s">
        <v>975</v>
      </c>
      <c r="K1017" s="1" t="s">
        <v>31</v>
      </c>
      <c r="L1017" s="1" t="s">
        <v>976</v>
      </c>
      <c r="M1017" s="1">
        <v>0.2</v>
      </c>
      <c r="N1017" s="2">
        <v>411.84</v>
      </c>
      <c r="O1017" s="3">
        <v>544</v>
      </c>
      <c r="P1017" s="1">
        <f t="shared" si="6"/>
        <v>108.80000000000001</v>
      </c>
      <c r="Q1017" s="1">
        <v>6.8</v>
      </c>
      <c r="R1017" s="1">
        <f t="shared" si="7"/>
        <v>102.00000000000001</v>
      </c>
      <c r="S1017" s="1">
        <v>9</v>
      </c>
      <c r="T1017" s="1">
        <v>200010021056</v>
      </c>
      <c r="U1017" s="1">
        <v>50</v>
      </c>
      <c r="V1017" s="1">
        <v>1</v>
      </c>
      <c r="W1017" s="1">
        <v>1</v>
      </c>
    </row>
    <row r="1018" spans="1:23" ht="15.75" customHeight="1" x14ac:dyDescent="0.15">
      <c r="A1018" s="5">
        <v>44777</v>
      </c>
      <c r="B1018" s="6">
        <v>0.51216435185185183</v>
      </c>
      <c r="C1018" s="1">
        <v>1696</v>
      </c>
      <c r="D1018" s="1">
        <v>13002606</v>
      </c>
      <c r="E1018" s="1">
        <v>13</v>
      </c>
      <c r="F1018" s="1">
        <v>22589</v>
      </c>
      <c r="G1018" s="1" t="s">
        <v>23</v>
      </c>
      <c r="H1018" s="1">
        <v>15</v>
      </c>
      <c r="I1018" s="1">
        <v>295405</v>
      </c>
      <c r="J1018" s="1" t="s">
        <v>977</v>
      </c>
      <c r="K1018" s="1" t="s">
        <v>25</v>
      </c>
      <c r="L1018" s="1" t="s">
        <v>250</v>
      </c>
      <c r="M1018" s="1">
        <v>1</v>
      </c>
      <c r="N1018" s="2">
        <v>35.39</v>
      </c>
      <c r="O1018" s="3">
        <v>44</v>
      </c>
      <c r="P1018" s="1">
        <f t="shared" si="6"/>
        <v>44</v>
      </c>
      <c r="Q1018" s="1">
        <v>2</v>
      </c>
      <c r="R1018" s="1">
        <f t="shared" si="7"/>
        <v>42</v>
      </c>
      <c r="S1018" s="1">
        <v>9</v>
      </c>
      <c r="T1018" s="1">
        <v>200010021056</v>
      </c>
      <c r="U1018" s="1">
        <v>50</v>
      </c>
      <c r="V1018" s="1">
        <v>1</v>
      </c>
      <c r="W1018" s="1">
        <v>1</v>
      </c>
    </row>
    <row r="1019" spans="1:23" ht="15.75" customHeight="1" x14ac:dyDescent="0.15">
      <c r="A1019" s="5">
        <v>44777</v>
      </c>
      <c r="B1019" s="6">
        <v>0.5130555555555556</v>
      </c>
      <c r="C1019" s="1">
        <v>1697</v>
      </c>
      <c r="D1019" s="1">
        <v>13002606</v>
      </c>
      <c r="E1019" s="1">
        <v>13</v>
      </c>
      <c r="F1019" s="1">
        <v>22589</v>
      </c>
      <c r="G1019" s="1" t="s">
        <v>23</v>
      </c>
      <c r="H1019" s="1">
        <v>15</v>
      </c>
      <c r="I1019" s="1">
        <v>295405</v>
      </c>
      <c r="J1019" s="1" t="s">
        <v>977</v>
      </c>
      <c r="K1019" s="1" t="s">
        <v>25</v>
      </c>
      <c r="L1019" s="1" t="s">
        <v>250</v>
      </c>
      <c r="M1019" s="1">
        <v>1</v>
      </c>
      <c r="N1019" s="2">
        <v>35.39</v>
      </c>
      <c r="O1019" s="3">
        <v>44</v>
      </c>
      <c r="P1019" s="1">
        <f t="shared" si="6"/>
        <v>44</v>
      </c>
      <c r="Q1019" s="1">
        <v>0</v>
      </c>
      <c r="R1019" s="1">
        <f t="shared" si="7"/>
        <v>44</v>
      </c>
      <c r="S1019" s="1" t="s">
        <v>27</v>
      </c>
      <c r="T1019" s="1" t="s">
        <v>27</v>
      </c>
      <c r="U1019" s="1">
        <v>50</v>
      </c>
      <c r="V1019" s="1">
        <v>1</v>
      </c>
      <c r="W1019" s="1">
        <v>1</v>
      </c>
    </row>
    <row r="1020" spans="1:23" ht="15.75" customHeight="1" x14ac:dyDescent="0.15">
      <c r="A1020" s="5">
        <v>44777</v>
      </c>
      <c r="B1020" s="6">
        <v>0.51480324074074069</v>
      </c>
      <c r="C1020" s="1">
        <v>1698</v>
      </c>
      <c r="D1020" s="1">
        <v>13002606</v>
      </c>
      <c r="E1020" s="1">
        <v>13</v>
      </c>
      <c r="F1020" s="1">
        <v>22589</v>
      </c>
      <c r="G1020" s="1" t="s">
        <v>23</v>
      </c>
      <c r="H1020" s="1">
        <v>15</v>
      </c>
      <c r="I1020" s="1">
        <v>22338</v>
      </c>
      <c r="J1020" s="1" t="s">
        <v>765</v>
      </c>
      <c r="K1020" s="1" t="s">
        <v>66</v>
      </c>
      <c r="L1020" s="1" t="s">
        <v>719</v>
      </c>
      <c r="M1020" s="1">
        <v>0.33333332999999998</v>
      </c>
      <c r="N1020" s="2">
        <v>826.66</v>
      </c>
      <c r="O1020" s="3">
        <v>1067</v>
      </c>
      <c r="P1020" s="1">
        <f t="shared" si="6"/>
        <v>355.66666311</v>
      </c>
      <c r="Q1020" s="1">
        <v>24.67</v>
      </c>
      <c r="R1020" s="1">
        <f t="shared" si="7"/>
        <v>330.99666310999999</v>
      </c>
      <c r="S1020" s="1">
        <v>9</v>
      </c>
      <c r="T1020" s="1">
        <v>200010016190</v>
      </c>
      <c r="U1020" s="1">
        <v>50</v>
      </c>
      <c r="V1020" s="1">
        <v>1</v>
      </c>
      <c r="W1020" s="1">
        <v>1</v>
      </c>
    </row>
    <row r="1021" spans="1:23" ht="15.75" customHeight="1" x14ac:dyDescent="0.15">
      <c r="A1021" s="5">
        <v>44777</v>
      </c>
      <c r="B1021" s="6">
        <v>0.52053240740740736</v>
      </c>
      <c r="C1021" s="1">
        <v>1699</v>
      </c>
      <c r="D1021" s="1">
        <v>13002606</v>
      </c>
      <c r="E1021" s="1">
        <v>13</v>
      </c>
      <c r="F1021" s="1">
        <v>22589</v>
      </c>
      <c r="G1021" s="1" t="s">
        <v>23</v>
      </c>
      <c r="H1021" s="1">
        <v>15</v>
      </c>
      <c r="I1021" s="1">
        <v>386692</v>
      </c>
      <c r="J1021" s="1" t="s">
        <v>978</v>
      </c>
      <c r="K1021" s="1" t="s">
        <v>36</v>
      </c>
      <c r="L1021" s="1" t="s">
        <v>337</v>
      </c>
      <c r="M1021" s="1">
        <v>1</v>
      </c>
      <c r="N1021" s="2">
        <v>71.12</v>
      </c>
      <c r="O1021" s="3">
        <v>101</v>
      </c>
      <c r="P1021" s="1">
        <f t="shared" si="6"/>
        <v>101</v>
      </c>
      <c r="Q1021" s="1">
        <v>7</v>
      </c>
      <c r="R1021" s="1">
        <f t="shared" si="7"/>
        <v>94</v>
      </c>
      <c r="S1021" s="1">
        <v>9</v>
      </c>
      <c r="T1021" s="1">
        <v>200010001659</v>
      </c>
      <c r="U1021" s="1">
        <v>50</v>
      </c>
      <c r="V1021" s="1">
        <v>1</v>
      </c>
      <c r="W1021" s="1">
        <v>2</v>
      </c>
    </row>
    <row r="1022" spans="1:23" ht="15.75" customHeight="1" x14ac:dyDescent="0.15">
      <c r="A1022" s="5">
        <v>44777</v>
      </c>
      <c r="B1022" s="6">
        <v>0.52053240740740736</v>
      </c>
      <c r="C1022" s="1">
        <v>1699</v>
      </c>
      <c r="D1022" s="1">
        <v>13002606</v>
      </c>
      <c r="E1022" s="1">
        <v>13</v>
      </c>
      <c r="F1022" s="1">
        <v>22589</v>
      </c>
      <c r="G1022" s="1" t="s">
        <v>23</v>
      </c>
      <c r="H1022" s="1">
        <v>15</v>
      </c>
      <c r="I1022" s="1">
        <v>137134</v>
      </c>
      <c r="J1022" s="1" t="s">
        <v>342</v>
      </c>
      <c r="K1022" s="1" t="s">
        <v>53</v>
      </c>
      <c r="L1022" s="1" t="s">
        <v>343</v>
      </c>
      <c r="M1022" s="1">
        <v>1</v>
      </c>
      <c r="N1022" s="2">
        <v>178.18</v>
      </c>
      <c r="O1022" s="3">
        <v>216</v>
      </c>
      <c r="P1022" s="1">
        <f t="shared" ref="P1022:P1276" si="8">O1022*M1022</f>
        <v>216</v>
      </c>
      <c r="Q1022" s="1">
        <v>10</v>
      </c>
      <c r="R1022" s="1">
        <f t="shared" ref="R1022:R1276" si="9">P1022-Q1022</f>
        <v>206</v>
      </c>
      <c r="S1022" s="1">
        <v>9</v>
      </c>
      <c r="T1022" s="1">
        <v>200010001659</v>
      </c>
      <c r="U1022" s="1">
        <v>50</v>
      </c>
      <c r="V1022" s="1">
        <v>1</v>
      </c>
      <c r="W1022" s="1">
        <v>4</v>
      </c>
    </row>
    <row r="1023" spans="1:23" ht="15.75" customHeight="1" x14ac:dyDescent="0.15">
      <c r="A1023" s="5">
        <v>44777</v>
      </c>
      <c r="B1023" s="6">
        <v>0.52053240740740736</v>
      </c>
      <c r="C1023" s="1">
        <v>1699</v>
      </c>
      <c r="D1023" s="1">
        <v>13002606</v>
      </c>
      <c r="E1023" s="1">
        <v>13</v>
      </c>
      <c r="F1023" s="1">
        <v>22589</v>
      </c>
      <c r="G1023" s="1" t="s">
        <v>23</v>
      </c>
      <c r="H1023" s="1">
        <v>15</v>
      </c>
      <c r="I1023" s="1">
        <v>29515</v>
      </c>
      <c r="J1023" s="1" t="s">
        <v>979</v>
      </c>
      <c r="K1023" s="1" t="s">
        <v>53</v>
      </c>
      <c r="L1023" s="1" t="s">
        <v>980</v>
      </c>
      <c r="M1023" s="1">
        <v>1</v>
      </c>
      <c r="N1023" s="2">
        <v>51.96</v>
      </c>
      <c r="O1023" s="3">
        <v>82</v>
      </c>
      <c r="P1023" s="1">
        <f t="shared" si="8"/>
        <v>82</v>
      </c>
      <c r="Q1023" s="1">
        <v>8</v>
      </c>
      <c r="R1023" s="1">
        <f t="shared" si="9"/>
        <v>74</v>
      </c>
      <c r="S1023" s="1">
        <v>9</v>
      </c>
      <c r="T1023" s="1">
        <v>200010001659</v>
      </c>
      <c r="U1023" s="1">
        <v>50</v>
      </c>
      <c r="V1023" s="1">
        <v>1</v>
      </c>
      <c r="W1023" s="1">
        <v>3</v>
      </c>
    </row>
    <row r="1024" spans="1:23" ht="15.75" customHeight="1" x14ac:dyDescent="0.15">
      <c r="A1024" s="5">
        <v>44777</v>
      </c>
      <c r="B1024" s="6">
        <v>0.52053240740740736</v>
      </c>
      <c r="C1024" s="1">
        <v>1699</v>
      </c>
      <c r="D1024" s="1">
        <v>13002606</v>
      </c>
      <c r="E1024" s="1">
        <v>13</v>
      </c>
      <c r="F1024" s="1">
        <v>22589</v>
      </c>
      <c r="G1024" s="1" t="s">
        <v>23</v>
      </c>
      <c r="H1024" s="1">
        <v>15</v>
      </c>
      <c r="I1024" s="1">
        <v>440757</v>
      </c>
      <c r="J1024" s="1" t="s">
        <v>981</v>
      </c>
      <c r="K1024" s="1" t="s">
        <v>63</v>
      </c>
      <c r="L1024" s="1" t="s">
        <v>51</v>
      </c>
      <c r="M1024" s="1">
        <v>1</v>
      </c>
      <c r="N1024" s="2">
        <v>15.84</v>
      </c>
      <c r="O1024" s="3">
        <v>25</v>
      </c>
      <c r="P1024" s="1">
        <f t="shared" si="8"/>
        <v>25</v>
      </c>
      <c r="Q1024" s="1">
        <v>1</v>
      </c>
      <c r="R1024" s="1">
        <f t="shared" si="9"/>
        <v>24</v>
      </c>
      <c r="S1024" s="1">
        <v>9</v>
      </c>
      <c r="T1024" s="1">
        <v>200010001659</v>
      </c>
      <c r="U1024" s="1">
        <v>50</v>
      </c>
      <c r="V1024" s="1">
        <v>1</v>
      </c>
      <c r="W1024" s="1">
        <v>1</v>
      </c>
    </row>
    <row r="1025" spans="1:23" ht="15.75" customHeight="1" x14ac:dyDescent="0.15">
      <c r="A1025" s="5">
        <v>44777</v>
      </c>
      <c r="B1025" s="6">
        <v>0.67237268518518523</v>
      </c>
      <c r="C1025" s="1">
        <v>1743</v>
      </c>
      <c r="D1025" s="1">
        <v>13002606</v>
      </c>
      <c r="E1025" s="1">
        <v>13</v>
      </c>
      <c r="F1025" s="1">
        <v>22589</v>
      </c>
      <c r="G1025" s="1" t="s">
        <v>23</v>
      </c>
      <c r="H1025" s="1">
        <v>18</v>
      </c>
      <c r="I1025" s="1">
        <v>440757</v>
      </c>
      <c r="J1025" s="1" t="s">
        <v>981</v>
      </c>
      <c r="K1025" s="1" t="s">
        <v>63</v>
      </c>
      <c r="L1025" s="1" t="s">
        <v>51</v>
      </c>
      <c r="M1025" s="1">
        <v>1</v>
      </c>
      <c r="N1025" s="2">
        <v>15.84</v>
      </c>
      <c r="O1025" s="3">
        <v>25</v>
      </c>
      <c r="P1025" s="1">
        <f t="shared" si="8"/>
        <v>25</v>
      </c>
      <c r="Q1025" s="1">
        <v>1</v>
      </c>
      <c r="R1025" s="1">
        <f t="shared" si="9"/>
        <v>24</v>
      </c>
      <c r="S1025" s="1">
        <v>9</v>
      </c>
      <c r="T1025" s="1">
        <v>200010021345</v>
      </c>
      <c r="U1025" s="1">
        <v>50</v>
      </c>
      <c r="V1025" s="1">
        <v>1</v>
      </c>
      <c r="W1025" s="1">
        <v>1</v>
      </c>
    </row>
    <row r="1026" spans="1:23" ht="15.75" customHeight="1" x14ac:dyDescent="0.15">
      <c r="A1026" s="5">
        <v>44777</v>
      </c>
      <c r="B1026" s="6">
        <v>0.67237268518518523</v>
      </c>
      <c r="C1026" s="1">
        <v>1743</v>
      </c>
      <c r="D1026" s="1">
        <v>13002606</v>
      </c>
      <c r="E1026" s="1">
        <v>13</v>
      </c>
      <c r="F1026" s="1">
        <v>22589</v>
      </c>
      <c r="G1026" s="1" t="s">
        <v>23</v>
      </c>
      <c r="H1026" s="1">
        <v>18</v>
      </c>
      <c r="I1026" s="1">
        <v>440757</v>
      </c>
      <c r="J1026" s="1" t="s">
        <v>981</v>
      </c>
      <c r="K1026" s="1" t="s">
        <v>63</v>
      </c>
      <c r="L1026" s="1" t="s">
        <v>51</v>
      </c>
      <c r="M1026" s="1">
        <v>1</v>
      </c>
      <c r="N1026" s="2">
        <v>15.84</v>
      </c>
      <c r="O1026" s="3">
        <v>25</v>
      </c>
      <c r="P1026" s="1">
        <f t="shared" si="8"/>
        <v>25</v>
      </c>
      <c r="Q1026" s="1">
        <v>1</v>
      </c>
      <c r="R1026" s="1">
        <f t="shared" si="9"/>
        <v>24</v>
      </c>
      <c r="S1026" s="1">
        <v>9</v>
      </c>
      <c r="T1026" s="1">
        <v>200010021345</v>
      </c>
      <c r="U1026" s="1">
        <v>50</v>
      </c>
      <c r="V1026" s="1">
        <v>1</v>
      </c>
      <c r="W1026" s="1">
        <v>2</v>
      </c>
    </row>
    <row r="1027" spans="1:23" ht="15.75" customHeight="1" x14ac:dyDescent="0.15">
      <c r="A1027" s="5">
        <v>44777</v>
      </c>
      <c r="B1027" s="6">
        <v>0.52184027777777775</v>
      </c>
      <c r="C1027" s="1">
        <v>1700</v>
      </c>
      <c r="D1027" s="1">
        <v>13002606</v>
      </c>
      <c r="E1027" s="1">
        <v>13</v>
      </c>
      <c r="F1027" s="1">
        <v>22589</v>
      </c>
      <c r="G1027" s="1" t="s">
        <v>23</v>
      </c>
      <c r="H1027" s="1">
        <v>15</v>
      </c>
      <c r="I1027" s="1">
        <v>118475</v>
      </c>
      <c r="J1027" s="1" t="s">
        <v>982</v>
      </c>
      <c r="K1027" s="1" t="s">
        <v>31</v>
      </c>
      <c r="L1027" s="1" t="s">
        <v>752</v>
      </c>
      <c r="M1027" s="1">
        <v>1</v>
      </c>
      <c r="N1027" s="2">
        <v>150.72999999999999</v>
      </c>
      <c r="O1027" s="3">
        <v>207</v>
      </c>
      <c r="P1027" s="1">
        <f t="shared" si="8"/>
        <v>207</v>
      </c>
      <c r="Q1027" s="1">
        <v>14</v>
      </c>
      <c r="R1027" s="1">
        <f t="shared" si="9"/>
        <v>193</v>
      </c>
      <c r="S1027" s="1">
        <v>9</v>
      </c>
      <c r="T1027" s="1">
        <v>200010001659</v>
      </c>
      <c r="U1027" s="1">
        <v>50</v>
      </c>
      <c r="V1027" s="1">
        <v>1</v>
      </c>
      <c r="W1027" s="1">
        <v>1</v>
      </c>
    </row>
    <row r="1028" spans="1:23" ht="15.75" customHeight="1" x14ac:dyDescent="0.15">
      <c r="A1028" s="5">
        <v>44777</v>
      </c>
      <c r="B1028" s="6">
        <v>0.52355324074074072</v>
      </c>
      <c r="C1028" s="1">
        <v>1701</v>
      </c>
      <c r="D1028" s="1">
        <v>13002606</v>
      </c>
      <c r="E1028" s="1">
        <v>13</v>
      </c>
      <c r="F1028" s="1">
        <v>22589</v>
      </c>
      <c r="G1028" s="1" t="s">
        <v>23</v>
      </c>
      <c r="H1028" s="1">
        <v>15</v>
      </c>
      <c r="I1028" s="1">
        <v>5196</v>
      </c>
      <c r="J1028" s="1" t="s">
        <v>983</v>
      </c>
      <c r="K1028" s="1" t="s">
        <v>36</v>
      </c>
      <c r="L1028" s="1" t="s">
        <v>41</v>
      </c>
      <c r="M1028" s="1">
        <v>1</v>
      </c>
      <c r="N1028" s="2">
        <v>16.32</v>
      </c>
      <c r="O1028" s="3">
        <v>20</v>
      </c>
      <c r="P1028" s="1">
        <f t="shared" si="8"/>
        <v>20</v>
      </c>
      <c r="Q1028" s="1">
        <v>1</v>
      </c>
      <c r="R1028" s="1">
        <f t="shared" si="9"/>
        <v>19</v>
      </c>
      <c r="S1028" s="1">
        <v>9</v>
      </c>
      <c r="T1028" s="1">
        <v>200010022491</v>
      </c>
      <c r="U1028" s="1">
        <v>50</v>
      </c>
      <c r="V1028" s="1">
        <v>1</v>
      </c>
      <c r="W1028" s="1">
        <v>2</v>
      </c>
    </row>
    <row r="1029" spans="1:23" ht="15.75" customHeight="1" x14ac:dyDescent="0.15">
      <c r="A1029" s="5">
        <v>44777</v>
      </c>
      <c r="B1029" s="6">
        <v>0.52355324074074072</v>
      </c>
      <c r="C1029" s="1">
        <v>1701</v>
      </c>
      <c r="D1029" s="1">
        <v>13002606</v>
      </c>
      <c r="E1029" s="1">
        <v>13</v>
      </c>
      <c r="F1029" s="1">
        <v>22589</v>
      </c>
      <c r="G1029" s="1" t="s">
        <v>23</v>
      </c>
      <c r="H1029" s="1">
        <v>15</v>
      </c>
      <c r="I1029" s="1">
        <v>12025</v>
      </c>
      <c r="J1029" s="1" t="s">
        <v>984</v>
      </c>
      <c r="K1029" s="1" t="s">
        <v>25</v>
      </c>
      <c r="L1029" s="1" t="s">
        <v>985</v>
      </c>
      <c r="M1029" s="1">
        <v>1</v>
      </c>
      <c r="N1029" s="2">
        <v>572.16999999999996</v>
      </c>
      <c r="O1029" s="3">
        <v>634</v>
      </c>
      <c r="P1029" s="1">
        <f t="shared" si="8"/>
        <v>634</v>
      </c>
      <c r="Q1029" s="1">
        <v>19</v>
      </c>
      <c r="R1029" s="1">
        <f t="shared" si="9"/>
        <v>615</v>
      </c>
      <c r="S1029" s="1">
        <v>9</v>
      </c>
      <c r="T1029" s="1">
        <v>200010022491</v>
      </c>
      <c r="U1029" s="1">
        <v>50</v>
      </c>
      <c r="V1029" s="1">
        <v>1</v>
      </c>
      <c r="W1029" s="1">
        <v>1</v>
      </c>
    </row>
    <row r="1030" spans="1:23" ht="15.75" customHeight="1" x14ac:dyDescent="0.15">
      <c r="A1030" s="5">
        <v>44777</v>
      </c>
      <c r="B1030" s="6">
        <v>0.52497685185185183</v>
      </c>
      <c r="C1030" s="1">
        <v>1702</v>
      </c>
      <c r="D1030" s="1">
        <v>13002606</v>
      </c>
      <c r="E1030" s="1">
        <v>13</v>
      </c>
      <c r="F1030" s="1">
        <v>22589</v>
      </c>
      <c r="G1030" s="1" t="s">
        <v>23</v>
      </c>
      <c r="H1030" s="1">
        <v>15</v>
      </c>
      <c r="I1030" s="1">
        <v>18118</v>
      </c>
      <c r="J1030" s="1" t="s">
        <v>986</v>
      </c>
      <c r="K1030" s="1" t="s">
        <v>119</v>
      </c>
      <c r="L1030" s="1" t="s">
        <v>987</v>
      </c>
      <c r="M1030" s="1">
        <v>1</v>
      </c>
      <c r="N1030" s="2">
        <v>102.28</v>
      </c>
      <c r="O1030" s="3">
        <v>141</v>
      </c>
      <c r="P1030" s="1">
        <f t="shared" si="8"/>
        <v>141</v>
      </c>
      <c r="Q1030" s="1">
        <v>9</v>
      </c>
      <c r="R1030" s="1">
        <f t="shared" si="9"/>
        <v>132</v>
      </c>
      <c r="S1030" s="1">
        <v>9</v>
      </c>
      <c r="T1030" s="1">
        <v>200010006024</v>
      </c>
      <c r="U1030" s="1">
        <v>50</v>
      </c>
      <c r="V1030" s="1">
        <v>1</v>
      </c>
      <c r="W1030" s="1">
        <v>1</v>
      </c>
    </row>
    <row r="1031" spans="1:23" ht="15.75" customHeight="1" x14ac:dyDescent="0.15">
      <c r="A1031" s="5">
        <v>44777</v>
      </c>
      <c r="B1031" s="6">
        <v>0.52650462962962963</v>
      </c>
      <c r="C1031" s="1">
        <v>1703</v>
      </c>
      <c r="D1031" s="1">
        <v>13002606</v>
      </c>
      <c r="E1031" s="1">
        <v>13</v>
      </c>
      <c r="F1031" s="1">
        <v>22589</v>
      </c>
      <c r="G1031" s="1" t="s">
        <v>23</v>
      </c>
      <c r="H1031" s="1">
        <v>18</v>
      </c>
      <c r="I1031" s="1">
        <v>29118</v>
      </c>
      <c r="J1031" s="1" t="s">
        <v>522</v>
      </c>
      <c r="K1031" s="1" t="s">
        <v>53</v>
      </c>
      <c r="L1031" s="1" t="s">
        <v>271</v>
      </c>
      <c r="M1031" s="1">
        <v>3</v>
      </c>
      <c r="N1031" s="2">
        <v>29.75</v>
      </c>
      <c r="O1031" s="3">
        <v>49</v>
      </c>
      <c r="P1031" s="1">
        <f t="shared" si="8"/>
        <v>147</v>
      </c>
      <c r="Q1031" s="1">
        <v>0</v>
      </c>
      <c r="R1031" s="1">
        <f t="shared" si="9"/>
        <v>147</v>
      </c>
      <c r="S1031" s="1" t="s">
        <v>27</v>
      </c>
      <c r="T1031" s="1" t="s">
        <v>27</v>
      </c>
      <c r="U1031" s="1">
        <v>50</v>
      </c>
      <c r="V1031" s="1">
        <v>1</v>
      </c>
      <c r="W1031" s="1">
        <v>3</v>
      </c>
    </row>
    <row r="1032" spans="1:23" ht="15.75" customHeight="1" x14ac:dyDescent="0.15">
      <c r="A1032" s="5">
        <v>44777</v>
      </c>
      <c r="B1032" s="6">
        <v>0.52650462962962963</v>
      </c>
      <c r="C1032" s="1">
        <v>1703</v>
      </c>
      <c r="D1032" s="1">
        <v>13002606</v>
      </c>
      <c r="E1032" s="1">
        <v>13</v>
      </c>
      <c r="F1032" s="1">
        <v>22589</v>
      </c>
      <c r="G1032" s="1" t="s">
        <v>23</v>
      </c>
      <c r="H1032" s="1">
        <v>18</v>
      </c>
      <c r="I1032" s="1">
        <v>81988</v>
      </c>
      <c r="J1032" s="1" t="s">
        <v>453</v>
      </c>
      <c r="K1032" s="1" t="s">
        <v>63</v>
      </c>
      <c r="L1032" s="1" t="s">
        <v>271</v>
      </c>
      <c r="M1032" s="1">
        <v>3</v>
      </c>
      <c r="N1032" s="2">
        <v>4.62</v>
      </c>
      <c r="O1032" s="3">
        <v>8</v>
      </c>
      <c r="P1032" s="1">
        <f t="shared" si="8"/>
        <v>24</v>
      </c>
      <c r="Q1032" s="1">
        <v>0</v>
      </c>
      <c r="R1032" s="1">
        <f t="shared" si="9"/>
        <v>24</v>
      </c>
      <c r="S1032" s="1" t="s">
        <v>27</v>
      </c>
      <c r="T1032" s="1" t="s">
        <v>27</v>
      </c>
      <c r="U1032" s="1">
        <v>50</v>
      </c>
      <c r="V1032" s="1">
        <v>1</v>
      </c>
      <c r="W1032" s="1">
        <v>4</v>
      </c>
    </row>
    <row r="1033" spans="1:23" ht="15.75" customHeight="1" x14ac:dyDescent="0.15">
      <c r="A1033" s="5">
        <v>44777</v>
      </c>
      <c r="B1033" s="6">
        <v>0.52650462962962963</v>
      </c>
      <c r="C1033" s="1">
        <v>1703</v>
      </c>
      <c r="D1033" s="1">
        <v>13002606</v>
      </c>
      <c r="E1033" s="1">
        <v>13</v>
      </c>
      <c r="F1033" s="1">
        <v>22589</v>
      </c>
      <c r="G1033" s="1" t="s">
        <v>23</v>
      </c>
      <c r="H1033" s="1">
        <v>18</v>
      </c>
      <c r="I1033" s="1">
        <v>260841</v>
      </c>
      <c r="J1033" s="1" t="s">
        <v>988</v>
      </c>
      <c r="K1033" s="1" t="s">
        <v>53</v>
      </c>
      <c r="L1033" s="1" t="s">
        <v>169</v>
      </c>
      <c r="M1033" s="1">
        <v>1</v>
      </c>
      <c r="N1033" s="2">
        <v>9.67</v>
      </c>
      <c r="O1033" s="3">
        <v>16</v>
      </c>
      <c r="P1033" s="1">
        <f t="shared" si="8"/>
        <v>16</v>
      </c>
      <c r="Q1033" s="1">
        <v>0</v>
      </c>
      <c r="R1033" s="1">
        <f t="shared" si="9"/>
        <v>16</v>
      </c>
      <c r="S1033" s="1" t="s">
        <v>27</v>
      </c>
      <c r="T1033" s="1" t="s">
        <v>27</v>
      </c>
      <c r="U1033" s="1">
        <v>50</v>
      </c>
      <c r="V1033" s="1">
        <v>1</v>
      </c>
      <c r="W1033" s="1">
        <v>1</v>
      </c>
    </row>
    <row r="1034" spans="1:23" ht="15.75" customHeight="1" x14ac:dyDescent="0.15">
      <c r="A1034" s="5">
        <v>44777</v>
      </c>
      <c r="B1034" s="6">
        <v>0.54795138888888884</v>
      </c>
      <c r="C1034" s="1">
        <v>1714</v>
      </c>
      <c r="D1034" s="1">
        <v>13002606</v>
      </c>
      <c r="E1034" s="1">
        <v>13</v>
      </c>
      <c r="F1034" s="1">
        <v>22589</v>
      </c>
      <c r="G1034" s="1" t="s">
        <v>23</v>
      </c>
      <c r="H1034" s="1">
        <v>18</v>
      </c>
      <c r="I1034" s="1">
        <v>260841</v>
      </c>
      <c r="J1034" s="1" t="s">
        <v>988</v>
      </c>
      <c r="K1034" s="1" t="s">
        <v>53</v>
      </c>
      <c r="L1034" s="1" t="s">
        <v>169</v>
      </c>
      <c r="M1034" s="1">
        <v>1</v>
      </c>
      <c r="N1034" s="2">
        <v>9.67</v>
      </c>
      <c r="O1034" s="3">
        <v>16</v>
      </c>
      <c r="P1034" s="1">
        <f t="shared" si="8"/>
        <v>16</v>
      </c>
      <c r="Q1034" s="1">
        <v>1</v>
      </c>
      <c r="R1034" s="1">
        <f t="shared" si="9"/>
        <v>15</v>
      </c>
      <c r="S1034" s="1">
        <v>9</v>
      </c>
      <c r="T1034" s="1">
        <v>200010018671</v>
      </c>
      <c r="U1034" s="1">
        <v>50</v>
      </c>
      <c r="V1034" s="1">
        <v>1</v>
      </c>
      <c r="W1034" s="1">
        <v>2</v>
      </c>
    </row>
    <row r="1035" spans="1:23" ht="15.75" customHeight="1" x14ac:dyDescent="0.15">
      <c r="A1035" s="5">
        <v>44777</v>
      </c>
      <c r="B1035" s="6">
        <v>0.58459490740740738</v>
      </c>
      <c r="C1035" s="1">
        <v>1725</v>
      </c>
      <c r="D1035" s="1">
        <v>13002606</v>
      </c>
      <c r="E1035" s="1">
        <v>13</v>
      </c>
      <c r="F1035" s="1">
        <v>22589</v>
      </c>
      <c r="G1035" s="1" t="s">
        <v>23</v>
      </c>
      <c r="H1035" s="1">
        <v>15</v>
      </c>
      <c r="I1035" s="1">
        <v>260841</v>
      </c>
      <c r="J1035" s="1" t="s">
        <v>988</v>
      </c>
      <c r="K1035" s="1" t="s">
        <v>53</v>
      </c>
      <c r="L1035" s="1" t="s">
        <v>169</v>
      </c>
      <c r="M1035" s="1">
        <v>1</v>
      </c>
      <c r="N1035" s="2">
        <v>9.67</v>
      </c>
      <c r="O1035" s="3">
        <v>16</v>
      </c>
      <c r="P1035" s="1">
        <f t="shared" si="8"/>
        <v>16</v>
      </c>
      <c r="Q1035" s="1">
        <v>0</v>
      </c>
      <c r="R1035" s="1">
        <f t="shared" si="9"/>
        <v>16</v>
      </c>
      <c r="S1035" s="1" t="s">
        <v>27</v>
      </c>
      <c r="T1035" s="1" t="s">
        <v>27</v>
      </c>
      <c r="U1035" s="1">
        <v>50</v>
      </c>
      <c r="V1035" s="1">
        <v>1</v>
      </c>
      <c r="W1035" s="1">
        <v>1</v>
      </c>
    </row>
    <row r="1036" spans="1:23" ht="15.75" customHeight="1" x14ac:dyDescent="0.15">
      <c r="A1036" s="5">
        <v>44777</v>
      </c>
      <c r="B1036" s="6">
        <v>0.52650462962962963</v>
      </c>
      <c r="C1036" s="1">
        <v>1703</v>
      </c>
      <c r="D1036" s="1">
        <v>13002606</v>
      </c>
      <c r="E1036" s="1">
        <v>13</v>
      </c>
      <c r="F1036" s="1">
        <v>22589</v>
      </c>
      <c r="G1036" s="1" t="s">
        <v>23</v>
      </c>
      <c r="H1036" s="1">
        <v>18</v>
      </c>
      <c r="I1036" s="1">
        <v>260840</v>
      </c>
      <c r="J1036" s="1" t="s">
        <v>360</v>
      </c>
      <c r="K1036" s="1" t="s">
        <v>53</v>
      </c>
      <c r="L1036" s="1" t="s">
        <v>169</v>
      </c>
      <c r="M1036" s="1">
        <v>1</v>
      </c>
      <c r="N1036" s="2">
        <v>9.66</v>
      </c>
      <c r="O1036" s="3">
        <v>16</v>
      </c>
      <c r="P1036" s="1">
        <f t="shared" si="8"/>
        <v>16</v>
      </c>
      <c r="Q1036" s="1">
        <v>0</v>
      </c>
      <c r="R1036" s="1">
        <f t="shared" si="9"/>
        <v>16</v>
      </c>
      <c r="S1036" s="1" t="s">
        <v>27</v>
      </c>
      <c r="T1036" s="1" t="s">
        <v>27</v>
      </c>
      <c r="U1036" s="1">
        <v>50</v>
      </c>
      <c r="V1036" s="1">
        <v>1</v>
      </c>
      <c r="W1036" s="1">
        <v>2</v>
      </c>
    </row>
    <row r="1037" spans="1:23" ht="15.75" customHeight="1" x14ac:dyDescent="0.15">
      <c r="A1037" s="5">
        <v>44777</v>
      </c>
      <c r="B1037" s="6">
        <v>0.5397453703703704</v>
      </c>
      <c r="C1037" s="1">
        <v>1709</v>
      </c>
      <c r="D1037" s="1">
        <v>13002606</v>
      </c>
      <c r="E1037" s="1">
        <v>13</v>
      </c>
      <c r="F1037" s="1">
        <v>22589</v>
      </c>
      <c r="G1037" s="1" t="s">
        <v>23</v>
      </c>
      <c r="H1037" s="1">
        <v>18</v>
      </c>
      <c r="I1037" s="1">
        <v>260840</v>
      </c>
      <c r="J1037" s="1" t="s">
        <v>360</v>
      </c>
      <c r="K1037" s="1" t="s">
        <v>53</v>
      </c>
      <c r="L1037" s="1" t="s">
        <v>169</v>
      </c>
      <c r="M1037" s="1">
        <v>1</v>
      </c>
      <c r="N1037" s="2">
        <v>9.66</v>
      </c>
      <c r="O1037" s="3">
        <v>16</v>
      </c>
      <c r="P1037" s="1">
        <f t="shared" si="8"/>
        <v>16</v>
      </c>
      <c r="Q1037" s="1">
        <v>0</v>
      </c>
      <c r="R1037" s="1">
        <f t="shared" si="9"/>
        <v>16</v>
      </c>
      <c r="S1037" s="1" t="s">
        <v>27</v>
      </c>
      <c r="T1037" s="1" t="s">
        <v>27</v>
      </c>
      <c r="U1037" s="1">
        <v>50</v>
      </c>
      <c r="V1037" s="1">
        <v>1</v>
      </c>
      <c r="W1037" s="1">
        <v>1</v>
      </c>
    </row>
    <row r="1038" spans="1:23" ht="15.75" customHeight="1" x14ac:dyDescent="0.15">
      <c r="A1038" s="5">
        <v>44777</v>
      </c>
      <c r="B1038" s="6">
        <v>0.5276967592592593</v>
      </c>
      <c r="C1038" s="1">
        <v>1704</v>
      </c>
      <c r="D1038" s="1">
        <v>13002606</v>
      </c>
      <c r="E1038" s="1">
        <v>13</v>
      </c>
      <c r="F1038" s="1">
        <v>22589</v>
      </c>
      <c r="G1038" s="1" t="s">
        <v>23</v>
      </c>
      <c r="H1038" s="1">
        <v>15</v>
      </c>
      <c r="I1038" s="1">
        <v>466557</v>
      </c>
      <c r="J1038" s="1" t="s">
        <v>989</v>
      </c>
      <c r="K1038" s="1" t="s">
        <v>36</v>
      </c>
      <c r="L1038" s="1" t="s">
        <v>990</v>
      </c>
      <c r="M1038" s="1">
        <v>1</v>
      </c>
      <c r="N1038" s="2">
        <v>100.58</v>
      </c>
      <c r="O1038" s="3">
        <v>146</v>
      </c>
      <c r="P1038" s="1">
        <f t="shared" si="8"/>
        <v>146</v>
      </c>
      <c r="Q1038" s="1">
        <v>36</v>
      </c>
      <c r="R1038" s="1">
        <f t="shared" si="9"/>
        <v>110</v>
      </c>
      <c r="S1038" s="1">
        <v>939</v>
      </c>
      <c r="T1038" s="1">
        <v>200000000042</v>
      </c>
      <c r="U1038" s="1">
        <v>50</v>
      </c>
      <c r="V1038" s="1">
        <v>1</v>
      </c>
      <c r="W1038" s="1">
        <v>1</v>
      </c>
    </row>
    <row r="1039" spans="1:23" ht="15.75" customHeight="1" x14ac:dyDescent="0.15">
      <c r="A1039" s="5">
        <v>44777</v>
      </c>
      <c r="B1039" s="6">
        <v>0.52925925925925921</v>
      </c>
      <c r="C1039" s="1">
        <v>1705</v>
      </c>
      <c r="D1039" s="1">
        <v>13002606</v>
      </c>
      <c r="E1039" s="1">
        <v>13</v>
      </c>
      <c r="F1039" s="1">
        <v>22589</v>
      </c>
      <c r="G1039" s="1" t="s">
        <v>23</v>
      </c>
      <c r="H1039" s="1">
        <v>15</v>
      </c>
      <c r="I1039" s="1">
        <v>431</v>
      </c>
      <c r="J1039" s="1" t="s">
        <v>991</v>
      </c>
      <c r="K1039" s="1" t="s">
        <v>31</v>
      </c>
      <c r="L1039" s="1" t="s">
        <v>218</v>
      </c>
      <c r="M1039" s="1">
        <v>1</v>
      </c>
      <c r="N1039" s="2">
        <v>41.83</v>
      </c>
      <c r="O1039" s="3">
        <v>51</v>
      </c>
      <c r="P1039" s="1">
        <f t="shared" si="8"/>
        <v>51</v>
      </c>
      <c r="Q1039" s="1">
        <v>0</v>
      </c>
      <c r="R1039" s="1">
        <f t="shared" si="9"/>
        <v>51</v>
      </c>
      <c r="S1039" s="1" t="s">
        <v>27</v>
      </c>
      <c r="T1039" s="1" t="s">
        <v>27</v>
      </c>
      <c r="U1039" s="1">
        <v>50</v>
      </c>
      <c r="V1039" s="1">
        <v>1</v>
      </c>
      <c r="W1039" s="1">
        <v>1</v>
      </c>
    </row>
    <row r="1040" spans="1:23" ht="15.75" customHeight="1" x14ac:dyDescent="0.15">
      <c r="A1040" s="5">
        <v>44777</v>
      </c>
      <c r="B1040" s="6">
        <v>0.53077546296296296</v>
      </c>
      <c r="C1040" s="1">
        <v>1706</v>
      </c>
      <c r="D1040" s="1">
        <v>13002606</v>
      </c>
      <c r="E1040" s="1">
        <v>13</v>
      </c>
      <c r="F1040" s="1">
        <v>22589</v>
      </c>
      <c r="G1040" s="1" t="s">
        <v>23</v>
      </c>
      <c r="H1040" s="1">
        <v>15</v>
      </c>
      <c r="I1040" s="1">
        <v>2302</v>
      </c>
      <c r="J1040" s="1" t="s">
        <v>83</v>
      </c>
      <c r="K1040" s="1" t="s">
        <v>25</v>
      </c>
      <c r="L1040" s="1" t="s">
        <v>84</v>
      </c>
      <c r="M1040" s="1">
        <v>1</v>
      </c>
      <c r="N1040" s="2">
        <v>149.12</v>
      </c>
      <c r="O1040" s="3">
        <v>179</v>
      </c>
      <c r="P1040" s="1">
        <f t="shared" si="8"/>
        <v>179</v>
      </c>
      <c r="Q1040" s="1">
        <v>8</v>
      </c>
      <c r="R1040" s="1">
        <f t="shared" si="9"/>
        <v>171</v>
      </c>
      <c r="S1040" s="1">
        <v>9</v>
      </c>
      <c r="T1040" s="1">
        <v>200010001054</v>
      </c>
      <c r="U1040" s="1">
        <v>50</v>
      </c>
      <c r="V1040" s="1">
        <v>1</v>
      </c>
      <c r="W1040" s="1">
        <v>2</v>
      </c>
    </row>
    <row r="1041" spans="1:23" ht="15.75" customHeight="1" x14ac:dyDescent="0.15">
      <c r="A1041" s="5">
        <v>44777</v>
      </c>
      <c r="B1041" s="6">
        <v>0.53077546296296296</v>
      </c>
      <c r="C1041" s="1">
        <v>1706</v>
      </c>
      <c r="D1041" s="1">
        <v>13002606</v>
      </c>
      <c r="E1041" s="1">
        <v>13</v>
      </c>
      <c r="F1041" s="1">
        <v>22589</v>
      </c>
      <c r="G1041" s="1" t="s">
        <v>23</v>
      </c>
      <c r="H1041" s="1">
        <v>15</v>
      </c>
      <c r="I1041" s="1">
        <v>434298</v>
      </c>
      <c r="J1041" s="1" t="s">
        <v>830</v>
      </c>
      <c r="K1041" s="1" t="s">
        <v>31</v>
      </c>
      <c r="L1041" s="1" t="s">
        <v>337</v>
      </c>
      <c r="M1041" s="1">
        <v>1</v>
      </c>
      <c r="N1041" s="2">
        <v>85.97</v>
      </c>
      <c r="O1041" s="3">
        <v>123</v>
      </c>
      <c r="P1041" s="1">
        <f t="shared" si="8"/>
        <v>123</v>
      </c>
      <c r="Q1041" s="1">
        <v>8</v>
      </c>
      <c r="R1041" s="1">
        <f t="shared" si="9"/>
        <v>115</v>
      </c>
      <c r="S1041" s="1">
        <v>9</v>
      </c>
      <c r="T1041" s="1">
        <v>200010001054</v>
      </c>
      <c r="U1041" s="1">
        <v>50</v>
      </c>
      <c r="V1041" s="1">
        <v>1</v>
      </c>
      <c r="W1041" s="1">
        <v>4</v>
      </c>
    </row>
    <row r="1042" spans="1:23" ht="15.75" customHeight="1" x14ac:dyDescent="0.15">
      <c r="A1042" s="5">
        <v>44777</v>
      </c>
      <c r="B1042" s="6">
        <v>0.53077546296296296</v>
      </c>
      <c r="C1042" s="1">
        <v>1706</v>
      </c>
      <c r="D1042" s="1">
        <v>13002606</v>
      </c>
      <c r="E1042" s="1">
        <v>13</v>
      </c>
      <c r="F1042" s="1">
        <v>22589</v>
      </c>
      <c r="G1042" s="1" t="s">
        <v>23</v>
      </c>
      <c r="H1042" s="1">
        <v>15</v>
      </c>
      <c r="I1042" s="1">
        <v>434298</v>
      </c>
      <c r="J1042" s="1" t="s">
        <v>830</v>
      </c>
      <c r="K1042" s="1" t="s">
        <v>31</v>
      </c>
      <c r="L1042" s="1" t="s">
        <v>337</v>
      </c>
      <c r="M1042" s="1">
        <v>1</v>
      </c>
      <c r="N1042" s="2">
        <v>85.97</v>
      </c>
      <c r="O1042" s="3">
        <v>123</v>
      </c>
      <c r="P1042" s="1">
        <f t="shared" si="8"/>
        <v>123</v>
      </c>
      <c r="Q1042" s="1">
        <v>8</v>
      </c>
      <c r="R1042" s="1">
        <f t="shared" si="9"/>
        <v>115</v>
      </c>
      <c r="S1042" s="1">
        <v>9</v>
      </c>
      <c r="T1042" s="1">
        <v>200010001054</v>
      </c>
      <c r="U1042" s="1">
        <v>50</v>
      </c>
      <c r="V1042" s="1">
        <v>1</v>
      </c>
      <c r="W1042" s="1">
        <v>5</v>
      </c>
    </row>
    <row r="1043" spans="1:23" ht="15.75" customHeight="1" x14ac:dyDescent="0.15">
      <c r="A1043" s="5">
        <v>44777</v>
      </c>
      <c r="B1043" s="6">
        <v>0.53077546296296296</v>
      </c>
      <c r="C1043" s="1">
        <v>1706</v>
      </c>
      <c r="D1043" s="1">
        <v>13002606</v>
      </c>
      <c r="E1043" s="1">
        <v>13</v>
      </c>
      <c r="F1043" s="1">
        <v>22589</v>
      </c>
      <c r="G1043" s="1" t="s">
        <v>23</v>
      </c>
      <c r="H1043" s="1">
        <v>15</v>
      </c>
      <c r="I1043" s="1">
        <v>292049</v>
      </c>
      <c r="J1043" s="1" t="s">
        <v>992</v>
      </c>
      <c r="K1043" s="1" t="s">
        <v>53</v>
      </c>
      <c r="L1043" s="1" t="s">
        <v>719</v>
      </c>
      <c r="M1043" s="1">
        <v>1</v>
      </c>
      <c r="N1043" s="2">
        <v>491.86</v>
      </c>
      <c r="O1043" s="3">
        <v>591</v>
      </c>
      <c r="P1043" s="1">
        <f t="shared" si="8"/>
        <v>591</v>
      </c>
      <c r="Q1043" s="1">
        <v>17</v>
      </c>
      <c r="R1043" s="1">
        <f t="shared" si="9"/>
        <v>574</v>
      </c>
      <c r="S1043" s="1">
        <v>9</v>
      </c>
      <c r="T1043" s="1">
        <v>200010001054</v>
      </c>
      <c r="U1043" s="1">
        <v>50</v>
      </c>
      <c r="V1043" s="1">
        <v>1</v>
      </c>
      <c r="W1043" s="1">
        <v>3</v>
      </c>
    </row>
    <row r="1044" spans="1:23" ht="15.75" customHeight="1" x14ac:dyDescent="0.15">
      <c r="A1044" s="5">
        <v>44777</v>
      </c>
      <c r="B1044" s="6">
        <v>0.53077546296296296</v>
      </c>
      <c r="C1044" s="1">
        <v>1706</v>
      </c>
      <c r="D1044" s="1">
        <v>13002606</v>
      </c>
      <c r="E1044" s="1">
        <v>13</v>
      </c>
      <c r="F1044" s="1">
        <v>22589</v>
      </c>
      <c r="G1044" s="1" t="s">
        <v>23</v>
      </c>
      <c r="H1044" s="1">
        <v>15</v>
      </c>
      <c r="I1044" s="1">
        <v>300536</v>
      </c>
      <c r="J1044" s="1" t="s">
        <v>993</v>
      </c>
      <c r="K1044" s="1" t="s">
        <v>47</v>
      </c>
      <c r="L1044" s="1" t="s">
        <v>994</v>
      </c>
      <c r="M1044" s="1">
        <v>1</v>
      </c>
      <c r="N1044" s="2">
        <v>307.68</v>
      </c>
      <c r="O1044" s="3">
        <v>375</v>
      </c>
      <c r="P1044" s="1">
        <f t="shared" si="8"/>
        <v>375</v>
      </c>
      <c r="Q1044" s="1">
        <v>18</v>
      </c>
      <c r="R1044" s="1">
        <f t="shared" si="9"/>
        <v>357</v>
      </c>
      <c r="S1044" s="1">
        <v>9</v>
      </c>
      <c r="T1044" s="1">
        <v>200010001054</v>
      </c>
      <c r="U1044" s="1">
        <v>50</v>
      </c>
      <c r="V1044" s="1">
        <v>1</v>
      </c>
      <c r="W1044" s="1">
        <v>1</v>
      </c>
    </row>
    <row r="1045" spans="1:23" ht="15.75" customHeight="1" x14ac:dyDescent="0.15">
      <c r="A1045" s="5">
        <v>44777</v>
      </c>
      <c r="B1045" s="6">
        <v>0.53268518518518515</v>
      </c>
      <c r="C1045" s="1">
        <v>1707</v>
      </c>
      <c r="D1045" s="1">
        <v>13002606</v>
      </c>
      <c r="E1045" s="1">
        <v>13</v>
      </c>
      <c r="F1045" s="1">
        <v>22589</v>
      </c>
      <c r="G1045" s="1" t="s">
        <v>23</v>
      </c>
      <c r="H1045" s="1">
        <v>15</v>
      </c>
      <c r="I1045" s="1">
        <v>493753</v>
      </c>
      <c r="J1045" s="1" t="s">
        <v>850</v>
      </c>
      <c r="K1045" s="1" t="s">
        <v>47</v>
      </c>
      <c r="L1045" s="1" t="s">
        <v>851</v>
      </c>
      <c r="M1045" s="1">
        <v>1</v>
      </c>
      <c r="N1045" s="2">
        <v>479.59</v>
      </c>
      <c r="O1045" s="3">
        <v>552</v>
      </c>
      <c r="P1045" s="1">
        <f t="shared" si="8"/>
        <v>552</v>
      </c>
      <c r="Q1045" s="1">
        <v>55</v>
      </c>
      <c r="R1045" s="1">
        <f t="shared" si="9"/>
        <v>497</v>
      </c>
      <c r="S1045" s="1">
        <v>9</v>
      </c>
      <c r="T1045" s="1">
        <v>200010001054</v>
      </c>
      <c r="U1045" s="1">
        <v>50</v>
      </c>
      <c r="V1045" s="1">
        <v>1</v>
      </c>
      <c r="W1045" s="1">
        <v>1</v>
      </c>
    </row>
    <row r="1046" spans="1:23" ht="15.75" customHeight="1" x14ac:dyDescent="0.15">
      <c r="A1046" s="5">
        <v>44777</v>
      </c>
      <c r="B1046" s="6">
        <v>0.53599537037037037</v>
      </c>
      <c r="C1046" s="1">
        <v>1708</v>
      </c>
      <c r="D1046" s="1">
        <v>13002606</v>
      </c>
      <c r="E1046" s="1">
        <v>13</v>
      </c>
      <c r="F1046" s="1">
        <v>22589</v>
      </c>
      <c r="G1046" s="1" t="s">
        <v>23</v>
      </c>
      <c r="H1046" s="1">
        <v>18</v>
      </c>
      <c r="I1046" s="1">
        <v>100563</v>
      </c>
      <c r="J1046" s="1" t="s">
        <v>995</v>
      </c>
      <c r="K1046" s="1" t="s">
        <v>36</v>
      </c>
      <c r="L1046" s="1" t="s">
        <v>725</v>
      </c>
      <c r="M1046" s="1">
        <v>1</v>
      </c>
      <c r="N1046" s="2">
        <v>337.01</v>
      </c>
      <c r="O1046" s="3">
        <v>399</v>
      </c>
      <c r="P1046" s="1">
        <f t="shared" si="8"/>
        <v>399</v>
      </c>
      <c r="Q1046" s="1">
        <v>19</v>
      </c>
      <c r="R1046" s="1">
        <f t="shared" si="9"/>
        <v>380</v>
      </c>
      <c r="S1046" s="1">
        <v>9</v>
      </c>
      <c r="T1046" s="1">
        <v>200010020285</v>
      </c>
      <c r="U1046" s="1">
        <v>50</v>
      </c>
      <c r="V1046" s="1">
        <v>1</v>
      </c>
      <c r="W1046" s="1">
        <v>1</v>
      </c>
    </row>
    <row r="1047" spans="1:23" ht="15.75" customHeight="1" x14ac:dyDescent="0.15">
      <c r="A1047" s="5">
        <v>44777</v>
      </c>
      <c r="B1047" s="6">
        <v>0.53599537037037037</v>
      </c>
      <c r="C1047" s="1">
        <v>1708</v>
      </c>
      <c r="D1047" s="1">
        <v>13002606</v>
      </c>
      <c r="E1047" s="1">
        <v>13</v>
      </c>
      <c r="F1047" s="1">
        <v>22589</v>
      </c>
      <c r="G1047" s="1" t="s">
        <v>23</v>
      </c>
      <c r="H1047" s="1">
        <v>18</v>
      </c>
      <c r="I1047" s="1">
        <v>100563</v>
      </c>
      <c r="J1047" s="1" t="s">
        <v>995</v>
      </c>
      <c r="K1047" s="1" t="s">
        <v>36</v>
      </c>
      <c r="L1047" s="1" t="s">
        <v>725</v>
      </c>
      <c r="M1047" s="1">
        <v>1</v>
      </c>
      <c r="N1047" s="2">
        <v>337.01</v>
      </c>
      <c r="O1047" s="3">
        <v>399</v>
      </c>
      <c r="P1047" s="1">
        <f t="shared" si="8"/>
        <v>399</v>
      </c>
      <c r="Q1047" s="1">
        <v>19</v>
      </c>
      <c r="R1047" s="1">
        <f t="shared" si="9"/>
        <v>380</v>
      </c>
      <c r="S1047" s="1">
        <v>9</v>
      </c>
      <c r="T1047" s="1">
        <v>200010020285</v>
      </c>
      <c r="U1047" s="1">
        <v>50</v>
      </c>
      <c r="V1047" s="1">
        <v>1</v>
      </c>
      <c r="W1047" s="1">
        <v>2</v>
      </c>
    </row>
    <row r="1048" spans="1:23" ht="15.75" customHeight="1" x14ac:dyDescent="0.15">
      <c r="A1048" s="5">
        <v>44777</v>
      </c>
      <c r="B1048" s="6">
        <v>0.5397453703703704</v>
      </c>
      <c r="C1048" s="1">
        <v>1709</v>
      </c>
      <c r="D1048" s="1">
        <v>13002606</v>
      </c>
      <c r="E1048" s="1">
        <v>13</v>
      </c>
      <c r="F1048" s="1">
        <v>22589</v>
      </c>
      <c r="G1048" s="1" t="s">
        <v>23</v>
      </c>
      <c r="H1048" s="1">
        <v>18</v>
      </c>
      <c r="I1048" s="1">
        <v>1504330</v>
      </c>
      <c r="J1048" s="1" t="s">
        <v>996</v>
      </c>
      <c r="K1048" s="1" t="s">
        <v>146</v>
      </c>
      <c r="L1048" s="1" t="s">
        <v>725</v>
      </c>
      <c r="M1048" s="1">
        <v>1</v>
      </c>
      <c r="N1048" s="2">
        <v>24.81</v>
      </c>
      <c r="O1048" s="3">
        <v>25</v>
      </c>
      <c r="P1048" s="1">
        <f t="shared" si="8"/>
        <v>25</v>
      </c>
      <c r="Q1048" s="1">
        <v>0</v>
      </c>
      <c r="R1048" s="1">
        <f t="shared" si="9"/>
        <v>25</v>
      </c>
      <c r="S1048" s="1" t="s">
        <v>27</v>
      </c>
      <c r="T1048" s="1" t="s">
        <v>27</v>
      </c>
      <c r="U1048" s="1">
        <v>50</v>
      </c>
      <c r="V1048" s="1">
        <v>1</v>
      </c>
      <c r="W1048" s="1">
        <v>2</v>
      </c>
    </row>
    <row r="1049" spans="1:23" ht="15.75" customHeight="1" x14ac:dyDescent="0.15">
      <c r="A1049" s="5">
        <v>44777</v>
      </c>
      <c r="B1049" s="6">
        <v>0.54041666666666666</v>
      </c>
      <c r="C1049" s="1">
        <v>1710</v>
      </c>
      <c r="D1049" s="1">
        <v>13002606</v>
      </c>
      <c r="E1049" s="1">
        <v>13</v>
      </c>
      <c r="F1049" s="1">
        <v>22589</v>
      </c>
      <c r="G1049" s="1" t="s">
        <v>23</v>
      </c>
      <c r="H1049" s="1">
        <v>18</v>
      </c>
      <c r="I1049" s="1">
        <v>15543</v>
      </c>
      <c r="J1049" s="1" t="s">
        <v>997</v>
      </c>
      <c r="K1049" s="1" t="s">
        <v>31</v>
      </c>
      <c r="L1049" s="1" t="s">
        <v>998</v>
      </c>
      <c r="M1049" s="1">
        <v>1</v>
      </c>
      <c r="N1049" s="2">
        <v>187.42</v>
      </c>
      <c r="O1049" s="3">
        <v>222</v>
      </c>
      <c r="P1049" s="1">
        <f t="shared" si="8"/>
        <v>222</v>
      </c>
      <c r="Q1049" s="1">
        <v>50</v>
      </c>
      <c r="R1049" s="1">
        <f t="shared" si="9"/>
        <v>172</v>
      </c>
      <c r="S1049" s="1">
        <v>925</v>
      </c>
      <c r="T1049" s="1">
        <v>200000000492</v>
      </c>
      <c r="U1049" s="1">
        <v>50</v>
      </c>
      <c r="V1049" s="1">
        <v>1</v>
      </c>
      <c r="W1049" s="1">
        <v>1</v>
      </c>
    </row>
    <row r="1050" spans="1:23" ht="15.75" customHeight="1" x14ac:dyDescent="0.15">
      <c r="A1050" s="5">
        <v>44777</v>
      </c>
      <c r="B1050" s="6">
        <v>0.54090277777777773</v>
      </c>
      <c r="C1050" s="1">
        <v>1711</v>
      </c>
      <c r="D1050" s="1">
        <v>13002606</v>
      </c>
      <c r="E1050" s="1">
        <v>13</v>
      </c>
      <c r="F1050" s="1">
        <v>22589</v>
      </c>
      <c r="G1050" s="1" t="s">
        <v>23</v>
      </c>
      <c r="H1050" s="1">
        <v>15</v>
      </c>
      <c r="I1050" s="1">
        <v>378577</v>
      </c>
      <c r="J1050" s="1" t="s">
        <v>999</v>
      </c>
      <c r="K1050" s="1" t="s">
        <v>53</v>
      </c>
      <c r="L1050" s="1" t="s">
        <v>268</v>
      </c>
      <c r="M1050" s="1">
        <v>2</v>
      </c>
      <c r="N1050" s="2">
        <v>26.19</v>
      </c>
      <c r="O1050" s="3">
        <v>43</v>
      </c>
      <c r="P1050" s="1">
        <f t="shared" si="8"/>
        <v>86</v>
      </c>
      <c r="Q1050" s="1">
        <v>8</v>
      </c>
      <c r="R1050" s="1">
        <f t="shared" si="9"/>
        <v>78</v>
      </c>
      <c r="S1050" s="1">
        <v>9</v>
      </c>
      <c r="T1050" s="1">
        <v>200010021933</v>
      </c>
      <c r="U1050" s="1">
        <v>50</v>
      </c>
      <c r="V1050" s="1">
        <v>1</v>
      </c>
      <c r="W1050" s="1">
        <v>1</v>
      </c>
    </row>
    <row r="1051" spans="1:23" ht="15.75" customHeight="1" x14ac:dyDescent="0.15">
      <c r="A1051" s="5">
        <v>44777</v>
      </c>
      <c r="B1051" s="6">
        <v>0.54312499999999997</v>
      </c>
      <c r="C1051" s="1">
        <v>1713</v>
      </c>
      <c r="D1051" s="1">
        <v>13002606</v>
      </c>
      <c r="E1051" s="1">
        <v>13</v>
      </c>
      <c r="F1051" s="1">
        <v>22589</v>
      </c>
      <c r="G1051" s="1" t="s">
        <v>23</v>
      </c>
      <c r="H1051" s="1">
        <v>15</v>
      </c>
      <c r="I1051" s="1">
        <v>1799</v>
      </c>
      <c r="J1051" s="1" t="s">
        <v>1000</v>
      </c>
      <c r="K1051" s="1" t="s">
        <v>36</v>
      </c>
      <c r="L1051" s="1" t="s">
        <v>1001</v>
      </c>
      <c r="M1051" s="1">
        <v>1</v>
      </c>
      <c r="N1051" s="2">
        <v>407.45</v>
      </c>
      <c r="O1051" s="3">
        <v>489</v>
      </c>
      <c r="P1051" s="1">
        <f t="shared" si="8"/>
        <v>489</v>
      </c>
      <c r="Q1051" s="1">
        <v>34</v>
      </c>
      <c r="R1051" s="1">
        <f t="shared" si="9"/>
        <v>455</v>
      </c>
      <c r="S1051" s="1">
        <v>9</v>
      </c>
      <c r="T1051" s="1">
        <v>200010014179</v>
      </c>
      <c r="U1051" s="1">
        <v>50</v>
      </c>
      <c r="V1051" s="1">
        <v>1</v>
      </c>
      <c r="W1051" s="1">
        <v>1</v>
      </c>
    </row>
    <row r="1052" spans="1:23" ht="15.75" customHeight="1" x14ac:dyDescent="0.15">
      <c r="A1052" s="5">
        <v>44777</v>
      </c>
      <c r="B1052" s="6">
        <v>0.54312499999999997</v>
      </c>
      <c r="C1052" s="1">
        <v>1713</v>
      </c>
      <c r="D1052" s="1">
        <v>13002606</v>
      </c>
      <c r="E1052" s="1">
        <v>13</v>
      </c>
      <c r="F1052" s="1">
        <v>22589</v>
      </c>
      <c r="G1052" s="1" t="s">
        <v>23</v>
      </c>
      <c r="H1052" s="1">
        <v>15</v>
      </c>
      <c r="I1052" s="1">
        <v>40051</v>
      </c>
      <c r="J1052" s="1" t="s">
        <v>1002</v>
      </c>
      <c r="K1052" s="1" t="s">
        <v>53</v>
      </c>
      <c r="L1052" s="1" t="s">
        <v>1003</v>
      </c>
      <c r="M1052" s="1">
        <v>1</v>
      </c>
      <c r="N1052" s="2">
        <v>89.96</v>
      </c>
      <c r="O1052" s="3">
        <v>142</v>
      </c>
      <c r="P1052" s="1">
        <f t="shared" si="8"/>
        <v>142</v>
      </c>
      <c r="Q1052" s="1">
        <v>14</v>
      </c>
      <c r="R1052" s="1">
        <f t="shared" si="9"/>
        <v>128</v>
      </c>
      <c r="S1052" s="1">
        <v>9</v>
      </c>
      <c r="T1052" s="1">
        <v>200010014179</v>
      </c>
      <c r="U1052" s="1">
        <v>50</v>
      </c>
      <c r="V1052" s="1">
        <v>1</v>
      </c>
      <c r="W1052" s="1">
        <v>2</v>
      </c>
    </row>
    <row r="1053" spans="1:23" ht="15.75" customHeight="1" x14ac:dyDescent="0.15">
      <c r="A1053" s="5">
        <v>44777</v>
      </c>
      <c r="B1053" s="6">
        <v>0.54795138888888884</v>
      </c>
      <c r="C1053" s="1">
        <v>1714</v>
      </c>
      <c r="D1053" s="1">
        <v>13002606</v>
      </c>
      <c r="E1053" s="1">
        <v>13</v>
      </c>
      <c r="F1053" s="1">
        <v>22589</v>
      </c>
      <c r="G1053" s="1" t="s">
        <v>23</v>
      </c>
      <c r="H1053" s="1">
        <v>18</v>
      </c>
      <c r="I1053" s="1">
        <v>266253</v>
      </c>
      <c r="J1053" s="1" t="s">
        <v>1004</v>
      </c>
      <c r="K1053" s="1" t="s">
        <v>66</v>
      </c>
      <c r="L1053" s="1" t="s">
        <v>1005</v>
      </c>
      <c r="M1053" s="1">
        <v>1</v>
      </c>
      <c r="N1053" s="2">
        <v>398.77</v>
      </c>
      <c r="O1053" s="3">
        <v>587</v>
      </c>
      <c r="P1053" s="1">
        <f t="shared" si="8"/>
        <v>587</v>
      </c>
      <c r="Q1053" s="1">
        <v>58</v>
      </c>
      <c r="R1053" s="1">
        <f t="shared" si="9"/>
        <v>529</v>
      </c>
      <c r="S1053" s="1">
        <v>9</v>
      </c>
      <c r="T1053" s="1">
        <v>200010018671</v>
      </c>
      <c r="U1053" s="1">
        <v>50</v>
      </c>
      <c r="V1053" s="1">
        <v>1</v>
      </c>
      <c r="W1053" s="1">
        <v>1</v>
      </c>
    </row>
    <row r="1054" spans="1:23" ht="15.75" customHeight="1" x14ac:dyDescent="0.15">
      <c r="A1054" s="5">
        <v>44777</v>
      </c>
      <c r="B1054" s="6">
        <v>0.54795138888888884</v>
      </c>
      <c r="C1054" s="1">
        <v>1714</v>
      </c>
      <c r="D1054" s="1">
        <v>13002606</v>
      </c>
      <c r="E1054" s="1">
        <v>13</v>
      </c>
      <c r="F1054" s="1">
        <v>22589</v>
      </c>
      <c r="G1054" s="1" t="s">
        <v>23</v>
      </c>
      <c r="H1054" s="1">
        <v>18</v>
      </c>
      <c r="I1054" s="1">
        <v>564766</v>
      </c>
      <c r="J1054" s="1" t="s">
        <v>836</v>
      </c>
      <c r="K1054" s="1" t="s">
        <v>66</v>
      </c>
      <c r="L1054" s="1" t="s">
        <v>511</v>
      </c>
      <c r="M1054" s="1">
        <v>1</v>
      </c>
      <c r="N1054" s="2">
        <v>6.44</v>
      </c>
      <c r="O1054" s="3">
        <v>11</v>
      </c>
      <c r="P1054" s="1">
        <f t="shared" si="8"/>
        <v>11</v>
      </c>
      <c r="Q1054" s="1">
        <v>1</v>
      </c>
      <c r="R1054" s="1">
        <f t="shared" si="9"/>
        <v>10</v>
      </c>
      <c r="S1054" s="1">
        <v>9</v>
      </c>
      <c r="T1054" s="1">
        <v>200010018671</v>
      </c>
      <c r="U1054" s="1">
        <v>50</v>
      </c>
      <c r="V1054" s="1">
        <v>1</v>
      </c>
      <c r="W1054" s="1">
        <v>3</v>
      </c>
    </row>
    <row r="1055" spans="1:23" ht="15.75" customHeight="1" x14ac:dyDescent="0.15">
      <c r="A1055" s="5">
        <v>44777</v>
      </c>
      <c r="B1055" s="6">
        <v>0.77209490740740738</v>
      </c>
      <c r="C1055" s="1">
        <v>1768</v>
      </c>
      <c r="D1055" s="1">
        <v>13002606</v>
      </c>
      <c r="E1055" s="1">
        <v>13</v>
      </c>
      <c r="F1055" s="1">
        <v>22589</v>
      </c>
      <c r="G1055" s="1" t="s">
        <v>23</v>
      </c>
      <c r="H1055" s="1">
        <v>15</v>
      </c>
      <c r="I1055" s="1">
        <v>564766</v>
      </c>
      <c r="J1055" s="1" t="s">
        <v>836</v>
      </c>
      <c r="K1055" s="1" t="s">
        <v>66</v>
      </c>
      <c r="L1055" s="1" t="s">
        <v>511</v>
      </c>
      <c r="M1055" s="1">
        <v>1</v>
      </c>
      <c r="N1055" s="2">
        <v>6.44</v>
      </c>
      <c r="O1055" s="3">
        <v>11</v>
      </c>
      <c r="P1055" s="1">
        <f t="shared" si="8"/>
        <v>11</v>
      </c>
      <c r="Q1055" s="1">
        <v>1</v>
      </c>
      <c r="R1055" s="1">
        <f t="shared" si="9"/>
        <v>10</v>
      </c>
      <c r="S1055" s="1">
        <v>9</v>
      </c>
      <c r="T1055" s="1">
        <v>200010001749</v>
      </c>
      <c r="U1055" s="1">
        <v>50</v>
      </c>
      <c r="V1055" s="1">
        <v>1</v>
      </c>
      <c r="W1055" s="1">
        <v>1</v>
      </c>
    </row>
    <row r="1056" spans="1:23" ht="15.75" customHeight="1" x14ac:dyDescent="0.15">
      <c r="A1056" s="5">
        <v>44777</v>
      </c>
      <c r="B1056" s="6">
        <v>0.54795138888888884</v>
      </c>
      <c r="C1056" s="1">
        <v>1714</v>
      </c>
      <c r="D1056" s="1">
        <v>13002606</v>
      </c>
      <c r="E1056" s="1">
        <v>13</v>
      </c>
      <c r="F1056" s="1">
        <v>22589</v>
      </c>
      <c r="G1056" s="1" t="s">
        <v>23</v>
      </c>
      <c r="H1056" s="1">
        <v>18</v>
      </c>
      <c r="I1056" s="1">
        <v>148617</v>
      </c>
      <c r="J1056" s="1" t="s">
        <v>1006</v>
      </c>
      <c r="K1056" s="1" t="s">
        <v>53</v>
      </c>
      <c r="L1056" s="1" t="s">
        <v>82</v>
      </c>
      <c r="M1056" s="1">
        <v>2</v>
      </c>
      <c r="N1056" s="2">
        <v>36.22</v>
      </c>
      <c r="O1056" s="3">
        <v>59</v>
      </c>
      <c r="P1056" s="1">
        <f t="shared" si="8"/>
        <v>118</v>
      </c>
      <c r="Q1056" s="1">
        <v>11</v>
      </c>
      <c r="R1056" s="1">
        <f t="shared" si="9"/>
        <v>107</v>
      </c>
      <c r="S1056" s="1">
        <v>9</v>
      </c>
      <c r="T1056" s="1">
        <v>200010018671</v>
      </c>
      <c r="U1056" s="1">
        <v>50</v>
      </c>
      <c r="V1056" s="1">
        <v>1</v>
      </c>
      <c r="W1056" s="1">
        <v>4</v>
      </c>
    </row>
    <row r="1057" spans="1:23" ht="15.75" customHeight="1" x14ac:dyDescent="0.15">
      <c r="A1057" s="5">
        <v>44777</v>
      </c>
      <c r="B1057" s="6">
        <v>0.54883101851851857</v>
      </c>
      <c r="C1057" s="1">
        <v>1715</v>
      </c>
      <c r="D1057" s="1">
        <v>13002606</v>
      </c>
      <c r="E1057" s="1">
        <v>13</v>
      </c>
      <c r="F1057" s="1">
        <v>22589</v>
      </c>
      <c r="G1057" s="1" t="s">
        <v>23</v>
      </c>
      <c r="H1057" s="1">
        <v>18</v>
      </c>
      <c r="I1057" s="1">
        <v>45763</v>
      </c>
      <c r="J1057" s="1" t="s">
        <v>1007</v>
      </c>
      <c r="K1057" s="1" t="s">
        <v>25</v>
      </c>
      <c r="L1057" s="1" t="s">
        <v>139</v>
      </c>
      <c r="M1057" s="1">
        <v>1</v>
      </c>
      <c r="N1057" s="2">
        <v>566.89</v>
      </c>
      <c r="O1057" s="3">
        <v>633</v>
      </c>
      <c r="P1057" s="1">
        <f t="shared" si="8"/>
        <v>633</v>
      </c>
      <c r="Q1057" s="1">
        <v>18</v>
      </c>
      <c r="R1057" s="1">
        <f t="shared" si="9"/>
        <v>615</v>
      </c>
      <c r="S1057" s="1">
        <v>9</v>
      </c>
      <c r="T1057" s="1">
        <v>200010001580</v>
      </c>
      <c r="U1057" s="1">
        <v>50</v>
      </c>
      <c r="V1057" s="1">
        <v>1</v>
      </c>
      <c r="W1057" s="1">
        <v>1</v>
      </c>
    </row>
    <row r="1058" spans="1:23" ht="15.75" customHeight="1" x14ac:dyDescent="0.15">
      <c r="A1058" s="5">
        <v>44777</v>
      </c>
      <c r="B1058" s="6">
        <v>0.5534027777777778</v>
      </c>
      <c r="C1058" s="1">
        <v>1716</v>
      </c>
      <c r="D1058" s="1">
        <v>13002606</v>
      </c>
      <c r="E1058" s="1">
        <v>13</v>
      </c>
      <c r="F1058" s="1">
        <v>22589</v>
      </c>
      <c r="G1058" s="1" t="s">
        <v>23</v>
      </c>
      <c r="H1058" s="1">
        <v>15</v>
      </c>
      <c r="I1058" s="1">
        <v>21850</v>
      </c>
      <c r="J1058" s="1" t="s">
        <v>1008</v>
      </c>
      <c r="K1058" s="1" t="s">
        <v>50</v>
      </c>
      <c r="L1058" s="1" t="s">
        <v>1009</v>
      </c>
      <c r="M1058" s="1">
        <v>1</v>
      </c>
      <c r="N1058" s="2">
        <v>143.47</v>
      </c>
      <c r="O1058" s="3">
        <v>175.5</v>
      </c>
      <c r="P1058" s="1">
        <f t="shared" si="8"/>
        <v>175.5</v>
      </c>
      <c r="Q1058" s="1">
        <v>0</v>
      </c>
      <c r="R1058" s="1">
        <f t="shared" si="9"/>
        <v>175.5</v>
      </c>
      <c r="S1058" s="1" t="s">
        <v>27</v>
      </c>
      <c r="T1058" s="1" t="s">
        <v>27</v>
      </c>
      <c r="U1058" s="1">
        <v>50</v>
      </c>
      <c r="V1058" s="1">
        <v>1</v>
      </c>
      <c r="W1058" s="1">
        <v>1</v>
      </c>
    </row>
    <row r="1059" spans="1:23" ht="15.75" customHeight="1" x14ac:dyDescent="0.15">
      <c r="A1059" s="5">
        <v>44777</v>
      </c>
      <c r="B1059" s="6">
        <v>0.56057870370370366</v>
      </c>
      <c r="C1059" s="1">
        <v>1717</v>
      </c>
      <c r="D1059" s="1">
        <v>13002606</v>
      </c>
      <c r="E1059" s="1">
        <v>13</v>
      </c>
      <c r="F1059" s="1">
        <v>22589</v>
      </c>
      <c r="G1059" s="1" t="s">
        <v>23</v>
      </c>
      <c r="H1059" s="1">
        <v>18</v>
      </c>
      <c r="I1059" s="1">
        <v>342088</v>
      </c>
      <c r="J1059" s="1" t="s">
        <v>1010</v>
      </c>
      <c r="K1059" s="1" t="s">
        <v>143</v>
      </c>
      <c r="L1059" s="1" t="s">
        <v>1011</v>
      </c>
      <c r="M1059" s="1">
        <v>2</v>
      </c>
      <c r="N1059" s="2">
        <v>114.9</v>
      </c>
      <c r="O1059" s="3">
        <v>179</v>
      </c>
      <c r="P1059" s="1">
        <f t="shared" si="8"/>
        <v>358</v>
      </c>
      <c r="Q1059" s="1">
        <v>53</v>
      </c>
      <c r="R1059" s="1">
        <f t="shared" si="9"/>
        <v>305</v>
      </c>
      <c r="S1059" s="1">
        <v>27</v>
      </c>
      <c r="T1059" s="1">
        <v>200010000015</v>
      </c>
      <c r="U1059" s="1">
        <v>50</v>
      </c>
      <c r="V1059" s="1">
        <v>1</v>
      </c>
      <c r="W1059" s="1">
        <v>1</v>
      </c>
    </row>
    <row r="1060" spans="1:23" ht="15.75" customHeight="1" x14ac:dyDescent="0.15">
      <c r="A1060" s="5">
        <v>44777</v>
      </c>
      <c r="B1060" s="6">
        <v>0.56679398148148152</v>
      </c>
      <c r="C1060" s="1">
        <v>1718</v>
      </c>
      <c r="D1060" s="1">
        <v>13002606</v>
      </c>
      <c r="E1060" s="1">
        <v>13</v>
      </c>
      <c r="F1060" s="1">
        <v>22589</v>
      </c>
      <c r="G1060" s="1" t="s">
        <v>23</v>
      </c>
      <c r="H1060" s="1">
        <v>15</v>
      </c>
      <c r="I1060" s="1">
        <v>33001</v>
      </c>
      <c r="J1060" s="1" t="s">
        <v>380</v>
      </c>
      <c r="K1060" s="1" t="s">
        <v>31</v>
      </c>
      <c r="L1060" s="1" t="s">
        <v>271</v>
      </c>
      <c r="M1060" s="1">
        <v>4</v>
      </c>
      <c r="N1060" s="2">
        <v>2.08</v>
      </c>
      <c r="O1060" s="3">
        <v>4</v>
      </c>
      <c r="P1060" s="1">
        <f t="shared" si="8"/>
        <v>16</v>
      </c>
      <c r="Q1060" s="1">
        <v>13</v>
      </c>
      <c r="R1060" s="1">
        <f t="shared" si="9"/>
        <v>3</v>
      </c>
      <c r="S1060" s="1">
        <v>925</v>
      </c>
      <c r="T1060" s="1">
        <v>200000000492</v>
      </c>
      <c r="U1060" s="1">
        <v>50</v>
      </c>
      <c r="V1060" s="1">
        <v>1</v>
      </c>
      <c r="W1060" s="1">
        <v>1</v>
      </c>
    </row>
    <row r="1061" spans="1:23" ht="15.75" customHeight="1" x14ac:dyDescent="0.15">
      <c r="A1061" s="5">
        <v>44777</v>
      </c>
      <c r="B1061" s="6">
        <v>0.60799768518518515</v>
      </c>
      <c r="C1061" s="1">
        <v>1732</v>
      </c>
      <c r="D1061" s="1">
        <v>13002606</v>
      </c>
      <c r="E1061" s="1">
        <v>13</v>
      </c>
      <c r="F1061" s="1">
        <v>22589</v>
      </c>
      <c r="G1061" s="1" t="s">
        <v>23</v>
      </c>
      <c r="H1061" s="1">
        <v>15</v>
      </c>
      <c r="I1061" s="1">
        <v>33001</v>
      </c>
      <c r="J1061" s="1" t="s">
        <v>380</v>
      </c>
      <c r="K1061" s="1" t="s">
        <v>31</v>
      </c>
      <c r="L1061" s="1" t="s">
        <v>271</v>
      </c>
      <c r="M1061" s="1">
        <v>4</v>
      </c>
      <c r="N1061" s="2">
        <v>2.08</v>
      </c>
      <c r="O1061" s="3">
        <v>4</v>
      </c>
      <c r="P1061" s="1">
        <f t="shared" si="8"/>
        <v>16</v>
      </c>
      <c r="Q1061" s="1">
        <v>1</v>
      </c>
      <c r="R1061" s="1">
        <f t="shared" si="9"/>
        <v>15</v>
      </c>
      <c r="S1061" s="1">
        <v>9</v>
      </c>
      <c r="T1061" s="1">
        <v>200010004094</v>
      </c>
      <c r="U1061" s="1">
        <v>50</v>
      </c>
      <c r="V1061" s="1">
        <v>1</v>
      </c>
      <c r="W1061" s="1">
        <v>2</v>
      </c>
    </row>
    <row r="1062" spans="1:23" ht="15.75" customHeight="1" x14ac:dyDescent="0.15">
      <c r="A1062" s="5">
        <v>44777</v>
      </c>
      <c r="B1062" s="6">
        <v>0.61011574074074071</v>
      </c>
      <c r="C1062" s="1">
        <v>1733</v>
      </c>
      <c r="D1062" s="1">
        <v>13002606</v>
      </c>
      <c r="E1062" s="1">
        <v>13</v>
      </c>
      <c r="F1062" s="1">
        <v>22589</v>
      </c>
      <c r="G1062" s="1" t="s">
        <v>23</v>
      </c>
      <c r="H1062" s="1">
        <v>15</v>
      </c>
      <c r="I1062" s="1">
        <v>33001</v>
      </c>
      <c r="J1062" s="1" t="s">
        <v>380</v>
      </c>
      <c r="K1062" s="1" t="s">
        <v>31</v>
      </c>
      <c r="L1062" s="1" t="s">
        <v>271</v>
      </c>
      <c r="M1062" s="1">
        <v>4</v>
      </c>
      <c r="N1062" s="2">
        <v>2.08</v>
      </c>
      <c r="O1062" s="3">
        <v>4</v>
      </c>
      <c r="P1062" s="1">
        <f t="shared" si="8"/>
        <v>16</v>
      </c>
      <c r="Q1062" s="1">
        <v>1</v>
      </c>
      <c r="R1062" s="1">
        <f t="shared" si="9"/>
        <v>15</v>
      </c>
      <c r="S1062" s="1">
        <v>9</v>
      </c>
      <c r="T1062" s="1">
        <v>200010004764</v>
      </c>
      <c r="U1062" s="1">
        <v>50</v>
      </c>
      <c r="V1062" s="1">
        <v>1</v>
      </c>
      <c r="W1062" s="1">
        <v>3</v>
      </c>
    </row>
    <row r="1063" spans="1:23" ht="15.75" customHeight="1" x14ac:dyDescent="0.15">
      <c r="A1063" s="5">
        <v>44777</v>
      </c>
      <c r="B1063" s="6">
        <v>0.56767361111111114</v>
      </c>
      <c r="C1063" s="1">
        <v>1719</v>
      </c>
      <c r="D1063" s="1">
        <v>13002606</v>
      </c>
      <c r="E1063" s="1">
        <v>13</v>
      </c>
      <c r="F1063" s="1">
        <v>22589</v>
      </c>
      <c r="G1063" s="1" t="s">
        <v>23</v>
      </c>
      <c r="H1063" s="1">
        <v>18</v>
      </c>
      <c r="I1063" s="1">
        <v>39416</v>
      </c>
      <c r="J1063" s="1" t="s">
        <v>397</v>
      </c>
      <c r="K1063" s="1" t="s">
        <v>25</v>
      </c>
      <c r="L1063" s="1" t="s">
        <v>177</v>
      </c>
      <c r="M1063" s="1">
        <v>1</v>
      </c>
      <c r="N1063" s="2">
        <v>150.94</v>
      </c>
      <c r="O1063" s="3">
        <v>207</v>
      </c>
      <c r="P1063" s="1">
        <f t="shared" si="8"/>
        <v>207</v>
      </c>
      <c r="Q1063" s="1">
        <v>14</v>
      </c>
      <c r="R1063" s="1">
        <f t="shared" si="9"/>
        <v>193</v>
      </c>
      <c r="S1063" s="1">
        <v>9</v>
      </c>
      <c r="T1063" s="1">
        <v>200010009626</v>
      </c>
      <c r="U1063" s="1">
        <v>50</v>
      </c>
      <c r="V1063" s="1">
        <v>1</v>
      </c>
      <c r="W1063" s="1">
        <v>1</v>
      </c>
    </row>
    <row r="1064" spans="1:23" ht="15.75" customHeight="1" x14ac:dyDescent="0.15">
      <c r="A1064" s="5">
        <v>44777</v>
      </c>
      <c r="B1064" s="6">
        <v>0.5683449074074074</v>
      </c>
      <c r="C1064" s="1">
        <v>1720</v>
      </c>
      <c r="D1064" s="1">
        <v>13002606</v>
      </c>
      <c r="E1064" s="1">
        <v>13</v>
      </c>
      <c r="F1064" s="1">
        <v>22589</v>
      </c>
      <c r="G1064" s="1" t="s">
        <v>23</v>
      </c>
      <c r="H1064" s="1">
        <v>18</v>
      </c>
      <c r="I1064" s="1">
        <v>435891</v>
      </c>
      <c r="J1064" s="1" t="s">
        <v>1012</v>
      </c>
      <c r="K1064" s="1" t="s">
        <v>25</v>
      </c>
      <c r="L1064" s="1" t="s">
        <v>804</v>
      </c>
      <c r="M1064" s="1">
        <v>1</v>
      </c>
      <c r="N1064" s="2">
        <v>52.8</v>
      </c>
      <c r="O1064" s="3">
        <v>81</v>
      </c>
      <c r="P1064" s="1">
        <f t="shared" si="8"/>
        <v>81</v>
      </c>
      <c r="Q1064" s="1">
        <v>5</v>
      </c>
      <c r="R1064" s="1">
        <f t="shared" si="9"/>
        <v>76</v>
      </c>
      <c r="S1064" s="1">
        <v>9</v>
      </c>
      <c r="T1064" s="1">
        <v>200010013117</v>
      </c>
      <c r="U1064" s="1">
        <v>50</v>
      </c>
      <c r="V1064" s="1">
        <v>1</v>
      </c>
      <c r="W1064" s="1">
        <v>1</v>
      </c>
    </row>
    <row r="1065" spans="1:23" ht="15.75" customHeight="1" x14ac:dyDescent="0.15">
      <c r="A1065" s="5">
        <v>44777</v>
      </c>
      <c r="B1065" s="6">
        <v>0.5683449074074074</v>
      </c>
      <c r="C1065" s="1">
        <v>1720</v>
      </c>
      <c r="D1065" s="1">
        <v>13002606</v>
      </c>
      <c r="E1065" s="1">
        <v>13</v>
      </c>
      <c r="F1065" s="1">
        <v>22589</v>
      </c>
      <c r="G1065" s="1" t="s">
        <v>23</v>
      </c>
      <c r="H1065" s="1">
        <v>18</v>
      </c>
      <c r="I1065" s="1">
        <v>18836</v>
      </c>
      <c r="J1065" s="1" t="s">
        <v>519</v>
      </c>
      <c r="K1065" s="1" t="s">
        <v>36</v>
      </c>
      <c r="L1065" s="1" t="s">
        <v>199</v>
      </c>
      <c r="M1065" s="1">
        <v>1</v>
      </c>
      <c r="N1065" s="2">
        <v>124.82</v>
      </c>
      <c r="O1065" s="3">
        <v>139</v>
      </c>
      <c r="P1065" s="1">
        <f t="shared" si="8"/>
        <v>139</v>
      </c>
      <c r="Q1065" s="1">
        <v>0</v>
      </c>
      <c r="R1065" s="1">
        <f t="shared" si="9"/>
        <v>139</v>
      </c>
      <c r="S1065" s="1" t="s">
        <v>27</v>
      </c>
      <c r="T1065" s="1" t="s">
        <v>27</v>
      </c>
      <c r="U1065" s="1">
        <v>50</v>
      </c>
      <c r="V1065" s="1">
        <v>2</v>
      </c>
      <c r="W1065" s="1">
        <v>3</v>
      </c>
    </row>
    <row r="1066" spans="1:23" ht="15.75" customHeight="1" x14ac:dyDescent="0.15">
      <c r="A1066" s="5">
        <v>44777</v>
      </c>
      <c r="B1066" s="6">
        <v>0.5683449074074074</v>
      </c>
      <c r="C1066" s="1">
        <v>1720</v>
      </c>
      <c r="D1066" s="1">
        <v>13002606</v>
      </c>
      <c r="E1066" s="1">
        <v>13</v>
      </c>
      <c r="F1066" s="1">
        <v>22589</v>
      </c>
      <c r="G1066" s="1" t="s">
        <v>23</v>
      </c>
      <c r="H1066" s="1">
        <v>18</v>
      </c>
      <c r="I1066" s="1">
        <v>1106</v>
      </c>
      <c r="J1066" s="1" t="s">
        <v>962</v>
      </c>
      <c r="K1066" s="1" t="s">
        <v>36</v>
      </c>
      <c r="L1066" s="1" t="s">
        <v>963</v>
      </c>
      <c r="M1066" s="1">
        <v>0.16</v>
      </c>
      <c r="N1066" s="2">
        <v>492.1</v>
      </c>
      <c r="O1066" s="3">
        <v>593</v>
      </c>
      <c r="P1066" s="1">
        <f t="shared" si="8"/>
        <v>94.88</v>
      </c>
      <c r="Q1066" s="1">
        <v>1.88</v>
      </c>
      <c r="R1066" s="1">
        <f t="shared" si="9"/>
        <v>93</v>
      </c>
      <c r="S1066" s="1">
        <v>9</v>
      </c>
      <c r="T1066" s="1">
        <v>200010013117</v>
      </c>
      <c r="U1066" s="1">
        <v>50</v>
      </c>
      <c r="V1066" s="1">
        <v>1</v>
      </c>
      <c r="W1066" s="1">
        <v>2</v>
      </c>
    </row>
    <row r="1067" spans="1:23" ht="15.75" customHeight="1" x14ac:dyDescent="0.15">
      <c r="A1067" s="5">
        <v>44777</v>
      </c>
      <c r="B1067" s="6">
        <v>0.57207175925925924</v>
      </c>
      <c r="C1067" s="1">
        <v>1721</v>
      </c>
      <c r="D1067" s="1">
        <v>13002606</v>
      </c>
      <c r="E1067" s="1">
        <v>13</v>
      </c>
      <c r="F1067" s="1">
        <v>22589</v>
      </c>
      <c r="G1067" s="1" t="s">
        <v>23</v>
      </c>
      <c r="H1067" s="1">
        <v>15</v>
      </c>
      <c r="I1067" s="1">
        <v>99349</v>
      </c>
      <c r="J1067" s="1" t="s">
        <v>1013</v>
      </c>
      <c r="K1067" s="1" t="s">
        <v>36</v>
      </c>
      <c r="L1067" s="1" t="s">
        <v>812</v>
      </c>
      <c r="M1067" s="1">
        <v>0.04</v>
      </c>
      <c r="N1067" s="2">
        <v>438.6</v>
      </c>
      <c r="O1067" s="3">
        <v>645</v>
      </c>
      <c r="P1067" s="1">
        <f t="shared" si="8"/>
        <v>25.8</v>
      </c>
      <c r="Q1067" s="1">
        <v>0</v>
      </c>
      <c r="R1067" s="1">
        <f t="shared" si="9"/>
        <v>25.8</v>
      </c>
      <c r="S1067" s="1" t="s">
        <v>27</v>
      </c>
      <c r="T1067" s="1" t="s">
        <v>27</v>
      </c>
      <c r="U1067" s="1">
        <v>50</v>
      </c>
      <c r="V1067" s="1">
        <v>1</v>
      </c>
      <c r="W1067" s="1">
        <v>1</v>
      </c>
    </row>
    <row r="1068" spans="1:23" ht="15.75" customHeight="1" x14ac:dyDescent="0.15">
      <c r="A1068" s="5">
        <v>44777</v>
      </c>
      <c r="B1068" s="6">
        <v>0.57535879629629627</v>
      </c>
      <c r="C1068" s="1">
        <v>1722</v>
      </c>
      <c r="D1068" s="1">
        <v>13002606</v>
      </c>
      <c r="E1068" s="1">
        <v>13</v>
      </c>
      <c r="F1068" s="1">
        <v>22589</v>
      </c>
      <c r="G1068" s="1" t="s">
        <v>23</v>
      </c>
      <c r="H1068" s="1">
        <v>15</v>
      </c>
      <c r="I1068" s="1">
        <v>897</v>
      </c>
      <c r="J1068" s="1" t="s">
        <v>1014</v>
      </c>
      <c r="K1068" s="1" t="s">
        <v>53</v>
      </c>
      <c r="L1068" s="1" t="s">
        <v>197</v>
      </c>
      <c r="M1068" s="1">
        <v>1</v>
      </c>
      <c r="N1068" s="2">
        <v>139.34</v>
      </c>
      <c r="O1068" s="3">
        <v>169</v>
      </c>
      <c r="P1068" s="1">
        <f t="shared" si="8"/>
        <v>169</v>
      </c>
      <c r="Q1068" s="1">
        <v>8</v>
      </c>
      <c r="R1068" s="1">
        <f t="shared" si="9"/>
        <v>161</v>
      </c>
      <c r="S1068" s="1">
        <v>9</v>
      </c>
      <c r="T1068" s="1">
        <v>200010022591</v>
      </c>
      <c r="U1068" s="1">
        <v>50</v>
      </c>
      <c r="V1068" s="1">
        <v>1</v>
      </c>
      <c r="W1068" s="1">
        <v>3</v>
      </c>
    </row>
    <row r="1069" spans="1:23" ht="15.75" customHeight="1" x14ac:dyDescent="0.15">
      <c r="A1069" s="5">
        <v>44777</v>
      </c>
      <c r="B1069" s="6">
        <v>0.57535879629629627</v>
      </c>
      <c r="C1069" s="1">
        <v>1722</v>
      </c>
      <c r="D1069" s="1">
        <v>13002606</v>
      </c>
      <c r="E1069" s="1">
        <v>13</v>
      </c>
      <c r="F1069" s="1">
        <v>22589</v>
      </c>
      <c r="G1069" s="1" t="s">
        <v>23</v>
      </c>
      <c r="H1069" s="1">
        <v>15</v>
      </c>
      <c r="I1069" s="1">
        <v>21997</v>
      </c>
      <c r="J1069" s="1" t="s">
        <v>1015</v>
      </c>
      <c r="K1069" s="1" t="s">
        <v>53</v>
      </c>
      <c r="L1069" s="1" t="s">
        <v>396</v>
      </c>
      <c r="M1069" s="1">
        <v>1</v>
      </c>
      <c r="N1069" s="2">
        <v>123.64</v>
      </c>
      <c r="O1069" s="3">
        <v>148</v>
      </c>
      <c r="P1069" s="1">
        <f t="shared" si="8"/>
        <v>148</v>
      </c>
      <c r="Q1069" s="1">
        <v>7</v>
      </c>
      <c r="R1069" s="1">
        <f t="shared" si="9"/>
        <v>141</v>
      </c>
      <c r="S1069" s="1">
        <v>9</v>
      </c>
      <c r="T1069" s="1">
        <v>200010022591</v>
      </c>
      <c r="U1069" s="1">
        <v>50</v>
      </c>
      <c r="V1069" s="1">
        <v>1</v>
      </c>
      <c r="W1069" s="1">
        <v>1</v>
      </c>
    </row>
    <row r="1070" spans="1:23" ht="15.75" customHeight="1" x14ac:dyDescent="0.15">
      <c r="A1070" s="5">
        <v>44777</v>
      </c>
      <c r="B1070" s="6">
        <v>0.57535879629629627</v>
      </c>
      <c r="C1070" s="1">
        <v>1722</v>
      </c>
      <c r="D1070" s="1">
        <v>13002606</v>
      </c>
      <c r="E1070" s="1">
        <v>13</v>
      </c>
      <c r="F1070" s="1">
        <v>22589</v>
      </c>
      <c r="G1070" s="1" t="s">
        <v>23</v>
      </c>
      <c r="H1070" s="1">
        <v>15</v>
      </c>
      <c r="I1070" s="1">
        <v>39393</v>
      </c>
      <c r="J1070" s="1" t="s">
        <v>1016</v>
      </c>
      <c r="K1070" s="1" t="s">
        <v>36</v>
      </c>
      <c r="L1070" s="1" t="s">
        <v>719</v>
      </c>
      <c r="M1070" s="1">
        <v>1</v>
      </c>
      <c r="N1070" s="2">
        <v>42.2</v>
      </c>
      <c r="O1070" s="3">
        <v>53</v>
      </c>
      <c r="P1070" s="1">
        <f t="shared" si="8"/>
        <v>53</v>
      </c>
      <c r="Q1070" s="1">
        <v>2</v>
      </c>
      <c r="R1070" s="1">
        <f t="shared" si="9"/>
        <v>51</v>
      </c>
      <c r="S1070" s="1">
        <v>9</v>
      </c>
      <c r="T1070" s="1">
        <v>200010022591</v>
      </c>
      <c r="U1070" s="1">
        <v>50</v>
      </c>
      <c r="V1070" s="1">
        <v>1</v>
      </c>
      <c r="W1070" s="1">
        <v>2</v>
      </c>
    </row>
    <row r="1071" spans="1:23" ht="15.75" customHeight="1" x14ac:dyDescent="0.15">
      <c r="A1071" s="5">
        <v>44777</v>
      </c>
      <c r="B1071" s="6">
        <v>0.58322916666666669</v>
      </c>
      <c r="C1071" s="1">
        <v>1724</v>
      </c>
      <c r="D1071" s="1">
        <v>13002606</v>
      </c>
      <c r="E1071" s="1">
        <v>13</v>
      </c>
      <c r="F1071" s="1">
        <v>22589</v>
      </c>
      <c r="G1071" s="1" t="s">
        <v>23</v>
      </c>
      <c r="H1071" s="1">
        <v>18</v>
      </c>
      <c r="I1071" s="1">
        <v>46300</v>
      </c>
      <c r="J1071" s="1" t="s">
        <v>1017</v>
      </c>
      <c r="K1071" s="1" t="s">
        <v>119</v>
      </c>
      <c r="L1071" s="1" t="s">
        <v>120</v>
      </c>
      <c r="M1071" s="1">
        <v>1</v>
      </c>
      <c r="N1071" s="2">
        <v>70.22</v>
      </c>
      <c r="O1071" s="3">
        <v>100</v>
      </c>
      <c r="P1071" s="1">
        <f t="shared" si="8"/>
        <v>100</v>
      </c>
      <c r="Q1071" s="1">
        <v>0</v>
      </c>
      <c r="R1071" s="1">
        <f t="shared" si="9"/>
        <v>100</v>
      </c>
      <c r="S1071" s="1" t="s">
        <v>27</v>
      </c>
      <c r="T1071" s="1" t="s">
        <v>27</v>
      </c>
      <c r="U1071" s="1">
        <v>50</v>
      </c>
      <c r="V1071" s="1">
        <v>1</v>
      </c>
      <c r="W1071" s="1">
        <v>1</v>
      </c>
    </row>
    <row r="1072" spans="1:23" ht="15.75" customHeight="1" x14ac:dyDescent="0.15">
      <c r="A1072" s="5">
        <v>44777</v>
      </c>
      <c r="B1072" s="6">
        <v>0.58322916666666669</v>
      </c>
      <c r="C1072" s="1">
        <v>1724</v>
      </c>
      <c r="D1072" s="1">
        <v>13002606</v>
      </c>
      <c r="E1072" s="1">
        <v>13</v>
      </c>
      <c r="F1072" s="1">
        <v>22589</v>
      </c>
      <c r="G1072" s="1" t="s">
        <v>23</v>
      </c>
      <c r="H1072" s="1">
        <v>18</v>
      </c>
      <c r="I1072" s="1">
        <v>46300</v>
      </c>
      <c r="J1072" s="1" t="s">
        <v>1017</v>
      </c>
      <c r="K1072" s="1" t="s">
        <v>119</v>
      </c>
      <c r="L1072" s="1" t="s">
        <v>120</v>
      </c>
      <c r="M1072" s="1">
        <v>1</v>
      </c>
      <c r="N1072" s="2">
        <v>70.22</v>
      </c>
      <c r="O1072" s="3">
        <v>100</v>
      </c>
      <c r="P1072" s="1">
        <f t="shared" si="8"/>
        <v>100</v>
      </c>
      <c r="Q1072" s="1">
        <v>0</v>
      </c>
      <c r="R1072" s="1">
        <f t="shared" si="9"/>
        <v>100</v>
      </c>
      <c r="S1072" s="1" t="s">
        <v>27</v>
      </c>
      <c r="T1072" s="1" t="s">
        <v>27</v>
      </c>
      <c r="U1072" s="1">
        <v>50</v>
      </c>
      <c r="V1072" s="1">
        <v>1</v>
      </c>
      <c r="W1072" s="1">
        <v>2</v>
      </c>
    </row>
    <row r="1073" spans="1:23" ht="15.75" customHeight="1" x14ac:dyDescent="0.15">
      <c r="A1073" s="5">
        <v>44777</v>
      </c>
      <c r="B1073" s="6">
        <v>0.58459490740740738</v>
      </c>
      <c r="C1073" s="1">
        <v>1725</v>
      </c>
      <c r="D1073" s="1">
        <v>13002606</v>
      </c>
      <c r="E1073" s="1">
        <v>13</v>
      </c>
      <c r="F1073" s="1">
        <v>22589</v>
      </c>
      <c r="G1073" s="1" t="s">
        <v>23</v>
      </c>
      <c r="H1073" s="1">
        <v>15</v>
      </c>
      <c r="I1073" s="1">
        <v>374684</v>
      </c>
      <c r="J1073" s="1" t="s">
        <v>1018</v>
      </c>
      <c r="K1073" s="1" t="s">
        <v>25</v>
      </c>
      <c r="L1073" s="1" t="s">
        <v>39</v>
      </c>
      <c r="M1073" s="1">
        <v>1</v>
      </c>
      <c r="N1073" s="2">
        <v>339.85</v>
      </c>
      <c r="O1073" s="3">
        <v>449</v>
      </c>
      <c r="P1073" s="1">
        <f t="shared" si="8"/>
        <v>449</v>
      </c>
      <c r="Q1073" s="1">
        <v>0</v>
      </c>
      <c r="R1073" s="1">
        <f t="shared" si="9"/>
        <v>449</v>
      </c>
      <c r="S1073" s="1" t="s">
        <v>27</v>
      </c>
      <c r="T1073" s="1" t="s">
        <v>27</v>
      </c>
      <c r="U1073" s="1">
        <v>50</v>
      </c>
      <c r="V1073" s="1">
        <v>1</v>
      </c>
      <c r="W1073" s="1">
        <v>2</v>
      </c>
    </row>
    <row r="1074" spans="1:23" ht="15.75" customHeight="1" x14ac:dyDescent="0.15">
      <c r="A1074" s="5">
        <v>44777</v>
      </c>
      <c r="B1074" s="6">
        <v>0.58812500000000001</v>
      </c>
      <c r="C1074" s="1">
        <v>1726</v>
      </c>
      <c r="D1074" s="1">
        <v>13002606</v>
      </c>
      <c r="E1074" s="1">
        <v>13</v>
      </c>
      <c r="F1074" s="1">
        <v>22589</v>
      </c>
      <c r="G1074" s="1" t="s">
        <v>23</v>
      </c>
      <c r="H1074" s="1">
        <v>15</v>
      </c>
      <c r="I1074" s="1">
        <v>338620</v>
      </c>
      <c r="J1074" s="1" t="s">
        <v>1019</v>
      </c>
      <c r="K1074" s="1" t="s">
        <v>25</v>
      </c>
      <c r="L1074" s="1" t="s">
        <v>39</v>
      </c>
      <c r="M1074" s="1">
        <v>1</v>
      </c>
      <c r="N1074" s="2">
        <v>215.56</v>
      </c>
      <c r="O1074" s="3">
        <v>271</v>
      </c>
      <c r="P1074" s="1">
        <f t="shared" si="8"/>
        <v>271</v>
      </c>
      <c r="Q1074" s="1">
        <v>0</v>
      </c>
      <c r="R1074" s="1">
        <f t="shared" si="9"/>
        <v>271</v>
      </c>
      <c r="S1074" s="1" t="s">
        <v>27</v>
      </c>
      <c r="T1074" s="1" t="s">
        <v>27</v>
      </c>
      <c r="U1074" s="1">
        <v>50</v>
      </c>
      <c r="V1074" s="1">
        <v>1</v>
      </c>
      <c r="W1074" s="1">
        <v>1</v>
      </c>
    </row>
    <row r="1075" spans="1:23" ht="15.75" customHeight="1" x14ac:dyDescent="0.15">
      <c r="A1075" s="5">
        <v>44777</v>
      </c>
      <c r="B1075" s="6">
        <v>0.58840277777777783</v>
      </c>
      <c r="C1075" s="1">
        <v>1727</v>
      </c>
      <c r="D1075" s="1">
        <v>13002606</v>
      </c>
      <c r="E1075" s="1">
        <v>13</v>
      </c>
      <c r="F1075" s="1">
        <v>22589</v>
      </c>
      <c r="G1075" s="1" t="s">
        <v>23</v>
      </c>
      <c r="H1075" s="1">
        <v>15</v>
      </c>
      <c r="I1075" s="1">
        <v>21561</v>
      </c>
      <c r="J1075" s="1" t="s">
        <v>1020</v>
      </c>
      <c r="K1075" s="1" t="s">
        <v>47</v>
      </c>
      <c r="L1075" s="1" t="s">
        <v>1021</v>
      </c>
      <c r="M1075" s="1">
        <v>1</v>
      </c>
      <c r="N1075" s="2">
        <v>1792.34</v>
      </c>
      <c r="O1075" s="3">
        <v>2456</v>
      </c>
      <c r="P1075" s="1">
        <f t="shared" si="8"/>
        <v>2456</v>
      </c>
      <c r="Q1075" s="1">
        <v>0</v>
      </c>
      <c r="R1075" s="1">
        <f t="shared" si="9"/>
        <v>2456</v>
      </c>
      <c r="S1075" s="1" t="s">
        <v>27</v>
      </c>
      <c r="T1075" s="1" t="s">
        <v>27</v>
      </c>
      <c r="U1075" s="1">
        <v>50</v>
      </c>
      <c r="V1075" s="1">
        <v>1</v>
      </c>
      <c r="W1075" s="1">
        <v>1</v>
      </c>
    </row>
    <row r="1076" spans="1:23" ht="15.75" customHeight="1" x14ac:dyDescent="0.15">
      <c r="A1076" s="5">
        <v>44777</v>
      </c>
      <c r="B1076" s="6">
        <v>0.60069444444444442</v>
      </c>
      <c r="C1076" s="1">
        <v>1728</v>
      </c>
      <c r="D1076" s="1">
        <v>13002606</v>
      </c>
      <c r="E1076" s="1">
        <v>13</v>
      </c>
      <c r="F1076" s="1">
        <v>22589</v>
      </c>
      <c r="G1076" s="1" t="s">
        <v>23</v>
      </c>
      <c r="H1076" s="1">
        <v>18</v>
      </c>
      <c r="I1076" s="1">
        <v>308835</v>
      </c>
      <c r="J1076" s="1" t="s">
        <v>1022</v>
      </c>
      <c r="K1076" s="1" t="s">
        <v>119</v>
      </c>
      <c r="L1076" s="1" t="s">
        <v>308</v>
      </c>
      <c r="M1076" s="1">
        <v>1</v>
      </c>
      <c r="N1076" s="2">
        <v>67.510000000000005</v>
      </c>
      <c r="O1076" s="3">
        <v>96</v>
      </c>
      <c r="P1076" s="1">
        <f t="shared" si="8"/>
        <v>96</v>
      </c>
      <c r="Q1076" s="1">
        <v>6</v>
      </c>
      <c r="R1076" s="1">
        <f t="shared" si="9"/>
        <v>90</v>
      </c>
      <c r="S1076" s="1">
        <v>9</v>
      </c>
      <c r="T1076" s="1">
        <v>200010022567</v>
      </c>
      <c r="U1076" s="1">
        <v>50</v>
      </c>
      <c r="V1076" s="1">
        <v>1</v>
      </c>
      <c r="W1076" s="1">
        <v>3</v>
      </c>
    </row>
    <row r="1077" spans="1:23" ht="15.75" customHeight="1" x14ac:dyDescent="0.15">
      <c r="A1077" s="5">
        <v>44777</v>
      </c>
      <c r="B1077" s="6">
        <v>0.60799768518518515</v>
      </c>
      <c r="C1077" s="1">
        <v>1732</v>
      </c>
      <c r="D1077" s="1">
        <v>13002606</v>
      </c>
      <c r="E1077" s="1">
        <v>13</v>
      </c>
      <c r="F1077" s="1">
        <v>22589</v>
      </c>
      <c r="G1077" s="1" t="s">
        <v>23</v>
      </c>
      <c r="H1077" s="1">
        <v>15</v>
      </c>
      <c r="I1077" s="1">
        <v>308835</v>
      </c>
      <c r="J1077" s="1" t="s">
        <v>1022</v>
      </c>
      <c r="K1077" s="1" t="s">
        <v>119</v>
      </c>
      <c r="L1077" s="1" t="s">
        <v>308</v>
      </c>
      <c r="M1077" s="1">
        <v>1</v>
      </c>
      <c r="N1077" s="2">
        <v>67.510000000000005</v>
      </c>
      <c r="O1077" s="3">
        <v>96</v>
      </c>
      <c r="P1077" s="1">
        <f t="shared" si="8"/>
        <v>96</v>
      </c>
      <c r="Q1077" s="1">
        <v>6</v>
      </c>
      <c r="R1077" s="1">
        <f t="shared" si="9"/>
        <v>90</v>
      </c>
      <c r="S1077" s="1">
        <v>9</v>
      </c>
      <c r="T1077" s="1">
        <v>200010004094</v>
      </c>
      <c r="U1077" s="1">
        <v>50</v>
      </c>
      <c r="V1077" s="1">
        <v>1</v>
      </c>
      <c r="W1077" s="1">
        <v>3</v>
      </c>
    </row>
    <row r="1078" spans="1:23" ht="15.75" customHeight="1" x14ac:dyDescent="0.15">
      <c r="A1078" s="5">
        <v>44777</v>
      </c>
      <c r="B1078" s="6">
        <v>0.60069444444444442</v>
      </c>
      <c r="C1078" s="1">
        <v>1728</v>
      </c>
      <c r="D1078" s="1">
        <v>13002606</v>
      </c>
      <c r="E1078" s="1">
        <v>13</v>
      </c>
      <c r="F1078" s="1">
        <v>22589</v>
      </c>
      <c r="G1078" s="1" t="s">
        <v>23</v>
      </c>
      <c r="H1078" s="1">
        <v>18</v>
      </c>
      <c r="I1078" s="1">
        <v>269</v>
      </c>
      <c r="J1078" s="1" t="s">
        <v>109</v>
      </c>
      <c r="K1078" s="1" t="s">
        <v>31</v>
      </c>
      <c r="L1078" s="1" t="s">
        <v>110</v>
      </c>
      <c r="M1078" s="1">
        <v>1</v>
      </c>
      <c r="N1078" s="2">
        <v>155.68</v>
      </c>
      <c r="O1078" s="3">
        <v>195</v>
      </c>
      <c r="P1078" s="1">
        <f t="shared" si="8"/>
        <v>195</v>
      </c>
      <c r="Q1078" s="1">
        <v>13</v>
      </c>
      <c r="R1078" s="1">
        <f t="shared" si="9"/>
        <v>182</v>
      </c>
      <c r="S1078" s="1">
        <v>9</v>
      </c>
      <c r="T1078" s="1">
        <v>200010022567</v>
      </c>
      <c r="U1078" s="1">
        <v>50</v>
      </c>
      <c r="V1078" s="1">
        <v>1</v>
      </c>
      <c r="W1078" s="1">
        <v>1</v>
      </c>
    </row>
    <row r="1079" spans="1:23" ht="15.75" customHeight="1" x14ac:dyDescent="0.15">
      <c r="A1079" s="5">
        <v>44777</v>
      </c>
      <c r="B1079" s="6">
        <v>0.60069444444444442</v>
      </c>
      <c r="C1079" s="1">
        <v>1728</v>
      </c>
      <c r="D1079" s="1">
        <v>13002606</v>
      </c>
      <c r="E1079" s="1">
        <v>13</v>
      </c>
      <c r="F1079" s="1">
        <v>22589</v>
      </c>
      <c r="G1079" s="1" t="s">
        <v>23</v>
      </c>
      <c r="H1079" s="1">
        <v>18</v>
      </c>
      <c r="I1079" s="1">
        <v>269</v>
      </c>
      <c r="J1079" s="1" t="s">
        <v>109</v>
      </c>
      <c r="K1079" s="1" t="s">
        <v>31</v>
      </c>
      <c r="L1079" s="1" t="s">
        <v>110</v>
      </c>
      <c r="M1079" s="1">
        <v>1</v>
      </c>
      <c r="N1079" s="2">
        <v>155.68</v>
      </c>
      <c r="O1079" s="3">
        <v>195</v>
      </c>
      <c r="P1079" s="1">
        <f t="shared" si="8"/>
        <v>195</v>
      </c>
      <c r="Q1079" s="1">
        <v>13</v>
      </c>
      <c r="R1079" s="1">
        <f t="shared" si="9"/>
        <v>182</v>
      </c>
      <c r="S1079" s="1">
        <v>9</v>
      </c>
      <c r="T1079" s="1">
        <v>200010022567</v>
      </c>
      <c r="U1079" s="1">
        <v>50</v>
      </c>
      <c r="V1079" s="1">
        <v>1</v>
      </c>
      <c r="W1079" s="1">
        <v>2</v>
      </c>
    </row>
    <row r="1080" spans="1:23" ht="15.75" customHeight="1" x14ac:dyDescent="0.15">
      <c r="A1080" s="5">
        <v>44777</v>
      </c>
      <c r="B1080" s="6">
        <v>0.60195601851851854</v>
      </c>
      <c r="C1080" s="1">
        <v>1729</v>
      </c>
      <c r="D1080" s="1">
        <v>13002606</v>
      </c>
      <c r="E1080" s="1">
        <v>13</v>
      </c>
      <c r="F1080" s="1">
        <v>22589</v>
      </c>
      <c r="G1080" s="1" t="s">
        <v>23</v>
      </c>
      <c r="H1080" s="1">
        <v>15</v>
      </c>
      <c r="I1080" s="1">
        <v>314695</v>
      </c>
      <c r="J1080" s="1" t="s">
        <v>1023</v>
      </c>
      <c r="K1080" s="1" t="s">
        <v>36</v>
      </c>
      <c r="L1080" s="1" t="s">
        <v>1024</v>
      </c>
      <c r="M1080" s="1">
        <v>0.33333332999999998</v>
      </c>
      <c r="N1080" s="2">
        <v>9306.5300000000007</v>
      </c>
      <c r="O1080" s="3">
        <v>10375</v>
      </c>
      <c r="P1080" s="1">
        <f t="shared" si="8"/>
        <v>3458.3332987499998</v>
      </c>
      <c r="Q1080" s="1">
        <v>103.33</v>
      </c>
      <c r="R1080" s="1">
        <f t="shared" si="9"/>
        <v>3355.0032987499999</v>
      </c>
      <c r="S1080" s="1">
        <v>9</v>
      </c>
      <c r="T1080" s="1">
        <v>200010021982</v>
      </c>
      <c r="U1080" s="1">
        <v>50</v>
      </c>
      <c r="V1080" s="1">
        <v>1</v>
      </c>
      <c r="W1080" s="1">
        <v>2</v>
      </c>
    </row>
    <row r="1081" spans="1:23" ht="15.75" customHeight="1" x14ac:dyDescent="0.15">
      <c r="A1081" s="5">
        <v>44777</v>
      </c>
      <c r="B1081" s="6">
        <v>0.60195601851851854</v>
      </c>
      <c r="C1081" s="1">
        <v>1729</v>
      </c>
      <c r="D1081" s="1">
        <v>13002606</v>
      </c>
      <c r="E1081" s="1">
        <v>13</v>
      </c>
      <c r="F1081" s="1">
        <v>22589</v>
      </c>
      <c r="G1081" s="1" t="s">
        <v>23</v>
      </c>
      <c r="H1081" s="1">
        <v>15</v>
      </c>
      <c r="I1081" s="1">
        <v>1799</v>
      </c>
      <c r="J1081" s="1" t="s">
        <v>1000</v>
      </c>
      <c r="K1081" s="1" t="s">
        <v>47</v>
      </c>
      <c r="L1081" s="1" t="s">
        <v>1001</v>
      </c>
      <c r="M1081" s="1">
        <v>1</v>
      </c>
      <c r="N1081" s="2">
        <v>400.06</v>
      </c>
      <c r="O1081" s="3">
        <v>481</v>
      </c>
      <c r="P1081" s="1">
        <f t="shared" si="8"/>
        <v>481</v>
      </c>
      <c r="Q1081" s="1">
        <v>33</v>
      </c>
      <c r="R1081" s="1">
        <f t="shared" si="9"/>
        <v>448</v>
      </c>
      <c r="S1081" s="1">
        <v>9</v>
      </c>
      <c r="T1081" s="1">
        <v>200010021982</v>
      </c>
      <c r="U1081" s="1">
        <v>50</v>
      </c>
      <c r="V1081" s="1">
        <v>1</v>
      </c>
      <c r="W1081" s="1">
        <v>1</v>
      </c>
    </row>
    <row r="1082" spans="1:23" ht="15.75" customHeight="1" x14ac:dyDescent="0.15">
      <c r="A1082" s="5">
        <v>44777</v>
      </c>
      <c r="B1082" s="6">
        <v>0.60266203703703702</v>
      </c>
      <c r="C1082" s="1">
        <v>1730</v>
      </c>
      <c r="D1082" s="1">
        <v>13002606</v>
      </c>
      <c r="E1082" s="1">
        <v>13</v>
      </c>
      <c r="F1082" s="1">
        <v>22589</v>
      </c>
      <c r="G1082" s="1" t="s">
        <v>23</v>
      </c>
      <c r="H1082" s="1">
        <v>18</v>
      </c>
      <c r="I1082" s="1">
        <v>339713</v>
      </c>
      <c r="J1082" s="1" t="s">
        <v>1025</v>
      </c>
      <c r="K1082" s="1" t="s">
        <v>53</v>
      </c>
      <c r="L1082" s="1" t="s">
        <v>549</v>
      </c>
      <c r="M1082" s="1">
        <v>1</v>
      </c>
      <c r="N1082" s="2">
        <v>279.86</v>
      </c>
      <c r="O1082" s="3">
        <v>426</v>
      </c>
      <c r="P1082" s="1">
        <f t="shared" si="8"/>
        <v>426</v>
      </c>
      <c r="Q1082" s="1">
        <v>42</v>
      </c>
      <c r="R1082" s="1">
        <f t="shared" si="9"/>
        <v>384</v>
      </c>
      <c r="S1082" s="1">
        <v>9</v>
      </c>
      <c r="T1082" s="1">
        <v>200010023898</v>
      </c>
      <c r="U1082" s="1">
        <v>50</v>
      </c>
      <c r="V1082" s="1">
        <v>1</v>
      </c>
      <c r="W1082" s="1">
        <v>1</v>
      </c>
    </row>
    <row r="1083" spans="1:23" ht="15.75" customHeight="1" x14ac:dyDescent="0.15">
      <c r="A1083" s="5">
        <v>44777</v>
      </c>
      <c r="B1083" s="6">
        <v>0.60395833333333337</v>
      </c>
      <c r="C1083" s="1">
        <v>1731</v>
      </c>
      <c r="D1083" s="1">
        <v>13002606</v>
      </c>
      <c r="E1083" s="1">
        <v>13</v>
      </c>
      <c r="F1083" s="1">
        <v>22589</v>
      </c>
      <c r="G1083" s="1" t="s">
        <v>23</v>
      </c>
      <c r="H1083" s="1">
        <v>15</v>
      </c>
      <c r="I1083" s="1">
        <v>444657</v>
      </c>
      <c r="J1083" s="1" t="s">
        <v>1026</v>
      </c>
      <c r="K1083" s="1" t="s">
        <v>25</v>
      </c>
      <c r="L1083" s="1" t="s">
        <v>804</v>
      </c>
      <c r="M1083" s="1">
        <v>1</v>
      </c>
      <c r="N1083" s="2">
        <v>44.5</v>
      </c>
      <c r="O1083" s="3">
        <v>68</v>
      </c>
      <c r="P1083" s="1">
        <f t="shared" si="8"/>
        <v>68</v>
      </c>
      <c r="Q1083" s="1">
        <v>4</v>
      </c>
      <c r="R1083" s="1">
        <f t="shared" si="9"/>
        <v>64</v>
      </c>
      <c r="S1083" s="1">
        <v>9</v>
      </c>
      <c r="T1083" s="1">
        <v>200010023898</v>
      </c>
      <c r="U1083" s="1">
        <v>50</v>
      </c>
      <c r="V1083" s="1">
        <v>1</v>
      </c>
      <c r="W1083" s="1">
        <v>4</v>
      </c>
    </row>
    <row r="1084" spans="1:23" ht="15.75" customHeight="1" x14ac:dyDescent="0.15">
      <c r="A1084" s="5">
        <v>44777</v>
      </c>
      <c r="B1084" s="6">
        <v>0.60395833333333337</v>
      </c>
      <c r="C1084" s="1">
        <v>1731</v>
      </c>
      <c r="D1084" s="1">
        <v>13002606</v>
      </c>
      <c r="E1084" s="1">
        <v>13</v>
      </c>
      <c r="F1084" s="1">
        <v>22589</v>
      </c>
      <c r="G1084" s="1" t="s">
        <v>23</v>
      </c>
      <c r="H1084" s="1">
        <v>15</v>
      </c>
      <c r="I1084" s="1">
        <v>117949</v>
      </c>
      <c r="J1084" s="1" t="s">
        <v>596</v>
      </c>
      <c r="K1084" s="1" t="s">
        <v>143</v>
      </c>
      <c r="L1084" s="1" t="s">
        <v>99</v>
      </c>
      <c r="M1084" s="1">
        <v>1</v>
      </c>
      <c r="N1084" s="2">
        <v>10.02</v>
      </c>
      <c r="O1084" s="3">
        <v>17</v>
      </c>
      <c r="P1084" s="1">
        <f t="shared" si="8"/>
        <v>17</v>
      </c>
      <c r="Q1084" s="1">
        <v>1</v>
      </c>
      <c r="R1084" s="1">
        <f t="shared" si="9"/>
        <v>16</v>
      </c>
      <c r="S1084" s="1">
        <v>9</v>
      </c>
      <c r="T1084" s="1">
        <v>200010023898</v>
      </c>
      <c r="U1084" s="1">
        <v>50</v>
      </c>
      <c r="V1084" s="1">
        <v>1</v>
      </c>
      <c r="W1084" s="1">
        <v>3</v>
      </c>
    </row>
    <row r="1085" spans="1:23" ht="15.75" customHeight="1" x14ac:dyDescent="0.15">
      <c r="A1085" s="5">
        <v>44777</v>
      </c>
      <c r="B1085" s="6">
        <v>0.60395833333333337</v>
      </c>
      <c r="C1085" s="1">
        <v>1731</v>
      </c>
      <c r="D1085" s="1">
        <v>13002606</v>
      </c>
      <c r="E1085" s="1">
        <v>13</v>
      </c>
      <c r="F1085" s="1">
        <v>22589</v>
      </c>
      <c r="G1085" s="1" t="s">
        <v>23</v>
      </c>
      <c r="H1085" s="1">
        <v>15</v>
      </c>
      <c r="I1085" s="1">
        <v>4919</v>
      </c>
      <c r="J1085" s="1" t="s">
        <v>1027</v>
      </c>
      <c r="K1085" s="1" t="s">
        <v>25</v>
      </c>
      <c r="L1085" s="1" t="s">
        <v>888</v>
      </c>
      <c r="M1085" s="1">
        <v>1</v>
      </c>
      <c r="N1085" s="2">
        <v>99.8</v>
      </c>
      <c r="O1085" s="3">
        <v>142</v>
      </c>
      <c r="P1085" s="1">
        <f t="shared" si="8"/>
        <v>142</v>
      </c>
      <c r="Q1085" s="1">
        <v>9</v>
      </c>
      <c r="R1085" s="1">
        <f t="shared" si="9"/>
        <v>133</v>
      </c>
      <c r="S1085" s="1">
        <v>9</v>
      </c>
      <c r="T1085" s="1">
        <v>200010023898</v>
      </c>
      <c r="U1085" s="1">
        <v>50</v>
      </c>
      <c r="V1085" s="1">
        <v>1</v>
      </c>
      <c r="W1085" s="1">
        <v>1</v>
      </c>
    </row>
    <row r="1086" spans="1:23" ht="15.75" customHeight="1" x14ac:dyDescent="0.15">
      <c r="A1086" s="5">
        <v>44777</v>
      </c>
      <c r="B1086" s="6">
        <v>0.60395833333333337</v>
      </c>
      <c r="C1086" s="1">
        <v>1731</v>
      </c>
      <c r="D1086" s="1">
        <v>13002606</v>
      </c>
      <c r="E1086" s="1">
        <v>13</v>
      </c>
      <c r="F1086" s="1">
        <v>22589</v>
      </c>
      <c r="G1086" s="1" t="s">
        <v>23</v>
      </c>
      <c r="H1086" s="1">
        <v>15</v>
      </c>
      <c r="I1086" s="1">
        <v>348186</v>
      </c>
      <c r="J1086" s="1" t="s">
        <v>421</v>
      </c>
      <c r="K1086" s="1" t="s">
        <v>143</v>
      </c>
      <c r="L1086" s="1" t="s">
        <v>175</v>
      </c>
      <c r="M1086" s="1">
        <v>1</v>
      </c>
      <c r="N1086" s="2">
        <v>5.83</v>
      </c>
      <c r="O1086" s="3">
        <v>8</v>
      </c>
      <c r="P1086" s="1">
        <f t="shared" si="8"/>
        <v>8</v>
      </c>
      <c r="Q1086" s="1">
        <v>0</v>
      </c>
      <c r="R1086" s="1">
        <f t="shared" si="9"/>
        <v>8</v>
      </c>
      <c r="S1086" s="1" t="s">
        <v>27</v>
      </c>
      <c r="T1086" s="1" t="s">
        <v>27</v>
      </c>
      <c r="U1086" s="1">
        <v>50</v>
      </c>
      <c r="V1086" s="1">
        <v>1</v>
      </c>
      <c r="W1086" s="1">
        <v>2</v>
      </c>
    </row>
    <row r="1087" spans="1:23" ht="15.75" customHeight="1" x14ac:dyDescent="0.15">
      <c r="A1087" s="5">
        <v>44777</v>
      </c>
      <c r="B1087" s="6">
        <v>0.77209490740740738</v>
      </c>
      <c r="C1087" s="1">
        <v>1768</v>
      </c>
      <c r="D1087" s="1">
        <v>13002606</v>
      </c>
      <c r="E1087" s="1">
        <v>13</v>
      </c>
      <c r="F1087" s="1">
        <v>22589</v>
      </c>
      <c r="G1087" s="1" t="s">
        <v>23</v>
      </c>
      <c r="H1087" s="1">
        <v>15</v>
      </c>
      <c r="I1087" s="1">
        <v>348186</v>
      </c>
      <c r="J1087" s="1" t="s">
        <v>421</v>
      </c>
      <c r="K1087" s="1" t="s">
        <v>143</v>
      </c>
      <c r="L1087" s="1" t="s">
        <v>175</v>
      </c>
      <c r="M1087" s="1">
        <v>1</v>
      </c>
      <c r="N1087" s="2">
        <v>5.83</v>
      </c>
      <c r="O1087" s="3">
        <v>8</v>
      </c>
      <c r="P1087" s="1">
        <f t="shared" si="8"/>
        <v>8</v>
      </c>
      <c r="Q1087" s="1">
        <v>0.34</v>
      </c>
      <c r="R1087" s="1">
        <f t="shared" si="9"/>
        <v>7.66</v>
      </c>
      <c r="S1087" s="1">
        <v>9</v>
      </c>
      <c r="T1087" s="1">
        <v>200010001749</v>
      </c>
      <c r="U1087" s="1">
        <v>50</v>
      </c>
      <c r="V1087" s="1">
        <v>1</v>
      </c>
      <c r="W1087" s="1">
        <v>4</v>
      </c>
    </row>
    <row r="1088" spans="1:23" ht="15.75" customHeight="1" x14ac:dyDescent="0.15">
      <c r="A1088" s="5">
        <v>44777</v>
      </c>
      <c r="B1088" s="6">
        <v>0.77209490740740738</v>
      </c>
      <c r="C1088" s="1">
        <v>1768</v>
      </c>
      <c r="D1088" s="1">
        <v>13002606</v>
      </c>
      <c r="E1088" s="1">
        <v>13</v>
      </c>
      <c r="F1088" s="1">
        <v>22589</v>
      </c>
      <c r="G1088" s="1" t="s">
        <v>23</v>
      </c>
      <c r="H1088" s="1">
        <v>15</v>
      </c>
      <c r="I1088" s="1">
        <v>348186</v>
      </c>
      <c r="J1088" s="1" t="s">
        <v>421</v>
      </c>
      <c r="K1088" s="1" t="s">
        <v>143</v>
      </c>
      <c r="L1088" s="1" t="s">
        <v>175</v>
      </c>
      <c r="M1088" s="1">
        <v>2</v>
      </c>
      <c r="N1088" s="2">
        <v>5.83</v>
      </c>
      <c r="O1088" s="3">
        <v>8</v>
      </c>
      <c r="P1088" s="1">
        <f t="shared" si="8"/>
        <v>16</v>
      </c>
      <c r="Q1088" s="1">
        <v>0.66</v>
      </c>
      <c r="R1088" s="1">
        <f t="shared" si="9"/>
        <v>15.34</v>
      </c>
      <c r="S1088" s="1">
        <v>9</v>
      </c>
      <c r="T1088" s="1">
        <v>200010001749</v>
      </c>
      <c r="U1088" s="1">
        <v>50</v>
      </c>
      <c r="V1088" s="1">
        <v>1</v>
      </c>
      <c r="W1088" s="1">
        <v>5</v>
      </c>
    </row>
    <row r="1089" spans="1:23" ht="15.75" customHeight="1" x14ac:dyDescent="0.15">
      <c r="A1089" s="5">
        <v>44777</v>
      </c>
      <c r="B1089" s="6">
        <v>0.61011574074074071</v>
      </c>
      <c r="C1089" s="1">
        <v>1733</v>
      </c>
      <c r="D1089" s="1">
        <v>13002606</v>
      </c>
      <c r="E1089" s="1">
        <v>13</v>
      </c>
      <c r="F1089" s="1">
        <v>22589</v>
      </c>
      <c r="G1089" s="1" t="s">
        <v>23</v>
      </c>
      <c r="H1089" s="1">
        <v>15</v>
      </c>
      <c r="I1089" s="1">
        <v>339868</v>
      </c>
      <c r="J1089" s="1" t="s">
        <v>219</v>
      </c>
      <c r="K1089" s="1" t="s">
        <v>36</v>
      </c>
      <c r="L1089" s="1" t="s">
        <v>220</v>
      </c>
      <c r="M1089" s="1">
        <v>1</v>
      </c>
      <c r="N1089" s="2">
        <v>40.369999999999997</v>
      </c>
      <c r="O1089" s="3">
        <v>50</v>
      </c>
      <c r="P1089" s="1">
        <f t="shared" si="8"/>
        <v>50</v>
      </c>
      <c r="Q1089" s="1">
        <v>2</v>
      </c>
      <c r="R1089" s="1">
        <f t="shared" si="9"/>
        <v>48</v>
      </c>
      <c r="S1089" s="1">
        <v>9</v>
      </c>
      <c r="T1089" s="1">
        <v>200010004764</v>
      </c>
      <c r="U1089" s="1">
        <v>50</v>
      </c>
      <c r="V1089" s="1">
        <v>1</v>
      </c>
      <c r="W1089" s="1">
        <v>4</v>
      </c>
    </row>
    <row r="1090" spans="1:23" ht="15.75" customHeight="1" x14ac:dyDescent="0.15">
      <c r="A1090" s="5">
        <v>44777</v>
      </c>
      <c r="B1090" s="6">
        <v>0.61011574074074071</v>
      </c>
      <c r="C1090" s="1">
        <v>1733</v>
      </c>
      <c r="D1090" s="1">
        <v>13002606</v>
      </c>
      <c r="E1090" s="1">
        <v>13</v>
      </c>
      <c r="F1090" s="1">
        <v>22589</v>
      </c>
      <c r="G1090" s="1" t="s">
        <v>23</v>
      </c>
      <c r="H1090" s="1">
        <v>15</v>
      </c>
      <c r="I1090" s="1">
        <v>18431</v>
      </c>
      <c r="J1090" s="1" t="s">
        <v>1028</v>
      </c>
      <c r="K1090" s="1" t="s">
        <v>119</v>
      </c>
      <c r="L1090" s="1" t="s">
        <v>1029</v>
      </c>
      <c r="M1090" s="1">
        <v>1</v>
      </c>
      <c r="N1090" s="2">
        <v>137.84</v>
      </c>
      <c r="O1090" s="3">
        <v>189</v>
      </c>
      <c r="P1090" s="1">
        <f t="shared" si="8"/>
        <v>189</v>
      </c>
      <c r="Q1090" s="1">
        <v>13</v>
      </c>
      <c r="R1090" s="1">
        <f t="shared" si="9"/>
        <v>176</v>
      </c>
      <c r="S1090" s="1">
        <v>9</v>
      </c>
      <c r="T1090" s="1">
        <v>200010004764</v>
      </c>
      <c r="U1090" s="1">
        <v>50</v>
      </c>
      <c r="V1090" s="1">
        <v>1</v>
      </c>
      <c r="W1090" s="1">
        <v>5</v>
      </c>
    </row>
    <row r="1091" spans="1:23" ht="15.75" customHeight="1" x14ac:dyDescent="0.15">
      <c r="A1091" s="5">
        <v>44777</v>
      </c>
      <c r="B1091" s="6">
        <v>0.61011574074074071</v>
      </c>
      <c r="C1091" s="1">
        <v>1733</v>
      </c>
      <c r="D1091" s="1">
        <v>13002606</v>
      </c>
      <c r="E1091" s="1">
        <v>13</v>
      </c>
      <c r="F1091" s="1">
        <v>22589</v>
      </c>
      <c r="G1091" s="1" t="s">
        <v>23</v>
      </c>
      <c r="H1091" s="1">
        <v>15</v>
      </c>
      <c r="I1091" s="1">
        <v>74749</v>
      </c>
      <c r="J1091" s="1" t="s">
        <v>809</v>
      </c>
      <c r="K1091" s="1" t="s">
        <v>63</v>
      </c>
      <c r="L1091" s="1" t="s">
        <v>263</v>
      </c>
      <c r="M1091" s="1">
        <v>1</v>
      </c>
      <c r="N1091" s="2">
        <v>29.48</v>
      </c>
      <c r="O1091" s="3">
        <v>33</v>
      </c>
      <c r="P1091" s="1">
        <f t="shared" si="8"/>
        <v>33</v>
      </c>
      <c r="Q1091" s="1">
        <v>1</v>
      </c>
      <c r="R1091" s="1">
        <f t="shared" si="9"/>
        <v>32</v>
      </c>
      <c r="S1091" s="1">
        <v>9</v>
      </c>
      <c r="T1091" s="1">
        <v>200010004764</v>
      </c>
      <c r="U1091" s="1">
        <v>50</v>
      </c>
      <c r="V1091" s="1">
        <v>1</v>
      </c>
      <c r="W1091" s="1">
        <v>2</v>
      </c>
    </row>
    <row r="1092" spans="1:23" ht="15.75" customHeight="1" x14ac:dyDescent="0.15">
      <c r="A1092" s="5">
        <v>44777</v>
      </c>
      <c r="B1092" s="6">
        <v>0.61011574074074071</v>
      </c>
      <c r="C1092" s="1">
        <v>1733</v>
      </c>
      <c r="D1092" s="1">
        <v>13002606</v>
      </c>
      <c r="E1092" s="1">
        <v>13</v>
      </c>
      <c r="F1092" s="1">
        <v>22589</v>
      </c>
      <c r="G1092" s="1" t="s">
        <v>23</v>
      </c>
      <c r="H1092" s="1">
        <v>15</v>
      </c>
      <c r="I1092" s="1">
        <v>18836</v>
      </c>
      <c r="J1092" s="1" t="s">
        <v>519</v>
      </c>
      <c r="K1092" s="1" t="s">
        <v>53</v>
      </c>
      <c r="L1092" s="1" t="s">
        <v>69</v>
      </c>
      <c r="M1092" s="1">
        <v>1</v>
      </c>
      <c r="N1092" s="2">
        <v>109.1</v>
      </c>
      <c r="O1092" s="3">
        <v>123</v>
      </c>
      <c r="P1092" s="1">
        <f t="shared" si="8"/>
        <v>123</v>
      </c>
      <c r="Q1092" s="1">
        <v>8</v>
      </c>
      <c r="R1092" s="1">
        <f t="shared" si="9"/>
        <v>115</v>
      </c>
      <c r="S1092" s="1">
        <v>9</v>
      </c>
      <c r="T1092" s="1">
        <v>200010004764</v>
      </c>
      <c r="U1092" s="1">
        <v>50</v>
      </c>
      <c r="V1092" s="1">
        <v>1</v>
      </c>
      <c r="W1092" s="1">
        <v>6</v>
      </c>
    </row>
    <row r="1093" spans="1:23" ht="15.75" customHeight="1" x14ac:dyDescent="0.15">
      <c r="A1093" s="5">
        <v>44777</v>
      </c>
      <c r="B1093" s="6">
        <v>0.61355324074074069</v>
      </c>
      <c r="C1093" s="1">
        <v>1734</v>
      </c>
      <c r="D1093" s="1">
        <v>13002606</v>
      </c>
      <c r="E1093" s="1">
        <v>13</v>
      </c>
      <c r="F1093" s="1">
        <v>22589</v>
      </c>
      <c r="G1093" s="1" t="s">
        <v>23</v>
      </c>
      <c r="H1093" s="1">
        <v>15</v>
      </c>
      <c r="I1093" s="1">
        <v>251468</v>
      </c>
      <c r="J1093" s="1" t="s">
        <v>1030</v>
      </c>
      <c r="K1093" s="1" t="s">
        <v>31</v>
      </c>
      <c r="L1093" s="1" t="s">
        <v>1031</v>
      </c>
      <c r="M1093" s="1">
        <v>1</v>
      </c>
      <c r="N1093" s="2">
        <v>1698.28</v>
      </c>
      <c r="O1093" s="3">
        <v>2123</v>
      </c>
      <c r="P1093" s="1">
        <f t="shared" si="8"/>
        <v>2123</v>
      </c>
      <c r="Q1093" s="1">
        <v>148</v>
      </c>
      <c r="R1093" s="1">
        <f t="shared" si="9"/>
        <v>1975</v>
      </c>
      <c r="S1093" s="1">
        <v>9</v>
      </c>
      <c r="T1093" s="1">
        <v>200010020913</v>
      </c>
      <c r="U1093" s="1">
        <v>50</v>
      </c>
      <c r="V1093" s="1">
        <v>1</v>
      </c>
      <c r="W1093" s="1">
        <v>1</v>
      </c>
    </row>
    <row r="1094" spans="1:23" ht="15.75" customHeight="1" x14ac:dyDescent="0.15">
      <c r="A1094" s="5">
        <v>44777</v>
      </c>
      <c r="B1094" s="6">
        <v>0.61534722222222227</v>
      </c>
      <c r="C1094" s="1">
        <v>1735</v>
      </c>
      <c r="D1094" s="1">
        <v>13002606</v>
      </c>
      <c r="E1094" s="1">
        <v>13</v>
      </c>
      <c r="F1094" s="1">
        <v>22589</v>
      </c>
      <c r="G1094" s="1" t="s">
        <v>23</v>
      </c>
      <c r="H1094" s="1">
        <v>18</v>
      </c>
      <c r="I1094" s="1">
        <v>11353</v>
      </c>
      <c r="J1094" s="1" t="s">
        <v>1032</v>
      </c>
      <c r="K1094" s="1" t="s">
        <v>50</v>
      </c>
      <c r="L1094" s="1" t="s">
        <v>1033</v>
      </c>
      <c r="M1094" s="1">
        <v>1</v>
      </c>
      <c r="N1094" s="2">
        <v>367.8</v>
      </c>
      <c r="O1094" s="3">
        <v>486</v>
      </c>
      <c r="P1094" s="1">
        <f t="shared" si="8"/>
        <v>486</v>
      </c>
      <c r="Q1094" s="1">
        <v>34</v>
      </c>
      <c r="R1094" s="1">
        <f t="shared" si="9"/>
        <v>452</v>
      </c>
      <c r="S1094" s="1">
        <v>9</v>
      </c>
      <c r="T1094" s="1">
        <v>200010023896</v>
      </c>
      <c r="U1094" s="1">
        <v>50</v>
      </c>
      <c r="V1094" s="1">
        <v>1</v>
      </c>
      <c r="W1094" s="1">
        <v>1</v>
      </c>
    </row>
    <row r="1095" spans="1:23" ht="15.75" customHeight="1" x14ac:dyDescent="0.15">
      <c r="A1095" s="5">
        <v>44777</v>
      </c>
      <c r="B1095" s="6">
        <v>0.62900462962962966</v>
      </c>
      <c r="C1095" s="1">
        <v>1736</v>
      </c>
      <c r="D1095" s="1">
        <v>13002606</v>
      </c>
      <c r="E1095" s="1">
        <v>13</v>
      </c>
      <c r="F1095" s="1">
        <v>22589</v>
      </c>
      <c r="G1095" s="1" t="s">
        <v>23</v>
      </c>
      <c r="H1095" s="1">
        <v>15</v>
      </c>
      <c r="I1095" s="1">
        <v>440425</v>
      </c>
      <c r="J1095" s="1" t="s">
        <v>629</v>
      </c>
      <c r="K1095" s="1" t="s">
        <v>53</v>
      </c>
      <c r="L1095" s="1" t="s">
        <v>51</v>
      </c>
      <c r="M1095" s="1">
        <v>1</v>
      </c>
      <c r="N1095" s="2">
        <v>28.73</v>
      </c>
      <c r="O1095" s="3">
        <v>36</v>
      </c>
      <c r="P1095" s="1">
        <f t="shared" si="8"/>
        <v>36</v>
      </c>
      <c r="Q1095" s="1">
        <v>2</v>
      </c>
      <c r="R1095" s="1">
        <f t="shared" si="9"/>
        <v>34</v>
      </c>
      <c r="S1095" s="1">
        <v>9</v>
      </c>
      <c r="T1095" s="1">
        <v>200010013015</v>
      </c>
      <c r="U1095" s="1">
        <v>50</v>
      </c>
      <c r="V1095" s="1">
        <v>1</v>
      </c>
      <c r="W1095" s="1">
        <v>1</v>
      </c>
    </row>
    <row r="1096" spans="1:23" ht="15.75" customHeight="1" x14ac:dyDescent="0.15">
      <c r="A1096" s="5">
        <v>44777</v>
      </c>
      <c r="B1096" s="6">
        <v>0.62900462962962966</v>
      </c>
      <c r="C1096" s="1">
        <v>1736</v>
      </c>
      <c r="D1096" s="1">
        <v>13002606</v>
      </c>
      <c r="E1096" s="1">
        <v>13</v>
      </c>
      <c r="F1096" s="1">
        <v>22589</v>
      </c>
      <c r="G1096" s="1" t="s">
        <v>23</v>
      </c>
      <c r="H1096" s="1">
        <v>15</v>
      </c>
      <c r="I1096" s="1">
        <v>440425</v>
      </c>
      <c r="J1096" s="1" t="s">
        <v>629</v>
      </c>
      <c r="K1096" s="1" t="s">
        <v>53</v>
      </c>
      <c r="L1096" s="1" t="s">
        <v>51</v>
      </c>
      <c r="M1096" s="1">
        <v>1</v>
      </c>
      <c r="N1096" s="2">
        <v>28.81</v>
      </c>
      <c r="O1096" s="3">
        <v>37</v>
      </c>
      <c r="P1096" s="1">
        <f t="shared" si="8"/>
        <v>37</v>
      </c>
      <c r="Q1096" s="1">
        <v>2</v>
      </c>
      <c r="R1096" s="1">
        <f t="shared" si="9"/>
        <v>35</v>
      </c>
      <c r="S1096" s="1">
        <v>9</v>
      </c>
      <c r="T1096" s="1">
        <v>200010013015</v>
      </c>
      <c r="U1096" s="1">
        <v>50</v>
      </c>
      <c r="V1096" s="1">
        <v>1</v>
      </c>
      <c r="W1096" s="1">
        <v>2</v>
      </c>
    </row>
    <row r="1097" spans="1:23" ht="15.75" customHeight="1" x14ac:dyDescent="0.15">
      <c r="A1097" s="5">
        <v>44777</v>
      </c>
      <c r="B1097" s="6">
        <v>0.62900462962962966</v>
      </c>
      <c r="C1097" s="1">
        <v>1736</v>
      </c>
      <c r="D1097" s="1">
        <v>13002606</v>
      </c>
      <c r="E1097" s="1">
        <v>13</v>
      </c>
      <c r="F1097" s="1">
        <v>22589</v>
      </c>
      <c r="G1097" s="1" t="s">
        <v>23</v>
      </c>
      <c r="H1097" s="1">
        <v>15</v>
      </c>
      <c r="I1097" s="1">
        <v>444920</v>
      </c>
      <c r="J1097" s="1" t="s">
        <v>252</v>
      </c>
      <c r="K1097" s="1" t="s">
        <v>53</v>
      </c>
      <c r="L1097" s="1" t="s">
        <v>51</v>
      </c>
      <c r="M1097" s="1">
        <v>1</v>
      </c>
      <c r="N1097" s="2">
        <v>19.47</v>
      </c>
      <c r="O1097" s="3">
        <v>25</v>
      </c>
      <c r="P1097" s="1">
        <f t="shared" si="8"/>
        <v>25</v>
      </c>
      <c r="Q1097" s="1">
        <v>1</v>
      </c>
      <c r="R1097" s="1">
        <f t="shared" si="9"/>
        <v>24</v>
      </c>
      <c r="S1097" s="1">
        <v>9</v>
      </c>
      <c r="T1097" s="1">
        <v>200010013015</v>
      </c>
      <c r="U1097" s="1">
        <v>50</v>
      </c>
      <c r="V1097" s="1">
        <v>1</v>
      </c>
      <c r="W1097" s="1">
        <v>6</v>
      </c>
    </row>
    <row r="1098" spans="1:23" ht="15.75" customHeight="1" x14ac:dyDescent="0.15">
      <c r="A1098" s="5">
        <v>44777</v>
      </c>
      <c r="B1098" s="6">
        <v>0.62900462962962966</v>
      </c>
      <c r="C1098" s="1">
        <v>1736</v>
      </c>
      <c r="D1098" s="1">
        <v>13002606</v>
      </c>
      <c r="E1098" s="1">
        <v>13</v>
      </c>
      <c r="F1098" s="1">
        <v>22589</v>
      </c>
      <c r="G1098" s="1" t="s">
        <v>23</v>
      </c>
      <c r="H1098" s="1">
        <v>15</v>
      </c>
      <c r="I1098" s="1">
        <v>444920</v>
      </c>
      <c r="J1098" s="1" t="s">
        <v>252</v>
      </c>
      <c r="K1098" s="1" t="s">
        <v>53</v>
      </c>
      <c r="L1098" s="1" t="s">
        <v>51</v>
      </c>
      <c r="M1098" s="1">
        <v>1</v>
      </c>
      <c r="N1098" s="2">
        <v>19.47</v>
      </c>
      <c r="O1098" s="3">
        <v>25</v>
      </c>
      <c r="P1098" s="1">
        <f t="shared" si="8"/>
        <v>25</v>
      </c>
      <c r="Q1098" s="1">
        <v>1</v>
      </c>
      <c r="R1098" s="1">
        <f t="shared" si="9"/>
        <v>24</v>
      </c>
      <c r="S1098" s="1">
        <v>9</v>
      </c>
      <c r="T1098" s="1">
        <v>200010013015</v>
      </c>
      <c r="U1098" s="1">
        <v>50</v>
      </c>
      <c r="V1098" s="1">
        <v>1</v>
      </c>
      <c r="W1098" s="1">
        <v>7</v>
      </c>
    </row>
    <row r="1099" spans="1:23" ht="15.75" customHeight="1" x14ac:dyDescent="0.15">
      <c r="A1099" s="5">
        <v>44777</v>
      </c>
      <c r="B1099" s="6">
        <v>0.62900462962962966</v>
      </c>
      <c r="C1099" s="1">
        <v>1736</v>
      </c>
      <c r="D1099" s="1">
        <v>13002606</v>
      </c>
      <c r="E1099" s="1">
        <v>13</v>
      </c>
      <c r="F1099" s="1">
        <v>22589</v>
      </c>
      <c r="G1099" s="1" t="s">
        <v>23</v>
      </c>
      <c r="H1099" s="1">
        <v>15</v>
      </c>
      <c r="I1099" s="1">
        <v>393397</v>
      </c>
      <c r="J1099" s="1" t="s">
        <v>336</v>
      </c>
      <c r="K1099" s="1" t="s">
        <v>31</v>
      </c>
      <c r="L1099" s="1" t="s">
        <v>337</v>
      </c>
      <c r="M1099" s="1">
        <v>1</v>
      </c>
      <c r="N1099" s="2">
        <v>20.079999999999998</v>
      </c>
      <c r="O1099" s="3">
        <v>26</v>
      </c>
      <c r="P1099" s="1">
        <f t="shared" si="8"/>
        <v>26</v>
      </c>
      <c r="Q1099" s="1">
        <v>1</v>
      </c>
      <c r="R1099" s="1">
        <f t="shared" si="9"/>
        <v>25</v>
      </c>
      <c r="S1099" s="1">
        <v>9</v>
      </c>
      <c r="T1099" s="1">
        <v>200010013015</v>
      </c>
      <c r="U1099" s="1">
        <v>50</v>
      </c>
      <c r="V1099" s="1">
        <v>1</v>
      </c>
      <c r="W1099" s="1">
        <v>3</v>
      </c>
    </row>
    <row r="1100" spans="1:23" ht="15.75" customHeight="1" x14ac:dyDescent="0.15">
      <c r="A1100" s="5">
        <v>44777</v>
      </c>
      <c r="B1100" s="6">
        <v>0.62900462962962966</v>
      </c>
      <c r="C1100" s="1">
        <v>1736</v>
      </c>
      <c r="D1100" s="1">
        <v>13002606</v>
      </c>
      <c r="E1100" s="1">
        <v>13</v>
      </c>
      <c r="F1100" s="1">
        <v>22589</v>
      </c>
      <c r="G1100" s="1" t="s">
        <v>23</v>
      </c>
      <c r="H1100" s="1">
        <v>15</v>
      </c>
      <c r="I1100" s="1">
        <v>393397</v>
      </c>
      <c r="J1100" s="1" t="s">
        <v>336</v>
      </c>
      <c r="K1100" s="1" t="s">
        <v>31</v>
      </c>
      <c r="L1100" s="1" t="s">
        <v>337</v>
      </c>
      <c r="M1100" s="1">
        <v>1</v>
      </c>
      <c r="N1100" s="2">
        <v>20.079999999999998</v>
      </c>
      <c r="O1100" s="3">
        <v>26</v>
      </c>
      <c r="P1100" s="1">
        <f t="shared" si="8"/>
        <v>26</v>
      </c>
      <c r="Q1100" s="1">
        <v>1</v>
      </c>
      <c r="R1100" s="1">
        <f t="shared" si="9"/>
        <v>25</v>
      </c>
      <c r="S1100" s="1">
        <v>9</v>
      </c>
      <c r="T1100" s="1">
        <v>200010013015</v>
      </c>
      <c r="U1100" s="1">
        <v>50</v>
      </c>
      <c r="V1100" s="1">
        <v>1</v>
      </c>
      <c r="W1100" s="1">
        <v>4</v>
      </c>
    </row>
    <row r="1101" spans="1:23" ht="15.75" customHeight="1" x14ac:dyDescent="0.15">
      <c r="A1101" s="5">
        <v>44777</v>
      </c>
      <c r="B1101" s="6">
        <v>0.62900462962962966</v>
      </c>
      <c r="C1101" s="1">
        <v>1736</v>
      </c>
      <c r="D1101" s="1">
        <v>13002606</v>
      </c>
      <c r="E1101" s="1">
        <v>13</v>
      </c>
      <c r="F1101" s="1">
        <v>22589</v>
      </c>
      <c r="G1101" s="1" t="s">
        <v>23</v>
      </c>
      <c r="H1101" s="1">
        <v>15</v>
      </c>
      <c r="I1101" s="1">
        <v>393397</v>
      </c>
      <c r="J1101" s="1" t="s">
        <v>336</v>
      </c>
      <c r="K1101" s="1" t="s">
        <v>31</v>
      </c>
      <c r="L1101" s="1" t="s">
        <v>337</v>
      </c>
      <c r="M1101" s="1">
        <v>1</v>
      </c>
      <c r="N1101" s="2">
        <v>20.079999999999998</v>
      </c>
      <c r="O1101" s="3">
        <v>26</v>
      </c>
      <c r="P1101" s="1">
        <f t="shared" si="8"/>
        <v>26</v>
      </c>
      <c r="Q1101" s="1">
        <v>1</v>
      </c>
      <c r="R1101" s="1">
        <f t="shared" si="9"/>
        <v>25</v>
      </c>
      <c r="S1101" s="1">
        <v>9</v>
      </c>
      <c r="T1101" s="1">
        <v>200010013015</v>
      </c>
      <c r="U1101" s="1">
        <v>50</v>
      </c>
      <c r="V1101" s="1">
        <v>1</v>
      </c>
      <c r="W1101" s="1">
        <v>5</v>
      </c>
    </row>
    <row r="1102" spans="1:23" ht="15.75" customHeight="1" x14ac:dyDescent="0.15">
      <c r="A1102" s="5">
        <v>44777</v>
      </c>
      <c r="B1102" s="6">
        <v>0.63406249999999997</v>
      </c>
      <c r="C1102" s="1">
        <v>1737</v>
      </c>
      <c r="D1102" s="1">
        <v>13002606</v>
      </c>
      <c r="E1102" s="1">
        <v>13</v>
      </c>
      <c r="F1102" s="1">
        <v>22589</v>
      </c>
      <c r="G1102" s="1" t="s">
        <v>23</v>
      </c>
      <c r="H1102" s="1">
        <v>18</v>
      </c>
      <c r="I1102" s="1">
        <v>163657</v>
      </c>
      <c r="J1102" s="1" t="s">
        <v>1034</v>
      </c>
      <c r="K1102" s="1" t="s">
        <v>60</v>
      </c>
      <c r="L1102" s="1" t="s">
        <v>1035</v>
      </c>
      <c r="M1102" s="1">
        <v>1</v>
      </c>
      <c r="N1102" s="2">
        <v>157.53</v>
      </c>
      <c r="O1102" s="3">
        <v>245</v>
      </c>
      <c r="P1102" s="1">
        <f t="shared" si="8"/>
        <v>245</v>
      </c>
      <c r="Q1102" s="1">
        <v>0</v>
      </c>
      <c r="R1102" s="1">
        <f t="shared" si="9"/>
        <v>245</v>
      </c>
      <c r="S1102" s="1" t="s">
        <v>27</v>
      </c>
      <c r="T1102" s="1" t="s">
        <v>27</v>
      </c>
      <c r="U1102" s="1">
        <v>50</v>
      </c>
      <c r="V1102" s="1">
        <v>1</v>
      </c>
      <c r="W1102" s="1">
        <v>1</v>
      </c>
    </row>
    <row r="1103" spans="1:23" ht="15.75" customHeight="1" x14ac:dyDescent="0.15">
      <c r="A1103" s="5">
        <v>44777</v>
      </c>
      <c r="B1103" s="6">
        <v>0.63724537037037032</v>
      </c>
      <c r="C1103" s="1">
        <v>1738</v>
      </c>
      <c r="D1103" s="1">
        <v>13002606</v>
      </c>
      <c r="E1103" s="1">
        <v>13</v>
      </c>
      <c r="F1103" s="1">
        <v>22589</v>
      </c>
      <c r="G1103" s="1" t="s">
        <v>23</v>
      </c>
      <c r="H1103" s="1">
        <v>15</v>
      </c>
      <c r="I1103" s="1">
        <v>443170</v>
      </c>
      <c r="J1103" s="1" t="s">
        <v>117</v>
      </c>
      <c r="K1103" s="1" t="s">
        <v>53</v>
      </c>
      <c r="L1103" s="1" t="s">
        <v>54</v>
      </c>
      <c r="M1103" s="1">
        <v>1</v>
      </c>
      <c r="N1103" s="2">
        <v>57.11</v>
      </c>
      <c r="O1103" s="3">
        <v>90</v>
      </c>
      <c r="P1103" s="1">
        <f t="shared" si="8"/>
        <v>90</v>
      </c>
      <c r="Q1103" s="1">
        <v>1.33</v>
      </c>
      <c r="R1103" s="1">
        <f t="shared" si="9"/>
        <v>88.67</v>
      </c>
      <c r="S1103" s="1">
        <v>925</v>
      </c>
      <c r="T1103" s="1">
        <v>200000000492</v>
      </c>
      <c r="U1103" s="1">
        <v>50</v>
      </c>
      <c r="V1103" s="1">
        <v>1</v>
      </c>
      <c r="W1103" s="1">
        <v>1</v>
      </c>
    </row>
    <row r="1104" spans="1:23" ht="15.75" customHeight="1" x14ac:dyDescent="0.15">
      <c r="A1104" s="5">
        <v>44777</v>
      </c>
      <c r="B1104" s="6">
        <v>0.63724537037037032</v>
      </c>
      <c r="C1104" s="1">
        <v>1738</v>
      </c>
      <c r="D1104" s="1">
        <v>13002606</v>
      </c>
      <c r="E1104" s="1">
        <v>13</v>
      </c>
      <c r="F1104" s="1">
        <v>22589</v>
      </c>
      <c r="G1104" s="1" t="s">
        <v>23</v>
      </c>
      <c r="H1104" s="1">
        <v>15</v>
      </c>
      <c r="I1104" s="1">
        <v>1178</v>
      </c>
      <c r="J1104" s="1" t="s">
        <v>1036</v>
      </c>
      <c r="K1104" s="1" t="s">
        <v>60</v>
      </c>
      <c r="L1104" s="1" t="s">
        <v>758</v>
      </c>
      <c r="M1104" s="1">
        <v>1</v>
      </c>
      <c r="N1104" s="2">
        <v>133.5</v>
      </c>
      <c r="O1104" s="3">
        <v>158</v>
      </c>
      <c r="P1104" s="1">
        <f t="shared" si="8"/>
        <v>158</v>
      </c>
      <c r="Q1104" s="1">
        <v>2.33</v>
      </c>
      <c r="R1104" s="1">
        <f t="shared" si="9"/>
        <v>155.66999999999999</v>
      </c>
      <c r="S1104" s="1">
        <v>925</v>
      </c>
      <c r="T1104" s="1">
        <v>200000000492</v>
      </c>
      <c r="U1104" s="1">
        <v>50</v>
      </c>
      <c r="V1104" s="1">
        <v>1</v>
      </c>
      <c r="W1104" s="1">
        <v>2</v>
      </c>
    </row>
    <row r="1105" spans="1:23" ht="15.75" customHeight="1" x14ac:dyDescent="0.15">
      <c r="A1105" s="5">
        <v>44777</v>
      </c>
      <c r="B1105" s="6">
        <v>0.63724537037037032</v>
      </c>
      <c r="C1105" s="1">
        <v>1738</v>
      </c>
      <c r="D1105" s="1">
        <v>13002606</v>
      </c>
      <c r="E1105" s="1">
        <v>13</v>
      </c>
      <c r="F1105" s="1">
        <v>22589</v>
      </c>
      <c r="G1105" s="1" t="s">
        <v>23</v>
      </c>
      <c r="H1105" s="1">
        <v>15</v>
      </c>
      <c r="I1105" s="1">
        <v>1178</v>
      </c>
      <c r="J1105" s="1" t="s">
        <v>1036</v>
      </c>
      <c r="K1105" s="1" t="s">
        <v>60</v>
      </c>
      <c r="L1105" s="1" t="s">
        <v>758</v>
      </c>
      <c r="M1105" s="1">
        <v>1</v>
      </c>
      <c r="N1105" s="2">
        <v>133.5</v>
      </c>
      <c r="O1105" s="3">
        <v>158</v>
      </c>
      <c r="P1105" s="1">
        <f t="shared" si="8"/>
        <v>158</v>
      </c>
      <c r="Q1105" s="1">
        <v>2.34</v>
      </c>
      <c r="R1105" s="1">
        <f t="shared" si="9"/>
        <v>155.66</v>
      </c>
      <c r="S1105" s="1">
        <v>925</v>
      </c>
      <c r="T1105" s="1">
        <v>200000000492</v>
      </c>
      <c r="U1105" s="1">
        <v>50</v>
      </c>
      <c r="V1105" s="1">
        <v>1</v>
      </c>
      <c r="W1105" s="1">
        <v>3</v>
      </c>
    </row>
    <row r="1106" spans="1:23" ht="15.75" customHeight="1" x14ac:dyDescent="0.15">
      <c r="A1106" s="5">
        <v>44777</v>
      </c>
      <c r="B1106" s="6">
        <v>0.6431944444444444</v>
      </c>
      <c r="C1106" s="1">
        <v>1739</v>
      </c>
      <c r="D1106" s="1">
        <v>13002606</v>
      </c>
      <c r="E1106" s="1">
        <v>13</v>
      </c>
      <c r="F1106" s="1">
        <v>22589</v>
      </c>
      <c r="G1106" s="1" t="s">
        <v>23</v>
      </c>
      <c r="H1106" s="1">
        <v>18</v>
      </c>
      <c r="I1106" s="1">
        <v>162483</v>
      </c>
      <c r="J1106" s="1" t="s">
        <v>227</v>
      </c>
      <c r="K1106" s="1" t="s">
        <v>53</v>
      </c>
      <c r="L1106" s="1" t="s">
        <v>228</v>
      </c>
      <c r="M1106" s="1">
        <v>1</v>
      </c>
      <c r="N1106" s="2">
        <v>8.08</v>
      </c>
      <c r="O1106" s="3">
        <v>14</v>
      </c>
      <c r="P1106" s="1">
        <f t="shared" si="8"/>
        <v>14</v>
      </c>
      <c r="Q1106" s="1">
        <v>0</v>
      </c>
      <c r="R1106" s="1">
        <f t="shared" si="9"/>
        <v>14</v>
      </c>
      <c r="S1106" s="1" t="s">
        <v>27</v>
      </c>
      <c r="T1106" s="1" t="s">
        <v>27</v>
      </c>
      <c r="U1106" s="1">
        <v>50</v>
      </c>
      <c r="V1106" s="1">
        <v>1</v>
      </c>
      <c r="W1106" s="1">
        <v>1</v>
      </c>
    </row>
    <row r="1107" spans="1:23" ht="15.75" customHeight="1" x14ac:dyDescent="0.15">
      <c r="A1107" s="5">
        <v>44777</v>
      </c>
      <c r="B1107" s="6">
        <v>0.65030092592592592</v>
      </c>
      <c r="C1107" s="1">
        <v>1740</v>
      </c>
      <c r="D1107" s="1">
        <v>13002606</v>
      </c>
      <c r="E1107" s="1">
        <v>13</v>
      </c>
      <c r="F1107" s="1">
        <v>22589</v>
      </c>
      <c r="G1107" s="1" t="s">
        <v>23</v>
      </c>
      <c r="H1107" s="1">
        <v>15</v>
      </c>
      <c r="I1107" s="1">
        <v>385754</v>
      </c>
      <c r="J1107" s="1" t="s">
        <v>1037</v>
      </c>
      <c r="K1107" s="1" t="s">
        <v>36</v>
      </c>
      <c r="L1107" s="1" t="s">
        <v>39</v>
      </c>
      <c r="M1107" s="1">
        <v>1</v>
      </c>
      <c r="N1107" s="2">
        <v>261.88</v>
      </c>
      <c r="O1107" s="3">
        <v>354</v>
      </c>
      <c r="P1107" s="1">
        <f t="shared" si="8"/>
        <v>354</v>
      </c>
      <c r="Q1107" s="1">
        <v>24</v>
      </c>
      <c r="R1107" s="1">
        <f t="shared" si="9"/>
        <v>330</v>
      </c>
      <c r="S1107" s="1">
        <v>9</v>
      </c>
      <c r="T1107" s="1">
        <v>200010026890</v>
      </c>
      <c r="U1107" s="1">
        <v>50</v>
      </c>
      <c r="V1107" s="1">
        <v>1</v>
      </c>
      <c r="W1107" s="1">
        <v>1</v>
      </c>
    </row>
    <row r="1108" spans="1:23" ht="15.75" customHeight="1" x14ac:dyDescent="0.15">
      <c r="A1108" s="5">
        <v>44777</v>
      </c>
      <c r="B1108" s="6">
        <v>0.66061342592592598</v>
      </c>
      <c r="C1108" s="1">
        <v>1742</v>
      </c>
      <c r="D1108" s="1">
        <v>13002606</v>
      </c>
      <c r="E1108" s="1">
        <v>13</v>
      </c>
      <c r="F1108" s="1">
        <v>22589</v>
      </c>
      <c r="G1108" s="1" t="s">
        <v>23</v>
      </c>
      <c r="H1108" s="1">
        <v>18</v>
      </c>
      <c r="I1108" s="1">
        <v>187304</v>
      </c>
      <c r="J1108" s="1" t="s">
        <v>447</v>
      </c>
      <c r="K1108" s="1" t="s">
        <v>112</v>
      </c>
      <c r="L1108" s="1" t="s">
        <v>161</v>
      </c>
      <c r="M1108" s="1">
        <v>1</v>
      </c>
      <c r="N1108" s="2">
        <v>152.46</v>
      </c>
      <c r="O1108" s="3">
        <v>181</v>
      </c>
      <c r="P1108" s="1">
        <f t="shared" si="8"/>
        <v>181</v>
      </c>
      <c r="Q1108" s="1">
        <v>0</v>
      </c>
      <c r="R1108" s="1">
        <f t="shared" si="9"/>
        <v>181</v>
      </c>
      <c r="S1108" s="1" t="s">
        <v>27</v>
      </c>
      <c r="T1108" s="1" t="s">
        <v>27</v>
      </c>
      <c r="U1108" s="1">
        <v>50</v>
      </c>
      <c r="V1108" s="1">
        <v>1</v>
      </c>
      <c r="W1108" s="1">
        <v>1</v>
      </c>
    </row>
    <row r="1109" spans="1:23" ht="15.75" customHeight="1" x14ac:dyDescent="0.15">
      <c r="A1109" s="5">
        <v>44777</v>
      </c>
      <c r="B1109" s="6">
        <v>0.66061342592592598</v>
      </c>
      <c r="C1109" s="1">
        <v>1742</v>
      </c>
      <c r="D1109" s="1">
        <v>13002606</v>
      </c>
      <c r="E1109" s="1">
        <v>13</v>
      </c>
      <c r="F1109" s="1">
        <v>22589</v>
      </c>
      <c r="G1109" s="1" t="s">
        <v>23</v>
      </c>
      <c r="H1109" s="1">
        <v>18</v>
      </c>
      <c r="I1109" s="1">
        <v>340962</v>
      </c>
      <c r="J1109" s="1" t="s">
        <v>1038</v>
      </c>
      <c r="K1109" s="1" t="s">
        <v>25</v>
      </c>
      <c r="L1109" s="1" t="s">
        <v>278</v>
      </c>
      <c r="M1109" s="1">
        <v>1</v>
      </c>
      <c r="N1109" s="2">
        <v>884</v>
      </c>
      <c r="O1109" s="3">
        <v>1141</v>
      </c>
      <c r="P1109" s="1">
        <f t="shared" si="8"/>
        <v>1141</v>
      </c>
      <c r="Q1109" s="1">
        <v>0</v>
      </c>
      <c r="R1109" s="1">
        <f t="shared" si="9"/>
        <v>1141</v>
      </c>
      <c r="S1109" s="1" t="s">
        <v>27</v>
      </c>
      <c r="T1109" s="1" t="s">
        <v>27</v>
      </c>
      <c r="U1109" s="1">
        <v>50</v>
      </c>
      <c r="V1109" s="1">
        <v>1</v>
      </c>
      <c r="W1109" s="1">
        <v>2</v>
      </c>
    </row>
    <row r="1110" spans="1:23" ht="15.75" customHeight="1" x14ac:dyDescent="0.15">
      <c r="A1110" s="5">
        <v>44777</v>
      </c>
      <c r="B1110" s="6">
        <v>0.67237268518518523</v>
      </c>
      <c r="C1110" s="1">
        <v>1743</v>
      </c>
      <c r="D1110" s="1">
        <v>13002606</v>
      </c>
      <c r="E1110" s="1">
        <v>13</v>
      </c>
      <c r="F1110" s="1">
        <v>22589</v>
      </c>
      <c r="G1110" s="1" t="s">
        <v>23</v>
      </c>
      <c r="H1110" s="1">
        <v>18</v>
      </c>
      <c r="I1110" s="1">
        <v>298762</v>
      </c>
      <c r="J1110" s="1" t="s">
        <v>237</v>
      </c>
      <c r="K1110" s="1" t="s">
        <v>47</v>
      </c>
      <c r="L1110" s="1" t="s">
        <v>238</v>
      </c>
      <c r="M1110" s="1">
        <v>1</v>
      </c>
      <c r="N1110" s="2">
        <v>105.68</v>
      </c>
      <c r="O1110" s="3">
        <v>145</v>
      </c>
      <c r="P1110" s="1">
        <f t="shared" si="8"/>
        <v>145</v>
      </c>
      <c r="Q1110" s="1">
        <v>10</v>
      </c>
      <c r="R1110" s="1">
        <f t="shared" si="9"/>
        <v>135</v>
      </c>
      <c r="S1110" s="1">
        <v>9</v>
      </c>
      <c r="T1110" s="1">
        <v>200010021345</v>
      </c>
      <c r="U1110" s="1">
        <v>50</v>
      </c>
      <c r="V1110" s="1">
        <v>1</v>
      </c>
      <c r="W1110" s="1">
        <v>5</v>
      </c>
    </row>
    <row r="1111" spans="1:23" ht="15.75" customHeight="1" x14ac:dyDescent="0.15">
      <c r="A1111" s="5">
        <v>44777</v>
      </c>
      <c r="B1111" s="6">
        <v>0.67237268518518523</v>
      </c>
      <c r="C1111" s="1">
        <v>1743</v>
      </c>
      <c r="D1111" s="1">
        <v>13002606</v>
      </c>
      <c r="E1111" s="1">
        <v>13</v>
      </c>
      <c r="F1111" s="1">
        <v>22589</v>
      </c>
      <c r="G1111" s="1" t="s">
        <v>23</v>
      </c>
      <c r="H1111" s="1">
        <v>18</v>
      </c>
      <c r="I1111" s="1">
        <v>46046</v>
      </c>
      <c r="J1111" s="1" t="s">
        <v>151</v>
      </c>
      <c r="K1111" s="1" t="s">
        <v>50</v>
      </c>
      <c r="L1111" s="1" t="s">
        <v>120</v>
      </c>
      <c r="M1111" s="1">
        <v>1</v>
      </c>
      <c r="N1111" s="2">
        <v>71.849999999999994</v>
      </c>
      <c r="O1111" s="3">
        <v>103</v>
      </c>
      <c r="P1111" s="1">
        <f t="shared" si="8"/>
        <v>103</v>
      </c>
      <c r="Q1111" s="1">
        <v>7</v>
      </c>
      <c r="R1111" s="1">
        <f t="shared" si="9"/>
        <v>96</v>
      </c>
      <c r="S1111" s="1">
        <v>9</v>
      </c>
      <c r="T1111" s="1">
        <v>200010021345</v>
      </c>
      <c r="U1111" s="1">
        <v>50</v>
      </c>
      <c r="V1111" s="1">
        <v>1</v>
      </c>
      <c r="W1111" s="1">
        <v>4</v>
      </c>
    </row>
    <row r="1112" spans="1:23" ht="15.75" customHeight="1" x14ac:dyDescent="0.15">
      <c r="A1112" s="5">
        <v>44777</v>
      </c>
      <c r="B1112" s="6">
        <v>0.67237268518518523</v>
      </c>
      <c r="C1112" s="1">
        <v>1743</v>
      </c>
      <c r="D1112" s="1">
        <v>13002606</v>
      </c>
      <c r="E1112" s="1">
        <v>13</v>
      </c>
      <c r="F1112" s="1">
        <v>22589</v>
      </c>
      <c r="G1112" s="1" t="s">
        <v>23</v>
      </c>
      <c r="H1112" s="1">
        <v>18</v>
      </c>
      <c r="I1112" s="1">
        <v>1504331</v>
      </c>
      <c r="J1112" s="1" t="s">
        <v>145</v>
      </c>
      <c r="K1112" s="1" t="s">
        <v>146</v>
      </c>
      <c r="L1112" s="1" t="s">
        <v>120</v>
      </c>
      <c r="M1112" s="1">
        <v>1</v>
      </c>
      <c r="N1112" s="2">
        <v>0.01</v>
      </c>
      <c r="O1112" s="3">
        <v>0.01</v>
      </c>
      <c r="P1112" s="1">
        <f t="shared" si="8"/>
        <v>0.01</v>
      </c>
      <c r="Q1112" s="1">
        <v>0</v>
      </c>
      <c r="R1112" s="1">
        <f t="shared" si="9"/>
        <v>0.01</v>
      </c>
      <c r="S1112" s="1" t="s">
        <v>27</v>
      </c>
      <c r="T1112" s="1" t="s">
        <v>27</v>
      </c>
      <c r="U1112" s="1">
        <v>50</v>
      </c>
      <c r="V1112" s="1">
        <v>1</v>
      </c>
      <c r="W1112" s="1">
        <v>3</v>
      </c>
    </row>
    <row r="1113" spans="1:23" ht="15.75" customHeight="1" x14ac:dyDescent="0.15">
      <c r="A1113" s="5">
        <v>44777</v>
      </c>
      <c r="B1113" s="6">
        <v>0.72550925925925924</v>
      </c>
      <c r="C1113" s="1">
        <v>1756</v>
      </c>
      <c r="D1113" s="1">
        <v>13002606</v>
      </c>
      <c r="E1113" s="1">
        <v>13</v>
      </c>
      <c r="F1113" s="1">
        <v>22589</v>
      </c>
      <c r="G1113" s="1" t="s">
        <v>23</v>
      </c>
      <c r="H1113" s="1">
        <v>18</v>
      </c>
      <c r="I1113" s="1">
        <v>1504331</v>
      </c>
      <c r="J1113" s="1" t="s">
        <v>145</v>
      </c>
      <c r="K1113" s="1" t="s">
        <v>146</v>
      </c>
      <c r="L1113" s="1" t="s">
        <v>120</v>
      </c>
      <c r="M1113" s="1">
        <v>1</v>
      </c>
      <c r="N1113" s="2">
        <v>0.01</v>
      </c>
      <c r="O1113" s="3">
        <v>0.01</v>
      </c>
      <c r="P1113" s="1">
        <f t="shared" si="8"/>
        <v>0.01</v>
      </c>
      <c r="Q1113" s="1">
        <v>0</v>
      </c>
      <c r="R1113" s="1">
        <f t="shared" si="9"/>
        <v>0.01</v>
      </c>
      <c r="S1113" s="1" t="s">
        <v>27</v>
      </c>
      <c r="T1113" s="1" t="s">
        <v>27</v>
      </c>
      <c r="U1113" s="1">
        <v>50</v>
      </c>
      <c r="V1113" s="1">
        <v>1</v>
      </c>
      <c r="W1113" s="1">
        <v>1</v>
      </c>
    </row>
    <row r="1114" spans="1:23" ht="15.75" customHeight="1" x14ac:dyDescent="0.15">
      <c r="A1114" s="5">
        <v>44777</v>
      </c>
      <c r="B1114" s="6">
        <v>0.6758912037037037</v>
      </c>
      <c r="C1114" s="1">
        <v>1744</v>
      </c>
      <c r="D1114" s="1">
        <v>13002606</v>
      </c>
      <c r="E1114" s="1">
        <v>13</v>
      </c>
      <c r="F1114" s="1">
        <v>22589</v>
      </c>
      <c r="G1114" s="1" t="s">
        <v>23</v>
      </c>
      <c r="H1114" s="1">
        <v>15</v>
      </c>
      <c r="I1114" s="1">
        <v>106412</v>
      </c>
      <c r="J1114" s="1" t="s">
        <v>573</v>
      </c>
      <c r="K1114" s="1" t="s">
        <v>47</v>
      </c>
      <c r="L1114" s="1" t="s">
        <v>574</v>
      </c>
      <c r="M1114" s="1">
        <v>1</v>
      </c>
      <c r="N1114" s="2">
        <v>401.19</v>
      </c>
      <c r="O1114" s="3">
        <v>530</v>
      </c>
      <c r="P1114" s="1">
        <f t="shared" si="8"/>
        <v>530</v>
      </c>
      <c r="Q1114" s="1">
        <v>0</v>
      </c>
      <c r="R1114" s="1">
        <f t="shared" si="9"/>
        <v>530</v>
      </c>
      <c r="S1114" s="1" t="s">
        <v>27</v>
      </c>
      <c r="T1114" s="1" t="s">
        <v>27</v>
      </c>
      <c r="U1114" s="1">
        <v>50</v>
      </c>
      <c r="V1114" s="1">
        <v>1</v>
      </c>
      <c r="W1114" s="1">
        <v>1</v>
      </c>
    </row>
    <row r="1115" spans="1:23" ht="15.75" customHeight="1" x14ac:dyDescent="0.15">
      <c r="A1115" s="5">
        <v>44777</v>
      </c>
      <c r="B1115" s="6">
        <v>0.6758912037037037</v>
      </c>
      <c r="C1115" s="1">
        <v>1744</v>
      </c>
      <c r="D1115" s="1">
        <v>13002606</v>
      </c>
      <c r="E1115" s="1">
        <v>13</v>
      </c>
      <c r="F1115" s="1">
        <v>22589</v>
      </c>
      <c r="G1115" s="1" t="s">
        <v>23</v>
      </c>
      <c r="H1115" s="1">
        <v>15</v>
      </c>
      <c r="I1115" s="1">
        <v>94783</v>
      </c>
      <c r="J1115" s="1" t="s">
        <v>1039</v>
      </c>
      <c r="K1115" s="1" t="s">
        <v>36</v>
      </c>
      <c r="L1115" s="1" t="s">
        <v>812</v>
      </c>
      <c r="M1115" s="1">
        <v>6.6666669999999997E-2</v>
      </c>
      <c r="N1115" s="2">
        <v>2988.82</v>
      </c>
      <c r="O1115" s="3">
        <v>4095</v>
      </c>
      <c r="P1115" s="1">
        <f t="shared" si="8"/>
        <v>273.00001364999997</v>
      </c>
      <c r="Q1115" s="1">
        <v>0</v>
      </c>
      <c r="R1115" s="1">
        <f t="shared" si="9"/>
        <v>273.00001364999997</v>
      </c>
      <c r="S1115" s="1" t="s">
        <v>27</v>
      </c>
      <c r="T1115" s="1" t="s">
        <v>27</v>
      </c>
      <c r="U1115" s="1">
        <v>50</v>
      </c>
      <c r="V1115" s="1">
        <v>1</v>
      </c>
      <c r="W1115" s="1">
        <v>2</v>
      </c>
    </row>
    <row r="1116" spans="1:23" ht="15.75" customHeight="1" x14ac:dyDescent="0.15">
      <c r="A1116" s="5">
        <v>44777</v>
      </c>
      <c r="B1116" s="6">
        <v>0.67782407407407408</v>
      </c>
      <c r="C1116" s="1">
        <v>1745</v>
      </c>
      <c r="D1116" s="1">
        <v>13002606</v>
      </c>
      <c r="E1116" s="1">
        <v>13</v>
      </c>
      <c r="F1116" s="1">
        <v>22589</v>
      </c>
      <c r="G1116" s="1" t="s">
        <v>23</v>
      </c>
      <c r="H1116" s="1">
        <v>18</v>
      </c>
      <c r="I1116" s="1">
        <v>344242</v>
      </c>
      <c r="J1116" s="1" t="s">
        <v>264</v>
      </c>
      <c r="K1116" s="1" t="s">
        <v>53</v>
      </c>
      <c r="L1116" s="1" t="s">
        <v>224</v>
      </c>
      <c r="M1116" s="1">
        <v>1</v>
      </c>
      <c r="N1116" s="2">
        <v>46.8</v>
      </c>
      <c r="O1116" s="3">
        <v>58</v>
      </c>
      <c r="P1116" s="1">
        <f t="shared" si="8"/>
        <v>58</v>
      </c>
      <c r="Q1116" s="1">
        <v>2</v>
      </c>
      <c r="R1116" s="1">
        <f t="shared" si="9"/>
        <v>56</v>
      </c>
      <c r="S1116" s="1">
        <v>9</v>
      </c>
      <c r="T1116" s="1">
        <v>200010026839</v>
      </c>
      <c r="U1116" s="1">
        <v>50</v>
      </c>
      <c r="V1116" s="1">
        <v>1</v>
      </c>
      <c r="W1116" s="1">
        <v>1</v>
      </c>
    </row>
    <row r="1117" spans="1:23" ht="15.75" customHeight="1" x14ac:dyDescent="0.15">
      <c r="A1117" s="5">
        <v>44777</v>
      </c>
      <c r="B1117" s="6">
        <v>0.67782407407407408</v>
      </c>
      <c r="C1117" s="1">
        <v>1745</v>
      </c>
      <c r="D1117" s="1">
        <v>13002606</v>
      </c>
      <c r="E1117" s="1">
        <v>13</v>
      </c>
      <c r="F1117" s="1">
        <v>22589</v>
      </c>
      <c r="G1117" s="1" t="s">
        <v>23</v>
      </c>
      <c r="H1117" s="1">
        <v>18</v>
      </c>
      <c r="I1117" s="1">
        <v>344242</v>
      </c>
      <c r="J1117" s="1" t="s">
        <v>264</v>
      </c>
      <c r="K1117" s="1" t="s">
        <v>53</v>
      </c>
      <c r="L1117" s="1" t="s">
        <v>224</v>
      </c>
      <c r="M1117" s="1">
        <v>1</v>
      </c>
      <c r="N1117" s="2">
        <v>44.59</v>
      </c>
      <c r="O1117" s="3">
        <v>55</v>
      </c>
      <c r="P1117" s="1">
        <f t="shared" si="8"/>
        <v>55</v>
      </c>
      <c r="Q1117" s="1">
        <v>2</v>
      </c>
      <c r="R1117" s="1">
        <f t="shared" si="9"/>
        <v>53</v>
      </c>
      <c r="S1117" s="1">
        <v>9</v>
      </c>
      <c r="T1117" s="1">
        <v>200010026839</v>
      </c>
      <c r="U1117" s="1">
        <v>50</v>
      </c>
      <c r="V1117" s="1">
        <v>1</v>
      </c>
      <c r="W1117" s="1">
        <v>2</v>
      </c>
    </row>
    <row r="1118" spans="1:23" ht="15.75" customHeight="1" x14ac:dyDescent="0.15">
      <c r="A1118" s="5">
        <v>44777</v>
      </c>
      <c r="B1118" s="6">
        <v>0.67782407407407408</v>
      </c>
      <c r="C1118" s="1">
        <v>1745</v>
      </c>
      <c r="D1118" s="1">
        <v>13002606</v>
      </c>
      <c r="E1118" s="1">
        <v>13</v>
      </c>
      <c r="F1118" s="1">
        <v>22589</v>
      </c>
      <c r="G1118" s="1" t="s">
        <v>23</v>
      </c>
      <c r="H1118" s="1">
        <v>18</v>
      </c>
      <c r="I1118" s="1">
        <v>4800</v>
      </c>
      <c r="J1118" s="1" t="s">
        <v>256</v>
      </c>
      <c r="K1118" s="1" t="s">
        <v>53</v>
      </c>
      <c r="L1118" s="1" t="s">
        <v>257</v>
      </c>
      <c r="M1118" s="1">
        <v>1</v>
      </c>
      <c r="N1118" s="2">
        <v>42.05</v>
      </c>
      <c r="O1118" s="3">
        <v>53</v>
      </c>
      <c r="P1118" s="1">
        <f t="shared" si="8"/>
        <v>53</v>
      </c>
      <c r="Q1118" s="1">
        <v>2</v>
      </c>
      <c r="R1118" s="1">
        <f t="shared" si="9"/>
        <v>51</v>
      </c>
      <c r="S1118" s="1">
        <v>9</v>
      </c>
      <c r="T1118" s="1">
        <v>200010026839</v>
      </c>
      <c r="U1118" s="1">
        <v>50</v>
      </c>
      <c r="V1118" s="1">
        <v>1</v>
      </c>
      <c r="W1118" s="1">
        <v>3</v>
      </c>
    </row>
    <row r="1119" spans="1:23" ht="15.75" customHeight="1" x14ac:dyDescent="0.15">
      <c r="A1119" s="5">
        <v>44777</v>
      </c>
      <c r="B1119" s="6">
        <v>0.67782407407407408</v>
      </c>
      <c r="C1119" s="1">
        <v>1745</v>
      </c>
      <c r="D1119" s="1">
        <v>13002606</v>
      </c>
      <c r="E1119" s="1">
        <v>13</v>
      </c>
      <c r="F1119" s="1">
        <v>22589</v>
      </c>
      <c r="G1119" s="1" t="s">
        <v>23</v>
      </c>
      <c r="H1119" s="1">
        <v>18</v>
      </c>
      <c r="I1119" s="1">
        <v>4800</v>
      </c>
      <c r="J1119" s="1" t="s">
        <v>256</v>
      </c>
      <c r="K1119" s="1" t="s">
        <v>53</v>
      </c>
      <c r="L1119" s="1" t="s">
        <v>257</v>
      </c>
      <c r="M1119" s="1">
        <v>1</v>
      </c>
      <c r="N1119" s="2">
        <v>42.05</v>
      </c>
      <c r="O1119" s="3">
        <v>53</v>
      </c>
      <c r="P1119" s="1">
        <f t="shared" si="8"/>
        <v>53</v>
      </c>
      <c r="Q1119" s="1">
        <v>2</v>
      </c>
      <c r="R1119" s="1">
        <f t="shared" si="9"/>
        <v>51</v>
      </c>
      <c r="S1119" s="1">
        <v>9</v>
      </c>
      <c r="T1119" s="1">
        <v>200010026839</v>
      </c>
      <c r="U1119" s="1">
        <v>50</v>
      </c>
      <c r="V1119" s="1">
        <v>1</v>
      </c>
      <c r="W1119" s="1">
        <v>4</v>
      </c>
    </row>
    <row r="1120" spans="1:23" ht="15.75" customHeight="1" x14ac:dyDescent="0.15">
      <c r="A1120" s="5">
        <v>44777</v>
      </c>
      <c r="B1120" s="6">
        <v>0.67782407407407408</v>
      </c>
      <c r="C1120" s="1">
        <v>1745</v>
      </c>
      <c r="D1120" s="1">
        <v>13002606</v>
      </c>
      <c r="E1120" s="1">
        <v>13</v>
      </c>
      <c r="F1120" s="1">
        <v>22589</v>
      </c>
      <c r="G1120" s="1" t="s">
        <v>23</v>
      </c>
      <c r="H1120" s="1">
        <v>18</v>
      </c>
      <c r="I1120" s="1">
        <v>4800</v>
      </c>
      <c r="J1120" s="1" t="s">
        <v>256</v>
      </c>
      <c r="K1120" s="1" t="s">
        <v>53</v>
      </c>
      <c r="L1120" s="1" t="s">
        <v>257</v>
      </c>
      <c r="M1120" s="1">
        <v>1</v>
      </c>
      <c r="N1120" s="2">
        <v>42.05</v>
      </c>
      <c r="O1120" s="3">
        <v>53</v>
      </c>
      <c r="P1120" s="1">
        <f t="shared" si="8"/>
        <v>53</v>
      </c>
      <c r="Q1120" s="1">
        <v>2</v>
      </c>
      <c r="R1120" s="1">
        <f t="shared" si="9"/>
        <v>51</v>
      </c>
      <c r="S1120" s="1">
        <v>9</v>
      </c>
      <c r="T1120" s="1">
        <v>200010026839</v>
      </c>
      <c r="U1120" s="1">
        <v>50</v>
      </c>
      <c r="V1120" s="1">
        <v>1</v>
      </c>
      <c r="W1120" s="1">
        <v>5</v>
      </c>
    </row>
    <row r="1121" spans="1:23" ht="15.75" customHeight="1" x14ac:dyDescent="0.15">
      <c r="A1121" s="5">
        <v>44777</v>
      </c>
      <c r="B1121" s="6">
        <v>0.67782407407407408</v>
      </c>
      <c r="C1121" s="1">
        <v>1745</v>
      </c>
      <c r="D1121" s="1">
        <v>13002606</v>
      </c>
      <c r="E1121" s="1">
        <v>13</v>
      </c>
      <c r="F1121" s="1">
        <v>22589</v>
      </c>
      <c r="G1121" s="1" t="s">
        <v>23</v>
      </c>
      <c r="H1121" s="1">
        <v>18</v>
      </c>
      <c r="I1121" s="1">
        <v>320482</v>
      </c>
      <c r="J1121" s="1" t="s">
        <v>1040</v>
      </c>
      <c r="K1121" s="1" t="s">
        <v>36</v>
      </c>
      <c r="L1121" s="1" t="s">
        <v>1041</v>
      </c>
      <c r="M1121" s="1">
        <v>1</v>
      </c>
      <c r="N1121" s="2">
        <v>42.1</v>
      </c>
      <c r="O1121" s="3">
        <v>51</v>
      </c>
      <c r="P1121" s="1">
        <f t="shared" si="8"/>
        <v>51</v>
      </c>
      <c r="Q1121" s="1">
        <v>2</v>
      </c>
      <c r="R1121" s="1">
        <f t="shared" si="9"/>
        <v>49</v>
      </c>
      <c r="S1121" s="1">
        <v>9</v>
      </c>
      <c r="T1121" s="1">
        <v>200010026839</v>
      </c>
      <c r="U1121" s="1">
        <v>50</v>
      </c>
      <c r="V1121" s="1">
        <v>1</v>
      </c>
      <c r="W1121" s="1">
        <v>6</v>
      </c>
    </row>
    <row r="1122" spans="1:23" ht="15.75" customHeight="1" x14ac:dyDescent="0.15">
      <c r="A1122" s="5">
        <v>44777</v>
      </c>
      <c r="B1122" s="6">
        <v>0.67782407407407408</v>
      </c>
      <c r="C1122" s="1">
        <v>1745</v>
      </c>
      <c r="D1122" s="1">
        <v>13002606</v>
      </c>
      <c r="E1122" s="1">
        <v>13</v>
      </c>
      <c r="F1122" s="1">
        <v>22589</v>
      </c>
      <c r="G1122" s="1" t="s">
        <v>23</v>
      </c>
      <c r="H1122" s="1">
        <v>18</v>
      </c>
      <c r="I1122" s="1">
        <v>10015</v>
      </c>
      <c r="J1122" s="1" t="s">
        <v>1042</v>
      </c>
      <c r="K1122" s="1" t="s">
        <v>53</v>
      </c>
      <c r="L1122" s="1" t="s">
        <v>34</v>
      </c>
      <c r="M1122" s="1">
        <v>1</v>
      </c>
      <c r="N1122" s="2">
        <v>117.4</v>
      </c>
      <c r="O1122" s="3">
        <v>142</v>
      </c>
      <c r="P1122" s="1">
        <f t="shared" si="8"/>
        <v>142</v>
      </c>
      <c r="Q1122" s="1">
        <v>7</v>
      </c>
      <c r="R1122" s="1">
        <f t="shared" si="9"/>
        <v>135</v>
      </c>
      <c r="S1122" s="1">
        <v>9</v>
      </c>
      <c r="T1122" s="1">
        <v>200010026839</v>
      </c>
      <c r="U1122" s="1">
        <v>50</v>
      </c>
      <c r="V1122" s="1">
        <v>1</v>
      </c>
      <c r="W1122" s="1">
        <v>7</v>
      </c>
    </row>
    <row r="1123" spans="1:23" ht="15.75" customHeight="1" x14ac:dyDescent="0.15">
      <c r="A1123" s="5">
        <v>44777</v>
      </c>
      <c r="B1123" s="6">
        <v>0.68287037037037035</v>
      </c>
      <c r="C1123" s="1">
        <v>1746</v>
      </c>
      <c r="D1123" s="1">
        <v>13002606</v>
      </c>
      <c r="E1123" s="1">
        <v>13</v>
      </c>
      <c r="F1123" s="1">
        <v>22589</v>
      </c>
      <c r="G1123" s="1" t="s">
        <v>23</v>
      </c>
      <c r="H1123" s="1">
        <v>18</v>
      </c>
      <c r="I1123" s="1">
        <v>195563</v>
      </c>
      <c r="J1123" s="1" t="s">
        <v>1043</v>
      </c>
      <c r="K1123" s="1" t="s">
        <v>60</v>
      </c>
      <c r="L1123" s="1" t="s">
        <v>924</v>
      </c>
      <c r="M1123" s="1">
        <v>1</v>
      </c>
      <c r="N1123" s="2">
        <v>807.75</v>
      </c>
      <c r="O1123" s="3">
        <v>1147</v>
      </c>
      <c r="P1123" s="1">
        <f t="shared" si="8"/>
        <v>1147</v>
      </c>
      <c r="Q1123" s="1">
        <v>114</v>
      </c>
      <c r="R1123" s="1">
        <f t="shared" si="9"/>
        <v>1033</v>
      </c>
      <c r="S1123" s="1">
        <v>9</v>
      </c>
      <c r="T1123" s="1">
        <v>200010016107</v>
      </c>
      <c r="U1123" s="1">
        <v>50</v>
      </c>
      <c r="V1123" s="1">
        <v>1</v>
      </c>
      <c r="W1123" s="1">
        <v>1</v>
      </c>
    </row>
    <row r="1124" spans="1:23" ht="15.75" customHeight="1" x14ac:dyDescent="0.15">
      <c r="A1124" s="5">
        <v>44777</v>
      </c>
      <c r="B1124" s="6">
        <v>0.68548611111111113</v>
      </c>
      <c r="C1124" s="1">
        <v>1748</v>
      </c>
      <c r="D1124" s="1">
        <v>13002606</v>
      </c>
      <c r="E1124" s="1">
        <v>13</v>
      </c>
      <c r="F1124" s="1">
        <v>22589</v>
      </c>
      <c r="G1124" s="1" t="s">
        <v>23</v>
      </c>
      <c r="H1124" s="1">
        <v>18</v>
      </c>
      <c r="I1124" s="1">
        <v>20046</v>
      </c>
      <c r="J1124" s="1" t="s">
        <v>1044</v>
      </c>
      <c r="K1124" s="1" t="s">
        <v>36</v>
      </c>
      <c r="L1124" s="1" t="s">
        <v>1045</v>
      </c>
      <c r="M1124" s="1">
        <v>1</v>
      </c>
      <c r="N1124" s="2">
        <v>396.52</v>
      </c>
      <c r="O1124" s="3">
        <v>524</v>
      </c>
      <c r="P1124" s="1">
        <f t="shared" si="8"/>
        <v>524</v>
      </c>
      <c r="Q1124" s="1">
        <v>0</v>
      </c>
      <c r="R1124" s="1">
        <f t="shared" si="9"/>
        <v>524</v>
      </c>
      <c r="S1124" s="1" t="s">
        <v>27</v>
      </c>
      <c r="T1124" s="1" t="s">
        <v>27</v>
      </c>
      <c r="U1124" s="1">
        <v>50</v>
      </c>
      <c r="V1124" s="1">
        <v>1</v>
      </c>
      <c r="W1124" s="1">
        <v>1</v>
      </c>
    </row>
    <row r="1125" spans="1:23" ht="15.75" customHeight="1" x14ac:dyDescent="0.15">
      <c r="A1125" s="5">
        <v>44777</v>
      </c>
      <c r="B1125" s="6">
        <v>0.6865162037037037</v>
      </c>
      <c r="C1125" s="1">
        <v>1749</v>
      </c>
      <c r="D1125" s="1">
        <v>13002606</v>
      </c>
      <c r="E1125" s="1">
        <v>13</v>
      </c>
      <c r="F1125" s="1">
        <v>22589</v>
      </c>
      <c r="G1125" s="1" t="s">
        <v>23</v>
      </c>
      <c r="H1125" s="1">
        <v>18</v>
      </c>
      <c r="I1125" s="1">
        <v>310794</v>
      </c>
      <c r="J1125" s="1" t="s">
        <v>1046</v>
      </c>
      <c r="K1125" s="1" t="s">
        <v>25</v>
      </c>
      <c r="L1125" s="1" t="s">
        <v>67</v>
      </c>
      <c r="M1125" s="1">
        <v>1</v>
      </c>
      <c r="N1125" s="2">
        <v>108.99</v>
      </c>
      <c r="O1125" s="3">
        <v>150</v>
      </c>
      <c r="P1125" s="1">
        <f t="shared" si="8"/>
        <v>150</v>
      </c>
      <c r="Q1125" s="1">
        <v>0</v>
      </c>
      <c r="R1125" s="1">
        <f t="shared" si="9"/>
        <v>150</v>
      </c>
      <c r="S1125" s="1" t="s">
        <v>27</v>
      </c>
      <c r="T1125" s="1" t="s">
        <v>27</v>
      </c>
      <c r="U1125" s="1">
        <v>50</v>
      </c>
      <c r="V1125" s="1">
        <v>1</v>
      </c>
      <c r="W1125" s="1">
        <v>1</v>
      </c>
    </row>
    <row r="1126" spans="1:23" ht="15.75" customHeight="1" x14ac:dyDescent="0.15">
      <c r="A1126" s="5">
        <v>44777</v>
      </c>
      <c r="B1126" s="6">
        <v>0.68923611111111116</v>
      </c>
      <c r="C1126" s="1">
        <v>1750</v>
      </c>
      <c r="D1126" s="1">
        <v>13002606</v>
      </c>
      <c r="E1126" s="1">
        <v>13</v>
      </c>
      <c r="F1126" s="1">
        <v>22589</v>
      </c>
      <c r="G1126" s="1" t="s">
        <v>23</v>
      </c>
      <c r="H1126" s="1">
        <v>18</v>
      </c>
      <c r="I1126" s="1">
        <v>106413</v>
      </c>
      <c r="J1126" s="1" t="s">
        <v>1047</v>
      </c>
      <c r="K1126" s="1" t="s">
        <v>119</v>
      </c>
      <c r="L1126" s="1" t="s">
        <v>574</v>
      </c>
      <c r="M1126" s="1">
        <v>1</v>
      </c>
      <c r="N1126" s="2">
        <v>478.26</v>
      </c>
      <c r="O1126" s="3">
        <v>632</v>
      </c>
      <c r="P1126" s="1">
        <f t="shared" si="8"/>
        <v>632</v>
      </c>
      <c r="Q1126" s="1">
        <v>0</v>
      </c>
      <c r="R1126" s="1">
        <f t="shared" si="9"/>
        <v>632</v>
      </c>
      <c r="S1126" s="1" t="s">
        <v>27</v>
      </c>
      <c r="T1126" s="1" t="s">
        <v>27</v>
      </c>
      <c r="U1126" s="1">
        <v>50</v>
      </c>
      <c r="V1126" s="1">
        <v>1</v>
      </c>
      <c r="W1126" s="1">
        <v>3</v>
      </c>
    </row>
    <row r="1127" spans="1:23" ht="15.75" customHeight="1" x14ac:dyDescent="0.15">
      <c r="A1127" s="5">
        <v>44777</v>
      </c>
      <c r="B1127" s="6">
        <v>0.68923611111111116</v>
      </c>
      <c r="C1127" s="1">
        <v>1750</v>
      </c>
      <c r="D1127" s="1">
        <v>13002606</v>
      </c>
      <c r="E1127" s="1">
        <v>13</v>
      </c>
      <c r="F1127" s="1">
        <v>22589</v>
      </c>
      <c r="G1127" s="1" t="s">
        <v>23</v>
      </c>
      <c r="H1127" s="1">
        <v>18</v>
      </c>
      <c r="I1127" s="1">
        <v>81990</v>
      </c>
      <c r="J1127" s="1" t="s">
        <v>1048</v>
      </c>
      <c r="K1127" s="1" t="s">
        <v>25</v>
      </c>
      <c r="L1127" s="1" t="s">
        <v>271</v>
      </c>
      <c r="M1127" s="1">
        <v>10</v>
      </c>
      <c r="N1127" s="2">
        <v>5.27</v>
      </c>
      <c r="O1127" s="3">
        <v>9</v>
      </c>
      <c r="P1127" s="1">
        <f t="shared" si="8"/>
        <v>90</v>
      </c>
      <c r="Q1127" s="1">
        <v>0</v>
      </c>
      <c r="R1127" s="1">
        <f t="shared" si="9"/>
        <v>90</v>
      </c>
      <c r="S1127" s="1" t="s">
        <v>27</v>
      </c>
      <c r="T1127" s="1" t="s">
        <v>27</v>
      </c>
      <c r="U1127" s="1">
        <v>50</v>
      </c>
      <c r="V1127" s="1">
        <v>1</v>
      </c>
      <c r="W1127" s="1">
        <v>1</v>
      </c>
    </row>
    <row r="1128" spans="1:23" ht="15.75" customHeight="1" x14ac:dyDescent="0.15">
      <c r="A1128" s="5">
        <v>44777</v>
      </c>
      <c r="B1128" s="6">
        <v>0.68923611111111116</v>
      </c>
      <c r="C1128" s="1">
        <v>1750</v>
      </c>
      <c r="D1128" s="1">
        <v>13002606</v>
      </c>
      <c r="E1128" s="1">
        <v>13</v>
      </c>
      <c r="F1128" s="1">
        <v>22589</v>
      </c>
      <c r="G1128" s="1" t="s">
        <v>23</v>
      </c>
      <c r="H1128" s="1">
        <v>18</v>
      </c>
      <c r="I1128" s="1">
        <v>1504015</v>
      </c>
      <c r="J1128" s="1" t="s">
        <v>96</v>
      </c>
      <c r="K1128" s="1" t="s">
        <v>97</v>
      </c>
      <c r="L1128" s="1" t="s">
        <v>271</v>
      </c>
      <c r="M1128" s="1">
        <v>1</v>
      </c>
      <c r="N1128" s="2">
        <v>1.1499999999999999</v>
      </c>
      <c r="O1128" s="3">
        <v>2</v>
      </c>
      <c r="P1128" s="1">
        <f t="shared" si="8"/>
        <v>2</v>
      </c>
      <c r="Q1128" s="1">
        <v>0</v>
      </c>
      <c r="R1128" s="1">
        <f t="shared" si="9"/>
        <v>2</v>
      </c>
      <c r="S1128" s="1" t="s">
        <v>27</v>
      </c>
      <c r="T1128" s="1" t="s">
        <v>27</v>
      </c>
      <c r="U1128" s="1">
        <v>50</v>
      </c>
      <c r="V1128" s="1">
        <v>1</v>
      </c>
      <c r="W1128" s="1">
        <v>2</v>
      </c>
    </row>
    <row r="1129" spans="1:23" ht="15.75" customHeight="1" x14ac:dyDescent="0.15">
      <c r="A1129" s="5">
        <v>44777</v>
      </c>
      <c r="B1129" s="6">
        <v>0.78432870370370367</v>
      </c>
      <c r="C1129" s="1">
        <v>1770</v>
      </c>
      <c r="D1129" s="1">
        <v>13002606</v>
      </c>
      <c r="E1129" s="1">
        <v>13</v>
      </c>
      <c r="F1129" s="1">
        <v>22589</v>
      </c>
      <c r="G1129" s="1" t="s">
        <v>23</v>
      </c>
      <c r="H1129" s="1">
        <v>15</v>
      </c>
      <c r="I1129" s="1">
        <v>1504015</v>
      </c>
      <c r="J1129" s="1" t="s">
        <v>96</v>
      </c>
      <c r="K1129" s="1" t="s">
        <v>97</v>
      </c>
      <c r="L1129" s="1" t="s">
        <v>271</v>
      </c>
      <c r="M1129" s="1">
        <v>1</v>
      </c>
      <c r="N1129" s="2">
        <v>1.1499999999999999</v>
      </c>
      <c r="O1129" s="3">
        <v>2</v>
      </c>
      <c r="P1129" s="1">
        <f t="shared" si="8"/>
        <v>2</v>
      </c>
      <c r="Q1129" s="1">
        <v>0</v>
      </c>
      <c r="R1129" s="1">
        <f t="shared" si="9"/>
        <v>2</v>
      </c>
      <c r="S1129" s="1" t="s">
        <v>27</v>
      </c>
      <c r="T1129" s="1" t="s">
        <v>27</v>
      </c>
      <c r="U1129" s="1">
        <v>50</v>
      </c>
      <c r="V1129" s="1">
        <v>1</v>
      </c>
      <c r="W1129" s="1">
        <v>2</v>
      </c>
    </row>
    <row r="1130" spans="1:23" ht="15.75" customHeight="1" x14ac:dyDescent="0.15">
      <c r="A1130" s="5">
        <v>44777</v>
      </c>
      <c r="B1130" s="6">
        <v>0.79959490740740746</v>
      </c>
      <c r="C1130" s="1">
        <v>1774</v>
      </c>
      <c r="D1130" s="1">
        <v>13002606</v>
      </c>
      <c r="E1130" s="1">
        <v>13</v>
      </c>
      <c r="F1130" s="1">
        <v>22589</v>
      </c>
      <c r="G1130" s="1" t="s">
        <v>23</v>
      </c>
      <c r="H1130" s="1">
        <v>18</v>
      </c>
      <c r="I1130" s="1">
        <v>1504015</v>
      </c>
      <c r="J1130" s="1" t="s">
        <v>96</v>
      </c>
      <c r="K1130" s="1" t="s">
        <v>97</v>
      </c>
      <c r="L1130" s="1" t="s">
        <v>271</v>
      </c>
      <c r="M1130" s="1">
        <v>1</v>
      </c>
      <c r="N1130" s="2">
        <v>1.1499999999999999</v>
      </c>
      <c r="O1130" s="3">
        <v>2</v>
      </c>
      <c r="P1130" s="1">
        <f t="shared" si="8"/>
        <v>2</v>
      </c>
      <c r="Q1130" s="1">
        <v>0</v>
      </c>
      <c r="R1130" s="1">
        <f t="shared" si="9"/>
        <v>2</v>
      </c>
      <c r="S1130" s="1" t="s">
        <v>27</v>
      </c>
      <c r="T1130" s="1" t="s">
        <v>27</v>
      </c>
      <c r="U1130" s="1">
        <v>50</v>
      </c>
      <c r="V1130" s="1">
        <v>1</v>
      </c>
      <c r="W1130" s="1">
        <v>4</v>
      </c>
    </row>
    <row r="1131" spans="1:23" ht="15.75" customHeight="1" x14ac:dyDescent="0.15">
      <c r="A1131" s="5">
        <v>44777</v>
      </c>
      <c r="B1131" s="6">
        <v>0.69369212962962967</v>
      </c>
      <c r="C1131" s="1">
        <v>1751</v>
      </c>
      <c r="D1131" s="1">
        <v>13002606</v>
      </c>
      <c r="E1131" s="1">
        <v>13</v>
      </c>
      <c r="F1131" s="1">
        <v>22589</v>
      </c>
      <c r="G1131" s="1" t="s">
        <v>23</v>
      </c>
      <c r="H1131" s="1">
        <v>15</v>
      </c>
      <c r="I1131" s="1">
        <v>63037</v>
      </c>
      <c r="J1131" s="1" t="s">
        <v>1049</v>
      </c>
      <c r="K1131" s="1" t="s">
        <v>47</v>
      </c>
      <c r="L1131" s="1" t="s">
        <v>41</v>
      </c>
      <c r="M1131" s="1">
        <v>1</v>
      </c>
      <c r="N1131" s="2">
        <v>80.03</v>
      </c>
      <c r="O1131" s="3">
        <v>103</v>
      </c>
      <c r="P1131" s="1">
        <f t="shared" si="8"/>
        <v>103</v>
      </c>
      <c r="Q1131" s="1">
        <v>5</v>
      </c>
      <c r="R1131" s="1">
        <f t="shared" si="9"/>
        <v>98</v>
      </c>
      <c r="S1131" s="1">
        <v>9</v>
      </c>
      <c r="T1131" s="1">
        <v>200010017973</v>
      </c>
      <c r="U1131" s="1">
        <v>50</v>
      </c>
      <c r="V1131" s="1">
        <v>1</v>
      </c>
      <c r="W1131" s="1">
        <v>3</v>
      </c>
    </row>
    <row r="1132" spans="1:23" ht="15.75" customHeight="1" x14ac:dyDescent="0.15">
      <c r="A1132" s="5">
        <v>44777</v>
      </c>
      <c r="B1132" s="6">
        <v>0.69369212962962967</v>
      </c>
      <c r="C1132" s="1">
        <v>1751</v>
      </c>
      <c r="D1132" s="1">
        <v>13002606</v>
      </c>
      <c r="E1132" s="1">
        <v>13</v>
      </c>
      <c r="F1132" s="1">
        <v>22589</v>
      </c>
      <c r="G1132" s="1" t="s">
        <v>23</v>
      </c>
      <c r="H1132" s="1">
        <v>15</v>
      </c>
      <c r="I1132" s="1">
        <v>170308</v>
      </c>
      <c r="J1132" s="1" t="s">
        <v>946</v>
      </c>
      <c r="K1132" s="1" t="s">
        <v>25</v>
      </c>
      <c r="L1132" s="1" t="s">
        <v>161</v>
      </c>
      <c r="M1132" s="1">
        <v>1</v>
      </c>
      <c r="N1132" s="2">
        <v>79.2</v>
      </c>
      <c r="O1132" s="3">
        <v>97</v>
      </c>
      <c r="P1132" s="1">
        <f t="shared" si="8"/>
        <v>97</v>
      </c>
      <c r="Q1132" s="1">
        <v>4</v>
      </c>
      <c r="R1132" s="1">
        <f t="shared" si="9"/>
        <v>93</v>
      </c>
      <c r="S1132" s="1">
        <v>9</v>
      </c>
      <c r="T1132" s="1">
        <v>200010017973</v>
      </c>
      <c r="U1132" s="1">
        <v>50</v>
      </c>
      <c r="V1132" s="1">
        <v>1</v>
      </c>
      <c r="W1132" s="1">
        <v>2</v>
      </c>
    </row>
    <row r="1133" spans="1:23" ht="15.75" customHeight="1" x14ac:dyDescent="0.15">
      <c r="A1133" s="5">
        <v>44777</v>
      </c>
      <c r="B1133" s="6">
        <v>0.69369212962962967</v>
      </c>
      <c r="C1133" s="1">
        <v>1751</v>
      </c>
      <c r="D1133" s="1">
        <v>13002606</v>
      </c>
      <c r="E1133" s="1">
        <v>13</v>
      </c>
      <c r="F1133" s="1">
        <v>22589</v>
      </c>
      <c r="G1133" s="1" t="s">
        <v>23</v>
      </c>
      <c r="H1133" s="1">
        <v>15</v>
      </c>
      <c r="I1133" s="1">
        <v>36734</v>
      </c>
      <c r="J1133" s="1" t="s">
        <v>1050</v>
      </c>
      <c r="K1133" s="1" t="s">
        <v>53</v>
      </c>
      <c r="L1133" s="1" t="s">
        <v>417</v>
      </c>
      <c r="M1133" s="1">
        <v>1</v>
      </c>
      <c r="N1133" s="2">
        <v>18.39</v>
      </c>
      <c r="O1133" s="3">
        <v>23</v>
      </c>
      <c r="P1133" s="1">
        <f t="shared" si="8"/>
        <v>23</v>
      </c>
      <c r="Q1133" s="1">
        <v>1</v>
      </c>
      <c r="R1133" s="1">
        <f t="shared" si="9"/>
        <v>22</v>
      </c>
      <c r="S1133" s="1">
        <v>9</v>
      </c>
      <c r="T1133" s="1">
        <v>200010017973</v>
      </c>
      <c r="U1133" s="1">
        <v>50</v>
      </c>
      <c r="V1133" s="1">
        <v>1</v>
      </c>
      <c r="W1133" s="1">
        <v>1</v>
      </c>
    </row>
    <row r="1134" spans="1:23" ht="15.75" customHeight="1" x14ac:dyDescent="0.15">
      <c r="A1134" s="5">
        <v>44777</v>
      </c>
      <c r="B1134" s="6">
        <v>0.69369212962962967</v>
      </c>
      <c r="C1134" s="1">
        <v>1751</v>
      </c>
      <c r="D1134" s="1">
        <v>13002606</v>
      </c>
      <c r="E1134" s="1">
        <v>13</v>
      </c>
      <c r="F1134" s="1">
        <v>22589</v>
      </c>
      <c r="G1134" s="1" t="s">
        <v>23</v>
      </c>
      <c r="H1134" s="1">
        <v>15</v>
      </c>
      <c r="I1134" s="1">
        <v>9591</v>
      </c>
      <c r="J1134" s="1" t="s">
        <v>1051</v>
      </c>
      <c r="K1134" s="1" t="s">
        <v>50</v>
      </c>
      <c r="L1134" s="1" t="s">
        <v>897</v>
      </c>
      <c r="M1134" s="1">
        <v>1</v>
      </c>
      <c r="N1134" s="2">
        <v>168.92</v>
      </c>
      <c r="O1134" s="3">
        <v>200</v>
      </c>
      <c r="P1134" s="1">
        <f t="shared" si="8"/>
        <v>200</v>
      </c>
      <c r="Q1134" s="1">
        <v>10</v>
      </c>
      <c r="R1134" s="1">
        <f t="shared" si="9"/>
        <v>190</v>
      </c>
      <c r="S1134" s="1">
        <v>9</v>
      </c>
      <c r="T1134" s="1">
        <v>200010017973</v>
      </c>
      <c r="U1134" s="1">
        <v>50</v>
      </c>
      <c r="V1134" s="1">
        <v>1</v>
      </c>
      <c r="W1134" s="1">
        <v>4</v>
      </c>
    </row>
    <row r="1135" spans="1:23" ht="15.75" customHeight="1" x14ac:dyDescent="0.15">
      <c r="A1135" s="5">
        <v>44777</v>
      </c>
      <c r="B1135" s="6">
        <v>0.69369212962962967</v>
      </c>
      <c r="C1135" s="1">
        <v>1751</v>
      </c>
      <c r="D1135" s="1">
        <v>13002606</v>
      </c>
      <c r="E1135" s="1">
        <v>13</v>
      </c>
      <c r="F1135" s="1">
        <v>22589</v>
      </c>
      <c r="G1135" s="1" t="s">
        <v>23</v>
      </c>
      <c r="H1135" s="1">
        <v>15</v>
      </c>
      <c r="I1135" s="1">
        <v>9422</v>
      </c>
      <c r="J1135" s="1" t="s">
        <v>1052</v>
      </c>
      <c r="K1135" s="1" t="s">
        <v>25</v>
      </c>
      <c r="L1135" s="1" t="s">
        <v>216</v>
      </c>
      <c r="M1135" s="1">
        <v>1</v>
      </c>
      <c r="N1135" s="2">
        <v>332.03</v>
      </c>
      <c r="O1135" s="3">
        <v>439</v>
      </c>
      <c r="P1135" s="1">
        <f t="shared" si="8"/>
        <v>439</v>
      </c>
      <c r="Q1135" s="1">
        <v>30</v>
      </c>
      <c r="R1135" s="1">
        <f t="shared" si="9"/>
        <v>409</v>
      </c>
      <c r="S1135" s="1">
        <v>9</v>
      </c>
      <c r="T1135" s="1">
        <v>200010017973</v>
      </c>
      <c r="U1135" s="1">
        <v>50</v>
      </c>
      <c r="V1135" s="1">
        <v>1</v>
      </c>
      <c r="W1135" s="1">
        <v>5</v>
      </c>
    </row>
    <row r="1136" spans="1:23" ht="15.75" customHeight="1" x14ac:dyDescent="0.15">
      <c r="A1136" s="5">
        <v>44777</v>
      </c>
      <c r="B1136" s="6">
        <v>0.69444444444444442</v>
      </c>
      <c r="C1136" s="1">
        <v>1752</v>
      </c>
      <c r="D1136" s="1">
        <v>13002606</v>
      </c>
      <c r="E1136" s="1">
        <v>13</v>
      </c>
      <c r="F1136" s="1">
        <v>22589</v>
      </c>
      <c r="G1136" s="1" t="s">
        <v>23</v>
      </c>
      <c r="H1136" s="1">
        <v>18</v>
      </c>
      <c r="I1136" s="1">
        <v>100510</v>
      </c>
      <c r="J1136" s="1" t="s">
        <v>1053</v>
      </c>
      <c r="K1136" s="1" t="s">
        <v>53</v>
      </c>
      <c r="L1136" s="1" t="s">
        <v>131</v>
      </c>
      <c r="M1136" s="1">
        <v>1</v>
      </c>
      <c r="N1136" s="2">
        <v>350.97</v>
      </c>
      <c r="O1136" s="3">
        <v>404</v>
      </c>
      <c r="P1136" s="1">
        <f t="shared" si="8"/>
        <v>404</v>
      </c>
      <c r="Q1136" s="1">
        <v>0</v>
      </c>
      <c r="R1136" s="1">
        <f t="shared" si="9"/>
        <v>404</v>
      </c>
      <c r="S1136" s="1" t="s">
        <v>27</v>
      </c>
      <c r="T1136" s="1" t="s">
        <v>27</v>
      </c>
      <c r="U1136" s="1">
        <v>50</v>
      </c>
      <c r="V1136" s="1">
        <v>1</v>
      </c>
      <c r="W1136" s="1">
        <v>1</v>
      </c>
    </row>
    <row r="1137" spans="1:23" ht="15.75" customHeight="1" x14ac:dyDescent="0.15">
      <c r="A1137" s="5">
        <v>44777</v>
      </c>
      <c r="B1137" s="6">
        <v>0.69791666666666663</v>
      </c>
      <c r="C1137" s="1">
        <v>1753</v>
      </c>
      <c r="D1137" s="1">
        <v>13002606</v>
      </c>
      <c r="E1137" s="1">
        <v>13</v>
      </c>
      <c r="F1137" s="1">
        <v>22589</v>
      </c>
      <c r="G1137" s="1" t="s">
        <v>23</v>
      </c>
      <c r="H1137" s="1">
        <v>15</v>
      </c>
      <c r="I1137" s="1">
        <v>276810</v>
      </c>
      <c r="J1137" s="1" t="s">
        <v>233</v>
      </c>
      <c r="K1137" s="1" t="s">
        <v>63</v>
      </c>
      <c r="L1137" s="1" t="s">
        <v>194</v>
      </c>
      <c r="M1137" s="1">
        <v>1</v>
      </c>
      <c r="N1137" s="2">
        <v>316.36</v>
      </c>
      <c r="O1137" s="3">
        <v>380</v>
      </c>
      <c r="P1137" s="1">
        <f t="shared" si="8"/>
        <v>380</v>
      </c>
      <c r="Q1137" s="1">
        <v>38</v>
      </c>
      <c r="R1137" s="1">
        <f t="shared" si="9"/>
        <v>342</v>
      </c>
      <c r="S1137" s="1">
        <v>30</v>
      </c>
      <c r="T1137" s="1">
        <v>200000000024</v>
      </c>
      <c r="U1137" s="1">
        <v>50</v>
      </c>
      <c r="V1137" s="1">
        <v>1</v>
      </c>
      <c r="W1137" s="1">
        <v>1</v>
      </c>
    </row>
    <row r="1138" spans="1:23" ht="15.75" customHeight="1" x14ac:dyDescent="0.15">
      <c r="A1138" s="5">
        <v>44777</v>
      </c>
      <c r="B1138" s="6">
        <v>0.69791666666666663</v>
      </c>
      <c r="C1138" s="1">
        <v>1753</v>
      </c>
      <c r="D1138" s="1">
        <v>13002606</v>
      </c>
      <c r="E1138" s="1">
        <v>13</v>
      </c>
      <c r="F1138" s="1">
        <v>22589</v>
      </c>
      <c r="G1138" s="1" t="s">
        <v>23</v>
      </c>
      <c r="H1138" s="1">
        <v>15</v>
      </c>
      <c r="I1138" s="1">
        <v>48879</v>
      </c>
      <c r="J1138" s="1" t="s">
        <v>1054</v>
      </c>
      <c r="K1138" s="1" t="s">
        <v>36</v>
      </c>
      <c r="L1138" s="1" t="s">
        <v>812</v>
      </c>
      <c r="M1138" s="1">
        <v>1</v>
      </c>
      <c r="N1138" s="2">
        <v>137.82</v>
      </c>
      <c r="O1138" s="3">
        <v>214</v>
      </c>
      <c r="P1138" s="1">
        <f t="shared" si="8"/>
        <v>214</v>
      </c>
      <c r="Q1138" s="1">
        <v>0</v>
      </c>
      <c r="R1138" s="1">
        <f t="shared" si="9"/>
        <v>214</v>
      </c>
      <c r="S1138" s="1" t="s">
        <v>27</v>
      </c>
      <c r="T1138" s="1" t="s">
        <v>27</v>
      </c>
      <c r="U1138" s="1">
        <v>50</v>
      </c>
      <c r="V1138" s="1">
        <v>1</v>
      </c>
      <c r="W1138" s="1">
        <v>2</v>
      </c>
    </row>
    <row r="1139" spans="1:23" ht="15.75" customHeight="1" x14ac:dyDescent="0.15">
      <c r="A1139" s="5">
        <v>44777</v>
      </c>
      <c r="B1139" s="6">
        <v>0.71232638888888888</v>
      </c>
      <c r="C1139" s="1">
        <v>1754</v>
      </c>
      <c r="D1139" s="1">
        <v>13002606</v>
      </c>
      <c r="E1139" s="1">
        <v>13</v>
      </c>
      <c r="F1139" s="1">
        <v>22589</v>
      </c>
      <c r="G1139" s="1" t="s">
        <v>23</v>
      </c>
      <c r="H1139" s="1">
        <v>15</v>
      </c>
      <c r="I1139" s="1">
        <v>435596</v>
      </c>
      <c r="J1139" s="1" t="s">
        <v>1055</v>
      </c>
      <c r="K1139" s="1" t="s">
        <v>25</v>
      </c>
      <c r="L1139" s="1" t="s">
        <v>455</v>
      </c>
      <c r="M1139" s="1">
        <v>1</v>
      </c>
      <c r="N1139" s="2">
        <v>11.59</v>
      </c>
      <c r="O1139" s="3">
        <v>18</v>
      </c>
      <c r="P1139" s="1">
        <f t="shared" si="8"/>
        <v>18</v>
      </c>
      <c r="Q1139" s="1">
        <v>0</v>
      </c>
      <c r="R1139" s="1">
        <f t="shared" si="9"/>
        <v>18</v>
      </c>
      <c r="S1139" s="1" t="s">
        <v>27</v>
      </c>
      <c r="T1139" s="1" t="s">
        <v>27</v>
      </c>
      <c r="U1139" s="1">
        <v>50</v>
      </c>
      <c r="V1139" s="1">
        <v>1</v>
      </c>
      <c r="W1139" s="1">
        <v>1</v>
      </c>
    </row>
    <row r="1140" spans="1:23" ht="15.75" customHeight="1" x14ac:dyDescent="0.15">
      <c r="A1140" s="5">
        <v>44777</v>
      </c>
      <c r="B1140" s="6">
        <v>0.71296296296296291</v>
      </c>
      <c r="C1140" s="1">
        <v>1755</v>
      </c>
      <c r="D1140" s="1">
        <v>13002606</v>
      </c>
      <c r="E1140" s="1">
        <v>13</v>
      </c>
      <c r="F1140" s="1">
        <v>22589</v>
      </c>
      <c r="G1140" s="1" t="s">
        <v>23</v>
      </c>
      <c r="H1140" s="1">
        <v>15</v>
      </c>
      <c r="I1140" s="1">
        <v>298510</v>
      </c>
      <c r="J1140" s="1" t="s">
        <v>231</v>
      </c>
      <c r="K1140" s="1" t="s">
        <v>31</v>
      </c>
      <c r="L1140" s="1" t="s">
        <v>232</v>
      </c>
      <c r="M1140" s="1">
        <v>1</v>
      </c>
      <c r="N1140" s="2">
        <v>55.31</v>
      </c>
      <c r="O1140" s="3">
        <v>69</v>
      </c>
      <c r="P1140" s="1">
        <f t="shared" si="8"/>
        <v>69</v>
      </c>
      <c r="Q1140" s="1">
        <v>0</v>
      </c>
      <c r="R1140" s="1">
        <f t="shared" si="9"/>
        <v>69</v>
      </c>
      <c r="S1140" s="1" t="s">
        <v>27</v>
      </c>
      <c r="T1140" s="1" t="s">
        <v>27</v>
      </c>
      <c r="U1140" s="1">
        <v>50</v>
      </c>
      <c r="V1140" s="1">
        <v>1</v>
      </c>
      <c r="W1140" s="1">
        <v>1</v>
      </c>
    </row>
    <row r="1141" spans="1:23" ht="15.75" customHeight="1" x14ac:dyDescent="0.15">
      <c r="A1141" s="5">
        <v>44777</v>
      </c>
      <c r="B1141" s="6">
        <v>0.72550925925925924</v>
      </c>
      <c r="C1141" s="1">
        <v>1756</v>
      </c>
      <c r="D1141" s="1">
        <v>13002606</v>
      </c>
      <c r="E1141" s="1">
        <v>13</v>
      </c>
      <c r="F1141" s="1">
        <v>22589</v>
      </c>
      <c r="G1141" s="1" t="s">
        <v>23</v>
      </c>
      <c r="H1141" s="1">
        <v>18</v>
      </c>
      <c r="I1141" s="1">
        <v>570016</v>
      </c>
      <c r="J1141" s="1" t="s">
        <v>1056</v>
      </c>
      <c r="K1141" s="1" t="s">
        <v>25</v>
      </c>
      <c r="L1141" s="1" t="s">
        <v>250</v>
      </c>
      <c r="M1141" s="1">
        <v>1</v>
      </c>
      <c r="N1141" s="2">
        <v>378.35</v>
      </c>
      <c r="O1141" s="3">
        <v>500</v>
      </c>
      <c r="P1141" s="1">
        <f t="shared" si="8"/>
        <v>500</v>
      </c>
      <c r="Q1141" s="1">
        <v>0</v>
      </c>
      <c r="R1141" s="1">
        <f t="shared" si="9"/>
        <v>500</v>
      </c>
      <c r="S1141" s="1" t="s">
        <v>27</v>
      </c>
      <c r="T1141" s="1" t="s">
        <v>27</v>
      </c>
      <c r="U1141" s="1">
        <v>50</v>
      </c>
      <c r="V1141" s="1">
        <v>1</v>
      </c>
      <c r="W1141" s="1">
        <v>2</v>
      </c>
    </row>
    <row r="1142" spans="1:23" ht="15.75" customHeight="1" x14ac:dyDescent="0.15">
      <c r="A1142" s="5">
        <v>44777</v>
      </c>
      <c r="B1142" s="6">
        <v>0.72906249999999995</v>
      </c>
      <c r="C1142" s="1">
        <v>1757</v>
      </c>
      <c r="D1142" s="1">
        <v>13002606</v>
      </c>
      <c r="E1142" s="1">
        <v>13</v>
      </c>
      <c r="F1142" s="1">
        <v>22589</v>
      </c>
      <c r="G1142" s="1" t="s">
        <v>23</v>
      </c>
      <c r="H1142" s="1">
        <v>15</v>
      </c>
      <c r="I1142" s="1">
        <v>75429</v>
      </c>
      <c r="J1142" s="1" t="s">
        <v>182</v>
      </c>
      <c r="K1142" s="1" t="s">
        <v>31</v>
      </c>
      <c r="L1142" s="1" t="s">
        <v>71</v>
      </c>
      <c r="M1142" s="1">
        <v>1</v>
      </c>
      <c r="N1142" s="2">
        <v>122.18</v>
      </c>
      <c r="O1142" s="3">
        <v>144</v>
      </c>
      <c r="P1142" s="1">
        <f t="shared" si="8"/>
        <v>144</v>
      </c>
      <c r="Q1142" s="1">
        <v>7</v>
      </c>
      <c r="R1142" s="1">
        <f t="shared" si="9"/>
        <v>137</v>
      </c>
      <c r="S1142" s="1">
        <v>9</v>
      </c>
      <c r="T1142" s="1">
        <v>200010015162</v>
      </c>
      <c r="U1142" s="1">
        <v>50</v>
      </c>
      <c r="V1142" s="1">
        <v>1</v>
      </c>
      <c r="W1142" s="1">
        <v>2</v>
      </c>
    </row>
    <row r="1143" spans="1:23" ht="15.75" customHeight="1" x14ac:dyDescent="0.15">
      <c r="A1143" s="5">
        <v>44777</v>
      </c>
      <c r="B1143" s="6">
        <v>0.72906249999999995</v>
      </c>
      <c r="C1143" s="1">
        <v>1757</v>
      </c>
      <c r="D1143" s="1">
        <v>13002606</v>
      </c>
      <c r="E1143" s="1">
        <v>13</v>
      </c>
      <c r="F1143" s="1">
        <v>22589</v>
      </c>
      <c r="G1143" s="1" t="s">
        <v>23</v>
      </c>
      <c r="H1143" s="1">
        <v>15</v>
      </c>
      <c r="I1143" s="1">
        <v>2039</v>
      </c>
      <c r="J1143" s="1" t="s">
        <v>215</v>
      </c>
      <c r="K1143" s="1" t="s">
        <v>25</v>
      </c>
      <c r="L1143" s="1" t="s">
        <v>216</v>
      </c>
      <c r="M1143" s="1">
        <v>1</v>
      </c>
      <c r="N1143" s="2">
        <v>81.540000000000006</v>
      </c>
      <c r="O1143" s="3">
        <v>100</v>
      </c>
      <c r="P1143" s="1">
        <f t="shared" si="8"/>
        <v>100</v>
      </c>
      <c r="Q1143" s="1">
        <v>5</v>
      </c>
      <c r="R1143" s="1">
        <f t="shared" si="9"/>
        <v>95</v>
      </c>
      <c r="S1143" s="1">
        <v>9</v>
      </c>
      <c r="T1143" s="1">
        <v>200010015162</v>
      </c>
      <c r="U1143" s="1">
        <v>50</v>
      </c>
      <c r="V1143" s="1">
        <v>1</v>
      </c>
      <c r="W1143" s="1">
        <v>1</v>
      </c>
    </row>
    <row r="1144" spans="1:23" ht="15.75" customHeight="1" x14ac:dyDescent="0.15">
      <c r="A1144" s="5">
        <v>44777</v>
      </c>
      <c r="B1144" s="6">
        <v>0.72998842592592594</v>
      </c>
      <c r="C1144" s="1">
        <v>1758</v>
      </c>
      <c r="D1144" s="1">
        <v>13002606</v>
      </c>
      <c r="E1144" s="1">
        <v>13</v>
      </c>
      <c r="F1144" s="1">
        <v>22589</v>
      </c>
      <c r="G1144" s="1" t="s">
        <v>23</v>
      </c>
      <c r="H1144" s="1">
        <v>15</v>
      </c>
      <c r="I1144" s="1">
        <v>45674</v>
      </c>
      <c r="J1144" s="1" t="s">
        <v>1057</v>
      </c>
      <c r="K1144" s="1" t="s">
        <v>25</v>
      </c>
      <c r="L1144" s="1" t="s">
        <v>658</v>
      </c>
      <c r="M1144" s="1">
        <v>1</v>
      </c>
      <c r="N1144" s="2">
        <v>871.84</v>
      </c>
      <c r="O1144" s="3">
        <v>1047</v>
      </c>
      <c r="P1144" s="1">
        <f t="shared" si="8"/>
        <v>1047</v>
      </c>
      <c r="Q1144" s="1">
        <v>14.09</v>
      </c>
      <c r="R1144" s="1">
        <f t="shared" si="9"/>
        <v>1032.9100000000001</v>
      </c>
      <c r="S1144" s="1">
        <v>925</v>
      </c>
      <c r="T1144" s="1">
        <v>200000000492</v>
      </c>
      <c r="U1144" s="1">
        <v>50</v>
      </c>
      <c r="V1144" s="1">
        <v>1</v>
      </c>
      <c r="W1144" s="1">
        <v>1</v>
      </c>
    </row>
    <row r="1145" spans="1:23" ht="15.75" customHeight="1" x14ac:dyDescent="0.15">
      <c r="A1145" s="5">
        <v>44777</v>
      </c>
      <c r="B1145" s="6">
        <v>0.72998842592592594</v>
      </c>
      <c r="C1145" s="1">
        <v>1758</v>
      </c>
      <c r="D1145" s="1">
        <v>13002606</v>
      </c>
      <c r="E1145" s="1">
        <v>13</v>
      </c>
      <c r="F1145" s="1">
        <v>22589</v>
      </c>
      <c r="G1145" s="1" t="s">
        <v>23</v>
      </c>
      <c r="H1145" s="1">
        <v>15</v>
      </c>
      <c r="I1145" s="1">
        <v>298510</v>
      </c>
      <c r="J1145" s="1" t="s">
        <v>231</v>
      </c>
      <c r="K1145" s="1" t="s">
        <v>53</v>
      </c>
      <c r="L1145" s="1" t="s">
        <v>232</v>
      </c>
      <c r="M1145" s="1">
        <v>1</v>
      </c>
      <c r="N1145" s="2">
        <v>54.29</v>
      </c>
      <c r="O1145" s="3">
        <v>68</v>
      </c>
      <c r="P1145" s="1">
        <f t="shared" si="8"/>
        <v>68</v>
      </c>
      <c r="Q1145" s="1">
        <v>0.91</v>
      </c>
      <c r="R1145" s="1">
        <f t="shared" si="9"/>
        <v>67.09</v>
      </c>
      <c r="S1145" s="1">
        <v>925</v>
      </c>
      <c r="T1145" s="1">
        <v>200000000492</v>
      </c>
      <c r="U1145" s="1">
        <v>50</v>
      </c>
      <c r="V1145" s="1">
        <v>1</v>
      </c>
      <c r="W1145" s="1">
        <v>2</v>
      </c>
    </row>
    <row r="1146" spans="1:23" ht="15.75" customHeight="1" x14ac:dyDescent="0.15">
      <c r="A1146" s="5">
        <v>44777</v>
      </c>
      <c r="B1146" s="6">
        <v>0.73825231481481479</v>
      </c>
      <c r="C1146" s="1">
        <v>1759</v>
      </c>
      <c r="D1146" s="1">
        <v>13002606</v>
      </c>
      <c r="E1146" s="1">
        <v>13</v>
      </c>
      <c r="F1146" s="1">
        <v>22589</v>
      </c>
      <c r="G1146" s="1" t="s">
        <v>23</v>
      </c>
      <c r="H1146" s="1">
        <v>15</v>
      </c>
      <c r="I1146" s="1">
        <v>2583</v>
      </c>
      <c r="J1146" s="1" t="s">
        <v>1058</v>
      </c>
      <c r="K1146" s="1" t="s">
        <v>25</v>
      </c>
      <c r="L1146" s="1" t="s">
        <v>61</v>
      </c>
      <c r="M1146" s="1">
        <v>1</v>
      </c>
      <c r="N1146" s="2">
        <v>276.83</v>
      </c>
      <c r="O1146" s="3">
        <v>319</v>
      </c>
      <c r="P1146" s="1">
        <f t="shared" si="8"/>
        <v>319</v>
      </c>
      <c r="Q1146" s="1">
        <v>15</v>
      </c>
      <c r="R1146" s="1">
        <f t="shared" si="9"/>
        <v>304</v>
      </c>
      <c r="S1146" s="1">
        <v>941</v>
      </c>
      <c r="T1146" s="1">
        <v>200000000044</v>
      </c>
      <c r="U1146" s="1">
        <v>50</v>
      </c>
      <c r="V1146" s="1">
        <v>1</v>
      </c>
      <c r="W1146" s="1">
        <v>1</v>
      </c>
    </row>
    <row r="1147" spans="1:23" ht="15.75" customHeight="1" x14ac:dyDescent="0.15">
      <c r="A1147" s="5">
        <v>44777</v>
      </c>
      <c r="B1147" s="6">
        <v>0.73989583333333331</v>
      </c>
      <c r="C1147" s="1">
        <v>1760</v>
      </c>
      <c r="D1147" s="1">
        <v>13002606</v>
      </c>
      <c r="E1147" s="1">
        <v>13</v>
      </c>
      <c r="F1147" s="1">
        <v>22589</v>
      </c>
      <c r="G1147" s="1" t="s">
        <v>23</v>
      </c>
      <c r="H1147" s="1">
        <v>18</v>
      </c>
      <c r="I1147" s="1">
        <v>338588</v>
      </c>
      <c r="J1147" s="1" t="s">
        <v>38</v>
      </c>
      <c r="K1147" s="1" t="s">
        <v>25</v>
      </c>
      <c r="L1147" s="1" t="s">
        <v>39</v>
      </c>
      <c r="M1147" s="1">
        <v>1</v>
      </c>
      <c r="N1147" s="2">
        <v>358.64</v>
      </c>
      <c r="O1147" s="3">
        <v>450</v>
      </c>
      <c r="P1147" s="1">
        <f t="shared" si="8"/>
        <v>450</v>
      </c>
      <c r="Q1147" s="1">
        <v>22</v>
      </c>
      <c r="R1147" s="1">
        <f t="shared" si="9"/>
        <v>428</v>
      </c>
      <c r="S1147" s="1">
        <v>9</v>
      </c>
      <c r="T1147" s="1">
        <v>200010010154</v>
      </c>
      <c r="U1147" s="1">
        <v>50</v>
      </c>
      <c r="V1147" s="1">
        <v>1</v>
      </c>
      <c r="W1147" s="1">
        <v>2</v>
      </c>
    </row>
    <row r="1148" spans="1:23" ht="15.75" customHeight="1" x14ac:dyDescent="0.15">
      <c r="A1148" s="5">
        <v>44777</v>
      </c>
      <c r="B1148" s="6">
        <v>0.73989583333333331</v>
      </c>
      <c r="C1148" s="1">
        <v>1760</v>
      </c>
      <c r="D1148" s="1">
        <v>13002606</v>
      </c>
      <c r="E1148" s="1">
        <v>13</v>
      </c>
      <c r="F1148" s="1">
        <v>22589</v>
      </c>
      <c r="G1148" s="1" t="s">
        <v>23</v>
      </c>
      <c r="H1148" s="1">
        <v>18</v>
      </c>
      <c r="I1148" s="1">
        <v>28847</v>
      </c>
      <c r="J1148" s="1" t="s">
        <v>1059</v>
      </c>
      <c r="K1148" s="1" t="s">
        <v>119</v>
      </c>
      <c r="L1148" s="1" t="s">
        <v>934</v>
      </c>
      <c r="M1148" s="1">
        <v>1</v>
      </c>
      <c r="N1148" s="2">
        <v>363.48</v>
      </c>
      <c r="O1148" s="3">
        <v>432</v>
      </c>
      <c r="P1148" s="1">
        <f t="shared" si="8"/>
        <v>432</v>
      </c>
      <c r="Q1148" s="1">
        <v>21</v>
      </c>
      <c r="R1148" s="1">
        <f t="shared" si="9"/>
        <v>411</v>
      </c>
      <c r="S1148" s="1">
        <v>9</v>
      </c>
      <c r="T1148" s="1">
        <v>200010010154</v>
      </c>
      <c r="U1148" s="1">
        <v>50</v>
      </c>
      <c r="V1148" s="1">
        <v>1</v>
      </c>
      <c r="W1148" s="1">
        <v>3</v>
      </c>
    </row>
    <row r="1149" spans="1:23" ht="15.75" customHeight="1" x14ac:dyDescent="0.15">
      <c r="A1149" s="5">
        <v>44777</v>
      </c>
      <c r="B1149" s="6">
        <v>0.73989583333333331</v>
      </c>
      <c r="C1149" s="1">
        <v>1760</v>
      </c>
      <c r="D1149" s="1">
        <v>13002606</v>
      </c>
      <c r="E1149" s="1">
        <v>13</v>
      </c>
      <c r="F1149" s="1">
        <v>22589</v>
      </c>
      <c r="G1149" s="1" t="s">
        <v>23</v>
      </c>
      <c r="H1149" s="1">
        <v>18</v>
      </c>
      <c r="I1149" s="1">
        <v>82079</v>
      </c>
      <c r="J1149" s="1" t="s">
        <v>291</v>
      </c>
      <c r="K1149" s="1" t="s">
        <v>53</v>
      </c>
      <c r="L1149" s="1" t="s">
        <v>177</v>
      </c>
      <c r="M1149" s="1">
        <v>1</v>
      </c>
      <c r="N1149" s="2">
        <v>55.76</v>
      </c>
      <c r="O1149" s="3">
        <v>70</v>
      </c>
      <c r="P1149" s="1">
        <f t="shared" si="8"/>
        <v>70</v>
      </c>
      <c r="Q1149" s="1">
        <v>3</v>
      </c>
      <c r="R1149" s="1">
        <f t="shared" si="9"/>
        <v>67</v>
      </c>
      <c r="S1149" s="1">
        <v>9</v>
      </c>
      <c r="T1149" s="1">
        <v>200010010154</v>
      </c>
      <c r="U1149" s="1">
        <v>50</v>
      </c>
      <c r="V1149" s="1">
        <v>1</v>
      </c>
      <c r="W1149" s="1">
        <v>1</v>
      </c>
    </row>
    <row r="1150" spans="1:23" ht="15.75" customHeight="1" x14ac:dyDescent="0.15">
      <c r="A1150" s="5">
        <v>44777</v>
      </c>
      <c r="B1150" s="6">
        <v>0.74494212962962958</v>
      </c>
      <c r="C1150" s="1">
        <v>1762</v>
      </c>
      <c r="D1150" s="1">
        <v>13002606</v>
      </c>
      <c r="E1150" s="1">
        <v>13</v>
      </c>
      <c r="F1150" s="1">
        <v>22589</v>
      </c>
      <c r="G1150" s="1" t="s">
        <v>23</v>
      </c>
      <c r="H1150" s="1">
        <v>18</v>
      </c>
      <c r="I1150" s="1">
        <v>110605</v>
      </c>
      <c r="J1150" s="1" t="s">
        <v>477</v>
      </c>
      <c r="K1150" s="1" t="s">
        <v>47</v>
      </c>
      <c r="L1150" s="1" t="s">
        <v>216</v>
      </c>
      <c r="M1150" s="1">
        <v>1</v>
      </c>
      <c r="N1150" s="2">
        <v>119.22</v>
      </c>
      <c r="O1150" s="3">
        <v>143</v>
      </c>
      <c r="P1150" s="1">
        <f t="shared" si="8"/>
        <v>143</v>
      </c>
      <c r="Q1150" s="1">
        <v>7</v>
      </c>
      <c r="R1150" s="1">
        <f t="shared" si="9"/>
        <v>136</v>
      </c>
      <c r="S1150" s="1">
        <v>9</v>
      </c>
      <c r="T1150" s="1">
        <v>200010001162</v>
      </c>
      <c r="U1150" s="1">
        <v>50</v>
      </c>
      <c r="V1150" s="1">
        <v>1</v>
      </c>
      <c r="W1150" s="1">
        <v>2</v>
      </c>
    </row>
    <row r="1151" spans="1:23" ht="15.75" customHeight="1" x14ac:dyDescent="0.15">
      <c r="A1151" s="5">
        <v>44777</v>
      </c>
      <c r="B1151" s="6">
        <v>0.74494212962962958</v>
      </c>
      <c r="C1151" s="1">
        <v>1762</v>
      </c>
      <c r="D1151" s="1">
        <v>13002606</v>
      </c>
      <c r="E1151" s="1">
        <v>13</v>
      </c>
      <c r="F1151" s="1">
        <v>22589</v>
      </c>
      <c r="G1151" s="1" t="s">
        <v>23</v>
      </c>
      <c r="H1151" s="1">
        <v>18</v>
      </c>
      <c r="I1151" s="1">
        <v>297336</v>
      </c>
      <c r="J1151" s="1" t="s">
        <v>81</v>
      </c>
      <c r="K1151" s="1" t="s">
        <v>36</v>
      </c>
      <c r="L1151" s="1" t="s">
        <v>82</v>
      </c>
      <c r="M1151" s="1">
        <v>1</v>
      </c>
      <c r="N1151" s="2">
        <v>44.6</v>
      </c>
      <c r="O1151" s="3">
        <v>73</v>
      </c>
      <c r="P1151" s="1">
        <f t="shared" si="8"/>
        <v>73</v>
      </c>
      <c r="Q1151" s="1">
        <v>7</v>
      </c>
      <c r="R1151" s="1">
        <f t="shared" si="9"/>
        <v>66</v>
      </c>
      <c r="S1151" s="1">
        <v>9</v>
      </c>
      <c r="T1151" s="1">
        <v>200010001162</v>
      </c>
      <c r="U1151" s="1">
        <v>50</v>
      </c>
      <c r="V1151" s="1">
        <v>1</v>
      </c>
      <c r="W1151" s="1">
        <v>1</v>
      </c>
    </row>
    <row r="1152" spans="1:23" ht="15.75" customHeight="1" x14ac:dyDescent="0.15">
      <c r="A1152" s="5">
        <v>44777</v>
      </c>
      <c r="B1152" s="6">
        <v>0.74630787037037039</v>
      </c>
      <c r="C1152" s="1">
        <v>1763</v>
      </c>
      <c r="D1152" s="1">
        <v>13002606</v>
      </c>
      <c r="E1152" s="1">
        <v>13</v>
      </c>
      <c r="F1152" s="1">
        <v>22589</v>
      </c>
      <c r="G1152" s="1" t="s">
        <v>23</v>
      </c>
      <c r="H1152" s="1">
        <v>18</v>
      </c>
      <c r="I1152" s="1">
        <v>54092</v>
      </c>
      <c r="J1152" s="1" t="s">
        <v>1060</v>
      </c>
      <c r="K1152" s="1" t="s">
        <v>53</v>
      </c>
      <c r="L1152" s="1" t="s">
        <v>1061</v>
      </c>
      <c r="M1152" s="1">
        <v>1</v>
      </c>
      <c r="N1152" s="2">
        <v>178.78</v>
      </c>
      <c r="O1152" s="3">
        <v>278</v>
      </c>
      <c r="P1152" s="1">
        <f t="shared" si="8"/>
        <v>278</v>
      </c>
      <c r="Q1152" s="1">
        <v>27</v>
      </c>
      <c r="R1152" s="1">
        <f t="shared" si="9"/>
        <v>251</v>
      </c>
      <c r="S1152" s="1">
        <v>9</v>
      </c>
      <c r="T1152" s="1">
        <v>200010001162</v>
      </c>
      <c r="U1152" s="1">
        <v>50</v>
      </c>
      <c r="V1152" s="1">
        <v>1</v>
      </c>
      <c r="W1152" s="1">
        <v>1</v>
      </c>
    </row>
    <row r="1153" spans="1:23" ht="15.75" customHeight="1" x14ac:dyDescent="0.15">
      <c r="A1153" s="5">
        <v>44777</v>
      </c>
      <c r="B1153" s="6">
        <v>0.75312500000000004</v>
      </c>
      <c r="C1153" s="1">
        <v>1764</v>
      </c>
      <c r="D1153" s="1">
        <v>13002606</v>
      </c>
      <c r="E1153" s="1">
        <v>13</v>
      </c>
      <c r="F1153" s="1">
        <v>22589</v>
      </c>
      <c r="G1153" s="1" t="s">
        <v>23</v>
      </c>
      <c r="H1153" s="1">
        <v>15</v>
      </c>
      <c r="I1153" s="1">
        <v>493177</v>
      </c>
      <c r="J1153" s="1" t="s">
        <v>1062</v>
      </c>
      <c r="K1153" s="1" t="s">
        <v>31</v>
      </c>
      <c r="L1153" s="1" t="s">
        <v>343</v>
      </c>
      <c r="M1153" s="1">
        <v>1</v>
      </c>
      <c r="N1153" s="2">
        <v>593.22</v>
      </c>
      <c r="O1153" s="3">
        <v>766</v>
      </c>
      <c r="P1153" s="1">
        <f t="shared" si="8"/>
        <v>766</v>
      </c>
      <c r="Q1153" s="1">
        <v>53</v>
      </c>
      <c r="R1153" s="1">
        <f t="shared" si="9"/>
        <v>713</v>
      </c>
      <c r="S1153" s="1">
        <v>9</v>
      </c>
      <c r="T1153" s="1">
        <v>200010026840</v>
      </c>
      <c r="U1153" s="1">
        <v>50</v>
      </c>
      <c r="V1153" s="1">
        <v>1</v>
      </c>
      <c r="W1153" s="1">
        <v>1</v>
      </c>
    </row>
    <row r="1154" spans="1:23" ht="15.75" customHeight="1" x14ac:dyDescent="0.15">
      <c r="A1154" s="5">
        <v>44777</v>
      </c>
      <c r="B1154" s="6">
        <v>0.75555555555555554</v>
      </c>
      <c r="C1154" s="1">
        <v>1765</v>
      </c>
      <c r="D1154" s="1">
        <v>13002606</v>
      </c>
      <c r="E1154" s="1">
        <v>13</v>
      </c>
      <c r="F1154" s="1">
        <v>22589</v>
      </c>
      <c r="G1154" s="1" t="s">
        <v>23</v>
      </c>
      <c r="H1154" s="1">
        <v>18</v>
      </c>
      <c r="I1154" s="1">
        <v>26331</v>
      </c>
      <c r="J1154" s="1" t="s">
        <v>1063</v>
      </c>
      <c r="K1154" s="1" t="s">
        <v>31</v>
      </c>
      <c r="L1154" s="1" t="s">
        <v>357</v>
      </c>
      <c r="M1154" s="1">
        <v>1</v>
      </c>
      <c r="N1154" s="2">
        <v>787.59</v>
      </c>
      <c r="O1154" s="3">
        <v>869</v>
      </c>
      <c r="P1154" s="1">
        <f t="shared" si="8"/>
        <v>869</v>
      </c>
      <c r="Q1154" s="1">
        <v>26</v>
      </c>
      <c r="R1154" s="1">
        <f t="shared" si="9"/>
        <v>843</v>
      </c>
      <c r="S1154" s="1">
        <v>9</v>
      </c>
      <c r="T1154" s="1">
        <v>200010012137</v>
      </c>
      <c r="U1154" s="1">
        <v>50</v>
      </c>
      <c r="V1154" s="1">
        <v>1</v>
      </c>
      <c r="W1154" s="1">
        <v>1</v>
      </c>
    </row>
    <row r="1155" spans="1:23" ht="15.75" customHeight="1" x14ac:dyDescent="0.15">
      <c r="A1155" s="5">
        <v>44777</v>
      </c>
      <c r="B1155" s="6">
        <v>0.75688657407407411</v>
      </c>
      <c r="C1155" s="1">
        <v>1766</v>
      </c>
      <c r="D1155" s="1">
        <v>13002606</v>
      </c>
      <c r="E1155" s="1">
        <v>13</v>
      </c>
      <c r="F1155" s="1">
        <v>22589</v>
      </c>
      <c r="G1155" s="1" t="s">
        <v>23</v>
      </c>
      <c r="H1155" s="1">
        <v>18</v>
      </c>
      <c r="I1155" s="1">
        <v>265097</v>
      </c>
      <c r="J1155" s="1" t="s">
        <v>1064</v>
      </c>
      <c r="K1155" s="1" t="s">
        <v>63</v>
      </c>
      <c r="L1155" s="1" t="s">
        <v>370</v>
      </c>
      <c r="M1155" s="1">
        <v>1</v>
      </c>
      <c r="N1155" s="2">
        <v>258.66000000000003</v>
      </c>
      <c r="O1155" s="3">
        <v>394</v>
      </c>
      <c r="P1155" s="1">
        <f t="shared" si="8"/>
        <v>394</v>
      </c>
      <c r="Q1155" s="1">
        <v>39</v>
      </c>
      <c r="R1155" s="1">
        <f t="shared" si="9"/>
        <v>355</v>
      </c>
      <c r="S1155" s="1">
        <v>9</v>
      </c>
      <c r="T1155" s="1">
        <v>200010012137</v>
      </c>
      <c r="U1155" s="1">
        <v>50</v>
      </c>
      <c r="V1155" s="1">
        <v>1</v>
      </c>
      <c r="W1155" s="1">
        <v>1</v>
      </c>
    </row>
    <row r="1156" spans="1:23" ht="15.75" customHeight="1" x14ac:dyDescent="0.15">
      <c r="A1156" s="5">
        <v>44777</v>
      </c>
      <c r="B1156" s="6">
        <v>0.77083333333333337</v>
      </c>
      <c r="C1156" s="1">
        <v>1767</v>
      </c>
      <c r="D1156" s="1">
        <v>13002606</v>
      </c>
      <c r="E1156" s="1">
        <v>13</v>
      </c>
      <c r="F1156" s="1">
        <v>22589</v>
      </c>
      <c r="G1156" s="1" t="s">
        <v>23</v>
      </c>
      <c r="H1156" s="1">
        <v>15</v>
      </c>
      <c r="I1156" s="1">
        <v>132492</v>
      </c>
      <c r="J1156" s="1" t="s">
        <v>471</v>
      </c>
      <c r="K1156" s="1" t="s">
        <v>66</v>
      </c>
      <c r="L1156" s="1" t="s">
        <v>472</v>
      </c>
      <c r="M1156" s="1">
        <v>3</v>
      </c>
      <c r="N1156" s="2">
        <v>18</v>
      </c>
      <c r="O1156" s="3">
        <v>30</v>
      </c>
      <c r="P1156" s="1">
        <f t="shared" si="8"/>
        <v>90</v>
      </c>
      <c r="Q1156" s="1">
        <v>9</v>
      </c>
      <c r="R1156" s="1">
        <f t="shared" si="9"/>
        <v>81</v>
      </c>
      <c r="S1156" s="1">
        <v>9</v>
      </c>
      <c r="T1156" s="1">
        <v>200010001749</v>
      </c>
      <c r="U1156" s="1">
        <v>50</v>
      </c>
      <c r="V1156" s="1">
        <v>1</v>
      </c>
      <c r="W1156" s="1">
        <v>3</v>
      </c>
    </row>
    <row r="1157" spans="1:23" ht="15.75" customHeight="1" x14ac:dyDescent="0.15">
      <c r="A1157" s="5">
        <v>44777</v>
      </c>
      <c r="B1157" s="6">
        <v>0.77209490740740738</v>
      </c>
      <c r="C1157" s="1">
        <v>1768</v>
      </c>
      <c r="D1157" s="1">
        <v>13002606</v>
      </c>
      <c r="E1157" s="1">
        <v>13</v>
      </c>
      <c r="F1157" s="1">
        <v>22589</v>
      </c>
      <c r="G1157" s="1" t="s">
        <v>23</v>
      </c>
      <c r="H1157" s="1">
        <v>15</v>
      </c>
      <c r="I1157" s="1">
        <v>132492</v>
      </c>
      <c r="J1157" s="1" t="s">
        <v>471</v>
      </c>
      <c r="K1157" s="1" t="s">
        <v>66</v>
      </c>
      <c r="L1157" s="1" t="s">
        <v>472</v>
      </c>
      <c r="M1157" s="1">
        <v>3</v>
      </c>
      <c r="N1157" s="2">
        <v>18</v>
      </c>
      <c r="O1157" s="3">
        <v>30</v>
      </c>
      <c r="P1157" s="1">
        <f t="shared" si="8"/>
        <v>90</v>
      </c>
      <c r="Q1157" s="1">
        <v>9</v>
      </c>
      <c r="R1157" s="1">
        <f t="shared" si="9"/>
        <v>81</v>
      </c>
      <c r="S1157" s="1">
        <v>9</v>
      </c>
      <c r="T1157" s="1">
        <v>200010001749</v>
      </c>
      <c r="U1157" s="1">
        <v>50</v>
      </c>
      <c r="V1157" s="1">
        <v>1</v>
      </c>
      <c r="W1157" s="1">
        <v>3</v>
      </c>
    </row>
    <row r="1158" spans="1:23" ht="15.75" customHeight="1" x14ac:dyDescent="0.15">
      <c r="A1158" s="5">
        <v>44777</v>
      </c>
      <c r="B1158" s="6">
        <v>0.77083333333333337</v>
      </c>
      <c r="C1158" s="1">
        <v>1767</v>
      </c>
      <c r="D1158" s="1">
        <v>13002606</v>
      </c>
      <c r="E1158" s="1">
        <v>13</v>
      </c>
      <c r="F1158" s="1">
        <v>22589</v>
      </c>
      <c r="G1158" s="1" t="s">
        <v>23</v>
      </c>
      <c r="H1158" s="1">
        <v>15</v>
      </c>
      <c r="I1158" s="1">
        <v>30028</v>
      </c>
      <c r="J1158" s="1" t="s">
        <v>168</v>
      </c>
      <c r="K1158" s="1" t="s">
        <v>53</v>
      </c>
      <c r="L1158" s="1" t="s">
        <v>169</v>
      </c>
      <c r="M1158" s="1">
        <v>2</v>
      </c>
      <c r="N1158" s="2">
        <v>10.01</v>
      </c>
      <c r="O1158" s="3">
        <v>17</v>
      </c>
      <c r="P1158" s="1">
        <f t="shared" si="8"/>
        <v>34</v>
      </c>
      <c r="Q1158" s="1">
        <v>3.34</v>
      </c>
      <c r="R1158" s="1">
        <f t="shared" si="9"/>
        <v>30.66</v>
      </c>
      <c r="S1158" s="1">
        <v>9</v>
      </c>
      <c r="T1158" s="1">
        <v>200010001749</v>
      </c>
      <c r="U1158" s="1">
        <v>50</v>
      </c>
      <c r="V1158" s="1">
        <v>1</v>
      </c>
      <c r="W1158" s="1">
        <v>1</v>
      </c>
    </row>
    <row r="1159" spans="1:23" ht="15.75" customHeight="1" x14ac:dyDescent="0.15">
      <c r="A1159" s="5">
        <v>44777</v>
      </c>
      <c r="B1159" s="6">
        <v>0.77083333333333337</v>
      </c>
      <c r="C1159" s="1">
        <v>1767</v>
      </c>
      <c r="D1159" s="1">
        <v>13002606</v>
      </c>
      <c r="E1159" s="1">
        <v>13</v>
      </c>
      <c r="F1159" s="1">
        <v>22589</v>
      </c>
      <c r="G1159" s="1" t="s">
        <v>23</v>
      </c>
      <c r="H1159" s="1">
        <v>15</v>
      </c>
      <c r="I1159" s="1">
        <v>30028</v>
      </c>
      <c r="J1159" s="1" t="s">
        <v>168</v>
      </c>
      <c r="K1159" s="1" t="s">
        <v>53</v>
      </c>
      <c r="L1159" s="1" t="s">
        <v>169</v>
      </c>
      <c r="M1159" s="1">
        <v>1</v>
      </c>
      <c r="N1159" s="2">
        <v>10.01</v>
      </c>
      <c r="O1159" s="3">
        <v>17</v>
      </c>
      <c r="P1159" s="1">
        <f t="shared" si="8"/>
        <v>17</v>
      </c>
      <c r="Q1159" s="1">
        <v>1.66</v>
      </c>
      <c r="R1159" s="1">
        <f t="shared" si="9"/>
        <v>15.34</v>
      </c>
      <c r="S1159" s="1">
        <v>9</v>
      </c>
      <c r="T1159" s="1">
        <v>200010001749</v>
      </c>
      <c r="U1159" s="1">
        <v>50</v>
      </c>
      <c r="V1159" s="1">
        <v>1</v>
      </c>
      <c r="W1159" s="1">
        <v>2</v>
      </c>
    </row>
    <row r="1160" spans="1:23" ht="15.75" customHeight="1" x14ac:dyDescent="0.15">
      <c r="A1160" s="5">
        <v>44777</v>
      </c>
      <c r="B1160" s="6">
        <v>0.77209490740740738</v>
      </c>
      <c r="C1160" s="1">
        <v>1768</v>
      </c>
      <c r="D1160" s="1">
        <v>13002606</v>
      </c>
      <c r="E1160" s="1">
        <v>13</v>
      </c>
      <c r="F1160" s="1">
        <v>22589</v>
      </c>
      <c r="G1160" s="1" t="s">
        <v>23</v>
      </c>
      <c r="H1160" s="1">
        <v>15</v>
      </c>
      <c r="I1160" s="1">
        <v>45314</v>
      </c>
      <c r="J1160" s="1" t="s">
        <v>769</v>
      </c>
      <c r="K1160" s="1" t="s">
        <v>254</v>
      </c>
      <c r="L1160" s="1" t="s">
        <v>362</v>
      </c>
      <c r="M1160" s="1">
        <v>1</v>
      </c>
      <c r="N1160" s="2">
        <v>20.3</v>
      </c>
      <c r="O1160" s="3">
        <v>33</v>
      </c>
      <c r="P1160" s="1">
        <f t="shared" si="8"/>
        <v>33</v>
      </c>
      <c r="Q1160" s="1">
        <v>3</v>
      </c>
      <c r="R1160" s="1">
        <f t="shared" si="9"/>
        <v>30</v>
      </c>
      <c r="S1160" s="1">
        <v>9</v>
      </c>
      <c r="T1160" s="1">
        <v>200010001749</v>
      </c>
      <c r="U1160" s="1">
        <v>50</v>
      </c>
      <c r="V1160" s="1">
        <v>1</v>
      </c>
      <c r="W1160" s="1">
        <v>6</v>
      </c>
    </row>
    <row r="1161" spans="1:23" ht="15.75" customHeight="1" x14ac:dyDescent="0.15">
      <c r="A1161" s="5">
        <v>44777</v>
      </c>
      <c r="B1161" s="6">
        <v>0.77209490740740738</v>
      </c>
      <c r="C1161" s="1">
        <v>1768</v>
      </c>
      <c r="D1161" s="1">
        <v>13002606</v>
      </c>
      <c r="E1161" s="1">
        <v>13</v>
      </c>
      <c r="F1161" s="1">
        <v>22589</v>
      </c>
      <c r="G1161" s="1" t="s">
        <v>23</v>
      </c>
      <c r="H1161" s="1">
        <v>15</v>
      </c>
      <c r="I1161" s="1">
        <v>28980</v>
      </c>
      <c r="J1161" s="1" t="s">
        <v>1065</v>
      </c>
      <c r="K1161" s="1" t="s">
        <v>50</v>
      </c>
      <c r="L1161" s="1" t="s">
        <v>1066</v>
      </c>
      <c r="M1161" s="1">
        <v>1</v>
      </c>
      <c r="N1161" s="2">
        <v>79.930000000000007</v>
      </c>
      <c r="O1161" s="3">
        <v>126</v>
      </c>
      <c r="P1161" s="1">
        <f t="shared" si="8"/>
        <v>126</v>
      </c>
      <c r="Q1161" s="1">
        <v>12</v>
      </c>
      <c r="R1161" s="1">
        <f t="shared" si="9"/>
        <v>114</v>
      </c>
      <c r="S1161" s="1">
        <v>9</v>
      </c>
      <c r="T1161" s="1">
        <v>200010001749</v>
      </c>
      <c r="U1161" s="1">
        <v>50</v>
      </c>
      <c r="V1161" s="1">
        <v>1</v>
      </c>
      <c r="W1161" s="1">
        <v>2</v>
      </c>
    </row>
    <row r="1162" spans="1:23" ht="15.75" customHeight="1" x14ac:dyDescent="0.15">
      <c r="A1162" s="5">
        <v>44777</v>
      </c>
      <c r="B1162" s="6">
        <v>0.77649305555555559</v>
      </c>
      <c r="C1162" s="1">
        <v>1769</v>
      </c>
      <c r="D1162" s="1">
        <v>13002606</v>
      </c>
      <c r="E1162" s="1">
        <v>13</v>
      </c>
      <c r="F1162" s="1">
        <v>22589</v>
      </c>
      <c r="G1162" s="1" t="s">
        <v>23</v>
      </c>
      <c r="H1162" s="1">
        <v>18</v>
      </c>
      <c r="I1162" s="1">
        <v>468466</v>
      </c>
      <c r="J1162" s="1" t="s">
        <v>130</v>
      </c>
      <c r="K1162" s="1" t="s">
        <v>53</v>
      </c>
      <c r="L1162" s="1" t="s">
        <v>131</v>
      </c>
      <c r="M1162" s="1">
        <v>1</v>
      </c>
      <c r="N1162" s="2">
        <v>666.45</v>
      </c>
      <c r="O1162" s="3">
        <v>739</v>
      </c>
      <c r="P1162" s="1">
        <f t="shared" si="8"/>
        <v>739</v>
      </c>
      <c r="Q1162" s="1">
        <v>0</v>
      </c>
      <c r="R1162" s="1">
        <f t="shared" si="9"/>
        <v>739</v>
      </c>
      <c r="S1162" s="1" t="s">
        <v>27</v>
      </c>
      <c r="T1162" s="1" t="s">
        <v>27</v>
      </c>
      <c r="U1162" s="1">
        <v>50</v>
      </c>
      <c r="V1162" s="1">
        <v>1</v>
      </c>
      <c r="W1162" s="1">
        <v>1</v>
      </c>
    </row>
    <row r="1163" spans="1:23" ht="15.75" customHeight="1" x14ac:dyDescent="0.15">
      <c r="A1163" s="5">
        <v>44777</v>
      </c>
      <c r="B1163" s="6">
        <v>0.78432870370370367</v>
      </c>
      <c r="C1163" s="1">
        <v>1770</v>
      </c>
      <c r="D1163" s="1">
        <v>13002606</v>
      </c>
      <c r="E1163" s="1">
        <v>13</v>
      </c>
      <c r="F1163" s="1">
        <v>22589</v>
      </c>
      <c r="G1163" s="1" t="s">
        <v>23</v>
      </c>
      <c r="H1163" s="1">
        <v>15</v>
      </c>
      <c r="I1163" s="1">
        <v>74656</v>
      </c>
      <c r="J1163" s="1" t="s">
        <v>200</v>
      </c>
      <c r="K1163" s="1" t="s">
        <v>53</v>
      </c>
      <c r="L1163" s="1" t="s">
        <v>78</v>
      </c>
      <c r="M1163" s="1">
        <v>1</v>
      </c>
      <c r="N1163" s="2">
        <v>400.74</v>
      </c>
      <c r="O1163" s="3">
        <v>481</v>
      </c>
      <c r="P1163" s="1">
        <f t="shared" si="8"/>
        <v>481</v>
      </c>
      <c r="Q1163" s="1">
        <v>33</v>
      </c>
      <c r="R1163" s="1">
        <f t="shared" si="9"/>
        <v>448</v>
      </c>
      <c r="S1163" s="1">
        <v>9</v>
      </c>
      <c r="T1163" s="1">
        <v>200010016190</v>
      </c>
      <c r="U1163" s="1">
        <v>50</v>
      </c>
      <c r="V1163" s="1">
        <v>1</v>
      </c>
      <c r="W1163" s="1">
        <v>1</v>
      </c>
    </row>
    <row r="1164" spans="1:23" ht="15.75" customHeight="1" x14ac:dyDescent="0.15">
      <c r="A1164" s="5">
        <v>44777</v>
      </c>
      <c r="B1164" s="6">
        <v>0.78734953703703703</v>
      </c>
      <c r="C1164" s="1">
        <v>1771</v>
      </c>
      <c r="D1164" s="1">
        <v>13002606</v>
      </c>
      <c r="E1164" s="1">
        <v>13</v>
      </c>
      <c r="F1164" s="1">
        <v>22589</v>
      </c>
      <c r="G1164" s="1" t="s">
        <v>23</v>
      </c>
      <c r="H1164" s="1">
        <v>15</v>
      </c>
      <c r="I1164" s="1">
        <v>5312</v>
      </c>
      <c r="J1164" s="1" t="s">
        <v>644</v>
      </c>
      <c r="K1164" s="1" t="s">
        <v>63</v>
      </c>
      <c r="L1164" s="1" t="s">
        <v>1067</v>
      </c>
      <c r="M1164" s="1">
        <v>1</v>
      </c>
      <c r="N1164" s="2">
        <v>284.79000000000002</v>
      </c>
      <c r="O1164" s="3">
        <v>385</v>
      </c>
      <c r="P1164" s="1">
        <f t="shared" si="8"/>
        <v>385</v>
      </c>
      <c r="Q1164" s="1">
        <v>38</v>
      </c>
      <c r="R1164" s="1">
        <f t="shared" si="9"/>
        <v>347</v>
      </c>
      <c r="S1164" s="1">
        <v>30</v>
      </c>
      <c r="T1164" s="1">
        <v>200000000024</v>
      </c>
      <c r="U1164" s="1">
        <v>50</v>
      </c>
      <c r="V1164" s="1">
        <v>1</v>
      </c>
      <c r="W1164" s="1">
        <v>1</v>
      </c>
    </row>
    <row r="1165" spans="1:23" ht="15.75" customHeight="1" x14ac:dyDescent="0.15">
      <c r="A1165" s="5">
        <v>44777</v>
      </c>
      <c r="B1165" s="6">
        <v>0.79398148148148151</v>
      </c>
      <c r="C1165" s="1">
        <v>1772</v>
      </c>
      <c r="D1165" s="1">
        <v>13002606</v>
      </c>
      <c r="E1165" s="1">
        <v>13</v>
      </c>
      <c r="F1165" s="1">
        <v>22589</v>
      </c>
      <c r="G1165" s="1" t="s">
        <v>23</v>
      </c>
      <c r="H1165" s="1">
        <v>15</v>
      </c>
      <c r="I1165" s="1">
        <v>445311</v>
      </c>
      <c r="J1165" s="1" t="s">
        <v>1068</v>
      </c>
      <c r="K1165" s="1" t="s">
        <v>31</v>
      </c>
      <c r="L1165" s="1" t="s">
        <v>257</v>
      </c>
      <c r="M1165" s="1">
        <v>1</v>
      </c>
      <c r="N1165" s="2">
        <v>218.85</v>
      </c>
      <c r="O1165" s="3">
        <v>266</v>
      </c>
      <c r="P1165" s="1">
        <f t="shared" si="8"/>
        <v>266</v>
      </c>
      <c r="Q1165" s="1">
        <v>0</v>
      </c>
      <c r="R1165" s="1">
        <f t="shared" si="9"/>
        <v>266</v>
      </c>
      <c r="S1165" s="1" t="s">
        <v>27</v>
      </c>
      <c r="T1165" s="1" t="s">
        <v>27</v>
      </c>
      <c r="U1165" s="1">
        <v>50</v>
      </c>
      <c r="V1165" s="1">
        <v>1</v>
      </c>
      <c r="W1165" s="1">
        <v>2</v>
      </c>
    </row>
    <row r="1166" spans="1:23" ht="15.75" customHeight="1" x14ac:dyDescent="0.15">
      <c r="A1166" s="5">
        <v>44777</v>
      </c>
      <c r="B1166" s="6">
        <v>0.79398148148148151</v>
      </c>
      <c r="C1166" s="1">
        <v>1772</v>
      </c>
      <c r="D1166" s="1">
        <v>13002606</v>
      </c>
      <c r="E1166" s="1">
        <v>13</v>
      </c>
      <c r="F1166" s="1">
        <v>22589</v>
      </c>
      <c r="G1166" s="1" t="s">
        <v>23</v>
      </c>
      <c r="H1166" s="1">
        <v>15</v>
      </c>
      <c r="I1166" s="1">
        <v>338370</v>
      </c>
      <c r="J1166" s="1" t="s">
        <v>764</v>
      </c>
      <c r="K1166" s="1" t="s">
        <v>25</v>
      </c>
      <c r="L1166" s="1" t="s">
        <v>278</v>
      </c>
      <c r="M1166" s="1">
        <v>1</v>
      </c>
      <c r="N1166" s="2">
        <v>2564.6</v>
      </c>
      <c r="O1166" s="3">
        <v>3001</v>
      </c>
      <c r="P1166" s="1">
        <f t="shared" si="8"/>
        <v>3001</v>
      </c>
      <c r="Q1166" s="1">
        <v>300</v>
      </c>
      <c r="R1166" s="1">
        <f t="shared" si="9"/>
        <v>2701</v>
      </c>
      <c r="S1166" s="1">
        <v>30</v>
      </c>
      <c r="T1166" s="1">
        <v>200000000024</v>
      </c>
      <c r="U1166" s="1">
        <v>50</v>
      </c>
      <c r="V1166" s="1">
        <v>1</v>
      </c>
      <c r="W1166" s="1">
        <v>1</v>
      </c>
    </row>
    <row r="1167" spans="1:23" ht="15.75" customHeight="1" x14ac:dyDescent="0.15">
      <c r="A1167" s="5">
        <v>44777</v>
      </c>
      <c r="B1167" s="6">
        <v>0.79652777777777772</v>
      </c>
      <c r="C1167" s="1">
        <v>1773</v>
      </c>
      <c r="D1167" s="1">
        <v>13002606</v>
      </c>
      <c r="E1167" s="1">
        <v>13</v>
      </c>
      <c r="F1167" s="1">
        <v>22589</v>
      </c>
      <c r="G1167" s="1" t="s">
        <v>23</v>
      </c>
      <c r="H1167" s="1">
        <v>18</v>
      </c>
      <c r="I1167" s="1">
        <v>25780</v>
      </c>
      <c r="J1167" s="1" t="s">
        <v>1069</v>
      </c>
      <c r="K1167" s="1" t="s">
        <v>36</v>
      </c>
      <c r="L1167" s="1" t="s">
        <v>1070</v>
      </c>
      <c r="M1167" s="1">
        <v>1</v>
      </c>
      <c r="N1167" s="2">
        <v>264.64</v>
      </c>
      <c r="O1167" s="3">
        <v>403</v>
      </c>
      <c r="P1167" s="1">
        <f t="shared" si="8"/>
        <v>403</v>
      </c>
      <c r="Q1167" s="1">
        <v>0</v>
      </c>
      <c r="R1167" s="1">
        <f t="shared" si="9"/>
        <v>403</v>
      </c>
      <c r="S1167" s="1" t="s">
        <v>27</v>
      </c>
      <c r="T1167" s="1" t="s">
        <v>27</v>
      </c>
      <c r="U1167" s="1">
        <v>50</v>
      </c>
      <c r="V1167" s="1">
        <v>1</v>
      </c>
      <c r="W1167" s="1">
        <v>1</v>
      </c>
    </row>
    <row r="1168" spans="1:23" ht="15.75" customHeight="1" x14ac:dyDescent="0.15">
      <c r="A1168" s="5">
        <v>44777</v>
      </c>
      <c r="B1168" s="6">
        <v>0.79959490740740746</v>
      </c>
      <c r="C1168" s="1">
        <v>1774</v>
      </c>
      <c r="D1168" s="1">
        <v>13002606</v>
      </c>
      <c r="E1168" s="1">
        <v>13</v>
      </c>
      <c r="F1168" s="1">
        <v>22589</v>
      </c>
      <c r="G1168" s="1" t="s">
        <v>23</v>
      </c>
      <c r="H1168" s="1">
        <v>18</v>
      </c>
      <c r="I1168" s="1">
        <v>431</v>
      </c>
      <c r="J1168" s="1" t="s">
        <v>991</v>
      </c>
      <c r="K1168" s="1" t="s">
        <v>31</v>
      </c>
      <c r="L1168" s="1" t="s">
        <v>218</v>
      </c>
      <c r="M1168" s="1">
        <v>1</v>
      </c>
      <c r="N1168" s="2">
        <v>41.83</v>
      </c>
      <c r="O1168" s="3">
        <v>51</v>
      </c>
      <c r="P1168" s="1">
        <f t="shared" si="8"/>
        <v>51</v>
      </c>
      <c r="Q1168" s="1">
        <v>0</v>
      </c>
      <c r="R1168" s="1">
        <f t="shared" si="9"/>
        <v>51</v>
      </c>
      <c r="S1168" s="1" t="s">
        <v>27</v>
      </c>
      <c r="T1168" s="1" t="s">
        <v>27</v>
      </c>
      <c r="U1168" s="1">
        <v>50</v>
      </c>
      <c r="V1168" s="1">
        <v>1</v>
      </c>
      <c r="W1168" s="1">
        <v>1</v>
      </c>
    </row>
    <row r="1169" spans="1:23" ht="15.75" customHeight="1" x14ac:dyDescent="0.15">
      <c r="A1169" s="5">
        <v>44777</v>
      </c>
      <c r="B1169" s="6">
        <v>0.79959490740740746</v>
      </c>
      <c r="C1169" s="1">
        <v>1774</v>
      </c>
      <c r="D1169" s="1">
        <v>13002606</v>
      </c>
      <c r="E1169" s="1">
        <v>13</v>
      </c>
      <c r="F1169" s="1">
        <v>22589</v>
      </c>
      <c r="G1169" s="1" t="s">
        <v>23</v>
      </c>
      <c r="H1169" s="1">
        <v>18</v>
      </c>
      <c r="I1169" s="1">
        <v>364623</v>
      </c>
      <c r="J1169" s="1" t="s">
        <v>1071</v>
      </c>
      <c r="K1169" s="1" t="s">
        <v>53</v>
      </c>
      <c r="L1169" s="1" t="s">
        <v>670</v>
      </c>
      <c r="M1169" s="1">
        <v>0.05</v>
      </c>
      <c r="N1169" s="2">
        <v>789.39</v>
      </c>
      <c r="O1169" s="3">
        <v>1121</v>
      </c>
      <c r="P1169" s="1">
        <f t="shared" si="8"/>
        <v>56.050000000000004</v>
      </c>
      <c r="Q1169" s="1">
        <v>0</v>
      </c>
      <c r="R1169" s="1">
        <f t="shared" si="9"/>
        <v>56.050000000000004</v>
      </c>
      <c r="S1169" s="1" t="s">
        <v>27</v>
      </c>
      <c r="T1169" s="1" t="s">
        <v>27</v>
      </c>
      <c r="U1169" s="1">
        <v>50</v>
      </c>
      <c r="V1169" s="1">
        <v>1</v>
      </c>
      <c r="W1169" s="1">
        <v>5</v>
      </c>
    </row>
    <row r="1170" spans="1:23" ht="15.75" customHeight="1" x14ac:dyDescent="0.15">
      <c r="A1170" s="5">
        <v>44777</v>
      </c>
      <c r="B1170" s="6">
        <v>0.79959490740740746</v>
      </c>
      <c r="C1170" s="1">
        <v>1774</v>
      </c>
      <c r="D1170" s="1">
        <v>13002606</v>
      </c>
      <c r="E1170" s="1">
        <v>13</v>
      </c>
      <c r="F1170" s="1">
        <v>22589</v>
      </c>
      <c r="G1170" s="1" t="s">
        <v>23</v>
      </c>
      <c r="H1170" s="1">
        <v>18</v>
      </c>
      <c r="I1170" s="1">
        <v>186629</v>
      </c>
      <c r="J1170" s="1" t="s">
        <v>1072</v>
      </c>
      <c r="K1170" s="1" t="s">
        <v>25</v>
      </c>
      <c r="L1170" s="1" t="s">
        <v>208</v>
      </c>
      <c r="M1170" s="1">
        <v>1</v>
      </c>
      <c r="N1170" s="2">
        <v>70.31</v>
      </c>
      <c r="O1170" s="3">
        <v>87</v>
      </c>
      <c r="P1170" s="1">
        <f t="shared" si="8"/>
        <v>87</v>
      </c>
      <c r="Q1170" s="1">
        <v>0</v>
      </c>
      <c r="R1170" s="1">
        <f t="shared" si="9"/>
        <v>87</v>
      </c>
      <c r="S1170" s="1" t="s">
        <v>27</v>
      </c>
      <c r="T1170" s="1" t="s">
        <v>27</v>
      </c>
      <c r="U1170" s="1">
        <v>50</v>
      </c>
      <c r="V1170" s="1">
        <v>1</v>
      </c>
      <c r="W1170" s="1">
        <v>3</v>
      </c>
    </row>
    <row r="1171" spans="1:23" ht="15.75" customHeight="1" x14ac:dyDescent="0.15">
      <c r="A1171" s="5">
        <v>44777</v>
      </c>
      <c r="B1171" s="6">
        <v>0.79959490740740746</v>
      </c>
      <c r="C1171" s="1">
        <v>1774</v>
      </c>
      <c r="D1171" s="1">
        <v>13002606</v>
      </c>
      <c r="E1171" s="1">
        <v>13</v>
      </c>
      <c r="F1171" s="1">
        <v>22589</v>
      </c>
      <c r="G1171" s="1" t="s">
        <v>23</v>
      </c>
      <c r="H1171" s="1">
        <v>18</v>
      </c>
      <c r="I1171" s="1">
        <v>506822</v>
      </c>
      <c r="J1171" s="1" t="s">
        <v>1073</v>
      </c>
      <c r="K1171" s="1" t="s">
        <v>36</v>
      </c>
      <c r="L1171" s="1" t="s">
        <v>758</v>
      </c>
      <c r="M1171" s="1">
        <v>1</v>
      </c>
      <c r="N1171" s="2">
        <v>134.01</v>
      </c>
      <c r="O1171" s="3">
        <v>162</v>
      </c>
      <c r="P1171" s="1">
        <f t="shared" si="8"/>
        <v>162</v>
      </c>
      <c r="Q1171" s="1">
        <v>0</v>
      </c>
      <c r="R1171" s="1">
        <f t="shared" si="9"/>
        <v>162</v>
      </c>
      <c r="S1171" s="1" t="s">
        <v>27</v>
      </c>
      <c r="T1171" s="1" t="s">
        <v>27</v>
      </c>
      <c r="U1171" s="1">
        <v>50</v>
      </c>
      <c r="V1171" s="1">
        <v>1</v>
      </c>
      <c r="W1171" s="1">
        <v>2</v>
      </c>
    </row>
    <row r="1172" spans="1:23" ht="15.75" customHeight="1" x14ac:dyDescent="0.15">
      <c r="A1172" s="5">
        <v>44777</v>
      </c>
      <c r="B1172" s="6">
        <v>0.81480324074074073</v>
      </c>
      <c r="C1172" s="1">
        <v>1775</v>
      </c>
      <c r="D1172" s="1">
        <v>13002606</v>
      </c>
      <c r="E1172" s="1">
        <v>13</v>
      </c>
      <c r="F1172" s="1">
        <v>22589</v>
      </c>
      <c r="G1172" s="1" t="s">
        <v>23</v>
      </c>
      <c r="H1172" s="1">
        <v>15</v>
      </c>
      <c r="I1172" s="1">
        <v>1517</v>
      </c>
      <c r="J1172" s="1" t="s">
        <v>1074</v>
      </c>
      <c r="K1172" s="1" t="s">
        <v>31</v>
      </c>
      <c r="L1172" s="1" t="s">
        <v>614</v>
      </c>
      <c r="M1172" s="1">
        <v>1</v>
      </c>
      <c r="N1172" s="2">
        <v>21.27</v>
      </c>
      <c r="O1172" s="3">
        <v>26</v>
      </c>
      <c r="P1172" s="1">
        <f t="shared" si="8"/>
        <v>26</v>
      </c>
      <c r="Q1172" s="1">
        <v>0</v>
      </c>
      <c r="R1172" s="1">
        <f t="shared" si="9"/>
        <v>26</v>
      </c>
      <c r="S1172" s="1" t="s">
        <v>27</v>
      </c>
      <c r="T1172" s="1" t="s">
        <v>27</v>
      </c>
      <c r="U1172" s="1">
        <v>50</v>
      </c>
      <c r="V1172" s="1">
        <v>1</v>
      </c>
      <c r="W1172" s="1">
        <v>1</v>
      </c>
    </row>
    <row r="1173" spans="1:23" ht="15.75" customHeight="1" x14ac:dyDescent="0.15">
      <c r="A1173" s="5">
        <v>44777</v>
      </c>
      <c r="B1173" s="6">
        <v>0.81480324074074073</v>
      </c>
      <c r="C1173" s="1">
        <v>1775</v>
      </c>
      <c r="D1173" s="1">
        <v>13002606</v>
      </c>
      <c r="E1173" s="1">
        <v>13</v>
      </c>
      <c r="F1173" s="1">
        <v>22589</v>
      </c>
      <c r="G1173" s="1" t="s">
        <v>23</v>
      </c>
      <c r="H1173" s="1">
        <v>15</v>
      </c>
      <c r="I1173" s="1">
        <v>1517</v>
      </c>
      <c r="J1173" s="1" t="s">
        <v>1074</v>
      </c>
      <c r="K1173" s="1" t="s">
        <v>31</v>
      </c>
      <c r="L1173" s="1" t="s">
        <v>614</v>
      </c>
      <c r="M1173" s="1">
        <v>1</v>
      </c>
      <c r="N1173" s="2">
        <v>21.27</v>
      </c>
      <c r="O1173" s="3">
        <v>26</v>
      </c>
      <c r="P1173" s="1">
        <f t="shared" si="8"/>
        <v>26</v>
      </c>
      <c r="Q1173" s="1">
        <v>0</v>
      </c>
      <c r="R1173" s="1">
        <f t="shared" si="9"/>
        <v>26</v>
      </c>
      <c r="S1173" s="1" t="s">
        <v>27</v>
      </c>
      <c r="T1173" s="1" t="s">
        <v>27</v>
      </c>
      <c r="U1173" s="1">
        <v>50</v>
      </c>
      <c r="V1173" s="1">
        <v>1</v>
      </c>
      <c r="W1173" s="1">
        <v>2</v>
      </c>
    </row>
    <row r="1174" spans="1:23" ht="15.75" customHeight="1" x14ac:dyDescent="0.15">
      <c r="A1174" s="5">
        <v>44777</v>
      </c>
      <c r="B1174" s="6">
        <v>0.81480324074074073</v>
      </c>
      <c r="C1174" s="1">
        <v>1775</v>
      </c>
      <c r="D1174" s="1">
        <v>13002606</v>
      </c>
      <c r="E1174" s="1">
        <v>13</v>
      </c>
      <c r="F1174" s="1">
        <v>22589</v>
      </c>
      <c r="G1174" s="1" t="s">
        <v>23</v>
      </c>
      <c r="H1174" s="1">
        <v>15</v>
      </c>
      <c r="I1174" s="1">
        <v>1517</v>
      </c>
      <c r="J1174" s="1" t="s">
        <v>1074</v>
      </c>
      <c r="K1174" s="1" t="s">
        <v>31</v>
      </c>
      <c r="L1174" s="1" t="s">
        <v>614</v>
      </c>
      <c r="M1174" s="1">
        <v>1</v>
      </c>
      <c r="N1174" s="2">
        <v>21.27</v>
      </c>
      <c r="O1174" s="3">
        <v>26</v>
      </c>
      <c r="P1174" s="1">
        <f t="shared" si="8"/>
        <v>26</v>
      </c>
      <c r="Q1174" s="1">
        <v>0</v>
      </c>
      <c r="R1174" s="1">
        <f t="shared" si="9"/>
        <v>26</v>
      </c>
      <c r="S1174" s="1" t="s">
        <v>27</v>
      </c>
      <c r="T1174" s="1" t="s">
        <v>27</v>
      </c>
      <c r="U1174" s="1">
        <v>50</v>
      </c>
      <c r="V1174" s="1">
        <v>1</v>
      </c>
      <c r="W1174" s="1">
        <v>3</v>
      </c>
    </row>
    <row r="1175" spans="1:23" ht="15.75" customHeight="1" x14ac:dyDescent="0.15">
      <c r="A1175" s="5">
        <v>44777</v>
      </c>
      <c r="B1175" s="6">
        <v>0.81480324074074073</v>
      </c>
      <c r="C1175" s="1">
        <v>1775</v>
      </c>
      <c r="D1175" s="1">
        <v>13002606</v>
      </c>
      <c r="E1175" s="1">
        <v>13</v>
      </c>
      <c r="F1175" s="1">
        <v>22589</v>
      </c>
      <c r="G1175" s="1" t="s">
        <v>23</v>
      </c>
      <c r="H1175" s="1">
        <v>15</v>
      </c>
      <c r="I1175" s="1">
        <v>422260</v>
      </c>
      <c r="J1175" s="1" t="s">
        <v>669</v>
      </c>
      <c r="K1175" s="1" t="s">
        <v>53</v>
      </c>
      <c r="L1175" s="1" t="s">
        <v>670</v>
      </c>
      <c r="M1175" s="1">
        <v>3</v>
      </c>
      <c r="N1175" s="2">
        <v>28.82</v>
      </c>
      <c r="O1175" s="3">
        <v>47</v>
      </c>
      <c r="P1175" s="1">
        <f t="shared" si="8"/>
        <v>141</v>
      </c>
      <c r="Q1175" s="1">
        <v>0</v>
      </c>
      <c r="R1175" s="1">
        <f t="shared" si="9"/>
        <v>141</v>
      </c>
      <c r="S1175" s="1" t="s">
        <v>27</v>
      </c>
      <c r="T1175" s="1" t="s">
        <v>27</v>
      </c>
      <c r="U1175" s="1">
        <v>50</v>
      </c>
      <c r="V1175" s="1">
        <v>1</v>
      </c>
      <c r="W1175" s="1">
        <v>4</v>
      </c>
    </row>
    <row r="1176" spans="1:23" ht="15.75" customHeight="1" x14ac:dyDescent="0.15">
      <c r="A1176" s="5">
        <v>44777</v>
      </c>
      <c r="B1176" s="6">
        <v>0.8165162037037037</v>
      </c>
      <c r="C1176" s="1">
        <v>1776</v>
      </c>
      <c r="D1176" s="1">
        <v>13002606</v>
      </c>
      <c r="E1176" s="1">
        <v>13</v>
      </c>
      <c r="F1176" s="1">
        <v>22589</v>
      </c>
      <c r="G1176" s="1" t="s">
        <v>23</v>
      </c>
      <c r="H1176" s="1">
        <v>18</v>
      </c>
      <c r="I1176" s="1">
        <v>550192</v>
      </c>
      <c r="J1176" s="1" t="s">
        <v>1075</v>
      </c>
      <c r="K1176" s="1" t="s">
        <v>36</v>
      </c>
      <c r="L1176" s="1" t="s">
        <v>393</v>
      </c>
      <c r="M1176" s="1">
        <v>1</v>
      </c>
      <c r="N1176" s="2">
        <v>136.80000000000001</v>
      </c>
      <c r="O1176" s="3">
        <v>152.96</v>
      </c>
      <c r="P1176" s="1">
        <f t="shared" si="8"/>
        <v>152.96</v>
      </c>
      <c r="Q1176" s="1">
        <v>0</v>
      </c>
      <c r="R1176" s="1">
        <f t="shared" si="9"/>
        <v>152.96</v>
      </c>
      <c r="S1176" s="1" t="s">
        <v>27</v>
      </c>
      <c r="T1176" s="1" t="s">
        <v>27</v>
      </c>
      <c r="U1176" s="1">
        <v>50</v>
      </c>
      <c r="V1176" s="1">
        <v>2</v>
      </c>
      <c r="W1176" s="1">
        <v>1</v>
      </c>
    </row>
    <row r="1177" spans="1:23" ht="15.75" customHeight="1" x14ac:dyDescent="0.15">
      <c r="A1177" s="5">
        <v>44777</v>
      </c>
      <c r="B1177" s="6">
        <v>0.8165162037037037</v>
      </c>
      <c r="C1177" s="1">
        <v>1776</v>
      </c>
      <c r="D1177" s="1">
        <v>13002606</v>
      </c>
      <c r="E1177" s="1">
        <v>13</v>
      </c>
      <c r="F1177" s="1">
        <v>22589</v>
      </c>
      <c r="G1177" s="1" t="s">
        <v>23</v>
      </c>
      <c r="H1177" s="1">
        <v>18</v>
      </c>
      <c r="I1177" s="1">
        <v>5326</v>
      </c>
      <c r="J1177" s="1" t="s">
        <v>1076</v>
      </c>
      <c r="K1177" s="1" t="s">
        <v>36</v>
      </c>
      <c r="L1177" s="1" t="s">
        <v>941</v>
      </c>
      <c r="M1177" s="1">
        <v>1</v>
      </c>
      <c r="N1177" s="2">
        <v>83.38</v>
      </c>
      <c r="O1177" s="3">
        <v>98.41</v>
      </c>
      <c r="P1177" s="1">
        <f t="shared" si="8"/>
        <v>98.41</v>
      </c>
      <c r="Q1177" s="1">
        <v>0</v>
      </c>
      <c r="R1177" s="1">
        <f t="shared" si="9"/>
        <v>98.41</v>
      </c>
      <c r="S1177" s="1" t="s">
        <v>27</v>
      </c>
      <c r="T1177" s="1" t="s">
        <v>27</v>
      </c>
      <c r="U1177" s="1">
        <v>50</v>
      </c>
      <c r="V1177" s="1">
        <v>2</v>
      </c>
      <c r="W1177" s="1">
        <v>2</v>
      </c>
    </row>
    <row r="1178" spans="1:23" ht="15.75" customHeight="1" x14ac:dyDescent="0.15">
      <c r="A1178" s="5">
        <v>44777</v>
      </c>
      <c r="B1178" s="6">
        <v>0.8165162037037037</v>
      </c>
      <c r="C1178" s="1">
        <v>1776</v>
      </c>
      <c r="D1178" s="1">
        <v>13002606</v>
      </c>
      <c r="E1178" s="1">
        <v>13</v>
      </c>
      <c r="F1178" s="1">
        <v>22589</v>
      </c>
      <c r="G1178" s="1" t="s">
        <v>23</v>
      </c>
      <c r="H1178" s="1">
        <v>18</v>
      </c>
      <c r="I1178" s="1">
        <v>5326</v>
      </c>
      <c r="J1178" s="1" t="s">
        <v>1076</v>
      </c>
      <c r="K1178" s="1" t="s">
        <v>36</v>
      </c>
      <c r="L1178" s="1" t="s">
        <v>941</v>
      </c>
      <c r="M1178" s="1">
        <v>1</v>
      </c>
      <c r="N1178" s="2">
        <v>83.38</v>
      </c>
      <c r="O1178" s="3">
        <v>98.41</v>
      </c>
      <c r="P1178" s="1">
        <f t="shared" si="8"/>
        <v>98.41</v>
      </c>
      <c r="Q1178" s="1">
        <v>0</v>
      </c>
      <c r="R1178" s="1">
        <f t="shared" si="9"/>
        <v>98.41</v>
      </c>
      <c r="S1178" s="1" t="s">
        <v>27</v>
      </c>
      <c r="T1178" s="1" t="s">
        <v>27</v>
      </c>
      <c r="U1178" s="1">
        <v>50</v>
      </c>
      <c r="V1178" s="1">
        <v>2</v>
      </c>
      <c r="W1178" s="1">
        <v>3</v>
      </c>
    </row>
    <row r="1179" spans="1:23" ht="15.75" customHeight="1" x14ac:dyDescent="0.15">
      <c r="A1179" s="5">
        <v>44777</v>
      </c>
      <c r="B1179" s="6">
        <v>0.8165162037037037</v>
      </c>
      <c r="C1179" s="1">
        <v>1776</v>
      </c>
      <c r="D1179" s="1">
        <v>13002606</v>
      </c>
      <c r="E1179" s="1">
        <v>13</v>
      </c>
      <c r="F1179" s="1">
        <v>22589</v>
      </c>
      <c r="G1179" s="1" t="s">
        <v>23</v>
      </c>
      <c r="H1179" s="1">
        <v>18</v>
      </c>
      <c r="I1179" s="1">
        <v>5326</v>
      </c>
      <c r="J1179" s="1" t="s">
        <v>1076</v>
      </c>
      <c r="K1179" s="1" t="s">
        <v>36</v>
      </c>
      <c r="L1179" s="1" t="s">
        <v>941</v>
      </c>
      <c r="M1179" s="1">
        <v>1</v>
      </c>
      <c r="N1179" s="2">
        <v>83.38</v>
      </c>
      <c r="O1179" s="3">
        <v>98.41</v>
      </c>
      <c r="P1179" s="1">
        <f t="shared" si="8"/>
        <v>98.41</v>
      </c>
      <c r="Q1179" s="1">
        <v>0</v>
      </c>
      <c r="R1179" s="1">
        <f t="shared" si="9"/>
        <v>98.41</v>
      </c>
      <c r="S1179" s="1" t="s">
        <v>27</v>
      </c>
      <c r="T1179" s="1" t="s">
        <v>27</v>
      </c>
      <c r="U1179" s="1">
        <v>50</v>
      </c>
      <c r="V1179" s="1">
        <v>2</v>
      </c>
      <c r="W1179" s="1">
        <v>4</v>
      </c>
    </row>
    <row r="1180" spans="1:23" ht="15.75" customHeight="1" x14ac:dyDescent="0.15">
      <c r="A1180" s="5">
        <v>44777</v>
      </c>
      <c r="B1180" s="6">
        <v>0.82451388888888888</v>
      </c>
      <c r="C1180" s="1">
        <v>1777</v>
      </c>
      <c r="D1180" s="1">
        <v>13002606</v>
      </c>
      <c r="E1180" s="1">
        <v>13</v>
      </c>
      <c r="F1180" s="1">
        <v>22589</v>
      </c>
      <c r="G1180" s="1" t="s">
        <v>23</v>
      </c>
      <c r="H1180" s="1">
        <v>18</v>
      </c>
      <c r="I1180" s="1">
        <v>3534</v>
      </c>
      <c r="J1180" s="1" t="s">
        <v>883</v>
      </c>
      <c r="K1180" s="1" t="s">
        <v>50</v>
      </c>
      <c r="L1180" s="1" t="s">
        <v>884</v>
      </c>
      <c r="M1180" s="1">
        <v>1</v>
      </c>
      <c r="N1180" s="2">
        <v>314.12</v>
      </c>
      <c r="O1180" s="3">
        <v>383</v>
      </c>
      <c r="P1180" s="1">
        <f t="shared" si="8"/>
        <v>383</v>
      </c>
      <c r="Q1180" s="1">
        <v>0</v>
      </c>
      <c r="R1180" s="1">
        <f t="shared" si="9"/>
        <v>383</v>
      </c>
      <c r="S1180" s="1" t="s">
        <v>27</v>
      </c>
      <c r="T1180" s="1" t="s">
        <v>27</v>
      </c>
      <c r="U1180" s="1">
        <v>50</v>
      </c>
      <c r="V1180" s="1">
        <v>1</v>
      </c>
      <c r="W1180" s="1">
        <v>1</v>
      </c>
    </row>
    <row r="1181" spans="1:23" ht="15.75" customHeight="1" x14ac:dyDescent="0.15">
      <c r="A1181" s="5">
        <v>44777</v>
      </c>
      <c r="B1181" s="6">
        <v>0.82451388888888888</v>
      </c>
      <c r="C1181" s="1">
        <v>1777</v>
      </c>
      <c r="D1181" s="1">
        <v>13002606</v>
      </c>
      <c r="E1181" s="1">
        <v>13</v>
      </c>
      <c r="F1181" s="1">
        <v>22589</v>
      </c>
      <c r="G1181" s="1" t="s">
        <v>23</v>
      </c>
      <c r="H1181" s="1">
        <v>18</v>
      </c>
      <c r="I1181" s="1">
        <v>443168</v>
      </c>
      <c r="J1181" s="1" t="s">
        <v>497</v>
      </c>
      <c r="K1181" s="1" t="s">
        <v>53</v>
      </c>
      <c r="L1181" s="1" t="s">
        <v>54</v>
      </c>
      <c r="M1181" s="1">
        <v>1</v>
      </c>
      <c r="N1181" s="2">
        <v>61.5</v>
      </c>
      <c r="O1181" s="3">
        <v>97</v>
      </c>
      <c r="P1181" s="1">
        <f t="shared" si="8"/>
        <v>97</v>
      </c>
      <c r="Q1181" s="1">
        <v>0</v>
      </c>
      <c r="R1181" s="1">
        <f t="shared" si="9"/>
        <v>97</v>
      </c>
      <c r="S1181" s="1" t="s">
        <v>27</v>
      </c>
      <c r="T1181" s="1" t="s">
        <v>27</v>
      </c>
      <c r="U1181" s="1">
        <v>50</v>
      </c>
      <c r="V1181" s="1">
        <v>1</v>
      </c>
      <c r="W1181" s="1">
        <v>2</v>
      </c>
    </row>
    <row r="1182" spans="1:23" ht="15.75" customHeight="1" x14ac:dyDescent="0.15">
      <c r="A1182" s="5">
        <v>44778</v>
      </c>
      <c r="B1182" s="6">
        <v>0.33399305555555553</v>
      </c>
      <c r="C1182" s="1">
        <v>1781</v>
      </c>
      <c r="D1182" s="1">
        <v>13002616</v>
      </c>
      <c r="E1182" s="1">
        <v>13</v>
      </c>
      <c r="F1182" s="1">
        <v>22589</v>
      </c>
      <c r="G1182" s="1" t="s">
        <v>23</v>
      </c>
      <c r="H1182" s="1">
        <v>15</v>
      </c>
      <c r="I1182" s="1">
        <v>104602</v>
      </c>
      <c r="J1182" s="1" t="s">
        <v>709</v>
      </c>
      <c r="K1182" s="1" t="s">
        <v>710</v>
      </c>
      <c r="L1182" s="1" t="s">
        <v>711</v>
      </c>
      <c r="M1182" s="1">
        <v>2</v>
      </c>
      <c r="N1182" s="2">
        <v>26.4</v>
      </c>
      <c r="O1182" s="3">
        <v>43</v>
      </c>
      <c r="P1182" s="1">
        <f t="shared" si="8"/>
        <v>86</v>
      </c>
      <c r="Q1182" s="1">
        <v>0</v>
      </c>
      <c r="R1182" s="1">
        <f t="shared" si="9"/>
        <v>86</v>
      </c>
      <c r="S1182" s="1" t="s">
        <v>27</v>
      </c>
      <c r="T1182" s="1" t="s">
        <v>27</v>
      </c>
      <c r="U1182" s="1">
        <v>50</v>
      </c>
      <c r="V1182" s="1">
        <v>1</v>
      </c>
      <c r="W1182" s="1">
        <v>1</v>
      </c>
    </row>
    <row r="1183" spans="1:23" ht="15.75" customHeight="1" x14ac:dyDescent="0.15">
      <c r="A1183" s="5">
        <v>44778</v>
      </c>
      <c r="B1183" s="6">
        <v>0.33399305555555553</v>
      </c>
      <c r="C1183" s="1">
        <v>1781</v>
      </c>
      <c r="D1183" s="1">
        <v>13002616</v>
      </c>
      <c r="E1183" s="1">
        <v>13</v>
      </c>
      <c r="F1183" s="1">
        <v>22589</v>
      </c>
      <c r="G1183" s="1" t="s">
        <v>23</v>
      </c>
      <c r="H1183" s="1">
        <v>15</v>
      </c>
      <c r="I1183" s="1">
        <v>440425</v>
      </c>
      <c r="J1183" s="1" t="s">
        <v>629</v>
      </c>
      <c r="K1183" s="1" t="s">
        <v>53</v>
      </c>
      <c r="L1183" s="1" t="s">
        <v>51</v>
      </c>
      <c r="M1183" s="1">
        <v>1</v>
      </c>
      <c r="N1183" s="2">
        <v>28.81</v>
      </c>
      <c r="O1183" s="3">
        <v>37</v>
      </c>
      <c r="P1183" s="1">
        <f t="shared" si="8"/>
        <v>37</v>
      </c>
      <c r="Q1183" s="1">
        <v>0</v>
      </c>
      <c r="R1183" s="1">
        <f t="shared" si="9"/>
        <v>37</v>
      </c>
      <c r="S1183" s="1" t="s">
        <v>27</v>
      </c>
      <c r="T1183" s="1" t="s">
        <v>27</v>
      </c>
      <c r="U1183" s="1">
        <v>50</v>
      </c>
      <c r="V1183" s="1">
        <v>1</v>
      </c>
      <c r="W1183" s="1">
        <v>2</v>
      </c>
    </row>
    <row r="1184" spans="1:23" ht="15.75" customHeight="1" x14ac:dyDescent="0.15">
      <c r="A1184" s="5">
        <v>44778</v>
      </c>
      <c r="B1184" s="6">
        <v>0.33399305555555553</v>
      </c>
      <c r="C1184" s="1">
        <v>1781</v>
      </c>
      <c r="D1184" s="1">
        <v>13002616</v>
      </c>
      <c r="E1184" s="1">
        <v>13</v>
      </c>
      <c r="F1184" s="1">
        <v>22589</v>
      </c>
      <c r="G1184" s="1" t="s">
        <v>23</v>
      </c>
      <c r="H1184" s="1">
        <v>15</v>
      </c>
      <c r="I1184" s="1">
        <v>440425</v>
      </c>
      <c r="J1184" s="1" t="s">
        <v>629</v>
      </c>
      <c r="K1184" s="1" t="s">
        <v>53</v>
      </c>
      <c r="L1184" s="1" t="s">
        <v>51</v>
      </c>
      <c r="M1184" s="1">
        <v>1</v>
      </c>
      <c r="N1184" s="2">
        <v>28.81</v>
      </c>
      <c r="O1184" s="3">
        <v>37</v>
      </c>
      <c r="P1184" s="1">
        <f t="shared" si="8"/>
        <v>37</v>
      </c>
      <c r="Q1184" s="1">
        <v>0</v>
      </c>
      <c r="R1184" s="1">
        <f t="shared" si="9"/>
        <v>37</v>
      </c>
      <c r="S1184" s="1" t="s">
        <v>27</v>
      </c>
      <c r="T1184" s="1" t="s">
        <v>27</v>
      </c>
      <c r="U1184" s="1">
        <v>50</v>
      </c>
      <c r="V1184" s="1">
        <v>1</v>
      </c>
      <c r="W1184" s="1">
        <v>3</v>
      </c>
    </row>
    <row r="1185" spans="1:23" ht="15.75" customHeight="1" x14ac:dyDescent="0.15">
      <c r="A1185" s="5">
        <v>44778</v>
      </c>
      <c r="B1185" s="6">
        <v>0.82562500000000005</v>
      </c>
      <c r="C1185" s="1">
        <v>1901</v>
      </c>
      <c r="D1185" s="1">
        <v>13002616</v>
      </c>
      <c r="E1185" s="1">
        <v>13</v>
      </c>
      <c r="F1185" s="1">
        <v>22589</v>
      </c>
      <c r="G1185" s="1" t="s">
        <v>23</v>
      </c>
      <c r="H1185" s="1">
        <v>18</v>
      </c>
      <c r="I1185" s="1">
        <v>440425</v>
      </c>
      <c r="J1185" s="1" t="s">
        <v>629</v>
      </c>
      <c r="K1185" s="1" t="s">
        <v>53</v>
      </c>
      <c r="L1185" s="1" t="s">
        <v>51</v>
      </c>
      <c r="M1185" s="1">
        <v>1</v>
      </c>
      <c r="N1185" s="2">
        <v>28.81</v>
      </c>
      <c r="O1185" s="3">
        <v>37</v>
      </c>
      <c r="P1185" s="1">
        <f t="shared" si="8"/>
        <v>37</v>
      </c>
      <c r="Q1185" s="1">
        <v>0</v>
      </c>
      <c r="R1185" s="1">
        <f t="shared" si="9"/>
        <v>37</v>
      </c>
      <c r="S1185" s="1" t="s">
        <v>27</v>
      </c>
      <c r="T1185" s="1" t="s">
        <v>27</v>
      </c>
      <c r="U1185" s="1">
        <v>50</v>
      </c>
      <c r="V1185" s="1">
        <v>1</v>
      </c>
      <c r="W1185" s="1">
        <v>1</v>
      </c>
    </row>
    <row r="1186" spans="1:23" ht="15.75" customHeight="1" x14ac:dyDescent="0.15">
      <c r="A1186" s="5">
        <v>44778</v>
      </c>
      <c r="B1186" s="6">
        <v>0.33399305555555553</v>
      </c>
      <c r="C1186" s="1">
        <v>1781</v>
      </c>
      <c r="D1186" s="1">
        <v>13002616</v>
      </c>
      <c r="E1186" s="1">
        <v>13</v>
      </c>
      <c r="F1186" s="1">
        <v>22589</v>
      </c>
      <c r="G1186" s="1" t="s">
        <v>23</v>
      </c>
      <c r="H1186" s="1">
        <v>15</v>
      </c>
      <c r="I1186" s="1">
        <v>444920</v>
      </c>
      <c r="J1186" s="1" t="s">
        <v>252</v>
      </c>
      <c r="K1186" s="1" t="s">
        <v>53</v>
      </c>
      <c r="L1186" s="1" t="s">
        <v>51</v>
      </c>
      <c r="M1186" s="1">
        <v>1</v>
      </c>
      <c r="N1186" s="2">
        <v>19.47</v>
      </c>
      <c r="O1186" s="3">
        <v>25</v>
      </c>
      <c r="P1186" s="1">
        <f t="shared" si="8"/>
        <v>25</v>
      </c>
      <c r="Q1186" s="1">
        <v>0</v>
      </c>
      <c r="R1186" s="1">
        <f t="shared" si="9"/>
        <v>25</v>
      </c>
      <c r="S1186" s="1" t="s">
        <v>27</v>
      </c>
      <c r="T1186" s="1" t="s">
        <v>27</v>
      </c>
      <c r="U1186" s="1">
        <v>50</v>
      </c>
      <c r="V1186" s="1">
        <v>1</v>
      </c>
      <c r="W1186" s="1">
        <v>4</v>
      </c>
    </row>
    <row r="1187" spans="1:23" ht="15.75" customHeight="1" x14ac:dyDescent="0.15">
      <c r="A1187" s="5">
        <v>44778</v>
      </c>
      <c r="B1187" s="6">
        <v>0.33399305555555553</v>
      </c>
      <c r="C1187" s="1">
        <v>1781</v>
      </c>
      <c r="D1187" s="1">
        <v>13002616</v>
      </c>
      <c r="E1187" s="1">
        <v>13</v>
      </c>
      <c r="F1187" s="1">
        <v>22589</v>
      </c>
      <c r="G1187" s="1" t="s">
        <v>23</v>
      </c>
      <c r="H1187" s="1">
        <v>15</v>
      </c>
      <c r="I1187" s="1">
        <v>444920</v>
      </c>
      <c r="J1187" s="1" t="s">
        <v>252</v>
      </c>
      <c r="K1187" s="1" t="s">
        <v>53</v>
      </c>
      <c r="L1187" s="1" t="s">
        <v>51</v>
      </c>
      <c r="M1187" s="1">
        <v>1</v>
      </c>
      <c r="N1187" s="2">
        <v>19.47</v>
      </c>
      <c r="O1187" s="3">
        <v>25</v>
      </c>
      <c r="P1187" s="1">
        <f t="shared" si="8"/>
        <v>25</v>
      </c>
      <c r="Q1187" s="1">
        <v>0</v>
      </c>
      <c r="R1187" s="1">
        <f t="shared" si="9"/>
        <v>25</v>
      </c>
      <c r="S1187" s="1" t="s">
        <v>27</v>
      </c>
      <c r="T1187" s="1" t="s">
        <v>27</v>
      </c>
      <c r="U1187" s="1">
        <v>50</v>
      </c>
      <c r="V1187" s="1">
        <v>1</v>
      </c>
      <c r="W1187" s="1">
        <v>5</v>
      </c>
    </row>
    <row r="1188" spans="1:23" ht="15.75" customHeight="1" x14ac:dyDescent="0.15">
      <c r="A1188" s="5">
        <v>44778</v>
      </c>
      <c r="B1188" s="6">
        <v>0.33917824074074077</v>
      </c>
      <c r="C1188" s="1">
        <v>1782</v>
      </c>
      <c r="D1188" s="1">
        <v>13002616</v>
      </c>
      <c r="E1188" s="1">
        <v>13</v>
      </c>
      <c r="F1188" s="1">
        <v>22589</v>
      </c>
      <c r="G1188" s="1" t="s">
        <v>23</v>
      </c>
      <c r="H1188" s="1">
        <v>18</v>
      </c>
      <c r="I1188" s="1">
        <v>431</v>
      </c>
      <c r="J1188" s="1" t="s">
        <v>991</v>
      </c>
      <c r="K1188" s="1" t="s">
        <v>31</v>
      </c>
      <c r="L1188" s="1" t="s">
        <v>218</v>
      </c>
      <c r="M1188" s="1">
        <v>1</v>
      </c>
      <c r="N1188" s="2">
        <v>41.83</v>
      </c>
      <c r="O1188" s="3">
        <v>51</v>
      </c>
      <c r="P1188" s="1">
        <f t="shared" si="8"/>
        <v>51</v>
      </c>
      <c r="Q1188" s="1">
        <v>0</v>
      </c>
      <c r="R1188" s="1">
        <f t="shared" si="9"/>
        <v>51</v>
      </c>
      <c r="S1188" s="1" t="s">
        <v>27</v>
      </c>
      <c r="T1188" s="1" t="s">
        <v>27</v>
      </c>
      <c r="U1188" s="1">
        <v>50</v>
      </c>
      <c r="V1188" s="1">
        <v>1</v>
      </c>
      <c r="W1188" s="1">
        <v>1</v>
      </c>
    </row>
    <row r="1189" spans="1:23" ht="15.75" customHeight="1" x14ac:dyDescent="0.15">
      <c r="A1189" s="5">
        <v>44778</v>
      </c>
      <c r="B1189" s="6">
        <v>0.33917824074074077</v>
      </c>
      <c r="C1189" s="1">
        <v>1782</v>
      </c>
      <c r="D1189" s="1">
        <v>13002616</v>
      </c>
      <c r="E1189" s="1">
        <v>13</v>
      </c>
      <c r="F1189" s="1">
        <v>22589</v>
      </c>
      <c r="G1189" s="1" t="s">
        <v>23</v>
      </c>
      <c r="H1189" s="1">
        <v>18</v>
      </c>
      <c r="I1189" s="1">
        <v>346984</v>
      </c>
      <c r="J1189" s="1" t="s">
        <v>716</v>
      </c>
      <c r="K1189" s="1" t="s">
        <v>53</v>
      </c>
      <c r="L1189" s="1" t="s">
        <v>670</v>
      </c>
      <c r="M1189" s="1">
        <v>0.05</v>
      </c>
      <c r="N1189" s="2">
        <v>766.81</v>
      </c>
      <c r="O1189" s="3">
        <v>1089</v>
      </c>
      <c r="P1189" s="1">
        <f t="shared" si="8"/>
        <v>54.45</v>
      </c>
      <c r="Q1189" s="1">
        <v>0</v>
      </c>
      <c r="R1189" s="1">
        <f t="shared" si="9"/>
        <v>54.45</v>
      </c>
      <c r="S1189" s="1" t="s">
        <v>27</v>
      </c>
      <c r="T1189" s="1" t="s">
        <v>27</v>
      </c>
      <c r="U1189" s="1">
        <v>50</v>
      </c>
      <c r="V1189" s="1">
        <v>1</v>
      </c>
      <c r="W1189" s="1">
        <v>3</v>
      </c>
    </row>
    <row r="1190" spans="1:23" ht="15.75" customHeight="1" x14ac:dyDescent="0.15">
      <c r="A1190" s="5">
        <v>44778</v>
      </c>
      <c r="B1190" s="6">
        <v>0.33917824074074077</v>
      </c>
      <c r="C1190" s="1">
        <v>1782</v>
      </c>
      <c r="D1190" s="1">
        <v>13002616</v>
      </c>
      <c r="E1190" s="1">
        <v>13</v>
      </c>
      <c r="F1190" s="1">
        <v>22589</v>
      </c>
      <c r="G1190" s="1" t="s">
        <v>23</v>
      </c>
      <c r="H1190" s="1">
        <v>18</v>
      </c>
      <c r="I1190" s="1">
        <v>1504015</v>
      </c>
      <c r="J1190" s="1" t="s">
        <v>96</v>
      </c>
      <c r="K1190" s="1" t="s">
        <v>97</v>
      </c>
      <c r="L1190" s="1" t="s">
        <v>670</v>
      </c>
      <c r="M1190" s="1">
        <v>1</v>
      </c>
      <c r="N1190" s="2">
        <v>1.1499999999999999</v>
      </c>
      <c r="O1190" s="3">
        <v>2</v>
      </c>
      <c r="P1190" s="1">
        <f t="shared" si="8"/>
        <v>2</v>
      </c>
      <c r="Q1190" s="1">
        <v>0</v>
      </c>
      <c r="R1190" s="1">
        <f t="shared" si="9"/>
        <v>2</v>
      </c>
      <c r="S1190" s="1" t="s">
        <v>27</v>
      </c>
      <c r="T1190" s="1" t="s">
        <v>27</v>
      </c>
      <c r="U1190" s="1">
        <v>50</v>
      </c>
      <c r="V1190" s="1">
        <v>1</v>
      </c>
      <c r="W1190" s="1">
        <v>2</v>
      </c>
    </row>
    <row r="1191" spans="1:23" ht="15.75" customHeight="1" x14ac:dyDescent="0.15">
      <c r="A1191" s="5">
        <v>44778</v>
      </c>
      <c r="B1191" s="6">
        <v>0.35546296296296298</v>
      </c>
      <c r="C1191" s="1">
        <v>1787</v>
      </c>
      <c r="D1191" s="1">
        <v>13002616</v>
      </c>
      <c r="E1191" s="1">
        <v>13</v>
      </c>
      <c r="F1191" s="1">
        <v>22589</v>
      </c>
      <c r="G1191" s="1" t="s">
        <v>23</v>
      </c>
      <c r="H1191" s="1">
        <v>18</v>
      </c>
      <c r="I1191" s="1">
        <v>1504015</v>
      </c>
      <c r="J1191" s="1" t="s">
        <v>96</v>
      </c>
      <c r="K1191" s="1" t="s">
        <v>97</v>
      </c>
      <c r="L1191" s="1" t="s">
        <v>670</v>
      </c>
      <c r="M1191" s="1">
        <v>1</v>
      </c>
      <c r="N1191" s="2">
        <v>1.1499999999999999</v>
      </c>
      <c r="O1191" s="3">
        <v>2</v>
      </c>
      <c r="P1191" s="1">
        <f t="shared" si="8"/>
        <v>2</v>
      </c>
      <c r="Q1191" s="1">
        <v>0</v>
      </c>
      <c r="R1191" s="1">
        <f t="shared" si="9"/>
        <v>2</v>
      </c>
      <c r="S1191" s="1" t="s">
        <v>27</v>
      </c>
      <c r="T1191" s="1" t="s">
        <v>27</v>
      </c>
      <c r="U1191" s="1">
        <v>50</v>
      </c>
      <c r="V1191" s="1">
        <v>1</v>
      </c>
      <c r="W1191" s="1">
        <v>4</v>
      </c>
    </row>
    <row r="1192" spans="1:23" ht="15.75" customHeight="1" x14ac:dyDescent="0.15">
      <c r="A1192" s="5">
        <v>44778</v>
      </c>
      <c r="B1192" s="6">
        <v>0.58947916666666667</v>
      </c>
      <c r="C1192" s="1">
        <v>1851</v>
      </c>
      <c r="D1192" s="1">
        <v>13002616</v>
      </c>
      <c r="E1192" s="1">
        <v>13</v>
      </c>
      <c r="F1192" s="1">
        <v>22589</v>
      </c>
      <c r="G1192" s="1" t="s">
        <v>23</v>
      </c>
      <c r="H1192" s="1">
        <v>18</v>
      </c>
      <c r="I1192" s="1">
        <v>1504015</v>
      </c>
      <c r="J1192" s="1" t="s">
        <v>96</v>
      </c>
      <c r="K1192" s="1" t="s">
        <v>97</v>
      </c>
      <c r="L1192" s="1" t="s">
        <v>670</v>
      </c>
      <c r="M1192" s="1">
        <v>1</v>
      </c>
      <c r="N1192" s="2">
        <v>1.1499999999999999</v>
      </c>
      <c r="O1192" s="3">
        <v>2</v>
      </c>
      <c r="P1192" s="1">
        <f t="shared" si="8"/>
        <v>2</v>
      </c>
      <c r="Q1192" s="1">
        <v>0</v>
      </c>
      <c r="R1192" s="1">
        <f t="shared" si="9"/>
        <v>2</v>
      </c>
      <c r="S1192" s="1" t="s">
        <v>27</v>
      </c>
      <c r="T1192" s="1" t="s">
        <v>27</v>
      </c>
      <c r="U1192" s="1">
        <v>50</v>
      </c>
      <c r="V1192" s="1">
        <v>1</v>
      </c>
      <c r="W1192" s="1">
        <v>4</v>
      </c>
    </row>
    <row r="1193" spans="1:23" ht="15.75" customHeight="1" x14ac:dyDescent="0.15">
      <c r="A1193" s="5">
        <v>44778</v>
      </c>
      <c r="B1193" s="6">
        <v>0.61406249999999996</v>
      </c>
      <c r="C1193" s="1">
        <v>1859</v>
      </c>
      <c r="D1193" s="1">
        <v>13002616</v>
      </c>
      <c r="E1193" s="1">
        <v>13</v>
      </c>
      <c r="F1193" s="1">
        <v>22589</v>
      </c>
      <c r="G1193" s="1" t="s">
        <v>23</v>
      </c>
      <c r="H1193" s="1">
        <v>15</v>
      </c>
      <c r="I1193" s="1">
        <v>1504015</v>
      </c>
      <c r="J1193" s="1" t="s">
        <v>96</v>
      </c>
      <c r="K1193" s="1" t="s">
        <v>97</v>
      </c>
      <c r="L1193" s="1" t="s">
        <v>670</v>
      </c>
      <c r="M1193" s="1">
        <v>1</v>
      </c>
      <c r="N1193" s="2">
        <v>1.1499999999999999</v>
      </c>
      <c r="O1193" s="3">
        <v>2</v>
      </c>
      <c r="P1193" s="1">
        <f t="shared" si="8"/>
        <v>2</v>
      </c>
      <c r="Q1193" s="1">
        <v>0</v>
      </c>
      <c r="R1193" s="1">
        <f t="shared" si="9"/>
        <v>2</v>
      </c>
      <c r="S1193" s="1" t="s">
        <v>27</v>
      </c>
      <c r="T1193" s="1" t="s">
        <v>27</v>
      </c>
      <c r="U1193" s="1">
        <v>50</v>
      </c>
      <c r="V1193" s="1">
        <v>1</v>
      </c>
      <c r="W1193" s="1">
        <v>2</v>
      </c>
    </row>
    <row r="1194" spans="1:23" ht="15.75" customHeight="1" x14ac:dyDescent="0.15">
      <c r="A1194" s="5">
        <v>44778</v>
      </c>
      <c r="B1194" s="6">
        <v>0.65141203703703698</v>
      </c>
      <c r="C1194" s="1">
        <v>1867</v>
      </c>
      <c r="D1194" s="1">
        <v>13002616</v>
      </c>
      <c r="E1194" s="1">
        <v>13</v>
      </c>
      <c r="F1194" s="1">
        <v>22589</v>
      </c>
      <c r="G1194" s="1" t="s">
        <v>23</v>
      </c>
      <c r="H1194" s="1">
        <v>15</v>
      </c>
      <c r="I1194" s="1">
        <v>1504015</v>
      </c>
      <c r="J1194" s="1" t="s">
        <v>96</v>
      </c>
      <c r="K1194" s="1" t="s">
        <v>97</v>
      </c>
      <c r="L1194" s="1" t="s">
        <v>670</v>
      </c>
      <c r="M1194" s="1">
        <v>1</v>
      </c>
      <c r="N1194" s="2">
        <v>1.1499999999999999</v>
      </c>
      <c r="O1194" s="3">
        <v>2</v>
      </c>
      <c r="P1194" s="1">
        <f t="shared" si="8"/>
        <v>2</v>
      </c>
      <c r="Q1194" s="1">
        <v>0</v>
      </c>
      <c r="R1194" s="1">
        <f t="shared" si="9"/>
        <v>2</v>
      </c>
      <c r="S1194" s="1" t="s">
        <v>27</v>
      </c>
      <c r="T1194" s="1" t="s">
        <v>27</v>
      </c>
      <c r="U1194" s="1">
        <v>50</v>
      </c>
      <c r="V1194" s="1">
        <v>1</v>
      </c>
      <c r="W1194" s="1">
        <v>1</v>
      </c>
    </row>
    <row r="1195" spans="1:23" ht="15.75" customHeight="1" x14ac:dyDescent="0.15">
      <c r="A1195" s="5">
        <v>44778</v>
      </c>
      <c r="B1195" s="6">
        <v>0.71643518518518523</v>
      </c>
      <c r="C1195" s="1">
        <v>1878</v>
      </c>
      <c r="D1195" s="1">
        <v>13002616</v>
      </c>
      <c r="E1195" s="1">
        <v>13</v>
      </c>
      <c r="F1195" s="1">
        <v>22589</v>
      </c>
      <c r="G1195" s="1" t="s">
        <v>23</v>
      </c>
      <c r="H1195" s="1">
        <v>15</v>
      </c>
      <c r="I1195" s="1">
        <v>1504015</v>
      </c>
      <c r="J1195" s="1" t="s">
        <v>96</v>
      </c>
      <c r="K1195" s="1" t="s">
        <v>97</v>
      </c>
      <c r="L1195" s="1" t="s">
        <v>670</v>
      </c>
      <c r="M1195" s="1">
        <v>1</v>
      </c>
      <c r="N1195" s="2">
        <v>1.1499999999999999</v>
      </c>
      <c r="O1195" s="3">
        <v>2</v>
      </c>
      <c r="P1195" s="1">
        <f t="shared" si="8"/>
        <v>2</v>
      </c>
      <c r="Q1195" s="1">
        <v>0</v>
      </c>
      <c r="R1195" s="1">
        <f t="shared" si="9"/>
        <v>2</v>
      </c>
      <c r="S1195" s="1" t="s">
        <v>27</v>
      </c>
      <c r="T1195" s="1" t="s">
        <v>27</v>
      </c>
      <c r="U1195" s="1">
        <v>50</v>
      </c>
      <c r="V1195" s="1">
        <v>1</v>
      </c>
      <c r="W1195" s="1">
        <v>3</v>
      </c>
    </row>
    <row r="1196" spans="1:23" ht="15.75" customHeight="1" x14ac:dyDescent="0.15">
      <c r="A1196" s="5">
        <v>44778</v>
      </c>
      <c r="B1196" s="6">
        <v>0.73204861111111108</v>
      </c>
      <c r="C1196" s="1">
        <v>1883</v>
      </c>
      <c r="D1196" s="1">
        <v>13002616</v>
      </c>
      <c r="E1196" s="1">
        <v>13</v>
      </c>
      <c r="F1196" s="1">
        <v>22589</v>
      </c>
      <c r="G1196" s="1" t="s">
        <v>23</v>
      </c>
      <c r="H1196" s="1">
        <v>15</v>
      </c>
      <c r="I1196" s="1">
        <v>1504015</v>
      </c>
      <c r="J1196" s="1" t="s">
        <v>96</v>
      </c>
      <c r="K1196" s="1" t="s">
        <v>97</v>
      </c>
      <c r="L1196" s="1" t="s">
        <v>670</v>
      </c>
      <c r="M1196" s="1">
        <v>1</v>
      </c>
      <c r="N1196" s="2">
        <v>1.1499999999999999</v>
      </c>
      <c r="O1196" s="3">
        <v>2</v>
      </c>
      <c r="P1196" s="1">
        <f t="shared" si="8"/>
        <v>2</v>
      </c>
      <c r="Q1196" s="1">
        <v>0</v>
      </c>
      <c r="R1196" s="1">
        <f t="shared" si="9"/>
        <v>2</v>
      </c>
      <c r="S1196" s="1" t="s">
        <v>27</v>
      </c>
      <c r="T1196" s="1" t="s">
        <v>27</v>
      </c>
      <c r="U1196" s="1">
        <v>50</v>
      </c>
      <c r="V1196" s="1">
        <v>1</v>
      </c>
      <c r="W1196" s="1">
        <v>3</v>
      </c>
    </row>
    <row r="1197" spans="1:23" ht="15.75" customHeight="1" x14ac:dyDescent="0.15">
      <c r="A1197" s="5">
        <v>44778</v>
      </c>
      <c r="B1197" s="6">
        <v>0.34179398148148149</v>
      </c>
      <c r="C1197" s="1">
        <v>1783</v>
      </c>
      <c r="D1197" s="1">
        <v>13002616</v>
      </c>
      <c r="E1197" s="1">
        <v>13</v>
      </c>
      <c r="F1197" s="1">
        <v>22589</v>
      </c>
      <c r="G1197" s="1" t="s">
        <v>23</v>
      </c>
      <c r="H1197" s="1">
        <v>18</v>
      </c>
      <c r="I1197" s="1">
        <v>318215</v>
      </c>
      <c r="J1197" s="1" t="s">
        <v>1077</v>
      </c>
      <c r="K1197" s="1" t="s">
        <v>47</v>
      </c>
      <c r="L1197" s="1" t="s">
        <v>1078</v>
      </c>
      <c r="M1197" s="1">
        <v>1</v>
      </c>
      <c r="N1197" s="2">
        <v>446.06</v>
      </c>
      <c r="O1197" s="3">
        <v>589</v>
      </c>
      <c r="P1197" s="1">
        <f t="shared" si="8"/>
        <v>589</v>
      </c>
      <c r="Q1197" s="1">
        <v>36.39</v>
      </c>
      <c r="R1197" s="1">
        <f t="shared" si="9"/>
        <v>552.61</v>
      </c>
      <c r="S1197" s="1">
        <v>925</v>
      </c>
      <c r="T1197" s="1">
        <v>200000000492</v>
      </c>
      <c r="U1197" s="1">
        <v>50</v>
      </c>
      <c r="V1197" s="1">
        <v>1</v>
      </c>
      <c r="W1197" s="1">
        <v>3</v>
      </c>
    </row>
    <row r="1198" spans="1:23" ht="15.75" customHeight="1" x14ac:dyDescent="0.15">
      <c r="A1198" s="5">
        <v>44778</v>
      </c>
      <c r="B1198" s="6">
        <v>0.34179398148148149</v>
      </c>
      <c r="C1198" s="1">
        <v>1783</v>
      </c>
      <c r="D1198" s="1">
        <v>13002616</v>
      </c>
      <c r="E1198" s="1">
        <v>13</v>
      </c>
      <c r="F1198" s="1">
        <v>22589</v>
      </c>
      <c r="G1198" s="1" t="s">
        <v>23</v>
      </c>
      <c r="H1198" s="1">
        <v>18</v>
      </c>
      <c r="I1198" s="1">
        <v>48192</v>
      </c>
      <c r="J1198" s="1" t="s">
        <v>178</v>
      </c>
      <c r="K1198" s="1" t="s">
        <v>60</v>
      </c>
      <c r="L1198" s="1" t="s">
        <v>179</v>
      </c>
      <c r="M1198" s="1">
        <v>1</v>
      </c>
      <c r="N1198" s="2">
        <v>22.43</v>
      </c>
      <c r="O1198" s="3">
        <v>37</v>
      </c>
      <c r="P1198" s="1">
        <f t="shared" si="8"/>
        <v>37</v>
      </c>
      <c r="Q1198" s="1">
        <v>2.29</v>
      </c>
      <c r="R1198" s="1">
        <f t="shared" si="9"/>
        <v>34.71</v>
      </c>
      <c r="S1198" s="1">
        <v>925</v>
      </c>
      <c r="T1198" s="1">
        <v>200000000492</v>
      </c>
      <c r="U1198" s="1">
        <v>50</v>
      </c>
      <c r="V1198" s="1">
        <v>1</v>
      </c>
      <c r="W1198" s="1">
        <v>4</v>
      </c>
    </row>
    <row r="1199" spans="1:23" ht="15.75" customHeight="1" x14ac:dyDescent="0.15">
      <c r="A1199" s="5">
        <v>44778</v>
      </c>
      <c r="B1199" s="6">
        <v>0.52067129629629627</v>
      </c>
      <c r="C1199" s="1">
        <v>1835</v>
      </c>
      <c r="D1199" s="1">
        <v>13002616</v>
      </c>
      <c r="E1199" s="1">
        <v>13</v>
      </c>
      <c r="F1199" s="1">
        <v>22589</v>
      </c>
      <c r="G1199" s="1" t="s">
        <v>23</v>
      </c>
      <c r="H1199" s="1">
        <v>18</v>
      </c>
      <c r="I1199" s="1">
        <v>48192</v>
      </c>
      <c r="J1199" s="1" t="s">
        <v>178</v>
      </c>
      <c r="K1199" s="1" t="s">
        <v>60</v>
      </c>
      <c r="L1199" s="1" t="s">
        <v>179</v>
      </c>
      <c r="M1199" s="1">
        <v>1</v>
      </c>
      <c r="N1199" s="2">
        <v>22.43</v>
      </c>
      <c r="O1199" s="3">
        <v>37</v>
      </c>
      <c r="P1199" s="1">
        <f t="shared" si="8"/>
        <v>37</v>
      </c>
      <c r="Q1199" s="1">
        <v>0</v>
      </c>
      <c r="R1199" s="1">
        <f t="shared" si="9"/>
        <v>37</v>
      </c>
      <c r="S1199" s="1" t="s">
        <v>27</v>
      </c>
      <c r="T1199" s="1" t="s">
        <v>27</v>
      </c>
      <c r="U1199" s="1">
        <v>50</v>
      </c>
      <c r="V1199" s="1">
        <v>1</v>
      </c>
      <c r="W1199" s="1">
        <v>2</v>
      </c>
    </row>
    <row r="1200" spans="1:23" ht="15.75" customHeight="1" x14ac:dyDescent="0.15">
      <c r="A1200" s="5">
        <v>44778</v>
      </c>
      <c r="B1200" s="6">
        <v>0.34179398148148149</v>
      </c>
      <c r="C1200" s="1">
        <v>1783</v>
      </c>
      <c r="D1200" s="1">
        <v>13002616</v>
      </c>
      <c r="E1200" s="1">
        <v>13</v>
      </c>
      <c r="F1200" s="1">
        <v>22589</v>
      </c>
      <c r="G1200" s="1" t="s">
        <v>23</v>
      </c>
      <c r="H1200" s="1">
        <v>18</v>
      </c>
      <c r="I1200" s="1">
        <v>45314</v>
      </c>
      <c r="J1200" s="1" t="s">
        <v>769</v>
      </c>
      <c r="K1200" s="1" t="s">
        <v>254</v>
      </c>
      <c r="L1200" s="1" t="s">
        <v>362</v>
      </c>
      <c r="M1200" s="1">
        <v>1</v>
      </c>
      <c r="N1200" s="2">
        <v>20.3</v>
      </c>
      <c r="O1200" s="3">
        <v>33</v>
      </c>
      <c r="P1200" s="1">
        <f t="shared" si="8"/>
        <v>33</v>
      </c>
      <c r="Q1200" s="1">
        <v>2.04</v>
      </c>
      <c r="R1200" s="1">
        <f t="shared" si="9"/>
        <v>30.96</v>
      </c>
      <c r="S1200" s="1">
        <v>925</v>
      </c>
      <c r="T1200" s="1">
        <v>200000000492</v>
      </c>
      <c r="U1200" s="1">
        <v>50</v>
      </c>
      <c r="V1200" s="1">
        <v>1</v>
      </c>
      <c r="W1200" s="1">
        <v>5</v>
      </c>
    </row>
    <row r="1201" spans="1:23" ht="15.75" customHeight="1" x14ac:dyDescent="0.15">
      <c r="A1201" s="5">
        <v>44778</v>
      </c>
      <c r="B1201" s="6">
        <v>0.34179398148148149</v>
      </c>
      <c r="C1201" s="1">
        <v>1783</v>
      </c>
      <c r="D1201" s="1">
        <v>13002616</v>
      </c>
      <c r="E1201" s="1">
        <v>13</v>
      </c>
      <c r="F1201" s="1">
        <v>22589</v>
      </c>
      <c r="G1201" s="1" t="s">
        <v>23</v>
      </c>
      <c r="H1201" s="1">
        <v>18</v>
      </c>
      <c r="I1201" s="1">
        <v>6402</v>
      </c>
      <c r="J1201" s="1" t="s">
        <v>470</v>
      </c>
      <c r="K1201" s="1" t="s">
        <v>47</v>
      </c>
      <c r="L1201" s="1" t="s">
        <v>78</v>
      </c>
      <c r="M1201" s="1">
        <v>1</v>
      </c>
      <c r="N1201" s="2">
        <v>18.18</v>
      </c>
      <c r="O1201" s="3">
        <v>30</v>
      </c>
      <c r="P1201" s="1">
        <f t="shared" si="8"/>
        <v>30</v>
      </c>
      <c r="Q1201" s="1">
        <v>4.67</v>
      </c>
      <c r="R1201" s="1">
        <f t="shared" si="9"/>
        <v>25.33</v>
      </c>
      <c r="S1201" s="1">
        <v>939</v>
      </c>
      <c r="T1201" s="1">
        <v>200000000042</v>
      </c>
      <c r="U1201" s="1">
        <v>50</v>
      </c>
      <c r="V1201" s="1">
        <v>1</v>
      </c>
      <c r="W1201" s="1">
        <v>6</v>
      </c>
    </row>
    <row r="1202" spans="1:23" ht="15.75" customHeight="1" x14ac:dyDescent="0.15">
      <c r="A1202" s="5">
        <v>44778</v>
      </c>
      <c r="B1202" s="6">
        <v>0.34179398148148149</v>
      </c>
      <c r="C1202" s="1">
        <v>1783</v>
      </c>
      <c r="D1202" s="1">
        <v>13002616</v>
      </c>
      <c r="E1202" s="1">
        <v>13</v>
      </c>
      <c r="F1202" s="1">
        <v>22589</v>
      </c>
      <c r="G1202" s="1" t="s">
        <v>23</v>
      </c>
      <c r="H1202" s="1">
        <v>18</v>
      </c>
      <c r="I1202" s="1">
        <v>18274</v>
      </c>
      <c r="J1202" s="1" t="s">
        <v>1079</v>
      </c>
      <c r="K1202" s="1" t="s">
        <v>36</v>
      </c>
      <c r="L1202" s="1" t="s">
        <v>1080</v>
      </c>
      <c r="M1202" s="1">
        <v>1</v>
      </c>
      <c r="N1202" s="2">
        <v>57.53</v>
      </c>
      <c r="O1202" s="3">
        <v>91</v>
      </c>
      <c r="P1202" s="1">
        <f t="shared" si="8"/>
        <v>91</v>
      </c>
      <c r="Q1202" s="1">
        <v>5.62</v>
      </c>
      <c r="R1202" s="1">
        <f t="shared" si="9"/>
        <v>85.38</v>
      </c>
      <c r="S1202" s="1">
        <v>925</v>
      </c>
      <c r="T1202" s="1">
        <v>200000000492</v>
      </c>
      <c r="U1202" s="1">
        <v>50</v>
      </c>
      <c r="V1202" s="1">
        <v>1</v>
      </c>
      <c r="W1202" s="1">
        <v>2</v>
      </c>
    </row>
    <row r="1203" spans="1:23" ht="15.75" customHeight="1" x14ac:dyDescent="0.15">
      <c r="A1203" s="5">
        <v>44778</v>
      </c>
      <c r="B1203" s="6">
        <v>0.34179398148148149</v>
      </c>
      <c r="C1203" s="1">
        <v>1783</v>
      </c>
      <c r="D1203" s="1">
        <v>13002616</v>
      </c>
      <c r="E1203" s="1">
        <v>13</v>
      </c>
      <c r="F1203" s="1">
        <v>22589</v>
      </c>
      <c r="G1203" s="1" t="s">
        <v>23</v>
      </c>
      <c r="H1203" s="1">
        <v>18</v>
      </c>
      <c r="I1203" s="1">
        <v>260841</v>
      </c>
      <c r="J1203" s="1" t="s">
        <v>988</v>
      </c>
      <c r="K1203" s="1" t="s">
        <v>53</v>
      </c>
      <c r="L1203" s="1" t="s">
        <v>169</v>
      </c>
      <c r="M1203" s="1">
        <v>1</v>
      </c>
      <c r="N1203" s="2">
        <v>9.67</v>
      </c>
      <c r="O1203" s="3">
        <v>16</v>
      </c>
      <c r="P1203" s="1">
        <f t="shared" si="8"/>
        <v>16</v>
      </c>
      <c r="Q1203" s="1">
        <v>0.99</v>
      </c>
      <c r="R1203" s="1">
        <f t="shared" si="9"/>
        <v>15.01</v>
      </c>
      <c r="S1203" s="1">
        <v>925</v>
      </c>
      <c r="T1203" s="1">
        <v>200000000492</v>
      </c>
      <c r="U1203" s="1">
        <v>50</v>
      </c>
      <c r="V1203" s="1">
        <v>1</v>
      </c>
      <c r="W1203" s="1">
        <v>1</v>
      </c>
    </row>
    <row r="1204" spans="1:23" ht="15.75" customHeight="1" x14ac:dyDescent="0.15">
      <c r="A1204" s="5">
        <v>44778</v>
      </c>
      <c r="B1204" s="6">
        <v>0.3427546296296296</v>
      </c>
      <c r="C1204" s="1">
        <v>1784</v>
      </c>
      <c r="D1204" s="1">
        <v>13002616</v>
      </c>
      <c r="E1204" s="1">
        <v>13</v>
      </c>
      <c r="F1204" s="1">
        <v>22589</v>
      </c>
      <c r="G1204" s="1" t="s">
        <v>23</v>
      </c>
      <c r="H1204" s="1">
        <v>18</v>
      </c>
      <c r="I1204" s="1">
        <v>11811</v>
      </c>
      <c r="J1204" s="1" t="s">
        <v>560</v>
      </c>
      <c r="K1204" s="1" t="s">
        <v>31</v>
      </c>
      <c r="L1204" s="1" t="s">
        <v>80</v>
      </c>
      <c r="M1204" s="1">
        <v>1</v>
      </c>
      <c r="N1204" s="2">
        <v>360.53</v>
      </c>
      <c r="O1204" s="3">
        <v>476</v>
      </c>
      <c r="P1204" s="1">
        <f t="shared" si="8"/>
        <v>476</v>
      </c>
      <c r="Q1204" s="1">
        <v>0</v>
      </c>
      <c r="R1204" s="1">
        <f t="shared" si="9"/>
        <v>476</v>
      </c>
      <c r="S1204" s="1" t="s">
        <v>27</v>
      </c>
      <c r="T1204" s="1" t="s">
        <v>27</v>
      </c>
      <c r="U1204" s="1">
        <v>50</v>
      </c>
      <c r="V1204" s="1">
        <v>1</v>
      </c>
      <c r="W1204" s="1">
        <v>1</v>
      </c>
    </row>
    <row r="1205" spans="1:23" ht="15.75" customHeight="1" x14ac:dyDescent="0.15">
      <c r="A1205" s="5">
        <v>44778</v>
      </c>
      <c r="B1205" s="6">
        <v>0.34400462962962963</v>
      </c>
      <c r="C1205" s="1">
        <v>1785</v>
      </c>
      <c r="D1205" s="1">
        <v>13002616</v>
      </c>
      <c r="E1205" s="1">
        <v>13</v>
      </c>
      <c r="F1205" s="1">
        <v>22589</v>
      </c>
      <c r="G1205" s="1" t="s">
        <v>23</v>
      </c>
      <c r="H1205" s="1">
        <v>15</v>
      </c>
      <c r="I1205" s="1">
        <v>305271</v>
      </c>
      <c r="J1205" s="1" t="s">
        <v>1081</v>
      </c>
      <c r="K1205" s="1" t="s">
        <v>25</v>
      </c>
      <c r="L1205" s="1" t="s">
        <v>257</v>
      </c>
      <c r="M1205" s="1">
        <v>1</v>
      </c>
      <c r="N1205" s="2">
        <v>893.49</v>
      </c>
      <c r="O1205" s="3">
        <v>1153</v>
      </c>
      <c r="P1205" s="1">
        <f t="shared" si="8"/>
        <v>1153</v>
      </c>
      <c r="Q1205" s="1">
        <v>172</v>
      </c>
      <c r="R1205" s="1">
        <f t="shared" si="9"/>
        <v>981</v>
      </c>
      <c r="S1205" s="1">
        <v>27</v>
      </c>
      <c r="T1205" s="1">
        <v>200010000015</v>
      </c>
      <c r="U1205" s="1">
        <v>50</v>
      </c>
      <c r="V1205" s="1">
        <v>1</v>
      </c>
      <c r="W1205" s="1">
        <v>1</v>
      </c>
    </row>
    <row r="1206" spans="1:23" ht="15.75" customHeight="1" x14ac:dyDescent="0.15">
      <c r="A1206" s="5">
        <v>44778</v>
      </c>
      <c r="B1206" s="6">
        <v>0.34400462962962963</v>
      </c>
      <c r="C1206" s="1">
        <v>1785</v>
      </c>
      <c r="D1206" s="1">
        <v>13002616</v>
      </c>
      <c r="E1206" s="1">
        <v>13</v>
      </c>
      <c r="F1206" s="1">
        <v>22589</v>
      </c>
      <c r="G1206" s="1" t="s">
        <v>23</v>
      </c>
      <c r="H1206" s="1">
        <v>15</v>
      </c>
      <c r="I1206" s="1">
        <v>1501</v>
      </c>
      <c r="J1206" s="1" t="s">
        <v>1082</v>
      </c>
      <c r="K1206" s="1" t="s">
        <v>53</v>
      </c>
      <c r="L1206" s="1" t="s">
        <v>177</v>
      </c>
      <c r="M1206" s="1">
        <v>1</v>
      </c>
      <c r="N1206" s="2">
        <v>22.23</v>
      </c>
      <c r="O1206" s="3">
        <v>28</v>
      </c>
      <c r="P1206" s="1">
        <f t="shared" si="8"/>
        <v>28</v>
      </c>
      <c r="Q1206" s="1">
        <v>2</v>
      </c>
      <c r="R1206" s="1">
        <f t="shared" si="9"/>
        <v>26</v>
      </c>
      <c r="S1206" s="1">
        <v>27</v>
      </c>
      <c r="T1206" s="1">
        <v>200010000015</v>
      </c>
      <c r="U1206" s="1">
        <v>50</v>
      </c>
      <c r="V1206" s="1">
        <v>1</v>
      </c>
      <c r="W1206" s="1">
        <v>2</v>
      </c>
    </row>
    <row r="1207" spans="1:23" ht="15.75" customHeight="1" x14ac:dyDescent="0.15">
      <c r="A1207" s="5">
        <v>44778</v>
      </c>
      <c r="B1207" s="6">
        <v>0.34400462962962963</v>
      </c>
      <c r="C1207" s="1">
        <v>1785</v>
      </c>
      <c r="D1207" s="1">
        <v>13002616</v>
      </c>
      <c r="E1207" s="1">
        <v>13</v>
      </c>
      <c r="F1207" s="1">
        <v>22589</v>
      </c>
      <c r="G1207" s="1" t="s">
        <v>23</v>
      </c>
      <c r="H1207" s="1">
        <v>15</v>
      </c>
      <c r="I1207" s="1">
        <v>1501</v>
      </c>
      <c r="J1207" s="1" t="s">
        <v>1082</v>
      </c>
      <c r="K1207" s="1" t="s">
        <v>53</v>
      </c>
      <c r="L1207" s="1" t="s">
        <v>177</v>
      </c>
      <c r="M1207" s="1">
        <v>1</v>
      </c>
      <c r="N1207" s="2">
        <v>22.23</v>
      </c>
      <c r="O1207" s="3">
        <v>28</v>
      </c>
      <c r="P1207" s="1">
        <f t="shared" si="8"/>
        <v>28</v>
      </c>
      <c r="Q1207" s="1">
        <v>2</v>
      </c>
      <c r="R1207" s="1">
        <f t="shared" si="9"/>
        <v>26</v>
      </c>
      <c r="S1207" s="1">
        <v>27</v>
      </c>
      <c r="T1207" s="1">
        <v>200010000015</v>
      </c>
      <c r="U1207" s="1">
        <v>50</v>
      </c>
      <c r="V1207" s="1">
        <v>1</v>
      </c>
      <c r="W1207" s="1">
        <v>3</v>
      </c>
    </row>
    <row r="1208" spans="1:23" ht="15.75" customHeight="1" x14ac:dyDescent="0.15">
      <c r="A1208" s="5">
        <v>44778</v>
      </c>
      <c r="B1208" s="6">
        <v>0.34738425925925925</v>
      </c>
      <c r="C1208" s="1">
        <v>1786</v>
      </c>
      <c r="D1208" s="1">
        <v>13002616</v>
      </c>
      <c r="E1208" s="1">
        <v>13</v>
      </c>
      <c r="F1208" s="1">
        <v>22589</v>
      </c>
      <c r="G1208" s="1" t="s">
        <v>23</v>
      </c>
      <c r="H1208" s="1">
        <v>15</v>
      </c>
      <c r="I1208" s="1">
        <v>57712</v>
      </c>
      <c r="J1208" s="1" t="s">
        <v>619</v>
      </c>
      <c r="K1208" s="1" t="s">
        <v>36</v>
      </c>
      <c r="L1208" s="1" t="s">
        <v>417</v>
      </c>
      <c r="M1208" s="1">
        <v>1</v>
      </c>
      <c r="N1208" s="2">
        <v>20.23</v>
      </c>
      <c r="O1208" s="3">
        <v>25</v>
      </c>
      <c r="P1208" s="1">
        <f t="shared" si="8"/>
        <v>25</v>
      </c>
      <c r="Q1208" s="1">
        <v>0</v>
      </c>
      <c r="R1208" s="1">
        <f t="shared" si="9"/>
        <v>25</v>
      </c>
      <c r="S1208" s="1" t="s">
        <v>27</v>
      </c>
      <c r="T1208" s="1" t="s">
        <v>27</v>
      </c>
      <c r="U1208" s="1">
        <v>50</v>
      </c>
      <c r="V1208" s="1">
        <v>1</v>
      </c>
      <c r="W1208" s="1">
        <v>1</v>
      </c>
    </row>
    <row r="1209" spans="1:23" ht="15.75" customHeight="1" x14ac:dyDescent="0.15">
      <c r="A1209" s="5">
        <v>44778</v>
      </c>
      <c r="B1209" s="6">
        <v>0.35546296296296298</v>
      </c>
      <c r="C1209" s="1">
        <v>1787</v>
      </c>
      <c r="D1209" s="1">
        <v>13002616</v>
      </c>
      <c r="E1209" s="1">
        <v>13</v>
      </c>
      <c r="F1209" s="1">
        <v>22589</v>
      </c>
      <c r="G1209" s="1" t="s">
        <v>23</v>
      </c>
      <c r="H1209" s="1">
        <v>18</v>
      </c>
      <c r="I1209" s="1">
        <v>825</v>
      </c>
      <c r="J1209" s="1" t="s">
        <v>1083</v>
      </c>
      <c r="K1209" s="1" t="s">
        <v>25</v>
      </c>
      <c r="L1209" s="1" t="s">
        <v>1084</v>
      </c>
      <c r="M1209" s="1">
        <v>0.2</v>
      </c>
      <c r="N1209" s="2">
        <v>454.16</v>
      </c>
      <c r="O1209" s="3">
        <v>539</v>
      </c>
      <c r="P1209" s="1">
        <f t="shared" si="8"/>
        <v>107.80000000000001</v>
      </c>
      <c r="Q1209" s="1">
        <v>0</v>
      </c>
      <c r="R1209" s="1">
        <f t="shared" si="9"/>
        <v>107.80000000000001</v>
      </c>
      <c r="S1209" s="1" t="s">
        <v>27</v>
      </c>
      <c r="T1209" s="1" t="s">
        <v>27</v>
      </c>
      <c r="U1209" s="1">
        <v>50</v>
      </c>
      <c r="V1209" s="1">
        <v>1</v>
      </c>
      <c r="W1209" s="1">
        <v>2</v>
      </c>
    </row>
    <row r="1210" spans="1:23" ht="15.75" customHeight="1" x14ac:dyDescent="0.15">
      <c r="A1210" s="5">
        <v>44778</v>
      </c>
      <c r="B1210" s="6">
        <v>0.35546296296296298</v>
      </c>
      <c r="C1210" s="1">
        <v>1787</v>
      </c>
      <c r="D1210" s="1">
        <v>13002616</v>
      </c>
      <c r="E1210" s="1">
        <v>13</v>
      </c>
      <c r="F1210" s="1">
        <v>22589</v>
      </c>
      <c r="G1210" s="1" t="s">
        <v>23</v>
      </c>
      <c r="H1210" s="1">
        <v>18</v>
      </c>
      <c r="I1210" s="1">
        <v>857</v>
      </c>
      <c r="J1210" s="1" t="s">
        <v>1085</v>
      </c>
      <c r="K1210" s="1" t="s">
        <v>53</v>
      </c>
      <c r="L1210" s="1" t="s">
        <v>246</v>
      </c>
      <c r="M1210" s="1">
        <v>1</v>
      </c>
      <c r="N1210" s="2">
        <v>53.81</v>
      </c>
      <c r="O1210" s="3">
        <v>66</v>
      </c>
      <c r="P1210" s="1">
        <f t="shared" si="8"/>
        <v>66</v>
      </c>
      <c r="Q1210" s="1">
        <v>0</v>
      </c>
      <c r="R1210" s="1">
        <f t="shared" si="9"/>
        <v>66</v>
      </c>
      <c r="S1210" s="1" t="s">
        <v>27</v>
      </c>
      <c r="T1210" s="1" t="s">
        <v>27</v>
      </c>
      <c r="U1210" s="1">
        <v>50</v>
      </c>
      <c r="V1210" s="1">
        <v>1</v>
      </c>
      <c r="W1210" s="1">
        <v>3</v>
      </c>
    </row>
    <row r="1211" spans="1:23" ht="15.75" customHeight="1" x14ac:dyDescent="0.15">
      <c r="A1211" s="5">
        <v>44778</v>
      </c>
      <c r="B1211" s="6">
        <v>0.35546296296296298</v>
      </c>
      <c r="C1211" s="1">
        <v>1787</v>
      </c>
      <c r="D1211" s="1">
        <v>13002616</v>
      </c>
      <c r="E1211" s="1">
        <v>13</v>
      </c>
      <c r="F1211" s="1">
        <v>22589</v>
      </c>
      <c r="G1211" s="1" t="s">
        <v>23</v>
      </c>
      <c r="H1211" s="1">
        <v>18</v>
      </c>
      <c r="I1211" s="1">
        <v>364619</v>
      </c>
      <c r="J1211" s="1" t="s">
        <v>805</v>
      </c>
      <c r="K1211" s="1" t="s">
        <v>53</v>
      </c>
      <c r="L1211" s="1" t="s">
        <v>670</v>
      </c>
      <c r="M1211" s="1">
        <v>0.12</v>
      </c>
      <c r="N1211" s="2">
        <v>645.79</v>
      </c>
      <c r="O1211" s="3">
        <v>918</v>
      </c>
      <c r="P1211" s="1">
        <f t="shared" si="8"/>
        <v>110.16</v>
      </c>
      <c r="Q1211" s="1">
        <v>0</v>
      </c>
      <c r="R1211" s="1">
        <f t="shared" si="9"/>
        <v>110.16</v>
      </c>
      <c r="S1211" s="1" t="s">
        <v>27</v>
      </c>
      <c r="T1211" s="1" t="s">
        <v>27</v>
      </c>
      <c r="U1211" s="1">
        <v>50</v>
      </c>
      <c r="V1211" s="1">
        <v>1</v>
      </c>
      <c r="W1211" s="1">
        <v>6</v>
      </c>
    </row>
    <row r="1212" spans="1:23" ht="15.75" customHeight="1" x14ac:dyDescent="0.15">
      <c r="A1212" s="5">
        <v>44778</v>
      </c>
      <c r="B1212" s="6">
        <v>0.35546296296296298</v>
      </c>
      <c r="C1212" s="1">
        <v>1787</v>
      </c>
      <c r="D1212" s="1">
        <v>13002616</v>
      </c>
      <c r="E1212" s="1">
        <v>13</v>
      </c>
      <c r="F1212" s="1">
        <v>22589</v>
      </c>
      <c r="G1212" s="1" t="s">
        <v>23</v>
      </c>
      <c r="H1212" s="1">
        <v>18</v>
      </c>
      <c r="I1212" s="1">
        <v>27806</v>
      </c>
      <c r="J1212" s="1" t="s">
        <v>1086</v>
      </c>
      <c r="K1212" s="1" t="s">
        <v>53</v>
      </c>
      <c r="L1212" s="1" t="s">
        <v>476</v>
      </c>
      <c r="M1212" s="1">
        <v>1</v>
      </c>
      <c r="N1212" s="2">
        <v>81.72</v>
      </c>
      <c r="O1212" s="3">
        <v>117</v>
      </c>
      <c r="P1212" s="1">
        <f t="shared" si="8"/>
        <v>117</v>
      </c>
      <c r="Q1212" s="1">
        <v>0</v>
      </c>
      <c r="R1212" s="1">
        <f t="shared" si="9"/>
        <v>117</v>
      </c>
      <c r="S1212" s="1" t="s">
        <v>27</v>
      </c>
      <c r="T1212" s="1" t="s">
        <v>27</v>
      </c>
      <c r="U1212" s="1">
        <v>50</v>
      </c>
      <c r="V1212" s="1">
        <v>1</v>
      </c>
      <c r="W1212" s="1">
        <v>1</v>
      </c>
    </row>
    <row r="1213" spans="1:23" ht="15.75" customHeight="1" x14ac:dyDescent="0.15">
      <c r="A1213" s="5">
        <v>44778</v>
      </c>
      <c r="B1213" s="6">
        <v>0.35546296296296298</v>
      </c>
      <c r="C1213" s="1">
        <v>1787</v>
      </c>
      <c r="D1213" s="1">
        <v>13002616</v>
      </c>
      <c r="E1213" s="1">
        <v>13</v>
      </c>
      <c r="F1213" s="1">
        <v>22589</v>
      </c>
      <c r="G1213" s="1" t="s">
        <v>23</v>
      </c>
      <c r="H1213" s="1">
        <v>18</v>
      </c>
      <c r="I1213" s="1">
        <v>6596</v>
      </c>
      <c r="J1213" s="1" t="s">
        <v>1087</v>
      </c>
      <c r="K1213" s="1" t="s">
        <v>25</v>
      </c>
      <c r="L1213" s="1" t="s">
        <v>897</v>
      </c>
      <c r="M1213" s="1">
        <v>0.33333332999999998</v>
      </c>
      <c r="N1213" s="2">
        <v>1622.46</v>
      </c>
      <c r="O1213" s="3">
        <v>2029</v>
      </c>
      <c r="P1213" s="1">
        <f t="shared" si="8"/>
        <v>676.33332656999994</v>
      </c>
      <c r="Q1213" s="1">
        <v>0</v>
      </c>
      <c r="R1213" s="1">
        <f t="shared" si="9"/>
        <v>676.33332656999994</v>
      </c>
      <c r="S1213" s="1" t="s">
        <v>27</v>
      </c>
      <c r="T1213" s="1" t="s">
        <v>27</v>
      </c>
      <c r="U1213" s="1">
        <v>50</v>
      </c>
      <c r="V1213" s="1">
        <v>1</v>
      </c>
      <c r="W1213" s="1">
        <v>5</v>
      </c>
    </row>
    <row r="1214" spans="1:23" ht="15.75" customHeight="1" x14ac:dyDescent="0.15">
      <c r="A1214" s="5">
        <v>44778</v>
      </c>
      <c r="B1214" s="6">
        <v>0.35689814814814813</v>
      </c>
      <c r="C1214" s="1">
        <v>1788</v>
      </c>
      <c r="D1214" s="1">
        <v>13002616</v>
      </c>
      <c r="E1214" s="1">
        <v>13</v>
      </c>
      <c r="F1214" s="1">
        <v>22589</v>
      </c>
      <c r="G1214" s="1" t="s">
        <v>23</v>
      </c>
      <c r="H1214" s="1">
        <v>15</v>
      </c>
      <c r="I1214" s="1">
        <v>475</v>
      </c>
      <c r="J1214" s="1" t="s">
        <v>243</v>
      </c>
      <c r="K1214" s="1" t="s">
        <v>66</v>
      </c>
      <c r="L1214" s="1" t="s">
        <v>37</v>
      </c>
      <c r="M1214" s="1">
        <v>1</v>
      </c>
      <c r="N1214" s="2">
        <v>133.49</v>
      </c>
      <c r="O1214" s="3">
        <v>183</v>
      </c>
      <c r="P1214" s="1">
        <f t="shared" si="8"/>
        <v>183</v>
      </c>
      <c r="Q1214" s="1">
        <v>12</v>
      </c>
      <c r="R1214" s="1">
        <f t="shared" si="9"/>
        <v>171</v>
      </c>
      <c r="S1214" s="1">
        <v>9</v>
      </c>
      <c r="T1214" s="1">
        <v>200010002508</v>
      </c>
      <c r="U1214" s="1">
        <v>50</v>
      </c>
      <c r="V1214" s="1">
        <v>1</v>
      </c>
      <c r="W1214" s="1">
        <v>1</v>
      </c>
    </row>
    <row r="1215" spans="1:23" ht="15.75" customHeight="1" x14ac:dyDescent="0.15">
      <c r="A1215" s="5">
        <v>44778</v>
      </c>
      <c r="B1215" s="6">
        <v>0.35789351851851853</v>
      </c>
      <c r="C1215" s="1">
        <v>1789</v>
      </c>
      <c r="D1215" s="1">
        <v>13002616</v>
      </c>
      <c r="E1215" s="1">
        <v>13</v>
      </c>
      <c r="F1215" s="1">
        <v>22589</v>
      </c>
      <c r="G1215" s="1" t="s">
        <v>23</v>
      </c>
      <c r="H1215" s="1">
        <v>15</v>
      </c>
      <c r="I1215" s="1">
        <v>338588</v>
      </c>
      <c r="J1215" s="1" t="s">
        <v>38</v>
      </c>
      <c r="K1215" s="1" t="s">
        <v>25</v>
      </c>
      <c r="L1215" s="1" t="s">
        <v>39</v>
      </c>
      <c r="M1215" s="1">
        <v>1</v>
      </c>
      <c r="N1215" s="2">
        <v>358.64</v>
      </c>
      <c r="O1215" s="3">
        <v>450</v>
      </c>
      <c r="P1215" s="1">
        <f t="shared" si="8"/>
        <v>450</v>
      </c>
      <c r="Q1215" s="1">
        <v>22</v>
      </c>
      <c r="R1215" s="1">
        <f t="shared" si="9"/>
        <v>428</v>
      </c>
      <c r="S1215" s="1">
        <v>9</v>
      </c>
      <c r="T1215" s="1">
        <v>200010002508</v>
      </c>
      <c r="U1215" s="1">
        <v>50</v>
      </c>
      <c r="V1215" s="1">
        <v>1</v>
      </c>
      <c r="W1215" s="1">
        <v>1</v>
      </c>
    </row>
    <row r="1216" spans="1:23" ht="15.75" customHeight="1" x14ac:dyDescent="0.15">
      <c r="A1216" s="5">
        <v>44778</v>
      </c>
      <c r="B1216" s="6">
        <v>0.37512731481481482</v>
      </c>
      <c r="C1216" s="1">
        <v>1790</v>
      </c>
      <c r="D1216" s="1">
        <v>13002616</v>
      </c>
      <c r="E1216" s="1">
        <v>13</v>
      </c>
      <c r="F1216" s="1">
        <v>22589</v>
      </c>
      <c r="G1216" s="1" t="s">
        <v>23</v>
      </c>
      <c r="H1216" s="1">
        <v>18</v>
      </c>
      <c r="I1216" s="1">
        <v>157882</v>
      </c>
      <c r="J1216" s="1" t="s">
        <v>1088</v>
      </c>
      <c r="K1216" s="1" t="s">
        <v>25</v>
      </c>
      <c r="L1216" s="1" t="s">
        <v>1089</v>
      </c>
      <c r="M1216" s="1">
        <v>1</v>
      </c>
      <c r="N1216" s="2">
        <v>203.54</v>
      </c>
      <c r="O1216" s="3">
        <v>275</v>
      </c>
      <c r="P1216" s="1">
        <f t="shared" si="8"/>
        <v>275</v>
      </c>
      <c r="Q1216" s="1">
        <v>0</v>
      </c>
      <c r="R1216" s="1">
        <f t="shared" si="9"/>
        <v>275</v>
      </c>
      <c r="S1216" s="1" t="s">
        <v>27</v>
      </c>
      <c r="T1216" s="1" t="s">
        <v>27</v>
      </c>
      <c r="U1216" s="1">
        <v>50</v>
      </c>
      <c r="V1216" s="1">
        <v>1</v>
      </c>
      <c r="W1216" s="1">
        <v>1</v>
      </c>
    </row>
    <row r="1217" spans="1:23" ht="15.75" customHeight="1" x14ac:dyDescent="0.15">
      <c r="A1217" s="5">
        <v>44778</v>
      </c>
      <c r="B1217" s="6">
        <v>0.38285879629629632</v>
      </c>
      <c r="C1217" s="1">
        <v>1791</v>
      </c>
      <c r="D1217" s="1">
        <v>13002616</v>
      </c>
      <c r="E1217" s="1">
        <v>13</v>
      </c>
      <c r="F1217" s="1">
        <v>22589</v>
      </c>
      <c r="G1217" s="1" t="s">
        <v>23</v>
      </c>
      <c r="H1217" s="1">
        <v>15</v>
      </c>
      <c r="I1217" s="1">
        <v>344527</v>
      </c>
      <c r="J1217" s="1" t="s">
        <v>1090</v>
      </c>
      <c r="K1217" s="1" t="s">
        <v>31</v>
      </c>
      <c r="L1217" s="1" t="s">
        <v>864</v>
      </c>
      <c r="M1217" s="1">
        <v>1</v>
      </c>
      <c r="N1217" s="2">
        <v>54.35</v>
      </c>
      <c r="O1217" s="3">
        <v>66</v>
      </c>
      <c r="P1217" s="1">
        <f t="shared" si="8"/>
        <v>66</v>
      </c>
      <c r="Q1217" s="1">
        <v>3</v>
      </c>
      <c r="R1217" s="1">
        <f t="shared" si="9"/>
        <v>63</v>
      </c>
      <c r="S1217" s="1">
        <v>9</v>
      </c>
      <c r="T1217" s="1">
        <v>200010016190</v>
      </c>
      <c r="U1217" s="1">
        <v>50</v>
      </c>
      <c r="V1217" s="1">
        <v>1</v>
      </c>
      <c r="W1217" s="1">
        <v>1</v>
      </c>
    </row>
    <row r="1218" spans="1:23" ht="15.75" customHeight="1" x14ac:dyDescent="0.15">
      <c r="A1218" s="5">
        <v>44778</v>
      </c>
      <c r="B1218" s="6">
        <v>0.38393518518518521</v>
      </c>
      <c r="C1218" s="1">
        <v>1792</v>
      </c>
      <c r="D1218" s="1">
        <v>13002616</v>
      </c>
      <c r="E1218" s="1">
        <v>13</v>
      </c>
      <c r="F1218" s="1">
        <v>22589</v>
      </c>
      <c r="G1218" s="1" t="s">
        <v>23</v>
      </c>
      <c r="H1218" s="1">
        <v>15</v>
      </c>
      <c r="I1218" s="1">
        <v>170308</v>
      </c>
      <c r="J1218" s="1" t="s">
        <v>946</v>
      </c>
      <c r="K1218" s="1" t="s">
        <v>25</v>
      </c>
      <c r="L1218" s="1" t="s">
        <v>161</v>
      </c>
      <c r="M1218" s="1">
        <v>1</v>
      </c>
      <c r="N1218" s="2">
        <v>79.2</v>
      </c>
      <c r="O1218" s="3">
        <v>97</v>
      </c>
      <c r="P1218" s="1">
        <f t="shared" si="8"/>
        <v>97</v>
      </c>
      <c r="Q1218" s="1">
        <v>4</v>
      </c>
      <c r="R1218" s="1">
        <f t="shared" si="9"/>
        <v>93</v>
      </c>
      <c r="S1218" s="1">
        <v>9</v>
      </c>
      <c r="T1218" s="1">
        <v>200010001617</v>
      </c>
      <c r="U1218" s="1">
        <v>50</v>
      </c>
      <c r="V1218" s="1">
        <v>1</v>
      </c>
      <c r="W1218" s="1">
        <v>2</v>
      </c>
    </row>
    <row r="1219" spans="1:23" ht="15.75" customHeight="1" x14ac:dyDescent="0.15">
      <c r="A1219" s="5">
        <v>44778</v>
      </c>
      <c r="B1219" s="6">
        <v>0.38393518518518521</v>
      </c>
      <c r="C1219" s="1">
        <v>1792</v>
      </c>
      <c r="D1219" s="1">
        <v>13002616</v>
      </c>
      <c r="E1219" s="1">
        <v>13</v>
      </c>
      <c r="F1219" s="1">
        <v>22589</v>
      </c>
      <c r="G1219" s="1" t="s">
        <v>23</v>
      </c>
      <c r="H1219" s="1">
        <v>15</v>
      </c>
      <c r="I1219" s="1">
        <v>74656</v>
      </c>
      <c r="J1219" s="1" t="s">
        <v>200</v>
      </c>
      <c r="K1219" s="1" t="s">
        <v>63</v>
      </c>
      <c r="L1219" s="1" t="s">
        <v>78</v>
      </c>
      <c r="M1219" s="1">
        <v>1</v>
      </c>
      <c r="N1219" s="2">
        <v>392.48</v>
      </c>
      <c r="O1219" s="3">
        <v>471</v>
      </c>
      <c r="P1219" s="1">
        <f t="shared" si="8"/>
        <v>471</v>
      </c>
      <c r="Q1219" s="1">
        <v>32</v>
      </c>
      <c r="R1219" s="1">
        <f t="shared" si="9"/>
        <v>439</v>
      </c>
      <c r="S1219" s="1">
        <v>9</v>
      </c>
      <c r="T1219" s="1">
        <v>200010001617</v>
      </c>
      <c r="U1219" s="1">
        <v>50</v>
      </c>
      <c r="V1219" s="1">
        <v>1</v>
      </c>
      <c r="W1219" s="1">
        <v>1</v>
      </c>
    </row>
    <row r="1220" spans="1:23" ht="15.75" customHeight="1" x14ac:dyDescent="0.15">
      <c r="A1220" s="5">
        <v>44778</v>
      </c>
      <c r="B1220" s="6">
        <v>0.38469907407407405</v>
      </c>
      <c r="C1220" s="1">
        <v>1793</v>
      </c>
      <c r="D1220" s="1">
        <v>13002616</v>
      </c>
      <c r="E1220" s="1">
        <v>13</v>
      </c>
      <c r="F1220" s="1">
        <v>22589</v>
      </c>
      <c r="G1220" s="1" t="s">
        <v>23</v>
      </c>
      <c r="H1220" s="1">
        <v>15</v>
      </c>
      <c r="I1220" s="1">
        <v>449563</v>
      </c>
      <c r="J1220" s="1" t="s">
        <v>1091</v>
      </c>
      <c r="K1220" s="1" t="s">
        <v>63</v>
      </c>
      <c r="L1220" s="1" t="s">
        <v>1092</v>
      </c>
      <c r="M1220" s="1">
        <v>1</v>
      </c>
      <c r="N1220" s="2">
        <v>22.22</v>
      </c>
      <c r="O1220" s="3">
        <v>36</v>
      </c>
      <c r="P1220" s="1">
        <f t="shared" si="8"/>
        <v>36</v>
      </c>
      <c r="Q1220" s="1">
        <v>0</v>
      </c>
      <c r="R1220" s="1">
        <f t="shared" si="9"/>
        <v>36</v>
      </c>
      <c r="S1220" s="1" t="s">
        <v>27</v>
      </c>
      <c r="T1220" s="1" t="s">
        <v>27</v>
      </c>
      <c r="U1220" s="1">
        <v>50</v>
      </c>
      <c r="V1220" s="1">
        <v>1</v>
      </c>
      <c r="W1220" s="1">
        <v>1</v>
      </c>
    </row>
    <row r="1221" spans="1:23" ht="15.75" customHeight="1" x14ac:dyDescent="0.15">
      <c r="A1221" s="5">
        <v>44778</v>
      </c>
      <c r="B1221" s="6">
        <v>0.5577199074074074</v>
      </c>
      <c r="C1221" s="1">
        <v>1844</v>
      </c>
      <c r="D1221" s="1">
        <v>13002616</v>
      </c>
      <c r="E1221" s="1">
        <v>13</v>
      </c>
      <c r="F1221" s="1">
        <v>22589</v>
      </c>
      <c r="G1221" s="1" t="s">
        <v>23</v>
      </c>
      <c r="H1221" s="1">
        <v>18</v>
      </c>
      <c r="I1221" s="1">
        <v>449563</v>
      </c>
      <c r="J1221" s="1" t="s">
        <v>1091</v>
      </c>
      <c r="K1221" s="1" t="s">
        <v>63</v>
      </c>
      <c r="L1221" s="1" t="s">
        <v>1092</v>
      </c>
      <c r="M1221" s="1">
        <v>1</v>
      </c>
      <c r="N1221" s="2">
        <v>22.22</v>
      </c>
      <c r="O1221" s="3">
        <v>36</v>
      </c>
      <c r="P1221" s="1">
        <f t="shared" si="8"/>
        <v>36</v>
      </c>
      <c r="Q1221" s="1">
        <v>0</v>
      </c>
      <c r="R1221" s="1">
        <f t="shared" si="9"/>
        <v>36</v>
      </c>
      <c r="S1221" s="1" t="s">
        <v>27</v>
      </c>
      <c r="T1221" s="1" t="s">
        <v>27</v>
      </c>
      <c r="U1221" s="1">
        <v>50</v>
      </c>
      <c r="V1221" s="1">
        <v>1</v>
      </c>
      <c r="W1221" s="1">
        <v>7</v>
      </c>
    </row>
    <row r="1222" spans="1:23" ht="15.75" customHeight="1" x14ac:dyDescent="0.15">
      <c r="A1222" s="5">
        <v>44778</v>
      </c>
      <c r="B1222" s="6">
        <v>0.38556712962962963</v>
      </c>
      <c r="C1222" s="1">
        <v>1794</v>
      </c>
      <c r="D1222" s="1">
        <v>13002616</v>
      </c>
      <c r="E1222" s="1">
        <v>13</v>
      </c>
      <c r="F1222" s="1">
        <v>22589</v>
      </c>
      <c r="G1222" s="1" t="s">
        <v>23</v>
      </c>
      <c r="H1222" s="1">
        <v>18</v>
      </c>
      <c r="I1222" s="1">
        <v>276810</v>
      </c>
      <c r="J1222" s="1" t="s">
        <v>233</v>
      </c>
      <c r="K1222" s="1" t="s">
        <v>63</v>
      </c>
      <c r="L1222" s="1" t="s">
        <v>194</v>
      </c>
      <c r="M1222" s="1">
        <v>1</v>
      </c>
      <c r="N1222" s="2">
        <v>316.36</v>
      </c>
      <c r="O1222" s="3">
        <v>380</v>
      </c>
      <c r="P1222" s="1">
        <f t="shared" si="8"/>
        <v>380</v>
      </c>
      <c r="Q1222" s="1">
        <v>38</v>
      </c>
      <c r="R1222" s="1">
        <f t="shared" si="9"/>
        <v>342</v>
      </c>
      <c r="S1222" s="1">
        <v>30</v>
      </c>
      <c r="T1222" s="1">
        <v>200000000024</v>
      </c>
      <c r="U1222" s="1">
        <v>50</v>
      </c>
      <c r="V1222" s="1">
        <v>1</v>
      </c>
      <c r="W1222" s="1">
        <v>1</v>
      </c>
    </row>
    <row r="1223" spans="1:23" ht="15.75" customHeight="1" x14ac:dyDescent="0.15">
      <c r="A1223" s="5">
        <v>44778</v>
      </c>
      <c r="B1223" s="6">
        <v>0.38695601851851852</v>
      </c>
      <c r="C1223" s="1">
        <v>1795</v>
      </c>
      <c r="D1223" s="1">
        <v>13002616</v>
      </c>
      <c r="E1223" s="1">
        <v>13</v>
      </c>
      <c r="F1223" s="1">
        <v>22589</v>
      </c>
      <c r="G1223" s="1" t="s">
        <v>23</v>
      </c>
      <c r="H1223" s="1">
        <v>18</v>
      </c>
      <c r="I1223" s="1">
        <v>141755</v>
      </c>
      <c r="J1223" s="1" t="s">
        <v>1093</v>
      </c>
      <c r="K1223" s="1" t="s">
        <v>31</v>
      </c>
      <c r="L1223" s="1" t="s">
        <v>350</v>
      </c>
      <c r="M1223" s="1">
        <v>1</v>
      </c>
      <c r="N1223" s="2">
        <v>45.35</v>
      </c>
      <c r="O1223" s="3">
        <v>74</v>
      </c>
      <c r="P1223" s="1">
        <f t="shared" si="8"/>
        <v>74</v>
      </c>
      <c r="Q1223" s="1">
        <v>0</v>
      </c>
      <c r="R1223" s="1">
        <f t="shared" si="9"/>
        <v>74</v>
      </c>
      <c r="S1223" s="1" t="s">
        <v>27</v>
      </c>
      <c r="T1223" s="1" t="s">
        <v>27</v>
      </c>
      <c r="U1223" s="1">
        <v>50</v>
      </c>
      <c r="V1223" s="1">
        <v>1</v>
      </c>
      <c r="W1223" s="1">
        <v>1</v>
      </c>
    </row>
    <row r="1224" spans="1:23" ht="15.75" customHeight="1" x14ac:dyDescent="0.15">
      <c r="A1224" s="5">
        <v>44778</v>
      </c>
      <c r="B1224" s="6">
        <v>0.39240740740740743</v>
      </c>
      <c r="C1224" s="1">
        <v>1796</v>
      </c>
      <c r="D1224" s="1">
        <v>13002616</v>
      </c>
      <c r="E1224" s="1">
        <v>13</v>
      </c>
      <c r="F1224" s="1">
        <v>22589</v>
      </c>
      <c r="G1224" s="1" t="s">
        <v>23</v>
      </c>
      <c r="H1224" s="1">
        <v>18</v>
      </c>
      <c r="I1224" s="1">
        <v>446309</v>
      </c>
      <c r="J1224" s="1" t="s">
        <v>676</v>
      </c>
      <c r="K1224" s="1" t="s">
        <v>53</v>
      </c>
      <c r="L1224" s="1" t="s">
        <v>99</v>
      </c>
      <c r="M1224" s="1">
        <v>1</v>
      </c>
      <c r="N1224" s="2">
        <v>16.3</v>
      </c>
      <c r="O1224" s="3">
        <v>25</v>
      </c>
      <c r="P1224" s="1">
        <f t="shared" si="8"/>
        <v>25</v>
      </c>
      <c r="Q1224" s="1">
        <v>1</v>
      </c>
      <c r="R1224" s="1">
        <f t="shared" si="9"/>
        <v>24</v>
      </c>
      <c r="S1224" s="1">
        <v>9</v>
      </c>
      <c r="T1224" s="1">
        <v>200010009884</v>
      </c>
      <c r="U1224" s="1">
        <v>50</v>
      </c>
      <c r="V1224" s="1">
        <v>1</v>
      </c>
      <c r="W1224" s="1">
        <v>1</v>
      </c>
    </row>
    <row r="1225" spans="1:23" ht="15.75" customHeight="1" x14ac:dyDescent="0.15">
      <c r="A1225" s="5">
        <v>44778</v>
      </c>
      <c r="B1225" s="6">
        <v>0.39240740740740743</v>
      </c>
      <c r="C1225" s="1">
        <v>1796</v>
      </c>
      <c r="D1225" s="1">
        <v>13002616</v>
      </c>
      <c r="E1225" s="1">
        <v>13</v>
      </c>
      <c r="F1225" s="1">
        <v>22589</v>
      </c>
      <c r="G1225" s="1" t="s">
        <v>23</v>
      </c>
      <c r="H1225" s="1">
        <v>18</v>
      </c>
      <c r="I1225" s="1">
        <v>446309</v>
      </c>
      <c r="J1225" s="1" t="s">
        <v>676</v>
      </c>
      <c r="K1225" s="1" t="s">
        <v>53</v>
      </c>
      <c r="L1225" s="1" t="s">
        <v>99</v>
      </c>
      <c r="M1225" s="1">
        <v>1</v>
      </c>
      <c r="N1225" s="2">
        <v>18.61</v>
      </c>
      <c r="O1225" s="3">
        <v>29</v>
      </c>
      <c r="P1225" s="1">
        <f t="shared" si="8"/>
        <v>29</v>
      </c>
      <c r="Q1225" s="1">
        <v>2</v>
      </c>
      <c r="R1225" s="1">
        <f t="shared" si="9"/>
        <v>27</v>
      </c>
      <c r="S1225" s="1">
        <v>9</v>
      </c>
      <c r="T1225" s="1">
        <v>200010009884</v>
      </c>
      <c r="U1225" s="1">
        <v>50</v>
      </c>
      <c r="V1225" s="1">
        <v>1</v>
      </c>
      <c r="W1225" s="1">
        <v>2</v>
      </c>
    </row>
    <row r="1226" spans="1:23" ht="15.75" customHeight="1" x14ac:dyDescent="0.15">
      <c r="A1226" s="5">
        <v>44778</v>
      </c>
      <c r="B1226" s="6">
        <v>0.39531250000000001</v>
      </c>
      <c r="C1226" s="1">
        <v>1797</v>
      </c>
      <c r="D1226" s="1">
        <v>13002616</v>
      </c>
      <c r="E1226" s="1">
        <v>13</v>
      </c>
      <c r="F1226" s="1">
        <v>22589</v>
      </c>
      <c r="G1226" s="1" t="s">
        <v>23</v>
      </c>
      <c r="H1226" s="1">
        <v>18</v>
      </c>
      <c r="I1226" s="1">
        <v>1799</v>
      </c>
      <c r="J1226" s="1" t="s">
        <v>1000</v>
      </c>
      <c r="K1226" s="1" t="s">
        <v>47</v>
      </c>
      <c r="L1226" s="1" t="s">
        <v>1001</v>
      </c>
      <c r="M1226" s="1">
        <v>1</v>
      </c>
      <c r="N1226" s="2">
        <v>400.06</v>
      </c>
      <c r="O1226" s="3">
        <v>481</v>
      </c>
      <c r="P1226" s="1">
        <f t="shared" si="8"/>
        <v>481</v>
      </c>
      <c r="Q1226" s="1">
        <v>0</v>
      </c>
      <c r="R1226" s="1">
        <f t="shared" si="9"/>
        <v>481</v>
      </c>
      <c r="S1226" s="1" t="s">
        <v>27</v>
      </c>
      <c r="T1226" s="1" t="s">
        <v>27</v>
      </c>
      <c r="U1226" s="1">
        <v>50</v>
      </c>
      <c r="V1226" s="1">
        <v>1</v>
      </c>
      <c r="W1226" s="1">
        <v>1</v>
      </c>
    </row>
    <row r="1227" spans="1:23" ht="15.75" customHeight="1" x14ac:dyDescent="0.15">
      <c r="A1227" s="5">
        <v>44778</v>
      </c>
      <c r="B1227" s="6">
        <v>0.39695601851851853</v>
      </c>
      <c r="C1227" s="1">
        <v>1798</v>
      </c>
      <c r="D1227" s="1">
        <v>13002616</v>
      </c>
      <c r="E1227" s="1">
        <v>13</v>
      </c>
      <c r="F1227" s="1">
        <v>22589</v>
      </c>
      <c r="G1227" s="1" t="s">
        <v>23</v>
      </c>
      <c r="H1227" s="1">
        <v>15</v>
      </c>
      <c r="I1227" s="1">
        <v>6678</v>
      </c>
      <c r="J1227" s="1" t="s">
        <v>429</v>
      </c>
      <c r="K1227" s="1" t="s">
        <v>25</v>
      </c>
      <c r="L1227" s="1" t="s">
        <v>897</v>
      </c>
      <c r="M1227" s="1">
        <v>1</v>
      </c>
      <c r="N1227" s="2">
        <v>458.22</v>
      </c>
      <c r="O1227" s="3">
        <v>587</v>
      </c>
      <c r="P1227" s="1">
        <f t="shared" si="8"/>
        <v>587</v>
      </c>
      <c r="Q1227" s="1">
        <v>41</v>
      </c>
      <c r="R1227" s="1">
        <f t="shared" si="9"/>
        <v>546</v>
      </c>
      <c r="S1227" s="1">
        <v>9</v>
      </c>
      <c r="T1227" s="1">
        <v>200010022565</v>
      </c>
      <c r="U1227" s="1">
        <v>50</v>
      </c>
      <c r="V1227" s="1">
        <v>1</v>
      </c>
      <c r="W1227" s="1">
        <v>1</v>
      </c>
    </row>
    <row r="1228" spans="1:23" ht="15.75" customHeight="1" x14ac:dyDescent="0.15">
      <c r="A1228" s="5">
        <v>44778</v>
      </c>
      <c r="B1228" s="6">
        <v>0.39695601851851853</v>
      </c>
      <c r="C1228" s="1">
        <v>1798</v>
      </c>
      <c r="D1228" s="1">
        <v>13002616</v>
      </c>
      <c r="E1228" s="1">
        <v>13</v>
      </c>
      <c r="F1228" s="1">
        <v>22589</v>
      </c>
      <c r="G1228" s="1" t="s">
        <v>23</v>
      </c>
      <c r="H1228" s="1">
        <v>15</v>
      </c>
      <c r="I1228" s="1">
        <v>142036</v>
      </c>
      <c r="J1228" s="1" t="s">
        <v>103</v>
      </c>
      <c r="K1228" s="1" t="s">
        <v>53</v>
      </c>
      <c r="L1228" s="1" t="s">
        <v>78</v>
      </c>
      <c r="M1228" s="1">
        <v>1</v>
      </c>
      <c r="N1228" s="2">
        <v>187.95</v>
      </c>
      <c r="O1228" s="3">
        <v>220</v>
      </c>
      <c r="P1228" s="1">
        <f t="shared" si="8"/>
        <v>220</v>
      </c>
      <c r="Q1228" s="1">
        <v>15</v>
      </c>
      <c r="R1228" s="1">
        <f t="shared" si="9"/>
        <v>205</v>
      </c>
      <c r="S1228" s="1">
        <v>9</v>
      </c>
      <c r="T1228" s="1">
        <v>200010022565</v>
      </c>
      <c r="U1228" s="1">
        <v>50</v>
      </c>
      <c r="V1228" s="1">
        <v>1</v>
      </c>
      <c r="W1228" s="1">
        <v>2</v>
      </c>
    </row>
    <row r="1229" spans="1:23" ht="15.75" customHeight="1" x14ac:dyDescent="0.15">
      <c r="A1229" s="5">
        <v>44778</v>
      </c>
      <c r="B1229" s="6">
        <v>0.39695601851851853</v>
      </c>
      <c r="C1229" s="1">
        <v>1798</v>
      </c>
      <c r="D1229" s="1">
        <v>13002616</v>
      </c>
      <c r="E1229" s="1">
        <v>13</v>
      </c>
      <c r="F1229" s="1">
        <v>22589</v>
      </c>
      <c r="G1229" s="1" t="s">
        <v>23</v>
      </c>
      <c r="H1229" s="1">
        <v>15</v>
      </c>
      <c r="I1229" s="1">
        <v>128772</v>
      </c>
      <c r="J1229" s="1" t="s">
        <v>1094</v>
      </c>
      <c r="K1229" s="1" t="s">
        <v>63</v>
      </c>
      <c r="L1229" s="1" t="s">
        <v>1095</v>
      </c>
      <c r="M1229" s="1">
        <v>1</v>
      </c>
      <c r="N1229" s="2">
        <v>176.46</v>
      </c>
      <c r="O1229" s="3">
        <v>274</v>
      </c>
      <c r="P1229" s="1">
        <f t="shared" si="8"/>
        <v>274</v>
      </c>
      <c r="Q1229" s="1">
        <v>27</v>
      </c>
      <c r="R1229" s="1">
        <f t="shared" si="9"/>
        <v>247</v>
      </c>
      <c r="S1229" s="1">
        <v>9</v>
      </c>
      <c r="T1229" s="1">
        <v>200010022565</v>
      </c>
      <c r="U1229" s="1">
        <v>50</v>
      </c>
      <c r="V1229" s="1">
        <v>1</v>
      </c>
      <c r="W1229" s="1">
        <v>3</v>
      </c>
    </row>
    <row r="1230" spans="1:23" ht="15.75" customHeight="1" x14ac:dyDescent="0.15">
      <c r="A1230" s="5">
        <v>44778</v>
      </c>
      <c r="B1230" s="6">
        <v>0.39747685185185183</v>
      </c>
      <c r="C1230" s="1">
        <v>1799</v>
      </c>
      <c r="D1230" s="1">
        <v>13002616</v>
      </c>
      <c r="E1230" s="1">
        <v>13</v>
      </c>
      <c r="F1230" s="1">
        <v>22589</v>
      </c>
      <c r="G1230" s="1" t="s">
        <v>23</v>
      </c>
      <c r="H1230" s="1">
        <v>15</v>
      </c>
      <c r="I1230" s="1">
        <v>9426</v>
      </c>
      <c r="J1230" s="1" t="s">
        <v>394</v>
      </c>
      <c r="K1230" s="1" t="s">
        <v>53</v>
      </c>
      <c r="L1230" s="1" t="s">
        <v>197</v>
      </c>
      <c r="M1230" s="1">
        <v>1</v>
      </c>
      <c r="N1230" s="2">
        <v>177.67</v>
      </c>
      <c r="O1230" s="3">
        <v>215</v>
      </c>
      <c r="P1230" s="1">
        <f t="shared" si="8"/>
        <v>215</v>
      </c>
      <c r="Q1230" s="1">
        <v>10</v>
      </c>
      <c r="R1230" s="1">
        <f t="shared" si="9"/>
        <v>205</v>
      </c>
      <c r="S1230" s="1">
        <v>9</v>
      </c>
      <c r="T1230" s="1">
        <v>200010022565</v>
      </c>
      <c r="U1230" s="1">
        <v>50</v>
      </c>
      <c r="V1230" s="1">
        <v>1</v>
      </c>
      <c r="W1230" s="1">
        <v>1</v>
      </c>
    </row>
    <row r="1231" spans="1:23" ht="15.75" customHeight="1" x14ac:dyDescent="0.15">
      <c r="A1231" s="5">
        <v>44778</v>
      </c>
      <c r="B1231" s="6">
        <v>0.39747685185185183</v>
      </c>
      <c r="C1231" s="1">
        <v>1799</v>
      </c>
      <c r="D1231" s="1">
        <v>13002616</v>
      </c>
      <c r="E1231" s="1">
        <v>13</v>
      </c>
      <c r="F1231" s="1">
        <v>22589</v>
      </c>
      <c r="G1231" s="1" t="s">
        <v>23</v>
      </c>
      <c r="H1231" s="1">
        <v>15</v>
      </c>
      <c r="I1231" s="1">
        <v>9426</v>
      </c>
      <c r="J1231" s="1" t="s">
        <v>394</v>
      </c>
      <c r="K1231" s="1" t="s">
        <v>53</v>
      </c>
      <c r="L1231" s="1" t="s">
        <v>197</v>
      </c>
      <c r="M1231" s="1">
        <v>1</v>
      </c>
      <c r="N1231" s="2">
        <v>177.67</v>
      </c>
      <c r="O1231" s="3">
        <v>215</v>
      </c>
      <c r="P1231" s="1">
        <f t="shared" si="8"/>
        <v>215</v>
      </c>
      <c r="Q1231" s="1">
        <v>10</v>
      </c>
      <c r="R1231" s="1">
        <f t="shared" si="9"/>
        <v>205</v>
      </c>
      <c r="S1231" s="1">
        <v>9</v>
      </c>
      <c r="T1231" s="1">
        <v>200010022565</v>
      </c>
      <c r="U1231" s="1">
        <v>50</v>
      </c>
      <c r="V1231" s="1">
        <v>1</v>
      </c>
      <c r="W1231" s="1">
        <v>2</v>
      </c>
    </row>
    <row r="1232" spans="1:23" ht="15.75" customHeight="1" x14ac:dyDescent="0.15">
      <c r="A1232" s="5">
        <v>44778</v>
      </c>
      <c r="B1232" s="6">
        <v>0.39881944444444445</v>
      </c>
      <c r="C1232" s="1">
        <v>1800</v>
      </c>
      <c r="D1232" s="1">
        <v>13002616</v>
      </c>
      <c r="E1232" s="1">
        <v>13</v>
      </c>
      <c r="F1232" s="1">
        <v>22589</v>
      </c>
      <c r="G1232" s="1" t="s">
        <v>23</v>
      </c>
      <c r="H1232" s="1">
        <v>15</v>
      </c>
      <c r="I1232" s="1">
        <v>33001</v>
      </c>
      <c r="J1232" s="1" t="s">
        <v>380</v>
      </c>
      <c r="K1232" s="1" t="s">
        <v>31</v>
      </c>
      <c r="L1232" s="1" t="s">
        <v>271</v>
      </c>
      <c r="M1232" s="1">
        <v>16</v>
      </c>
      <c r="N1232" s="2">
        <v>2.08</v>
      </c>
      <c r="O1232" s="3">
        <v>4</v>
      </c>
      <c r="P1232" s="1">
        <f t="shared" si="8"/>
        <v>64</v>
      </c>
      <c r="Q1232" s="1">
        <v>0</v>
      </c>
      <c r="R1232" s="1">
        <f t="shared" si="9"/>
        <v>64</v>
      </c>
      <c r="S1232" s="1" t="s">
        <v>27</v>
      </c>
      <c r="T1232" s="1" t="s">
        <v>27</v>
      </c>
      <c r="U1232" s="1">
        <v>50</v>
      </c>
      <c r="V1232" s="1">
        <v>1</v>
      </c>
      <c r="W1232" s="1">
        <v>1</v>
      </c>
    </row>
    <row r="1233" spans="1:23" ht="15.75" customHeight="1" x14ac:dyDescent="0.15">
      <c r="A1233" s="5">
        <v>44778</v>
      </c>
      <c r="B1233" s="6">
        <v>0.44091435185185185</v>
      </c>
      <c r="C1233" s="1">
        <v>1816</v>
      </c>
      <c r="D1233" s="1">
        <v>13002616</v>
      </c>
      <c r="E1233" s="1">
        <v>13</v>
      </c>
      <c r="F1233" s="1">
        <v>22589</v>
      </c>
      <c r="G1233" s="1" t="s">
        <v>23</v>
      </c>
      <c r="H1233" s="1">
        <v>15</v>
      </c>
      <c r="I1233" s="1">
        <v>33001</v>
      </c>
      <c r="J1233" s="1" t="s">
        <v>380</v>
      </c>
      <c r="K1233" s="1" t="s">
        <v>31</v>
      </c>
      <c r="L1233" s="1" t="s">
        <v>271</v>
      </c>
      <c r="M1233" s="1">
        <v>8</v>
      </c>
      <c r="N1233" s="2">
        <v>2.08</v>
      </c>
      <c r="O1233" s="3">
        <v>4</v>
      </c>
      <c r="P1233" s="1">
        <f t="shared" si="8"/>
        <v>32</v>
      </c>
      <c r="Q1233" s="1">
        <v>0</v>
      </c>
      <c r="R1233" s="1">
        <f t="shared" si="9"/>
        <v>32</v>
      </c>
      <c r="S1233" s="1" t="s">
        <v>27</v>
      </c>
      <c r="T1233" s="1" t="s">
        <v>27</v>
      </c>
      <c r="U1233" s="1">
        <v>50</v>
      </c>
      <c r="V1233" s="1">
        <v>1</v>
      </c>
      <c r="W1233" s="1">
        <v>1</v>
      </c>
    </row>
    <row r="1234" spans="1:23" ht="15.75" customHeight="1" x14ac:dyDescent="0.15">
      <c r="A1234" s="5">
        <v>44778</v>
      </c>
      <c r="B1234" s="6">
        <v>0.71643518518518523</v>
      </c>
      <c r="C1234" s="1">
        <v>1878</v>
      </c>
      <c r="D1234" s="1">
        <v>13002616</v>
      </c>
      <c r="E1234" s="1">
        <v>13</v>
      </c>
      <c r="F1234" s="1">
        <v>22589</v>
      </c>
      <c r="G1234" s="1" t="s">
        <v>23</v>
      </c>
      <c r="H1234" s="1">
        <v>15</v>
      </c>
      <c r="I1234" s="1">
        <v>33001</v>
      </c>
      <c r="J1234" s="1" t="s">
        <v>380</v>
      </c>
      <c r="K1234" s="1" t="s">
        <v>31</v>
      </c>
      <c r="L1234" s="1" t="s">
        <v>271</v>
      </c>
      <c r="M1234" s="1">
        <v>4</v>
      </c>
      <c r="N1234" s="2">
        <v>2.08</v>
      </c>
      <c r="O1234" s="3">
        <v>4</v>
      </c>
      <c r="P1234" s="1">
        <f t="shared" si="8"/>
        <v>16</v>
      </c>
      <c r="Q1234" s="1">
        <v>0</v>
      </c>
      <c r="R1234" s="1">
        <f t="shared" si="9"/>
        <v>16</v>
      </c>
      <c r="S1234" s="1" t="s">
        <v>27</v>
      </c>
      <c r="T1234" s="1" t="s">
        <v>27</v>
      </c>
      <c r="U1234" s="1">
        <v>50</v>
      </c>
      <c r="V1234" s="1">
        <v>1</v>
      </c>
      <c r="W1234" s="1">
        <v>2</v>
      </c>
    </row>
    <row r="1235" spans="1:23" ht="15.75" customHeight="1" x14ac:dyDescent="0.15">
      <c r="A1235" s="5">
        <v>44778</v>
      </c>
      <c r="B1235" s="6">
        <v>0.39881944444444445</v>
      </c>
      <c r="C1235" s="1">
        <v>1800</v>
      </c>
      <c r="D1235" s="1">
        <v>13002616</v>
      </c>
      <c r="E1235" s="1">
        <v>13</v>
      </c>
      <c r="F1235" s="1">
        <v>22589</v>
      </c>
      <c r="G1235" s="1" t="s">
        <v>23</v>
      </c>
      <c r="H1235" s="1">
        <v>15</v>
      </c>
      <c r="I1235" s="1">
        <v>81990</v>
      </c>
      <c r="J1235" s="1" t="s">
        <v>1048</v>
      </c>
      <c r="K1235" s="1" t="s">
        <v>25</v>
      </c>
      <c r="L1235" s="1" t="s">
        <v>271</v>
      </c>
      <c r="M1235" s="1">
        <v>4</v>
      </c>
      <c r="N1235" s="2">
        <v>5.27</v>
      </c>
      <c r="O1235" s="3">
        <v>9</v>
      </c>
      <c r="P1235" s="1">
        <f t="shared" si="8"/>
        <v>36</v>
      </c>
      <c r="Q1235" s="1">
        <v>0</v>
      </c>
      <c r="R1235" s="1">
        <f t="shared" si="9"/>
        <v>36</v>
      </c>
      <c r="S1235" s="1" t="s">
        <v>27</v>
      </c>
      <c r="T1235" s="1" t="s">
        <v>27</v>
      </c>
      <c r="U1235" s="1">
        <v>50</v>
      </c>
      <c r="V1235" s="1">
        <v>1</v>
      </c>
      <c r="W1235" s="1">
        <v>2</v>
      </c>
    </row>
    <row r="1236" spans="1:23" ht="15.75" customHeight="1" x14ac:dyDescent="0.15">
      <c r="A1236" s="5">
        <v>44778</v>
      </c>
      <c r="B1236" s="6">
        <v>0.3997222222222222</v>
      </c>
      <c r="C1236" s="1">
        <v>1801</v>
      </c>
      <c r="D1236" s="1">
        <v>13002616</v>
      </c>
      <c r="E1236" s="1">
        <v>13</v>
      </c>
      <c r="F1236" s="1">
        <v>22589</v>
      </c>
      <c r="G1236" s="1" t="s">
        <v>23</v>
      </c>
      <c r="H1236" s="1">
        <v>18</v>
      </c>
      <c r="I1236" s="1">
        <v>299026</v>
      </c>
      <c r="J1236" s="1" t="s">
        <v>807</v>
      </c>
      <c r="K1236" s="1" t="s">
        <v>36</v>
      </c>
      <c r="L1236" s="1" t="s">
        <v>82</v>
      </c>
      <c r="M1236" s="1">
        <v>1</v>
      </c>
      <c r="N1236" s="2">
        <v>166.99</v>
      </c>
      <c r="O1236" s="3">
        <v>259</v>
      </c>
      <c r="P1236" s="1">
        <f t="shared" si="8"/>
        <v>259</v>
      </c>
      <c r="Q1236" s="1">
        <v>0</v>
      </c>
      <c r="R1236" s="1">
        <f t="shared" si="9"/>
        <v>259</v>
      </c>
      <c r="S1236" s="1" t="s">
        <v>27</v>
      </c>
      <c r="T1236" s="1" t="s">
        <v>27</v>
      </c>
      <c r="U1236" s="1">
        <v>50</v>
      </c>
      <c r="V1236" s="1">
        <v>1</v>
      </c>
      <c r="W1236" s="1">
        <v>1</v>
      </c>
    </row>
    <row r="1237" spans="1:23" ht="15.75" customHeight="1" x14ac:dyDescent="0.15">
      <c r="A1237" s="5">
        <v>44778</v>
      </c>
      <c r="B1237" s="6">
        <v>0.40113425925925927</v>
      </c>
      <c r="C1237" s="1">
        <v>1802</v>
      </c>
      <c r="D1237" s="1">
        <v>13002616</v>
      </c>
      <c r="E1237" s="1">
        <v>13</v>
      </c>
      <c r="F1237" s="1">
        <v>22589</v>
      </c>
      <c r="G1237" s="1" t="s">
        <v>23</v>
      </c>
      <c r="H1237" s="1">
        <v>18</v>
      </c>
      <c r="I1237" s="1">
        <v>123849</v>
      </c>
      <c r="J1237" s="1" t="s">
        <v>708</v>
      </c>
      <c r="K1237" s="1" t="s">
        <v>25</v>
      </c>
      <c r="L1237" s="1" t="s">
        <v>78</v>
      </c>
      <c r="M1237" s="1">
        <v>1</v>
      </c>
      <c r="N1237" s="2">
        <v>1023.08</v>
      </c>
      <c r="O1237" s="3">
        <v>1133</v>
      </c>
      <c r="P1237" s="1">
        <f t="shared" si="8"/>
        <v>1133</v>
      </c>
      <c r="Q1237" s="1">
        <v>33</v>
      </c>
      <c r="R1237" s="1">
        <f t="shared" si="9"/>
        <v>1100</v>
      </c>
      <c r="S1237" s="1">
        <v>9</v>
      </c>
      <c r="T1237" s="1">
        <v>200010022555</v>
      </c>
      <c r="U1237" s="1">
        <v>50</v>
      </c>
      <c r="V1237" s="1">
        <v>1</v>
      </c>
      <c r="W1237" s="1">
        <v>2</v>
      </c>
    </row>
    <row r="1238" spans="1:23" ht="15.75" customHeight="1" x14ac:dyDescent="0.15">
      <c r="A1238" s="5">
        <v>44778</v>
      </c>
      <c r="B1238" s="6">
        <v>0.40113425925925927</v>
      </c>
      <c r="C1238" s="1">
        <v>1802</v>
      </c>
      <c r="D1238" s="1">
        <v>13002616</v>
      </c>
      <c r="E1238" s="1">
        <v>13</v>
      </c>
      <c r="F1238" s="1">
        <v>22589</v>
      </c>
      <c r="G1238" s="1" t="s">
        <v>23</v>
      </c>
      <c r="H1238" s="1">
        <v>18</v>
      </c>
      <c r="I1238" s="1">
        <v>354089</v>
      </c>
      <c r="J1238" s="1" t="s">
        <v>371</v>
      </c>
      <c r="K1238" s="1" t="s">
        <v>31</v>
      </c>
      <c r="L1238" s="1" t="s">
        <v>337</v>
      </c>
      <c r="M1238" s="1">
        <v>1</v>
      </c>
      <c r="N1238" s="2">
        <v>39.369999999999997</v>
      </c>
      <c r="O1238" s="3">
        <v>60</v>
      </c>
      <c r="P1238" s="1">
        <f t="shared" si="8"/>
        <v>60</v>
      </c>
      <c r="Q1238" s="1">
        <v>4</v>
      </c>
      <c r="R1238" s="1">
        <f t="shared" si="9"/>
        <v>56</v>
      </c>
      <c r="S1238" s="1">
        <v>9</v>
      </c>
      <c r="T1238" s="1">
        <v>200010022555</v>
      </c>
      <c r="U1238" s="1">
        <v>50</v>
      </c>
      <c r="V1238" s="1">
        <v>1</v>
      </c>
      <c r="W1238" s="1">
        <v>1</v>
      </c>
    </row>
    <row r="1239" spans="1:23" ht="15.75" customHeight="1" x14ac:dyDescent="0.15">
      <c r="A1239" s="5">
        <v>44778</v>
      </c>
      <c r="B1239" s="6">
        <v>0.40243055555555557</v>
      </c>
      <c r="C1239" s="1">
        <v>1803</v>
      </c>
      <c r="D1239" s="1">
        <v>13002616</v>
      </c>
      <c r="E1239" s="1">
        <v>13</v>
      </c>
      <c r="F1239" s="1">
        <v>22589</v>
      </c>
      <c r="G1239" s="1" t="s">
        <v>23</v>
      </c>
      <c r="H1239" s="1">
        <v>15</v>
      </c>
      <c r="I1239" s="1">
        <v>275527</v>
      </c>
      <c r="J1239" s="1" t="s">
        <v>1096</v>
      </c>
      <c r="K1239" s="1" t="s">
        <v>53</v>
      </c>
      <c r="L1239" s="1" t="s">
        <v>238</v>
      </c>
      <c r="M1239" s="1">
        <v>1</v>
      </c>
      <c r="N1239" s="2">
        <v>71.02</v>
      </c>
      <c r="O1239" s="3">
        <v>101</v>
      </c>
      <c r="P1239" s="1">
        <f t="shared" si="8"/>
        <v>101</v>
      </c>
      <c r="Q1239" s="1">
        <v>7</v>
      </c>
      <c r="R1239" s="1">
        <f t="shared" si="9"/>
        <v>94</v>
      </c>
      <c r="S1239" s="1">
        <v>9</v>
      </c>
      <c r="T1239" s="1">
        <v>200010000522</v>
      </c>
      <c r="U1239" s="1">
        <v>50</v>
      </c>
      <c r="V1239" s="1">
        <v>1</v>
      </c>
      <c r="W1239" s="1">
        <v>2</v>
      </c>
    </row>
    <row r="1240" spans="1:23" ht="15.75" customHeight="1" x14ac:dyDescent="0.15">
      <c r="A1240" s="5">
        <v>44778</v>
      </c>
      <c r="B1240" s="6">
        <v>0.40243055555555557</v>
      </c>
      <c r="C1240" s="1">
        <v>1803</v>
      </c>
      <c r="D1240" s="1">
        <v>13002616</v>
      </c>
      <c r="E1240" s="1">
        <v>13</v>
      </c>
      <c r="F1240" s="1">
        <v>22589</v>
      </c>
      <c r="G1240" s="1" t="s">
        <v>23</v>
      </c>
      <c r="H1240" s="1">
        <v>15</v>
      </c>
      <c r="I1240" s="1">
        <v>126130</v>
      </c>
      <c r="J1240" s="1" t="s">
        <v>1097</v>
      </c>
      <c r="K1240" s="1" t="s">
        <v>25</v>
      </c>
      <c r="L1240" s="1" t="s">
        <v>78</v>
      </c>
      <c r="M1240" s="1">
        <v>1</v>
      </c>
      <c r="N1240" s="2">
        <v>220.41</v>
      </c>
      <c r="O1240" s="3">
        <v>298</v>
      </c>
      <c r="P1240" s="1">
        <f t="shared" si="8"/>
        <v>298</v>
      </c>
      <c r="Q1240" s="1">
        <v>20</v>
      </c>
      <c r="R1240" s="1">
        <f t="shared" si="9"/>
        <v>278</v>
      </c>
      <c r="S1240" s="1">
        <v>9</v>
      </c>
      <c r="T1240" s="1">
        <v>200010000522</v>
      </c>
      <c r="U1240" s="1">
        <v>50</v>
      </c>
      <c r="V1240" s="1">
        <v>1</v>
      </c>
      <c r="W1240" s="1">
        <v>1</v>
      </c>
    </row>
    <row r="1241" spans="1:23" ht="15.75" customHeight="1" x14ac:dyDescent="0.15">
      <c r="A1241" s="5">
        <v>44778</v>
      </c>
      <c r="B1241" s="6">
        <v>0.40243055555555557</v>
      </c>
      <c r="C1241" s="1">
        <v>1803</v>
      </c>
      <c r="D1241" s="1">
        <v>13002616</v>
      </c>
      <c r="E1241" s="1">
        <v>13</v>
      </c>
      <c r="F1241" s="1">
        <v>22589</v>
      </c>
      <c r="G1241" s="1" t="s">
        <v>23</v>
      </c>
      <c r="H1241" s="1">
        <v>15</v>
      </c>
      <c r="I1241" s="1">
        <v>486887</v>
      </c>
      <c r="J1241" s="1" t="s">
        <v>1098</v>
      </c>
      <c r="K1241" s="1" t="s">
        <v>25</v>
      </c>
      <c r="L1241" s="1" t="s">
        <v>139</v>
      </c>
      <c r="M1241" s="1">
        <v>1</v>
      </c>
      <c r="N1241" s="2">
        <v>596.85</v>
      </c>
      <c r="O1241" s="3">
        <v>658</v>
      </c>
      <c r="P1241" s="1">
        <f t="shared" si="8"/>
        <v>658</v>
      </c>
      <c r="Q1241" s="1">
        <v>19</v>
      </c>
      <c r="R1241" s="1">
        <f t="shared" si="9"/>
        <v>639</v>
      </c>
      <c r="S1241" s="1">
        <v>9</v>
      </c>
      <c r="T1241" s="1">
        <v>200010000522</v>
      </c>
      <c r="U1241" s="1">
        <v>50</v>
      </c>
      <c r="V1241" s="1">
        <v>1</v>
      </c>
      <c r="W1241" s="1">
        <v>3</v>
      </c>
    </row>
    <row r="1242" spans="1:23" ht="15.75" customHeight="1" x14ac:dyDescent="0.15">
      <c r="A1242" s="5">
        <v>44778</v>
      </c>
      <c r="B1242" s="6">
        <v>0.40408564814814812</v>
      </c>
      <c r="C1242" s="1">
        <v>1804</v>
      </c>
      <c r="D1242" s="1">
        <v>13002616</v>
      </c>
      <c r="E1242" s="1">
        <v>13</v>
      </c>
      <c r="F1242" s="1">
        <v>22589</v>
      </c>
      <c r="G1242" s="1" t="s">
        <v>23</v>
      </c>
      <c r="H1242" s="1">
        <v>15</v>
      </c>
      <c r="I1242" s="1">
        <v>418134</v>
      </c>
      <c r="J1242" s="1" t="s">
        <v>420</v>
      </c>
      <c r="K1242" s="1" t="s">
        <v>31</v>
      </c>
      <c r="L1242" s="1" t="s">
        <v>337</v>
      </c>
      <c r="M1242" s="1">
        <v>1</v>
      </c>
      <c r="N1242" s="2">
        <v>30.54</v>
      </c>
      <c r="O1242" s="3">
        <v>36</v>
      </c>
      <c r="P1242" s="1">
        <f t="shared" si="8"/>
        <v>36</v>
      </c>
      <c r="Q1242" s="1">
        <v>2</v>
      </c>
      <c r="R1242" s="1">
        <f t="shared" si="9"/>
        <v>34</v>
      </c>
      <c r="S1242" s="1">
        <v>9</v>
      </c>
      <c r="T1242" s="1">
        <v>200010002967</v>
      </c>
      <c r="U1242" s="1">
        <v>50</v>
      </c>
      <c r="V1242" s="1">
        <v>1</v>
      </c>
      <c r="W1242" s="1">
        <v>1</v>
      </c>
    </row>
    <row r="1243" spans="1:23" ht="15.75" customHeight="1" x14ac:dyDescent="0.15">
      <c r="A1243" s="5">
        <v>44778</v>
      </c>
      <c r="B1243" s="6">
        <v>0.64531249999999996</v>
      </c>
      <c r="C1243" s="1">
        <v>1864</v>
      </c>
      <c r="D1243" s="1">
        <v>13002616</v>
      </c>
      <c r="E1243" s="1">
        <v>13</v>
      </c>
      <c r="F1243" s="1">
        <v>22589</v>
      </c>
      <c r="G1243" s="1" t="s">
        <v>23</v>
      </c>
      <c r="H1243" s="1">
        <v>18</v>
      </c>
      <c r="I1243" s="1">
        <v>418134</v>
      </c>
      <c r="J1243" s="1" t="s">
        <v>420</v>
      </c>
      <c r="K1243" s="1" t="s">
        <v>31</v>
      </c>
      <c r="L1243" s="1" t="s">
        <v>337</v>
      </c>
      <c r="M1243" s="1">
        <v>1</v>
      </c>
      <c r="N1243" s="2">
        <v>30.54</v>
      </c>
      <c r="O1243" s="3">
        <v>36</v>
      </c>
      <c r="P1243" s="1">
        <f t="shared" si="8"/>
        <v>36</v>
      </c>
      <c r="Q1243" s="1">
        <v>0</v>
      </c>
      <c r="R1243" s="1">
        <f t="shared" si="9"/>
        <v>36</v>
      </c>
      <c r="S1243" s="1" t="s">
        <v>27</v>
      </c>
      <c r="T1243" s="1" t="s">
        <v>27</v>
      </c>
      <c r="U1243" s="1">
        <v>50</v>
      </c>
      <c r="V1243" s="1">
        <v>1</v>
      </c>
      <c r="W1243" s="1">
        <v>1</v>
      </c>
    </row>
    <row r="1244" spans="1:23" ht="15.75" customHeight="1" x14ac:dyDescent="0.15">
      <c r="A1244" s="5">
        <v>44778</v>
      </c>
      <c r="B1244" s="6">
        <v>0.64531249999999996</v>
      </c>
      <c r="C1244" s="1">
        <v>1864</v>
      </c>
      <c r="D1244" s="1">
        <v>13002616</v>
      </c>
      <c r="E1244" s="1">
        <v>13</v>
      </c>
      <c r="F1244" s="1">
        <v>22589</v>
      </c>
      <c r="G1244" s="1" t="s">
        <v>23</v>
      </c>
      <c r="H1244" s="1">
        <v>18</v>
      </c>
      <c r="I1244" s="1">
        <v>418134</v>
      </c>
      <c r="J1244" s="1" t="s">
        <v>420</v>
      </c>
      <c r="K1244" s="1" t="s">
        <v>31</v>
      </c>
      <c r="L1244" s="1" t="s">
        <v>337</v>
      </c>
      <c r="M1244" s="1">
        <v>1</v>
      </c>
      <c r="N1244" s="2">
        <v>30.54</v>
      </c>
      <c r="O1244" s="3">
        <v>36</v>
      </c>
      <c r="P1244" s="1">
        <f t="shared" si="8"/>
        <v>36</v>
      </c>
      <c r="Q1244" s="1">
        <v>0</v>
      </c>
      <c r="R1244" s="1">
        <f t="shared" si="9"/>
        <v>36</v>
      </c>
      <c r="S1244" s="1" t="s">
        <v>27</v>
      </c>
      <c r="T1244" s="1" t="s">
        <v>27</v>
      </c>
      <c r="U1244" s="1">
        <v>50</v>
      </c>
      <c r="V1244" s="1">
        <v>1</v>
      </c>
      <c r="W1244" s="1">
        <v>2</v>
      </c>
    </row>
    <row r="1245" spans="1:23" ht="15.75" customHeight="1" x14ac:dyDescent="0.15">
      <c r="A1245" s="5">
        <v>44778</v>
      </c>
      <c r="B1245" s="6">
        <v>0.40408564814814812</v>
      </c>
      <c r="C1245" s="1">
        <v>1804</v>
      </c>
      <c r="D1245" s="1">
        <v>13002616</v>
      </c>
      <c r="E1245" s="1">
        <v>13</v>
      </c>
      <c r="F1245" s="1">
        <v>22589</v>
      </c>
      <c r="G1245" s="1" t="s">
        <v>23</v>
      </c>
      <c r="H1245" s="1">
        <v>15</v>
      </c>
      <c r="I1245" s="1">
        <v>259492</v>
      </c>
      <c r="J1245" s="1" t="s">
        <v>1099</v>
      </c>
      <c r="K1245" s="1" t="s">
        <v>66</v>
      </c>
      <c r="L1245" s="1" t="s">
        <v>1100</v>
      </c>
      <c r="M1245" s="1">
        <v>1</v>
      </c>
      <c r="N1245" s="2">
        <v>91.91</v>
      </c>
      <c r="O1245" s="3">
        <v>145</v>
      </c>
      <c r="P1245" s="1">
        <f t="shared" si="8"/>
        <v>145</v>
      </c>
      <c r="Q1245" s="1">
        <v>14</v>
      </c>
      <c r="R1245" s="1">
        <f t="shared" si="9"/>
        <v>131</v>
      </c>
      <c r="S1245" s="1">
        <v>9</v>
      </c>
      <c r="T1245" s="1">
        <v>200010002967</v>
      </c>
      <c r="U1245" s="1">
        <v>50</v>
      </c>
      <c r="V1245" s="1">
        <v>1</v>
      </c>
      <c r="W1245" s="1">
        <v>2</v>
      </c>
    </row>
    <row r="1246" spans="1:23" ht="15.75" customHeight="1" x14ac:dyDescent="0.15">
      <c r="A1246" s="5">
        <v>44778</v>
      </c>
      <c r="B1246" s="6">
        <v>0.46134259259259258</v>
      </c>
      <c r="C1246" s="1">
        <v>1818</v>
      </c>
      <c r="D1246" s="1">
        <v>13002616</v>
      </c>
      <c r="E1246" s="1">
        <v>13</v>
      </c>
      <c r="F1246" s="1">
        <v>22589</v>
      </c>
      <c r="G1246" s="1" t="s">
        <v>23</v>
      </c>
      <c r="H1246" s="1">
        <v>18</v>
      </c>
      <c r="I1246" s="1">
        <v>259492</v>
      </c>
      <c r="J1246" s="1" t="s">
        <v>1099</v>
      </c>
      <c r="K1246" s="1" t="s">
        <v>66</v>
      </c>
      <c r="L1246" s="1" t="s">
        <v>1100</v>
      </c>
      <c r="M1246" s="1">
        <v>1</v>
      </c>
      <c r="N1246" s="2">
        <v>91.91</v>
      </c>
      <c r="O1246" s="3">
        <v>145</v>
      </c>
      <c r="P1246" s="1">
        <f t="shared" si="8"/>
        <v>145</v>
      </c>
      <c r="Q1246" s="1">
        <v>0</v>
      </c>
      <c r="R1246" s="1">
        <f t="shared" si="9"/>
        <v>145</v>
      </c>
      <c r="S1246" s="1" t="s">
        <v>27</v>
      </c>
      <c r="T1246" s="1" t="s">
        <v>27</v>
      </c>
      <c r="U1246" s="1">
        <v>50</v>
      </c>
      <c r="V1246" s="1">
        <v>1</v>
      </c>
      <c r="W1246" s="1">
        <v>1</v>
      </c>
    </row>
    <row r="1247" spans="1:23" ht="15.75" customHeight="1" x14ac:dyDescent="0.15">
      <c r="A1247" s="5">
        <v>44778</v>
      </c>
      <c r="B1247" s="6">
        <v>0.40599537037037037</v>
      </c>
      <c r="C1247" s="1">
        <v>1805</v>
      </c>
      <c r="D1247" s="1">
        <v>13002616</v>
      </c>
      <c r="E1247" s="1">
        <v>13</v>
      </c>
      <c r="F1247" s="1">
        <v>22589</v>
      </c>
      <c r="G1247" s="1" t="s">
        <v>23</v>
      </c>
      <c r="H1247" s="1">
        <v>15</v>
      </c>
      <c r="I1247" s="1">
        <v>18836</v>
      </c>
      <c r="J1247" s="1" t="s">
        <v>519</v>
      </c>
      <c r="K1247" s="1" t="s">
        <v>53</v>
      </c>
      <c r="L1247" s="1" t="s">
        <v>69</v>
      </c>
      <c r="M1247" s="1">
        <v>1</v>
      </c>
      <c r="N1247" s="2">
        <v>109.1</v>
      </c>
      <c r="O1247" s="3">
        <v>123</v>
      </c>
      <c r="P1247" s="1">
        <f t="shared" si="8"/>
        <v>123</v>
      </c>
      <c r="Q1247" s="1">
        <v>8</v>
      </c>
      <c r="R1247" s="1">
        <f t="shared" si="9"/>
        <v>115</v>
      </c>
      <c r="S1247" s="1">
        <v>9</v>
      </c>
      <c r="T1247" s="1">
        <v>200010026859</v>
      </c>
      <c r="U1247" s="1">
        <v>50</v>
      </c>
      <c r="V1247" s="1">
        <v>1</v>
      </c>
      <c r="W1247" s="1">
        <v>2</v>
      </c>
    </row>
    <row r="1248" spans="1:23" ht="15.75" customHeight="1" x14ac:dyDescent="0.15">
      <c r="A1248" s="5">
        <v>44778</v>
      </c>
      <c r="B1248" s="6">
        <v>0.43986111111111109</v>
      </c>
      <c r="C1248" s="1">
        <v>1815</v>
      </c>
      <c r="D1248" s="1">
        <v>13002616</v>
      </c>
      <c r="E1248" s="1">
        <v>13</v>
      </c>
      <c r="F1248" s="1">
        <v>22589</v>
      </c>
      <c r="G1248" s="1" t="s">
        <v>23</v>
      </c>
      <c r="H1248" s="1">
        <v>18</v>
      </c>
      <c r="I1248" s="1">
        <v>18836</v>
      </c>
      <c r="J1248" s="1" t="s">
        <v>519</v>
      </c>
      <c r="K1248" s="1" t="s">
        <v>53</v>
      </c>
      <c r="L1248" s="1" t="s">
        <v>69</v>
      </c>
      <c r="M1248" s="1">
        <v>1</v>
      </c>
      <c r="N1248" s="2">
        <v>109.1</v>
      </c>
      <c r="O1248" s="3">
        <v>123</v>
      </c>
      <c r="P1248" s="1">
        <f t="shared" si="8"/>
        <v>123</v>
      </c>
      <c r="Q1248" s="1">
        <v>8</v>
      </c>
      <c r="R1248" s="1">
        <f t="shared" si="9"/>
        <v>115</v>
      </c>
      <c r="S1248" s="1">
        <v>9</v>
      </c>
      <c r="T1248" s="1">
        <v>200010023919</v>
      </c>
      <c r="U1248" s="1">
        <v>50</v>
      </c>
      <c r="V1248" s="1">
        <v>1</v>
      </c>
      <c r="W1248" s="1">
        <v>4</v>
      </c>
    </row>
    <row r="1249" spans="1:23" ht="15.75" customHeight="1" x14ac:dyDescent="0.15">
      <c r="A1249" s="5">
        <v>44778</v>
      </c>
      <c r="B1249" s="6">
        <v>0.66655092592592591</v>
      </c>
      <c r="C1249" s="1">
        <v>1871</v>
      </c>
      <c r="D1249" s="1">
        <v>13002616</v>
      </c>
      <c r="E1249" s="1">
        <v>13</v>
      </c>
      <c r="F1249" s="1">
        <v>22589</v>
      </c>
      <c r="G1249" s="1" t="s">
        <v>23</v>
      </c>
      <c r="H1249" s="1">
        <v>18</v>
      </c>
      <c r="I1249" s="1">
        <v>18836</v>
      </c>
      <c r="J1249" s="1" t="s">
        <v>519</v>
      </c>
      <c r="K1249" s="1" t="s">
        <v>53</v>
      </c>
      <c r="L1249" s="1" t="s">
        <v>69</v>
      </c>
      <c r="M1249" s="1">
        <v>1</v>
      </c>
      <c r="N1249" s="2">
        <v>109.1</v>
      </c>
      <c r="O1249" s="3">
        <v>123</v>
      </c>
      <c r="P1249" s="1">
        <f t="shared" si="8"/>
        <v>123</v>
      </c>
      <c r="Q1249" s="1">
        <v>0</v>
      </c>
      <c r="R1249" s="1">
        <f t="shared" si="9"/>
        <v>123</v>
      </c>
      <c r="S1249" s="1" t="s">
        <v>27</v>
      </c>
      <c r="T1249" s="1" t="s">
        <v>27</v>
      </c>
      <c r="U1249" s="1">
        <v>50</v>
      </c>
      <c r="V1249" s="1">
        <v>1</v>
      </c>
      <c r="W1249" s="1">
        <v>2</v>
      </c>
    </row>
    <row r="1250" spans="1:23" ht="15.75" customHeight="1" x14ac:dyDescent="0.15">
      <c r="A1250" s="5">
        <v>44778</v>
      </c>
      <c r="B1250" s="6">
        <v>0.40599537037037037</v>
      </c>
      <c r="C1250" s="1">
        <v>1805</v>
      </c>
      <c r="D1250" s="1">
        <v>13002616</v>
      </c>
      <c r="E1250" s="1">
        <v>13</v>
      </c>
      <c r="F1250" s="1">
        <v>22589</v>
      </c>
      <c r="G1250" s="1" t="s">
        <v>23</v>
      </c>
      <c r="H1250" s="1">
        <v>15</v>
      </c>
      <c r="I1250" s="1">
        <v>19568</v>
      </c>
      <c r="J1250" s="1" t="s">
        <v>823</v>
      </c>
      <c r="K1250" s="1" t="s">
        <v>53</v>
      </c>
      <c r="L1250" s="1" t="s">
        <v>824</v>
      </c>
      <c r="M1250" s="1">
        <v>1</v>
      </c>
      <c r="N1250" s="2">
        <v>213.83</v>
      </c>
      <c r="O1250" s="3">
        <v>289</v>
      </c>
      <c r="P1250" s="1">
        <f t="shared" si="8"/>
        <v>289</v>
      </c>
      <c r="Q1250" s="1">
        <v>20</v>
      </c>
      <c r="R1250" s="1">
        <f t="shared" si="9"/>
        <v>269</v>
      </c>
      <c r="S1250" s="1">
        <v>9</v>
      </c>
      <c r="T1250" s="1">
        <v>200010026859</v>
      </c>
      <c r="U1250" s="1">
        <v>50</v>
      </c>
      <c r="V1250" s="1">
        <v>1</v>
      </c>
      <c r="W1250" s="1">
        <v>3</v>
      </c>
    </row>
    <row r="1251" spans="1:23" ht="15.75" customHeight="1" x14ac:dyDescent="0.15">
      <c r="A1251" s="5">
        <v>44778</v>
      </c>
      <c r="B1251" s="6">
        <v>0.52201388888888889</v>
      </c>
      <c r="C1251" s="1">
        <v>1836</v>
      </c>
      <c r="D1251" s="1">
        <v>13002616</v>
      </c>
      <c r="E1251" s="1">
        <v>13</v>
      </c>
      <c r="F1251" s="1">
        <v>22589</v>
      </c>
      <c r="G1251" s="1" t="s">
        <v>23</v>
      </c>
      <c r="H1251" s="1">
        <v>15</v>
      </c>
      <c r="I1251" s="1">
        <v>19568</v>
      </c>
      <c r="J1251" s="1" t="s">
        <v>823</v>
      </c>
      <c r="K1251" s="1" t="s">
        <v>53</v>
      </c>
      <c r="L1251" s="1" t="s">
        <v>824</v>
      </c>
      <c r="M1251" s="1">
        <v>1</v>
      </c>
      <c r="N1251" s="2">
        <v>213.83</v>
      </c>
      <c r="O1251" s="3">
        <v>289</v>
      </c>
      <c r="P1251" s="1">
        <f t="shared" si="8"/>
        <v>289</v>
      </c>
      <c r="Q1251" s="1">
        <v>20</v>
      </c>
      <c r="R1251" s="1">
        <f t="shared" si="9"/>
        <v>269</v>
      </c>
      <c r="S1251" s="1">
        <v>9</v>
      </c>
      <c r="T1251" s="1">
        <v>200010001180</v>
      </c>
      <c r="U1251" s="1">
        <v>50</v>
      </c>
      <c r="V1251" s="1">
        <v>1</v>
      </c>
      <c r="W1251" s="1">
        <v>2</v>
      </c>
    </row>
    <row r="1252" spans="1:23" ht="15.75" customHeight="1" x14ac:dyDescent="0.15">
      <c r="A1252" s="5">
        <v>44778</v>
      </c>
      <c r="B1252" s="6">
        <v>0.40599537037037037</v>
      </c>
      <c r="C1252" s="1">
        <v>1805</v>
      </c>
      <c r="D1252" s="1">
        <v>13002616</v>
      </c>
      <c r="E1252" s="1">
        <v>13</v>
      </c>
      <c r="F1252" s="1">
        <v>22589</v>
      </c>
      <c r="G1252" s="1" t="s">
        <v>23</v>
      </c>
      <c r="H1252" s="1">
        <v>15</v>
      </c>
      <c r="I1252" s="1">
        <v>1504331</v>
      </c>
      <c r="J1252" s="1" t="s">
        <v>145</v>
      </c>
      <c r="K1252" s="1" t="s">
        <v>146</v>
      </c>
      <c r="L1252" s="1" t="s">
        <v>824</v>
      </c>
      <c r="M1252" s="1">
        <v>1</v>
      </c>
      <c r="N1252" s="2">
        <v>0.01</v>
      </c>
      <c r="O1252" s="3">
        <v>0.01</v>
      </c>
      <c r="P1252" s="1">
        <f t="shared" si="8"/>
        <v>0.01</v>
      </c>
      <c r="Q1252" s="1">
        <v>0</v>
      </c>
      <c r="R1252" s="1">
        <f t="shared" si="9"/>
        <v>0.01</v>
      </c>
      <c r="S1252" s="1" t="s">
        <v>27</v>
      </c>
      <c r="T1252" s="1" t="s">
        <v>27</v>
      </c>
      <c r="U1252" s="1">
        <v>50</v>
      </c>
      <c r="V1252" s="1">
        <v>1</v>
      </c>
      <c r="W1252" s="1">
        <v>1</v>
      </c>
    </row>
    <row r="1253" spans="1:23" ht="15.75" customHeight="1" x14ac:dyDescent="0.15">
      <c r="A1253" s="5">
        <v>44778</v>
      </c>
      <c r="B1253" s="6">
        <v>0.51466435185185189</v>
      </c>
      <c r="C1253" s="1">
        <v>1833</v>
      </c>
      <c r="D1253" s="1">
        <v>13002616</v>
      </c>
      <c r="E1253" s="1">
        <v>13</v>
      </c>
      <c r="F1253" s="1">
        <v>22589</v>
      </c>
      <c r="G1253" s="1" t="s">
        <v>23</v>
      </c>
      <c r="H1253" s="1">
        <v>18</v>
      </c>
      <c r="I1253" s="1">
        <v>1504331</v>
      </c>
      <c r="J1253" s="1" t="s">
        <v>145</v>
      </c>
      <c r="K1253" s="1" t="s">
        <v>146</v>
      </c>
      <c r="L1253" s="1" t="s">
        <v>824</v>
      </c>
      <c r="M1253" s="1">
        <v>1</v>
      </c>
      <c r="N1253" s="2">
        <v>0.01</v>
      </c>
      <c r="O1253" s="3">
        <v>0.01</v>
      </c>
      <c r="P1253" s="1">
        <f t="shared" si="8"/>
        <v>0.01</v>
      </c>
      <c r="Q1253" s="1">
        <v>0</v>
      </c>
      <c r="R1253" s="1">
        <f t="shared" si="9"/>
        <v>0.01</v>
      </c>
      <c r="S1253" s="1" t="s">
        <v>27</v>
      </c>
      <c r="T1253" s="1" t="s">
        <v>27</v>
      </c>
      <c r="U1253" s="1">
        <v>50</v>
      </c>
      <c r="V1253" s="1">
        <v>1</v>
      </c>
      <c r="W1253" s="1">
        <v>2</v>
      </c>
    </row>
    <row r="1254" spans="1:23" ht="15.75" customHeight="1" x14ac:dyDescent="0.15">
      <c r="A1254" s="5">
        <v>44778</v>
      </c>
      <c r="B1254" s="6">
        <v>0.59703703703703703</v>
      </c>
      <c r="C1254" s="1">
        <v>1853</v>
      </c>
      <c r="D1254" s="1">
        <v>13002616</v>
      </c>
      <c r="E1254" s="1">
        <v>13</v>
      </c>
      <c r="F1254" s="1">
        <v>22589</v>
      </c>
      <c r="G1254" s="1" t="s">
        <v>23</v>
      </c>
      <c r="H1254" s="1">
        <v>18</v>
      </c>
      <c r="I1254" s="1">
        <v>1504331</v>
      </c>
      <c r="J1254" s="1" t="s">
        <v>145</v>
      </c>
      <c r="K1254" s="1" t="s">
        <v>146</v>
      </c>
      <c r="L1254" s="1" t="s">
        <v>824</v>
      </c>
      <c r="M1254" s="1">
        <v>1</v>
      </c>
      <c r="N1254" s="2">
        <v>0.01</v>
      </c>
      <c r="O1254" s="3">
        <v>0.01</v>
      </c>
      <c r="P1254" s="1">
        <f t="shared" si="8"/>
        <v>0.01</v>
      </c>
      <c r="Q1254" s="1">
        <v>0</v>
      </c>
      <c r="R1254" s="1">
        <f t="shared" si="9"/>
        <v>0.01</v>
      </c>
      <c r="S1254" s="1" t="s">
        <v>27</v>
      </c>
      <c r="T1254" s="1" t="s">
        <v>27</v>
      </c>
      <c r="U1254" s="1">
        <v>50</v>
      </c>
      <c r="V1254" s="1">
        <v>1</v>
      </c>
      <c r="W1254" s="1">
        <v>1</v>
      </c>
    </row>
    <row r="1255" spans="1:23" ht="15.75" customHeight="1" x14ac:dyDescent="0.15">
      <c r="A1255" s="5">
        <v>44778</v>
      </c>
      <c r="B1255" s="6">
        <v>0.40689814814814818</v>
      </c>
      <c r="C1255" s="1">
        <v>1806</v>
      </c>
      <c r="D1255" s="1">
        <v>13002616</v>
      </c>
      <c r="E1255" s="1">
        <v>13</v>
      </c>
      <c r="F1255" s="1">
        <v>22589</v>
      </c>
      <c r="G1255" s="1" t="s">
        <v>23</v>
      </c>
      <c r="H1255" s="1">
        <v>18</v>
      </c>
      <c r="I1255" s="1">
        <v>14828</v>
      </c>
      <c r="J1255" s="1" t="s">
        <v>887</v>
      </c>
      <c r="K1255" s="1" t="s">
        <v>63</v>
      </c>
      <c r="L1255" s="1" t="s">
        <v>888</v>
      </c>
      <c r="M1255" s="1">
        <v>1</v>
      </c>
      <c r="N1255" s="2">
        <v>73.040000000000006</v>
      </c>
      <c r="O1255" s="3">
        <v>88</v>
      </c>
      <c r="P1255" s="1">
        <f t="shared" si="8"/>
        <v>88</v>
      </c>
      <c r="Q1255" s="1">
        <v>6</v>
      </c>
      <c r="R1255" s="1">
        <f t="shared" si="9"/>
        <v>82</v>
      </c>
      <c r="S1255" s="1">
        <v>9</v>
      </c>
      <c r="T1255" s="1">
        <v>200010026815</v>
      </c>
      <c r="U1255" s="1">
        <v>50</v>
      </c>
      <c r="V1255" s="1">
        <v>1</v>
      </c>
      <c r="W1255" s="1">
        <v>1</v>
      </c>
    </row>
    <row r="1256" spans="1:23" ht="15.75" customHeight="1" x14ac:dyDescent="0.15">
      <c r="A1256" s="5">
        <v>44778</v>
      </c>
      <c r="B1256" s="6">
        <v>0.40689814814814818</v>
      </c>
      <c r="C1256" s="1">
        <v>1806</v>
      </c>
      <c r="D1256" s="1">
        <v>13002616</v>
      </c>
      <c r="E1256" s="1">
        <v>13</v>
      </c>
      <c r="F1256" s="1">
        <v>22589</v>
      </c>
      <c r="G1256" s="1" t="s">
        <v>23</v>
      </c>
      <c r="H1256" s="1">
        <v>18</v>
      </c>
      <c r="I1256" s="1">
        <v>14828</v>
      </c>
      <c r="J1256" s="1" t="s">
        <v>887</v>
      </c>
      <c r="K1256" s="1" t="s">
        <v>63</v>
      </c>
      <c r="L1256" s="1" t="s">
        <v>888</v>
      </c>
      <c r="M1256" s="1">
        <v>1</v>
      </c>
      <c r="N1256" s="2">
        <v>73.040000000000006</v>
      </c>
      <c r="O1256" s="3">
        <v>88</v>
      </c>
      <c r="P1256" s="1">
        <f t="shared" si="8"/>
        <v>88</v>
      </c>
      <c r="Q1256" s="1">
        <v>6</v>
      </c>
      <c r="R1256" s="1">
        <f t="shared" si="9"/>
        <v>82</v>
      </c>
      <c r="S1256" s="1">
        <v>9</v>
      </c>
      <c r="T1256" s="1">
        <v>200010026815</v>
      </c>
      <c r="U1256" s="1">
        <v>50</v>
      </c>
      <c r="V1256" s="1">
        <v>1</v>
      </c>
      <c r="W1256" s="1">
        <v>2</v>
      </c>
    </row>
    <row r="1257" spans="1:23" ht="15.75" customHeight="1" x14ac:dyDescent="0.15">
      <c r="A1257" s="5">
        <v>44778</v>
      </c>
      <c r="B1257" s="6">
        <v>0.41304398148148147</v>
      </c>
      <c r="C1257" s="1">
        <v>1807</v>
      </c>
      <c r="D1257" s="1">
        <v>13002616</v>
      </c>
      <c r="E1257" s="1">
        <v>13</v>
      </c>
      <c r="F1257" s="1">
        <v>22589</v>
      </c>
      <c r="G1257" s="1" t="s">
        <v>23</v>
      </c>
      <c r="H1257" s="1">
        <v>15</v>
      </c>
      <c r="I1257" s="1">
        <v>18118</v>
      </c>
      <c r="J1257" s="1" t="s">
        <v>986</v>
      </c>
      <c r="K1257" s="1" t="s">
        <v>119</v>
      </c>
      <c r="L1257" s="1" t="s">
        <v>987</v>
      </c>
      <c r="M1257" s="1">
        <v>1</v>
      </c>
      <c r="N1257" s="2">
        <v>102.28</v>
      </c>
      <c r="O1257" s="3">
        <v>141</v>
      </c>
      <c r="P1257" s="1">
        <f t="shared" si="8"/>
        <v>141</v>
      </c>
      <c r="Q1257" s="1">
        <v>9</v>
      </c>
      <c r="R1257" s="1">
        <f t="shared" si="9"/>
        <v>132</v>
      </c>
      <c r="S1257" s="1">
        <v>9</v>
      </c>
      <c r="T1257" s="1">
        <v>200010001691</v>
      </c>
      <c r="U1257" s="1">
        <v>50</v>
      </c>
      <c r="V1257" s="1">
        <v>1</v>
      </c>
      <c r="W1257" s="1">
        <v>2</v>
      </c>
    </row>
    <row r="1258" spans="1:23" ht="15.75" customHeight="1" x14ac:dyDescent="0.15">
      <c r="A1258" s="5">
        <v>44778</v>
      </c>
      <c r="B1258" s="6">
        <v>0.41304398148148147</v>
      </c>
      <c r="C1258" s="1">
        <v>1807</v>
      </c>
      <c r="D1258" s="1">
        <v>13002616</v>
      </c>
      <c r="E1258" s="1">
        <v>13</v>
      </c>
      <c r="F1258" s="1">
        <v>22589</v>
      </c>
      <c r="G1258" s="1" t="s">
        <v>23</v>
      </c>
      <c r="H1258" s="1">
        <v>15</v>
      </c>
      <c r="I1258" s="1">
        <v>344597</v>
      </c>
      <c r="J1258" s="1" t="s">
        <v>648</v>
      </c>
      <c r="K1258" s="1" t="s">
        <v>53</v>
      </c>
      <c r="L1258" s="1" t="s">
        <v>649</v>
      </c>
      <c r="M1258" s="1">
        <v>1</v>
      </c>
      <c r="N1258" s="2">
        <v>75.73</v>
      </c>
      <c r="O1258" s="3">
        <v>95</v>
      </c>
      <c r="P1258" s="1">
        <f t="shared" si="8"/>
        <v>95</v>
      </c>
      <c r="Q1258" s="1">
        <v>4</v>
      </c>
      <c r="R1258" s="1">
        <f t="shared" si="9"/>
        <v>91</v>
      </c>
      <c r="S1258" s="1">
        <v>9</v>
      </c>
      <c r="T1258" s="1">
        <v>200010001691</v>
      </c>
      <c r="U1258" s="1">
        <v>50</v>
      </c>
      <c r="V1258" s="1">
        <v>1</v>
      </c>
      <c r="W1258" s="1">
        <v>1</v>
      </c>
    </row>
    <row r="1259" spans="1:23" ht="15.75" customHeight="1" x14ac:dyDescent="0.15">
      <c r="A1259" s="5">
        <v>44778</v>
      </c>
      <c r="B1259" s="6">
        <v>0.41304398148148147</v>
      </c>
      <c r="C1259" s="1">
        <v>1807</v>
      </c>
      <c r="D1259" s="1">
        <v>13002616</v>
      </c>
      <c r="E1259" s="1">
        <v>13</v>
      </c>
      <c r="F1259" s="1">
        <v>22589</v>
      </c>
      <c r="G1259" s="1" t="s">
        <v>23</v>
      </c>
      <c r="H1259" s="1">
        <v>15</v>
      </c>
      <c r="I1259" s="1">
        <v>4800</v>
      </c>
      <c r="J1259" s="1" t="s">
        <v>256</v>
      </c>
      <c r="K1259" s="1" t="s">
        <v>53</v>
      </c>
      <c r="L1259" s="1" t="s">
        <v>257</v>
      </c>
      <c r="M1259" s="1">
        <v>1</v>
      </c>
      <c r="N1259" s="2">
        <v>42.05</v>
      </c>
      <c r="O1259" s="3">
        <v>53</v>
      </c>
      <c r="P1259" s="1">
        <f t="shared" si="8"/>
        <v>53</v>
      </c>
      <c r="Q1259" s="1">
        <v>2</v>
      </c>
      <c r="R1259" s="1">
        <f t="shared" si="9"/>
        <v>51</v>
      </c>
      <c r="S1259" s="1">
        <v>9</v>
      </c>
      <c r="T1259" s="1">
        <v>200010001691</v>
      </c>
      <c r="U1259" s="1">
        <v>50</v>
      </c>
      <c r="V1259" s="1">
        <v>1</v>
      </c>
      <c r="W1259" s="1">
        <v>4</v>
      </c>
    </row>
    <row r="1260" spans="1:23" ht="15.75" customHeight="1" x14ac:dyDescent="0.15">
      <c r="A1260" s="5">
        <v>44778</v>
      </c>
      <c r="B1260" s="6">
        <v>0.41304398148148147</v>
      </c>
      <c r="C1260" s="1">
        <v>1807</v>
      </c>
      <c r="D1260" s="1">
        <v>13002616</v>
      </c>
      <c r="E1260" s="1">
        <v>13</v>
      </c>
      <c r="F1260" s="1">
        <v>22589</v>
      </c>
      <c r="G1260" s="1" t="s">
        <v>23</v>
      </c>
      <c r="H1260" s="1">
        <v>15</v>
      </c>
      <c r="I1260" s="1">
        <v>435596</v>
      </c>
      <c r="J1260" s="1" t="s">
        <v>1055</v>
      </c>
      <c r="K1260" s="1" t="s">
        <v>53</v>
      </c>
      <c r="L1260" s="1" t="s">
        <v>455</v>
      </c>
      <c r="M1260" s="1">
        <v>1</v>
      </c>
      <c r="N1260" s="2">
        <v>12.53</v>
      </c>
      <c r="O1260" s="3">
        <v>20</v>
      </c>
      <c r="P1260" s="1">
        <f t="shared" si="8"/>
        <v>20</v>
      </c>
      <c r="Q1260" s="1">
        <v>1</v>
      </c>
      <c r="R1260" s="1">
        <f t="shared" si="9"/>
        <v>19</v>
      </c>
      <c r="S1260" s="1">
        <v>9</v>
      </c>
      <c r="T1260" s="1">
        <v>200010001691</v>
      </c>
      <c r="U1260" s="1">
        <v>50</v>
      </c>
      <c r="V1260" s="1">
        <v>1</v>
      </c>
      <c r="W1260" s="1">
        <v>3</v>
      </c>
    </row>
    <row r="1261" spans="1:23" ht="15.75" customHeight="1" x14ac:dyDescent="0.15">
      <c r="A1261" s="5">
        <v>44778</v>
      </c>
      <c r="B1261" s="6">
        <v>0.41531249999999997</v>
      </c>
      <c r="C1261" s="1">
        <v>1808</v>
      </c>
      <c r="D1261" s="1">
        <v>13002616</v>
      </c>
      <c r="E1261" s="1">
        <v>13</v>
      </c>
      <c r="F1261" s="1">
        <v>22589</v>
      </c>
      <c r="G1261" s="1" t="s">
        <v>23</v>
      </c>
      <c r="H1261" s="1">
        <v>18</v>
      </c>
      <c r="I1261" s="1">
        <v>168881</v>
      </c>
      <c r="J1261" s="1" t="s">
        <v>1101</v>
      </c>
      <c r="K1261" s="1" t="s">
        <v>119</v>
      </c>
      <c r="L1261" s="1" t="s">
        <v>1102</v>
      </c>
      <c r="M1261" s="1">
        <v>1</v>
      </c>
      <c r="N1261" s="2">
        <v>466.26</v>
      </c>
      <c r="O1261" s="3">
        <v>653</v>
      </c>
      <c r="P1261" s="1">
        <f t="shared" si="8"/>
        <v>653</v>
      </c>
      <c r="Q1261" s="1">
        <v>91</v>
      </c>
      <c r="R1261" s="1">
        <f t="shared" si="9"/>
        <v>562</v>
      </c>
      <c r="S1261" s="1">
        <v>925</v>
      </c>
      <c r="T1261" s="1">
        <v>200000000492</v>
      </c>
      <c r="U1261" s="1">
        <v>50</v>
      </c>
      <c r="V1261" s="1">
        <v>1</v>
      </c>
      <c r="W1261" s="1">
        <v>1</v>
      </c>
    </row>
    <row r="1262" spans="1:23" ht="15.75" customHeight="1" x14ac:dyDescent="0.15">
      <c r="A1262" s="5">
        <v>44778</v>
      </c>
      <c r="B1262" s="6">
        <v>0.41627314814814814</v>
      </c>
      <c r="C1262" s="1">
        <v>1809</v>
      </c>
      <c r="D1262" s="1">
        <v>13002616</v>
      </c>
      <c r="E1262" s="1">
        <v>13</v>
      </c>
      <c r="F1262" s="1">
        <v>22589</v>
      </c>
      <c r="G1262" s="1" t="s">
        <v>23</v>
      </c>
      <c r="H1262" s="1">
        <v>15</v>
      </c>
      <c r="I1262" s="1">
        <v>348748</v>
      </c>
      <c r="J1262" s="1" t="s">
        <v>262</v>
      </c>
      <c r="K1262" s="1" t="s">
        <v>31</v>
      </c>
      <c r="L1262" s="1" t="s">
        <v>263</v>
      </c>
      <c r="M1262" s="1">
        <v>1</v>
      </c>
      <c r="N1262" s="2">
        <v>56.03</v>
      </c>
      <c r="O1262" s="3">
        <v>70</v>
      </c>
      <c r="P1262" s="1">
        <f t="shared" si="8"/>
        <v>70</v>
      </c>
      <c r="Q1262" s="1">
        <v>0</v>
      </c>
      <c r="R1262" s="1">
        <f t="shared" si="9"/>
        <v>70</v>
      </c>
      <c r="S1262" s="1" t="s">
        <v>27</v>
      </c>
      <c r="T1262" s="1" t="s">
        <v>27</v>
      </c>
      <c r="U1262" s="1">
        <v>50</v>
      </c>
      <c r="V1262" s="1">
        <v>1</v>
      </c>
      <c r="W1262" s="1">
        <v>1</v>
      </c>
    </row>
    <row r="1263" spans="1:23" ht="15.75" customHeight="1" x14ac:dyDescent="0.15">
      <c r="A1263" s="5">
        <v>44778</v>
      </c>
      <c r="B1263" s="6">
        <v>0.48697916666666669</v>
      </c>
      <c r="C1263" s="1">
        <v>1823</v>
      </c>
      <c r="D1263" s="1">
        <v>13002616</v>
      </c>
      <c r="E1263" s="1">
        <v>13</v>
      </c>
      <c r="F1263" s="1">
        <v>22589</v>
      </c>
      <c r="G1263" s="1" t="s">
        <v>23</v>
      </c>
      <c r="H1263" s="1">
        <v>15</v>
      </c>
      <c r="I1263" s="1">
        <v>348748</v>
      </c>
      <c r="J1263" s="1" t="s">
        <v>262</v>
      </c>
      <c r="K1263" s="1" t="s">
        <v>31</v>
      </c>
      <c r="L1263" s="1" t="s">
        <v>263</v>
      </c>
      <c r="M1263" s="1">
        <v>1</v>
      </c>
      <c r="N1263" s="2">
        <v>56.03</v>
      </c>
      <c r="O1263" s="3">
        <v>70</v>
      </c>
      <c r="P1263" s="1">
        <f t="shared" si="8"/>
        <v>70</v>
      </c>
      <c r="Q1263" s="1">
        <v>3</v>
      </c>
      <c r="R1263" s="1">
        <f t="shared" si="9"/>
        <v>67</v>
      </c>
      <c r="S1263" s="1">
        <v>9</v>
      </c>
      <c r="T1263" s="1">
        <v>200010009407</v>
      </c>
      <c r="U1263" s="1">
        <v>50</v>
      </c>
      <c r="V1263" s="1">
        <v>1</v>
      </c>
      <c r="W1263" s="1">
        <v>1</v>
      </c>
    </row>
    <row r="1264" spans="1:23" ht="15.75" customHeight="1" x14ac:dyDescent="0.15">
      <c r="A1264" s="5">
        <v>44778</v>
      </c>
      <c r="B1264" s="6">
        <v>0.41627314814814814</v>
      </c>
      <c r="C1264" s="1">
        <v>1809</v>
      </c>
      <c r="D1264" s="1">
        <v>13002616</v>
      </c>
      <c r="E1264" s="1">
        <v>13</v>
      </c>
      <c r="F1264" s="1">
        <v>22589</v>
      </c>
      <c r="G1264" s="1" t="s">
        <v>23</v>
      </c>
      <c r="H1264" s="1">
        <v>15</v>
      </c>
      <c r="I1264" s="1">
        <v>18199</v>
      </c>
      <c r="J1264" s="1" t="s">
        <v>1103</v>
      </c>
      <c r="K1264" s="1" t="s">
        <v>36</v>
      </c>
      <c r="L1264" s="1" t="s">
        <v>1104</v>
      </c>
      <c r="M1264" s="1">
        <v>1</v>
      </c>
      <c r="N1264" s="2">
        <v>118.71</v>
      </c>
      <c r="O1264" s="3">
        <v>173</v>
      </c>
      <c r="P1264" s="1">
        <f t="shared" si="8"/>
        <v>173</v>
      </c>
      <c r="Q1264" s="1">
        <v>0</v>
      </c>
      <c r="R1264" s="1">
        <f t="shared" si="9"/>
        <v>173</v>
      </c>
      <c r="S1264" s="1" t="s">
        <v>27</v>
      </c>
      <c r="T1264" s="1" t="s">
        <v>27</v>
      </c>
      <c r="U1264" s="1">
        <v>50</v>
      </c>
      <c r="V1264" s="1">
        <v>1</v>
      </c>
      <c r="W1264" s="1">
        <v>2</v>
      </c>
    </row>
    <row r="1265" spans="1:23" ht="15.75" customHeight="1" x14ac:dyDescent="0.15">
      <c r="A1265" s="5">
        <v>44778</v>
      </c>
      <c r="B1265" s="6">
        <v>0.41776620370370371</v>
      </c>
      <c r="C1265" s="1">
        <v>1810</v>
      </c>
      <c r="D1265" s="1">
        <v>13002616</v>
      </c>
      <c r="E1265" s="1">
        <v>13</v>
      </c>
      <c r="F1265" s="1">
        <v>22589</v>
      </c>
      <c r="G1265" s="1" t="s">
        <v>23</v>
      </c>
      <c r="H1265" s="1">
        <v>15</v>
      </c>
      <c r="I1265" s="1">
        <v>2982</v>
      </c>
      <c r="J1265" s="1" t="s">
        <v>1105</v>
      </c>
      <c r="K1265" s="1" t="s">
        <v>36</v>
      </c>
      <c r="L1265" s="1" t="s">
        <v>1106</v>
      </c>
      <c r="M1265" s="1">
        <v>1</v>
      </c>
      <c r="N1265" s="2">
        <v>107.68</v>
      </c>
      <c r="O1265" s="3">
        <v>129</v>
      </c>
      <c r="P1265" s="1">
        <f t="shared" si="8"/>
        <v>129</v>
      </c>
      <c r="Q1265" s="1">
        <v>6</v>
      </c>
      <c r="R1265" s="1">
        <f t="shared" si="9"/>
        <v>123</v>
      </c>
      <c r="S1265" s="1">
        <v>9</v>
      </c>
      <c r="T1265" s="1">
        <v>200010002070</v>
      </c>
      <c r="U1265" s="1">
        <v>50</v>
      </c>
      <c r="V1265" s="1">
        <v>1</v>
      </c>
      <c r="W1265" s="1">
        <v>1</v>
      </c>
    </row>
    <row r="1266" spans="1:23" ht="15.75" customHeight="1" x14ac:dyDescent="0.15">
      <c r="A1266" s="5">
        <v>44778</v>
      </c>
      <c r="B1266" s="6">
        <v>0.41776620370370371</v>
      </c>
      <c r="C1266" s="1">
        <v>1810</v>
      </c>
      <c r="D1266" s="1">
        <v>13002616</v>
      </c>
      <c r="E1266" s="1">
        <v>13</v>
      </c>
      <c r="F1266" s="1">
        <v>22589</v>
      </c>
      <c r="G1266" s="1" t="s">
        <v>23</v>
      </c>
      <c r="H1266" s="1">
        <v>15</v>
      </c>
      <c r="I1266" s="1">
        <v>354089</v>
      </c>
      <c r="J1266" s="1" t="s">
        <v>371</v>
      </c>
      <c r="K1266" s="1" t="s">
        <v>31</v>
      </c>
      <c r="L1266" s="1" t="s">
        <v>337</v>
      </c>
      <c r="M1266" s="1">
        <v>1</v>
      </c>
      <c r="N1266" s="2">
        <v>39.369999999999997</v>
      </c>
      <c r="O1266" s="3">
        <v>60</v>
      </c>
      <c r="P1266" s="1">
        <f t="shared" si="8"/>
        <v>60</v>
      </c>
      <c r="Q1266" s="1">
        <v>4</v>
      </c>
      <c r="R1266" s="1">
        <f t="shared" si="9"/>
        <v>56</v>
      </c>
      <c r="S1266" s="1">
        <v>9</v>
      </c>
      <c r="T1266" s="1">
        <v>200010002070</v>
      </c>
      <c r="U1266" s="1">
        <v>50</v>
      </c>
      <c r="V1266" s="1">
        <v>1</v>
      </c>
      <c r="W1266" s="1">
        <v>2</v>
      </c>
    </row>
    <row r="1267" spans="1:23" ht="15.75" customHeight="1" x14ac:dyDescent="0.15">
      <c r="A1267" s="5">
        <v>44778</v>
      </c>
      <c r="B1267" s="6">
        <v>0.41885416666666669</v>
      </c>
      <c r="C1267" s="1">
        <v>1811</v>
      </c>
      <c r="D1267" s="1">
        <v>13002616</v>
      </c>
      <c r="E1267" s="1">
        <v>13</v>
      </c>
      <c r="F1267" s="1">
        <v>22589</v>
      </c>
      <c r="G1267" s="1" t="s">
        <v>23</v>
      </c>
      <c r="H1267" s="1">
        <v>15</v>
      </c>
      <c r="I1267" s="1">
        <v>141007</v>
      </c>
      <c r="J1267" s="1" t="s">
        <v>1107</v>
      </c>
      <c r="K1267" s="1" t="s">
        <v>254</v>
      </c>
      <c r="L1267" s="1" t="s">
        <v>1108</v>
      </c>
      <c r="M1267" s="1">
        <v>1</v>
      </c>
      <c r="N1267" s="2">
        <v>61.92</v>
      </c>
      <c r="O1267" s="3">
        <v>98</v>
      </c>
      <c r="P1267" s="1">
        <f t="shared" si="8"/>
        <v>98</v>
      </c>
      <c r="Q1267" s="1">
        <v>0</v>
      </c>
      <c r="R1267" s="1">
        <f t="shared" si="9"/>
        <v>98</v>
      </c>
      <c r="S1267" s="1" t="s">
        <v>27</v>
      </c>
      <c r="T1267" s="1" t="s">
        <v>27</v>
      </c>
      <c r="U1267" s="1">
        <v>50</v>
      </c>
      <c r="V1267" s="1">
        <v>1</v>
      </c>
      <c r="W1267" s="1">
        <v>1</v>
      </c>
    </row>
    <row r="1268" spans="1:23" ht="15.75" customHeight="1" x14ac:dyDescent="0.15">
      <c r="A1268" s="5">
        <v>44778</v>
      </c>
      <c r="B1268" s="6">
        <v>0.43175925925925923</v>
      </c>
      <c r="C1268" s="1">
        <v>1812</v>
      </c>
      <c r="D1268" s="1">
        <v>13002616</v>
      </c>
      <c r="E1268" s="1">
        <v>13</v>
      </c>
      <c r="F1268" s="1">
        <v>22589</v>
      </c>
      <c r="G1268" s="1" t="s">
        <v>23</v>
      </c>
      <c r="H1268" s="1">
        <v>18</v>
      </c>
      <c r="I1268" s="1">
        <v>473</v>
      </c>
      <c r="J1268" s="1" t="s">
        <v>523</v>
      </c>
      <c r="K1268" s="1" t="s">
        <v>25</v>
      </c>
      <c r="L1268" s="1" t="s">
        <v>305</v>
      </c>
      <c r="M1268" s="1">
        <v>1</v>
      </c>
      <c r="N1268" s="2">
        <v>47.59</v>
      </c>
      <c r="O1268" s="3">
        <v>73</v>
      </c>
      <c r="P1268" s="1">
        <f t="shared" si="8"/>
        <v>73</v>
      </c>
      <c r="Q1268" s="1">
        <v>0</v>
      </c>
      <c r="R1268" s="1">
        <f t="shared" si="9"/>
        <v>73</v>
      </c>
      <c r="S1268" s="1" t="s">
        <v>27</v>
      </c>
      <c r="T1268" s="1" t="s">
        <v>27</v>
      </c>
      <c r="U1268" s="1">
        <v>50</v>
      </c>
      <c r="V1268" s="1">
        <v>1</v>
      </c>
      <c r="W1268" s="1">
        <v>1</v>
      </c>
    </row>
    <row r="1269" spans="1:23" ht="15.75" customHeight="1" x14ac:dyDescent="0.15">
      <c r="A1269" s="5">
        <v>44778</v>
      </c>
      <c r="B1269" s="6">
        <v>0.43732638888888886</v>
      </c>
      <c r="C1269" s="1">
        <v>1813</v>
      </c>
      <c r="D1269" s="1">
        <v>13002616</v>
      </c>
      <c r="E1269" s="1">
        <v>13</v>
      </c>
      <c r="F1269" s="1">
        <v>22589</v>
      </c>
      <c r="G1269" s="1" t="s">
        <v>23</v>
      </c>
      <c r="H1269" s="1">
        <v>15</v>
      </c>
      <c r="I1269" s="1">
        <v>157879</v>
      </c>
      <c r="J1269" s="1" t="s">
        <v>1109</v>
      </c>
      <c r="K1269" s="1" t="s">
        <v>53</v>
      </c>
      <c r="L1269" s="1" t="s">
        <v>37</v>
      </c>
      <c r="M1269" s="1">
        <v>1</v>
      </c>
      <c r="N1269" s="2">
        <v>213.39</v>
      </c>
      <c r="O1269" s="3">
        <v>254</v>
      </c>
      <c r="P1269" s="1">
        <f t="shared" si="8"/>
        <v>254</v>
      </c>
      <c r="Q1269" s="1">
        <v>12</v>
      </c>
      <c r="R1269" s="1">
        <f t="shared" si="9"/>
        <v>242</v>
      </c>
      <c r="S1269" s="1">
        <v>9</v>
      </c>
      <c r="T1269" s="1">
        <v>200010000853</v>
      </c>
      <c r="U1269" s="1">
        <v>50</v>
      </c>
      <c r="V1269" s="1">
        <v>1</v>
      </c>
      <c r="W1269" s="1">
        <v>1</v>
      </c>
    </row>
    <row r="1270" spans="1:23" ht="15.75" customHeight="1" x14ac:dyDescent="0.15">
      <c r="A1270" s="5">
        <v>44778</v>
      </c>
      <c r="B1270" s="6">
        <v>0.43861111111111112</v>
      </c>
      <c r="C1270" s="1">
        <v>1814</v>
      </c>
      <c r="D1270" s="1">
        <v>13002616</v>
      </c>
      <c r="E1270" s="1">
        <v>13</v>
      </c>
      <c r="F1270" s="1">
        <v>22589</v>
      </c>
      <c r="G1270" s="1" t="s">
        <v>23</v>
      </c>
      <c r="H1270" s="1">
        <v>15</v>
      </c>
      <c r="I1270" s="1">
        <v>2308</v>
      </c>
      <c r="J1270" s="1" t="s">
        <v>1110</v>
      </c>
      <c r="K1270" s="1" t="s">
        <v>47</v>
      </c>
      <c r="L1270" s="1" t="s">
        <v>1111</v>
      </c>
      <c r="M1270" s="1">
        <v>1</v>
      </c>
      <c r="N1270" s="2">
        <v>103.04</v>
      </c>
      <c r="O1270" s="3">
        <v>122</v>
      </c>
      <c r="P1270" s="1">
        <f t="shared" si="8"/>
        <v>122</v>
      </c>
      <c r="Q1270" s="1">
        <v>0</v>
      </c>
      <c r="R1270" s="1">
        <f t="shared" si="9"/>
        <v>122</v>
      </c>
      <c r="S1270" s="1" t="s">
        <v>27</v>
      </c>
      <c r="T1270" s="1" t="s">
        <v>27</v>
      </c>
      <c r="U1270" s="1">
        <v>50</v>
      </c>
      <c r="V1270" s="1">
        <v>1</v>
      </c>
      <c r="W1270" s="1">
        <v>1</v>
      </c>
    </row>
    <row r="1271" spans="1:23" ht="15.75" customHeight="1" x14ac:dyDescent="0.15">
      <c r="A1271" s="5">
        <v>44778</v>
      </c>
      <c r="B1271" s="6">
        <v>0.43986111111111109</v>
      </c>
      <c r="C1271" s="1">
        <v>1815</v>
      </c>
      <c r="D1271" s="1">
        <v>13002616</v>
      </c>
      <c r="E1271" s="1">
        <v>13</v>
      </c>
      <c r="F1271" s="1">
        <v>22589</v>
      </c>
      <c r="G1271" s="1" t="s">
        <v>23</v>
      </c>
      <c r="H1271" s="1">
        <v>18</v>
      </c>
      <c r="I1271" s="1">
        <v>564775</v>
      </c>
      <c r="J1271" s="1" t="s">
        <v>510</v>
      </c>
      <c r="K1271" s="1" t="s">
        <v>53</v>
      </c>
      <c r="L1271" s="1" t="s">
        <v>511</v>
      </c>
      <c r="M1271" s="1">
        <v>1</v>
      </c>
      <c r="N1271" s="2">
        <v>6.84</v>
      </c>
      <c r="O1271" s="3">
        <v>12</v>
      </c>
      <c r="P1271" s="1">
        <f t="shared" si="8"/>
        <v>12</v>
      </c>
      <c r="Q1271" s="1">
        <v>1</v>
      </c>
      <c r="R1271" s="1">
        <f t="shared" si="9"/>
        <v>11</v>
      </c>
      <c r="S1271" s="1">
        <v>9</v>
      </c>
      <c r="T1271" s="1">
        <v>200010023919</v>
      </c>
      <c r="U1271" s="1">
        <v>50</v>
      </c>
      <c r="V1271" s="1">
        <v>1</v>
      </c>
      <c r="W1271" s="1">
        <v>2</v>
      </c>
    </row>
    <row r="1272" spans="1:23" ht="15.75" customHeight="1" x14ac:dyDescent="0.15">
      <c r="A1272" s="5">
        <v>44778</v>
      </c>
      <c r="B1272" s="6">
        <v>0.43986111111111109</v>
      </c>
      <c r="C1272" s="1">
        <v>1815</v>
      </c>
      <c r="D1272" s="1">
        <v>13002616</v>
      </c>
      <c r="E1272" s="1">
        <v>13</v>
      </c>
      <c r="F1272" s="1">
        <v>22589</v>
      </c>
      <c r="G1272" s="1" t="s">
        <v>23</v>
      </c>
      <c r="H1272" s="1">
        <v>18</v>
      </c>
      <c r="I1272" s="1">
        <v>30028</v>
      </c>
      <c r="J1272" s="1" t="s">
        <v>168</v>
      </c>
      <c r="K1272" s="1" t="s">
        <v>53</v>
      </c>
      <c r="L1272" s="1" t="s">
        <v>169</v>
      </c>
      <c r="M1272" s="1">
        <v>2</v>
      </c>
      <c r="N1272" s="2">
        <v>10.01</v>
      </c>
      <c r="O1272" s="3">
        <v>17</v>
      </c>
      <c r="P1272" s="1">
        <f t="shared" si="8"/>
        <v>34</v>
      </c>
      <c r="Q1272" s="1">
        <v>3</v>
      </c>
      <c r="R1272" s="1">
        <f t="shared" si="9"/>
        <v>31</v>
      </c>
      <c r="S1272" s="1">
        <v>9</v>
      </c>
      <c r="T1272" s="1">
        <v>200010023919</v>
      </c>
      <c r="U1272" s="1">
        <v>50</v>
      </c>
      <c r="V1272" s="1">
        <v>1</v>
      </c>
      <c r="W1272" s="1">
        <v>3</v>
      </c>
    </row>
    <row r="1273" spans="1:23" ht="15.75" customHeight="1" x14ac:dyDescent="0.15">
      <c r="A1273" s="5">
        <v>44778</v>
      </c>
      <c r="B1273" s="6">
        <v>0.43986111111111109</v>
      </c>
      <c r="C1273" s="1">
        <v>1815</v>
      </c>
      <c r="D1273" s="1">
        <v>13002616</v>
      </c>
      <c r="E1273" s="1">
        <v>13</v>
      </c>
      <c r="F1273" s="1">
        <v>22589</v>
      </c>
      <c r="G1273" s="1" t="s">
        <v>23</v>
      </c>
      <c r="H1273" s="1">
        <v>18</v>
      </c>
      <c r="I1273" s="1">
        <v>564766</v>
      </c>
      <c r="J1273" s="1" t="s">
        <v>836</v>
      </c>
      <c r="K1273" s="1" t="s">
        <v>66</v>
      </c>
      <c r="L1273" s="1" t="s">
        <v>511</v>
      </c>
      <c r="M1273" s="1">
        <v>1</v>
      </c>
      <c r="N1273" s="2">
        <v>6.44</v>
      </c>
      <c r="O1273" s="3">
        <v>11</v>
      </c>
      <c r="P1273" s="1">
        <f t="shared" si="8"/>
        <v>11</v>
      </c>
      <c r="Q1273" s="1">
        <v>1</v>
      </c>
      <c r="R1273" s="1">
        <f t="shared" si="9"/>
        <v>10</v>
      </c>
      <c r="S1273" s="1">
        <v>9</v>
      </c>
      <c r="T1273" s="1">
        <v>200010023919</v>
      </c>
      <c r="U1273" s="1">
        <v>50</v>
      </c>
      <c r="V1273" s="1">
        <v>1</v>
      </c>
      <c r="W1273" s="1">
        <v>1</v>
      </c>
    </row>
    <row r="1274" spans="1:23" ht="15.75" customHeight="1" x14ac:dyDescent="0.15">
      <c r="A1274" s="5">
        <v>44778</v>
      </c>
      <c r="B1274" s="6">
        <v>0.44091435185185185</v>
      </c>
      <c r="C1274" s="1">
        <v>1816</v>
      </c>
      <c r="D1274" s="1">
        <v>13002616</v>
      </c>
      <c r="E1274" s="1">
        <v>13</v>
      </c>
      <c r="F1274" s="1">
        <v>22589</v>
      </c>
      <c r="G1274" s="1" t="s">
        <v>23</v>
      </c>
      <c r="H1274" s="1">
        <v>15</v>
      </c>
      <c r="I1274" s="1">
        <v>354089</v>
      </c>
      <c r="J1274" s="1" t="s">
        <v>371</v>
      </c>
      <c r="K1274" s="1" t="s">
        <v>31</v>
      </c>
      <c r="L1274" s="1" t="s">
        <v>337</v>
      </c>
      <c r="M1274" s="1">
        <v>1</v>
      </c>
      <c r="N1274" s="2">
        <v>39.369999999999997</v>
      </c>
      <c r="O1274" s="3">
        <v>60</v>
      </c>
      <c r="P1274" s="1">
        <f t="shared" si="8"/>
        <v>60</v>
      </c>
      <c r="Q1274" s="1">
        <v>0</v>
      </c>
      <c r="R1274" s="1">
        <f t="shared" si="9"/>
        <v>60</v>
      </c>
      <c r="S1274" s="1" t="s">
        <v>27</v>
      </c>
      <c r="T1274" s="1" t="s">
        <v>27</v>
      </c>
      <c r="U1274" s="1">
        <v>50</v>
      </c>
      <c r="V1274" s="1">
        <v>1</v>
      </c>
      <c r="W1274" s="1">
        <v>2</v>
      </c>
    </row>
    <row r="1275" spans="1:23" ht="15.75" customHeight="1" x14ac:dyDescent="0.15">
      <c r="A1275" s="5">
        <v>44778</v>
      </c>
      <c r="B1275" s="6">
        <v>0.45693287037037039</v>
      </c>
      <c r="C1275" s="1">
        <v>1817</v>
      </c>
      <c r="D1275" s="1">
        <v>13002616</v>
      </c>
      <c r="E1275" s="1">
        <v>13</v>
      </c>
      <c r="F1275" s="1">
        <v>22589</v>
      </c>
      <c r="G1275" s="1" t="s">
        <v>23</v>
      </c>
      <c r="H1275" s="1">
        <v>15</v>
      </c>
      <c r="I1275" s="1">
        <v>29153</v>
      </c>
      <c r="J1275" s="1" t="s">
        <v>1112</v>
      </c>
      <c r="K1275" s="1" t="s">
        <v>31</v>
      </c>
      <c r="L1275" s="1" t="s">
        <v>271</v>
      </c>
      <c r="M1275" s="1">
        <v>1</v>
      </c>
      <c r="N1275" s="2">
        <v>9.6</v>
      </c>
      <c r="O1275" s="3">
        <v>16</v>
      </c>
      <c r="P1275" s="1">
        <f t="shared" si="8"/>
        <v>16</v>
      </c>
      <c r="Q1275" s="1">
        <v>1.34</v>
      </c>
      <c r="R1275" s="1">
        <f t="shared" si="9"/>
        <v>14.66</v>
      </c>
      <c r="S1275" s="1">
        <v>9</v>
      </c>
      <c r="T1275" s="1">
        <v>200010006062</v>
      </c>
      <c r="U1275" s="1">
        <v>50</v>
      </c>
      <c r="V1275" s="1">
        <v>1</v>
      </c>
      <c r="W1275" s="1">
        <v>1</v>
      </c>
    </row>
    <row r="1276" spans="1:23" ht="15.75" customHeight="1" x14ac:dyDescent="0.15">
      <c r="A1276" s="5">
        <v>44778</v>
      </c>
      <c r="B1276" s="6">
        <v>0.45693287037037039</v>
      </c>
      <c r="C1276" s="1">
        <v>1817</v>
      </c>
      <c r="D1276" s="1">
        <v>13002616</v>
      </c>
      <c r="E1276" s="1">
        <v>13</v>
      </c>
      <c r="F1276" s="1">
        <v>22589</v>
      </c>
      <c r="G1276" s="1" t="s">
        <v>23</v>
      </c>
      <c r="H1276" s="1">
        <v>15</v>
      </c>
      <c r="I1276" s="1">
        <v>29153</v>
      </c>
      <c r="J1276" s="1" t="s">
        <v>1112</v>
      </c>
      <c r="K1276" s="1" t="s">
        <v>31</v>
      </c>
      <c r="L1276" s="1" t="s">
        <v>271</v>
      </c>
      <c r="M1276" s="1">
        <v>2</v>
      </c>
      <c r="N1276" s="2">
        <v>9.6</v>
      </c>
      <c r="O1276" s="3">
        <v>16</v>
      </c>
      <c r="P1276" s="1">
        <f t="shared" si="8"/>
        <v>32</v>
      </c>
      <c r="Q1276" s="1">
        <v>2.66</v>
      </c>
      <c r="R1276" s="1">
        <f t="shared" si="9"/>
        <v>29.34</v>
      </c>
      <c r="S1276" s="1">
        <v>9</v>
      </c>
      <c r="T1276" s="1">
        <v>200010006062</v>
      </c>
      <c r="U1276" s="1">
        <v>50</v>
      </c>
      <c r="V1276" s="1">
        <v>1</v>
      </c>
      <c r="W1276" s="1">
        <v>2</v>
      </c>
    </row>
    <row r="1277" spans="1:23" ht="15.75" customHeight="1" x14ac:dyDescent="0.15">
      <c r="A1277" s="5">
        <v>44778</v>
      </c>
      <c r="B1277" s="6">
        <v>0.45693287037037039</v>
      </c>
      <c r="C1277" s="1">
        <v>1817</v>
      </c>
      <c r="D1277" s="1">
        <v>13002616</v>
      </c>
      <c r="E1277" s="1">
        <v>13</v>
      </c>
      <c r="F1277" s="1">
        <v>22589</v>
      </c>
      <c r="G1277" s="1" t="s">
        <v>23</v>
      </c>
      <c r="H1277" s="1">
        <v>15</v>
      </c>
      <c r="I1277" s="1">
        <v>29153</v>
      </c>
      <c r="J1277" s="1" t="s">
        <v>1112</v>
      </c>
      <c r="K1277" s="1" t="s">
        <v>36</v>
      </c>
      <c r="L1277" s="1" t="s">
        <v>214</v>
      </c>
      <c r="M1277" s="1">
        <v>2</v>
      </c>
      <c r="N1277" s="2">
        <v>9.2200000000000006</v>
      </c>
      <c r="O1277" s="3">
        <v>15</v>
      </c>
      <c r="P1277" s="1">
        <f t="shared" ref="P1277:P1449" si="10">O1277*M1277</f>
        <v>30</v>
      </c>
      <c r="Q1277" s="1">
        <v>3</v>
      </c>
      <c r="R1277" s="1">
        <f t="shared" ref="R1277:R1449" si="11">P1277-Q1277</f>
        <v>27</v>
      </c>
      <c r="S1277" s="1">
        <v>9</v>
      </c>
      <c r="T1277" s="1">
        <v>200010006062</v>
      </c>
      <c r="U1277" s="1">
        <v>50</v>
      </c>
      <c r="V1277" s="1">
        <v>1</v>
      </c>
      <c r="W1277" s="1">
        <v>3</v>
      </c>
    </row>
    <row r="1278" spans="1:23" ht="15.75" customHeight="1" x14ac:dyDescent="0.15">
      <c r="A1278" s="5">
        <v>44778</v>
      </c>
      <c r="B1278" s="6">
        <v>0.46280092592592592</v>
      </c>
      <c r="C1278" s="1">
        <v>1819</v>
      </c>
      <c r="D1278" s="1">
        <v>13002616</v>
      </c>
      <c r="E1278" s="1">
        <v>13</v>
      </c>
      <c r="F1278" s="1">
        <v>22589</v>
      </c>
      <c r="G1278" s="1" t="s">
        <v>23</v>
      </c>
      <c r="H1278" s="1">
        <v>15</v>
      </c>
      <c r="I1278" s="1">
        <v>435558</v>
      </c>
      <c r="J1278" s="1" t="s">
        <v>1113</v>
      </c>
      <c r="K1278" s="1" t="s">
        <v>25</v>
      </c>
      <c r="L1278" s="1" t="s">
        <v>804</v>
      </c>
      <c r="M1278" s="1">
        <v>1</v>
      </c>
      <c r="N1278" s="2">
        <v>248.76</v>
      </c>
      <c r="O1278" s="3">
        <v>336</v>
      </c>
      <c r="P1278" s="1">
        <f t="shared" si="10"/>
        <v>336</v>
      </c>
      <c r="Q1278" s="1">
        <v>36</v>
      </c>
      <c r="R1278" s="1">
        <f t="shared" si="11"/>
        <v>300</v>
      </c>
      <c r="S1278" s="1">
        <v>925</v>
      </c>
      <c r="T1278" s="1">
        <v>200000000492</v>
      </c>
      <c r="U1278" s="1">
        <v>50</v>
      </c>
      <c r="V1278" s="1">
        <v>1</v>
      </c>
      <c r="W1278" s="1">
        <v>1</v>
      </c>
    </row>
    <row r="1279" spans="1:23" ht="15.75" customHeight="1" x14ac:dyDescent="0.15">
      <c r="A1279" s="5">
        <v>44778</v>
      </c>
      <c r="B1279" s="6">
        <v>0.46418981481481481</v>
      </c>
      <c r="C1279" s="1">
        <v>1820</v>
      </c>
      <c r="D1279" s="1">
        <v>13002616</v>
      </c>
      <c r="E1279" s="1">
        <v>13</v>
      </c>
      <c r="F1279" s="1">
        <v>22589</v>
      </c>
      <c r="G1279" s="1" t="s">
        <v>23</v>
      </c>
      <c r="H1279" s="1">
        <v>15</v>
      </c>
      <c r="I1279" s="1">
        <v>6456</v>
      </c>
      <c r="J1279" s="1" t="s">
        <v>1114</v>
      </c>
      <c r="K1279" s="1" t="s">
        <v>36</v>
      </c>
      <c r="L1279" s="1" t="s">
        <v>1115</v>
      </c>
      <c r="M1279" s="1">
        <v>1</v>
      </c>
      <c r="N1279" s="2">
        <v>160.91</v>
      </c>
      <c r="O1279" s="3">
        <v>221</v>
      </c>
      <c r="P1279" s="1">
        <f t="shared" si="10"/>
        <v>221</v>
      </c>
      <c r="Q1279" s="1">
        <v>15</v>
      </c>
      <c r="R1279" s="1">
        <f t="shared" si="11"/>
        <v>206</v>
      </c>
      <c r="S1279" s="1">
        <v>9</v>
      </c>
      <c r="T1279" s="1">
        <v>200010020256</v>
      </c>
      <c r="U1279" s="1">
        <v>50</v>
      </c>
      <c r="V1279" s="1">
        <v>1</v>
      </c>
      <c r="W1279" s="1">
        <v>1</v>
      </c>
    </row>
    <row r="1280" spans="1:23" ht="15.75" customHeight="1" x14ac:dyDescent="0.15">
      <c r="A1280" s="5">
        <v>44778</v>
      </c>
      <c r="B1280" s="6">
        <v>0.46418981481481481</v>
      </c>
      <c r="C1280" s="1">
        <v>1820</v>
      </c>
      <c r="D1280" s="1">
        <v>13002616</v>
      </c>
      <c r="E1280" s="1">
        <v>13</v>
      </c>
      <c r="F1280" s="1">
        <v>22589</v>
      </c>
      <c r="G1280" s="1" t="s">
        <v>23</v>
      </c>
      <c r="H1280" s="1">
        <v>15</v>
      </c>
      <c r="I1280" s="1">
        <v>9329</v>
      </c>
      <c r="J1280" s="1" t="s">
        <v>314</v>
      </c>
      <c r="K1280" s="1" t="s">
        <v>66</v>
      </c>
      <c r="L1280" s="1" t="s">
        <v>315</v>
      </c>
      <c r="M1280" s="1">
        <v>1</v>
      </c>
      <c r="N1280" s="2">
        <v>201.71</v>
      </c>
      <c r="O1280" s="3">
        <v>239</v>
      </c>
      <c r="P1280" s="1">
        <f t="shared" si="10"/>
        <v>239</v>
      </c>
      <c r="Q1280" s="1">
        <v>11</v>
      </c>
      <c r="R1280" s="1">
        <f t="shared" si="11"/>
        <v>228</v>
      </c>
      <c r="S1280" s="1">
        <v>9</v>
      </c>
      <c r="T1280" s="1">
        <v>200010020256</v>
      </c>
      <c r="U1280" s="1">
        <v>50</v>
      </c>
      <c r="V1280" s="1">
        <v>1</v>
      </c>
      <c r="W1280" s="1">
        <v>2</v>
      </c>
    </row>
    <row r="1281" spans="1:23" ht="15.75" customHeight="1" x14ac:dyDescent="0.15">
      <c r="A1281" s="5">
        <v>44778</v>
      </c>
      <c r="B1281" s="6">
        <v>0.48305555555555557</v>
      </c>
      <c r="C1281" s="1">
        <v>1821</v>
      </c>
      <c r="D1281" s="1">
        <v>13002616</v>
      </c>
      <c r="E1281" s="1">
        <v>13</v>
      </c>
      <c r="F1281" s="1">
        <v>22589</v>
      </c>
      <c r="G1281" s="1" t="s">
        <v>23</v>
      </c>
      <c r="H1281" s="1">
        <v>15</v>
      </c>
      <c r="I1281" s="1">
        <v>338798</v>
      </c>
      <c r="J1281" s="1" t="s">
        <v>921</v>
      </c>
      <c r="K1281" s="1" t="s">
        <v>31</v>
      </c>
      <c r="L1281" s="1" t="s">
        <v>125</v>
      </c>
      <c r="M1281" s="1">
        <v>1</v>
      </c>
      <c r="N1281" s="2">
        <v>46.62</v>
      </c>
      <c r="O1281" s="3">
        <v>57</v>
      </c>
      <c r="P1281" s="1">
        <f t="shared" si="10"/>
        <v>57</v>
      </c>
      <c r="Q1281" s="1">
        <v>0</v>
      </c>
      <c r="R1281" s="1">
        <f t="shared" si="11"/>
        <v>57</v>
      </c>
      <c r="S1281" s="1" t="s">
        <v>27</v>
      </c>
      <c r="T1281" s="1" t="s">
        <v>27</v>
      </c>
      <c r="U1281" s="1">
        <v>50</v>
      </c>
      <c r="V1281" s="1">
        <v>1</v>
      </c>
      <c r="W1281" s="1">
        <v>1</v>
      </c>
    </row>
    <row r="1282" spans="1:23" ht="15.75" customHeight="1" x14ac:dyDescent="0.15">
      <c r="A1282" s="5">
        <v>44778</v>
      </c>
      <c r="B1282" s="6">
        <v>0.48305555555555557</v>
      </c>
      <c r="C1282" s="1">
        <v>1821</v>
      </c>
      <c r="D1282" s="1">
        <v>13002616</v>
      </c>
      <c r="E1282" s="1">
        <v>13</v>
      </c>
      <c r="F1282" s="1">
        <v>22589</v>
      </c>
      <c r="G1282" s="1" t="s">
        <v>23</v>
      </c>
      <c r="H1282" s="1">
        <v>15</v>
      </c>
      <c r="I1282" s="1">
        <v>364627</v>
      </c>
      <c r="J1282" s="1" t="s">
        <v>1116</v>
      </c>
      <c r="K1282" s="1" t="s">
        <v>36</v>
      </c>
      <c r="L1282" s="1" t="s">
        <v>670</v>
      </c>
      <c r="M1282" s="1">
        <v>0.05</v>
      </c>
      <c r="N1282" s="2">
        <v>1288.97</v>
      </c>
      <c r="O1282" s="3">
        <v>1766</v>
      </c>
      <c r="P1282" s="1">
        <f t="shared" si="10"/>
        <v>88.300000000000011</v>
      </c>
      <c r="Q1282" s="1">
        <v>0</v>
      </c>
      <c r="R1282" s="1">
        <f t="shared" si="11"/>
        <v>88.300000000000011</v>
      </c>
      <c r="S1282" s="1" t="s">
        <v>27</v>
      </c>
      <c r="T1282" s="1" t="s">
        <v>27</v>
      </c>
      <c r="U1282" s="1">
        <v>50</v>
      </c>
      <c r="V1282" s="1">
        <v>1</v>
      </c>
      <c r="W1282" s="1">
        <v>2</v>
      </c>
    </row>
    <row r="1283" spans="1:23" ht="15.75" customHeight="1" x14ac:dyDescent="0.15">
      <c r="A1283" s="5">
        <v>44778</v>
      </c>
      <c r="B1283" s="6">
        <v>0.48424768518518518</v>
      </c>
      <c r="C1283" s="1">
        <v>1822</v>
      </c>
      <c r="D1283" s="1">
        <v>13002616</v>
      </c>
      <c r="E1283" s="1">
        <v>13</v>
      </c>
      <c r="F1283" s="1">
        <v>22589</v>
      </c>
      <c r="G1283" s="1" t="s">
        <v>23</v>
      </c>
      <c r="H1283" s="1">
        <v>15</v>
      </c>
      <c r="I1283" s="1">
        <v>440757</v>
      </c>
      <c r="J1283" s="1" t="s">
        <v>981</v>
      </c>
      <c r="K1283" s="1" t="s">
        <v>63</v>
      </c>
      <c r="L1283" s="1" t="s">
        <v>51</v>
      </c>
      <c r="M1283" s="1">
        <v>1</v>
      </c>
      <c r="N1283" s="2">
        <v>15.84</v>
      </c>
      <c r="O1283" s="3">
        <v>25</v>
      </c>
      <c r="P1283" s="1">
        <f t="shared" si="10"/>
        <v>25</v>
      </c>
      <c r="Q1283" s="1">
        <v>1</v>
      </c>
      <c r="R1283" s="1">
        <f t="shared" si="11"/>
        <v>24</v>
      </c>
      <c r="S1283" s="1">
        <v>9</v>
      </c>
      <c r="T1283" s="1">
        <v>200010023007</v>
      </c>
      <c r="U1283" s="1">
        <v>50</v>
      </c>
      <c r="V1283" s="1">
        <v>1</v>
      </c>
      <c r="W1283" s="1">
        <v>1</v>
      </c>
    </row>
    <row r="1284" spans="1:23" ht="15.75" customHeight="1" x14ac:dyDescent="0.15">
      <c r="A1284" s="5">
        <v>44778</v>
      </c>
      <c r="B1284" s="6">
        <v>0.48424768518518518</v>
      </c>
      <c r="C1284" s="1">
        <v>1822</v>
      </c>
      <c r="D1284" s="1">
        <v>13002616</v>
      </c>
      <c r="E1284" s="1">
        <v>13</v>
      </c>
      <c r="F1284" s="1">
        <v>22589</v>
      </c>
      <c r="G1284" s="1" t="s">
        <v>23</v>
      </c>
      <c r="H1284" s="1">
        <v>15</v>
      </c>
      <c r="I1284" s="1">
        <v>440757</v>
      </c>
      <c r="J1284" s="1" t="s">
        <v>981</v>
      </c>
      <c r="K1284" s="1" t="s">
        <v>63</v>
      </c>
      <c r="L1284" s="1" t="s">
        <v>51</v>
      </c>
      <c r="M1284" s="1">
        <v>1</v>
      </c>
      <c r="N1284" s="2">
        <v>15.84</v>
      </c>
      <c r="O1284" s="3">
        <v>25</v>
      </c>
      <c r="P1284" s="1">
        <f t="shared" si="10"/>
        <v>25</v>
      </c>
      <c r="Q1284" s="1">
        <v>1</v>
      </c>
      <c r="R1284" s="1">
        <f t="shared" si="11"/>
        <v>24</v>
      </c>
      <c r="S1284" s="1">
        <v>9</v>
      </c>
      <c r="T1284" s="1">
        <v>200010023007</v>
      </c>
      <c r="U1284" s="1">
        <v>50</v>
      </c>
      <c r="V1284" s="1">
        <v>1</v>
      </c>
      <c r="W1284" s="1">
        <v>2</v>
      </c>
    </row>
    <row r="1285" spans="1:23" ht="15.75" customHeight="1" x14ac:dyDescent="0.15">
      <c r="A1285" s="5">
        <v>44778</v>
      </c>
      <c r="B1285" s="6">
        <v>0.48697916666666669</v>
      </c>
      <c r="C1285" s="1">
        <v>1823</v>
      </c>
      <c r="D1285" s="1">
        <v>13002616</v>
      </c>
      <c r="E1285" s="1">
        <v>13</v>
      </c>
      <c r="F1285" s="1">
        <v>22589</v>
      </c>
      <c r="G1285" s="1" t="s">
        <v>23</v>
      </c>
      <c r="H1285" s="1">
        <v>15</v>
      </c>
      <c r="I1285" s="1">
        <v>16027</v>
      </c>
      <c r="J1285" s="1" t="s">
        <v>1117</v>
      </c>
      <c r="K1285" s="1" t="s">
        <v>119</v>
      </c>
      <c r="L1285" s="1" t="s">
        <v>1118</v>
      </c>
      <c r="M1285" s="1">
        <v>1</v>
      </c>
      <c r="N1285" s="2">
        <v>68.069999999999993</v>
      </c>
      <c r="O1285" s="3">
        <v>107</v>
      </c>
      <c r="P1285" s="1">
        <f t="shared" si="10"/>
        <v>107</v>
      </c>
      <c r="Q1285" s="1">
        <v>10</v>
      </c>
      <c r="R1285" s="1">
        <f t="shared" si="11"/>
        <v>97</v>
      </c>
      <c r="S1285" s="1">
        <v>9</v>
      </c>
      <c r="T1285" s="1">
        <v>200010009407</v>
      </c>
      <c r="U1285" s="1">
        <v>50</v>
      </c>
      <c r="V1285" s="1">
        <v>1</v>
      </c>
      <c r="W1285" s="1">
        <v>2</v>
      </c>
    </row>
    <row r="1286" spans="1:23" ht="15.75" customHeight="1" x14ac:dyDescent="0.15">
      <c r="A1286" s="5">
        <v>44778</v>
      </c>
      <c r="B1286" s="6">
        <v>0.48697916666666669</v>
      </c>
      <c r="C1286" s="1">
        <v>1823</v>
      </c>
      <c r="D1286" s="1">
        <v>13002616</v>
      </c>
      <c r="E1286" s="1">
        <v>13</v>
      </c>
      <c r="F1286" s="1">
        <v>22589</v>
      </c>
      <c r="G1286" s="1" t="s">
        <v>23</v>
      </c>
      <c r="H1286" s="1">
        <v>15</v>
      </c>
      <c r="I1286" s="1">
        <v>724</v>
      </c>
      <c r="J1286" s="1" t="s">
        <v>531</v>
      </c>
      <c r="K1286" s="1" t="s">
        <v>25</v>
      </c>
      <c r="L1286" s="1" t="s">
        <v>216</v>
      </c>
      <c r="M1286" s="1">
        <v>1</v>
      </c>
      <c r="N1286" s="2">
        <v>66.09</v>
      </c>
      <c r="O1286" s="3">
        <v>78</v>
      </c>
      <c r="P1286" s="1">
        <f t="shared" si="10"/>
        <v>78</v>
      </c>
      <c r="Q1286" s="1">
        <v>3</v>
      </c>
      <c r="R1286" s="1">
        <f t="shared" si="11"/>
        <v>75</v>
      </c>
      <c r="S1286" s="1">
        <v>9</v>
      </c>
      <c r="T1286" s="1">
        <v>200010009407</v>
      </c>
      <c r="U1286" s="1">
        <v>50</v>
      </c>
      <c r="V1286" s="1">
        <v>1</v>
      </c>
      <c r="W1286" s="1">
        <v>3</v>
      </c>
    </row>
    <row r="1287" spans="1:23" ht="15.75" customHeight="1" x14ac:dyDescent="0.15">
      <c r="A1287" s="5">
        <v>44778</v>
      </c>
      <c r="B1287" s="6">
        <v>0.4886226851851852</v>
      </c>
      <c r="C1287" s="1">
        <v>1824</v>
      </c>
      <c r="D1287" s="1">
        <v>13002616</v>
      </c>
      <c r="E1287" s="1">
        <v>13</v>
      </c>
      <c r="F1287" s="1">
        <v>22589</v>
      </c>
      <c r="G1287" s="1" t="s">
        <v>23</v>
      </c>
      <c r="H1287" s="1">
        <v>18</v>
      </c>
      <c r="I1287" s="1">
        <v>5571</v>
      </c>
      <c r="J1287" s="1" t="s">
        <v>1119</v>
      </c>
      <c r="K1287" s="1" t="s">
        <v>25</v>
      </c>
      <c r="L1287" s="1" t="s">
        <v>1120</v>
      </c>
      <c r="M1287" s="1">
        <v>1</v>
      </c>
      <c r="N1287" s="2">
        <v>890.84</v>
      </c>
      <c r="O1287" s="3">
        <v>1150</v>
      </c>
      <c r="P1287" s="1">
        <f t="shared" si="10"/>
        <v>1150</v>
      </c>
      <c r="Q1287" s="1">
        <v>80</v>
      </c>
      <c r="R1287" s="1">
        <f t="shared" si="11"/>
        <v>1070</v>
      </c>
      <c r="S1287" s="1">
        <v>9</v>
      </c>
      <c r="T1287" s="1">
        <v>200010015871</v>
      </c>
      <c r="U1287" s="1">
        <v>50</v>
      </c>
      <c r="V1287" s="1">
        <v>1</v>
      </c>
      <c r="W1287" s="1">
        <v>1</v>
      </c>
    </row>
    <row r="1288" spans="1:23" ht="15.75" customHeight="1" x14ac:dyDescent="0.15">
      <c r="A1288" s="5">
        <v>44778</v>
      </c>
      <c r="B1288" s="6">
        <v>0.4886226851851852</v>
      </c>
      <c r="C1288" s="1">
        <v>1824</v>
      </c>
      <c r="D1288" s="1">
        <v>13002616</v>
      </c>
      <c r="E1288" s="1">
        <v>13</v>
      </c>
      <c r="F1288" s="1">
        <v>22589</v>
      </c>
      <c r="G1288" s="1" t="s">
        <v>23</v>
      </c>
      <c r="H1288" s="1">
        <v>18</v>
      </c>
      <c r="I1288" s="1">
        <v>66239</v>
      </c>
      <c r="J1288" s="1" t="s">
        <v>1121</v>
      </c>
      <c r="K1288" s="1" t="s">
        <v>31</v>
      </c>
      <c r="L1288" s="1" t="s">
        <v>131</v>
      </c>
      <c r="M1288" s="1">
        <v>1</v>
      </c>
      <c r="N1288" s="2">
        <v>624.39</v>
      </c>
      <c r="O1288" s="3">
        <v>719</v>
      </c>
      <c r="P1288" s="1">
        <f t="shared" si="10"/>
        <v>719</v>
      </c>
      <c r="Q1288" s="1">
        <v>50</v>
      </c>
      <c r="R1288" s="1">
        <f t="shared" si="11"/>
        <v>669</v>
      </c>
      <c r="S1288" s="1">
        <v>9</v>
      </c>
      <c r="T1288" s="1">
        <v>200010015871</v>
      </c>
      <c r="U1288" s="1">
        <v>50</v>
      </c>
      <c r="V1288" s="1">
        <v>1</v>
      </c>
      <c r="W1288" s="1">
        <v>2</v>
      </c>
    </row>
    <row r="1289" spans="1:23" ht="15.75" customHeight="1" x14ac:dyDescent="0.15">
      <c r="A1289" s="5">
        <v>44778</v>
      </c>
      <c r="B1289" s="6">
        <v>0.49047453703703703</v>
      </c>
      <c r="C1289" s="1">
        <v>1825</v>
      </c>
      <c r="D1289" s="1">
        <v>13002616</v>
      </c>
      <c r="E1289" s="1">
        <v>13</v>
      </c>
      <c r="F1289" s="1">
        <v>22589</v>
      </c>
      <c r="G1289" s="1" t="s">
        <v>23</v>
      </c>
      <c r="H1289" s="1">
        <v>18</v>
      </c>
      <c r="I1289" s="1">
        <v>196444</v>
      </c>
      <c r="J1289" s="1" t="s">
        <v>283</v>
      </c>
      <c r="K1289" s="1" t="s">
        <v>53</v>
      </c>
      <c r="L1289" s="1" t="s">
        <v>34</v>
      </c>
      <c r="M1289" s="1">
        <v>1</v>
      </c>
      <c r="N1289" s="2">
        <v>79.930000000000007</v>
      </c>
      <c r="O1289" s="3">
        <v>100</v>
      </c>
      <c r="P1289" s="1">
        <f t="shared" si="10"/>
        <v>100</v>
      </c>
      <c r="Q1289" s="1">
        <v>5</v>
      </c>
      <c r="R1289" s="1">
        <f t="shared" si="11"/>
        <v>95</v>
      </c>
      <c r="S1289" s="1">
        <v>9</v>
      </c>
      <c r="T1289" s="1">
        <v>200010001143</v>
      </c>
      <c r="U1289" s="1">
        <v>50</v>
      </c>
      <c r="V1289" s="1">
        <v>1</v>
      </c>
      <c r="W1289" s="1">
        <v>1</v>
      </c>
    </row>
    <row r="1290" spans="1:23" ht="15.75" customHeight="1" x14ac:dyDescent="0.15">
      <c r="A1290" s="5">
        <v>44778</v>
      </c>
      <c r="B1290" s="6">
        <v>0.49435185185185188</v>
      </c>
      <c r="C1290" s="1">
        <v>1826</v>
      </c>
      <c r="D1290" s="1">
        <v>13002616</v>
      </c>
      <c r="E1290" s="1">
        <v>13</v>
      </c>
      <c r="F1290" s="1">
        <v>22589</v>
      </c>
      <c r="G1290" s="1" t="s">
        <v>23</v>
      </c>
      <c r="H1290" s="1">
        <v>15</v>
      </c>
      <c r="I1290" s="1">
        <v>36976</v>
      </c>
      <c r="J1290" s="1" t="s">
        <v>1122</v>
      </c>
      <c r="K1290" s="1" t="s">
        <v>53</v>
      </c>
      <c r="L1290" s="1" t="s">
        <v>1123</v>
      </c>
      <c r="M1290" s="1">
        <v>1</v>
      </c>
      <c r="N1290" s="2">
        <v>695.74</v>
      </c>
      <c r="O1290" s="3">
        <v>773</v>
      </c>
      <c r="P1290" s="1">
        <f t="shared" si="10"/>
        <v>773</v>
      </c>
      <c r="Q1290" s="1">
        <v>23</v>
      </c>
      <c r="R1290" s="1">
        <f t="shared" si="11"/>
        <v>750</v>
      </c>
      <c r="S1290" s="1">
        <v>9</v>
      </c>
      <c r="T1290" s="1">
        <v>200010006302</v>
      </c>
      <c r="U1290" s="1">
        <v>50</v>
      </c>
      <c r="V1290" s="1">
        <v>1</v>
      </c>
      <c r="W1290" s="1">
        <v>1</v>
      </c>
    </row>
    <row r="1291" spans="1:23" ht="15.75" customHeight="1" x14ac:dyDescent="0.15">
      <c r="A1291" s="5">
        <v>44778</v>
      </c>
      <c r="B1291" s="6">
        <v>0.49533564814814812</v>
      </c>
      <c r="C1291" s="1">
        <v>1827</v>
      </c>
      <c r="D1291" s="1">
        <v>13002616</v>
      </c>
      <c r="E1291" s="1">
        <v>13</v>
      </c>
      <c r="F1291" s="1">
        <v>22589</v>
      </c>
      <c r="G1291" s="1" t="s">
        <v>23</v>
      </c>
      <c r="H1291" s="1">
        <v>15</v>
      </c>
      <c r="I1291" s="1">
        <v>16911</v>
      </c>
      <c r="J1291" s="1" t="s">
        <v>1124</v>
      </c>
      <c r="K1291" s="1" t="s">
        <v>31</v>
      </c>
      <c r="L1291" s="1" t="s">
        <v>45</v>
      </c>
      <c r="M1291" s="1">
        <v>1</v>
      </c>
      <c r="N1291" s="2">
        <v>246.14</v>
      </c>
      <c r="O1291" s="3">
        <v>288</v>
      </c>
      <c r="P1291" s="1">
        <f t="shared" si="10"/>
        <v>288</v>
      </c>
      <c r="Q1291" s="1">
        <v>20</v>
      </c>
      <c r="R1291" s="1">
        <f t="shared" si="11"/>
        <v>268</v>
      </c>
      <c r="S1291" s="1">
        <v>9</v>
      </c>
      <c r="T1291" s="1">
        <v>200010008406</v>
      </c>
      <c r="U1291" s="1">
        <v>50</v>
      </c>
      <c r="V1291" s="1">
        <v>1</v>
      </c>
      <c r="W1291" s="1">
        <v>1</v>
      </c>
    </row>
    <row r="1292" spans="1:23" ht="15.75" customHeight="1" x14ac:dyDescent="0.15">
      <c r="A1292" s="5">
        <v>44778</v>
      </c>
      <c r="B1292" s="6">
        <v>0.49533564814814812</v>
      </c>
      <c r="C1292" s="1">
        <v>1827</v>
      </c>
      <c r="D1292" s="1">
        <v>13002616</v>
      </c>
      <c r="E1292" s="1">
        <v>13</v>
      </c>
      <c r="F1292" s="1">
        <v>22589</v>
      </c>
      <c r="G1292" s="1" t="s">
        <v>23</v>
      </c>
      <c r="H1292" s="1">
        <v>15</v>
      </c>
      <c r="I1292" s="1">
        <v>117949</v>
      </c>
      <c r="J1292" s="1" t="s">
        <v>596</v>
      </c>
      <c r="K1292" s="1" t="s">
        <v>143</v>
      </c>
      <c r="L1292" s="1" t="s">
        <v>99</v>
      </c>
      <c r="M1292" s="1">
        <v>1</v>
      </c>
      <c r="N1292" s="2">
        <v>10.02</v>
      </c>
      <c r="O1292" s="3">
        <v>17</v>
      </c>
      <c r="P1292" s="1">
        <f t="shared" si="10"/>
        <v>17</v>
      </c>
      <c r="Q1292" s="1">
        <v>1</v>
      </c>
      <c r="R1292" s="1">
        <f t="shared" si="11"/>
        <v>16</v>
      </c>
      <c r="S1292" s="1">
        <v>9</v>
      </c>
      <c r="T1292" s="1">
        <v>200010008406</v>
      </c>
      <c r="U1292" s="1">
        <v>50</v>
      </c>
      <c r="V1292" s="1">
        <v>1</v>
      </c>
      <c r="W1292" s="1">
        <v>2</v>
      </c>
    </row>
    <row r="1293" spans="1:23" ht="15.75" customHeight="1" x14ac:dyDescent="0.15">
      <c r="A1293" s="5">
        <v>44778</v>
      </c>
      <c r="B1293" s="6">
        <v>0.53322916666666664</v>
      </c>
      <c r="C1293" s="1">
        <v>1840</v>
      </c>
      <c r="D1293" s="1">
        <v>13002616</v>
      </c>
      <c r="E1293" s="1">
        <v>13</v>
      </c>
      <c r="F1293" s="1">
        <v>22589</v>
      </c>
      <c r="G1293" s="1" t="s">
        <v>23</v>
      </c>
      <c r="H1293" s="1">
        <v>15</v>
      </c>
      <c r="I1293" s="1">
        <v>117949</v>
      </c>
      <c r="J1293" s="1" t="s">
        <v>596</v>
      </c>
      <c r="K1293" s="1" t="s">
        <v>143</v>
      </c>
      <c r="L1293" s="1" t="s">
        <v>99</v>
      </c>
      <c r="M1293" s="1">
        <v>2</v>
      </c>
      <c r="N1293" s="2">
        <v>10.02</v>
      </c>
      <c r="O1293" s="3">
        <v>17</v>
      </c>
      <c r="P1293" s="1">
        <f t="shared" si="10"/>
        <v>34</v>
      </c>
      <c r="Q1293" s="1">
        <v>3.34</v>
      </c>
      <c r="R1293" s="1">
        <f t="shared" si="11"/>
        <v>30.66</v>
      </c>
      <c r="S1293" s="1">
        <v>9</v>
      </c>
      <c r="T1293" s="1">
        <v>200010009864</v>
      </c>
      <c r="U1293" s="1">
        <v>50</v>
      </c>
      <c r="V1293" s="1">
        <v>1</v>
      </c>
      <c r="W1293" s="1">
        <v>2</v>
      </c>
    </row>
    <row r="1294" spans="1:23" ht="15.75" customHeight="1" x14ac:dyDescent="0.15">
      <c r="A1294" s="5">
        <v>44778</v>
      </c>
      <c r="B1294" s="6">
        <v>0.53322916666666664</v>
      </c>
      <c r="C1294" s="1">
        <v>1840</v>
      </c>
      <c r="D1294" s="1">
        <v>13002616</v>
      </c>
      <c r="E1294" s="1">
        <v>13</v>
      </c>
      <c r="F1294" s="1">
        <v>22589</v>
      </c>
      <c r="G1294" s="1" t="s">
        <v>23</v>
      </c>
      <c r="H1294" s="1">
        <v>15</v>
      </c>
      <c r="I1294" s="1">
        <v>117949</v>
      </c>
      <c r="J1294" s="1" t="s">
        <v>596</v>
      </c>
      <c r="K1294" s="1" t="s">
        <v>143</v>
      </c>
      <c r="L1294" s="1" t="s">
        <v>99</v>
      </c>
      <c r="M1294" s="1">
        <v>1</v>
      </c>
      <c r="N1294" s="2">
        <v>10.02</v>
      </c>
      <c r="O1294" s="3">
        <v>17</v>
      </c>
      <c r="P1294" s="1">
        <f t="shared" si="10"/>
        <v>17</v>
      </c>
      <c r="Q1294" s="1">
        <v>1.66</v>
      </c>
      <c r="R1294" s="1">
        <f t="shared" si="11"/>
        <v>15.34</v>
      </c>
      <c r="S1294" s="1">
        <v>9</v>
      </c>
      <c r="T1294" s="1">
        <v>200010009864</v>
      </c>
      <c r="U1294" s="1">
        <v>50</v>
      </c>
      <c r="V1294" s="1">
        <v>1</v>
      </c>
      <c r="W1294" s="1">
        <v>3</v>
      </c>
    </row>
    <row r="1295" spans="1:23" ht="15.75" customHeight="1" x14ac:dyDescent="0.15">
      <c r="A1295" s="5">
        <v>44778</v>
      </c>
      <c r="B1295" s="6">
        <v>0.65452546296296299</v>
      </c>
      <c r="C1295" s="1">
        <v>1869</v>
      </c>
      <c r="D1295" s="1">
        <v>13002616</v>
      </c>
      <c r="E1295" s="1">
        <v>13</v>
      </c>
      <c r="F1295" s="1">
        <v>22589</v>
      </c>
      <c r="G1295" s="1" t="s">
        <v>23</v>
      </c>
      <c r="H1295" s="1">
        <v>18</v>
      </c>
      <c r="I1295" s="1">
        <v>117949</v>
      </c>
      <c r="J1295" s="1" t="s">
        <v>596</v>
      </c>
      <c r="K1295" s="1" t="s">
        <v>143</v>
      </c>
      <c r="L1295" s="1" t="s">
        <v>99</v>
      </c>
      <c r="M1295" s="1">
        <v>1</v>
      </c>
      <c r="N1295" s="2">
        <v>10.02</v>
      </c>
      <c r="O1295" s="3">
        <v>17</v>
      </c>
      <c r="P1295" s="1">
        <f t="shared" si="10"/>
        <v>17</v>
      </c>
      <c r="Q1295" s="1">
        <v>0</v>
      </c>
      <c r="R1295" s="1">
        <f t="shared" si="11"/>
        <v>17</v>
      </c>
      <c r="S1295" s="1" t="s">
        <v>27</v>
      </c>
      <c r="T1295" s="1" t="s">
        <v>27</v>
      </c>
      <c r="U1295" s="1">
        <v>50</v>
      </c>
      <c r="V1295" s="1">
        <v>1</v>
      </c>
      <c r="W1295" s="1">
        <v>1</v>
      </c>
    </row>
    <row r="1296" spans="1:23" ht="15.75" customHeight="1" x14ac:dyDescent="0.15">
      <c r="A1296" s="5">
        <v>44778</v>
      </c>
      <c r="B1296" s="6">
        <v>0.49533564814814812</v>
      </c>
      <c r="C1296" s="1">
        <v>1827</v>
      </c>
      <c r="D1296" s="1">
        <v>13002616</v>
      </c>
      <c r="E1296" s="1">
        <v>13</v>
      </c>
      <c r="F1296" s="1">
        <v>22589</v>
      </c>
      <c r="G1296" s="1" t="s">
        <v>23</v>
      </c>
      <c r="H1296" s="1">
        <v>15</v>
      </c>
      <c r="I1296" s="1">
        <v>345540</v>
      </c>
      <c r="J1296" s="1" t="s">
        <v>239</v>
      </c>
      <c r="K1296" s="1" t="s">
        <v>53</v>
      </c>
      <c r="L1296" s="1" t="s">
        <v>240</v>
      </c>
      <c r="M1296" s="1">
        <v>1</v>
      </c>
      <c r="N1296" s="2">
        <v>17.72</v>
      </c>
      <c r="O1296" s="3">
        <v>22</v>
      </c>
      <c r="P1296" s="1">
        <f t="shared" si="10"/>
        <v>22</v>
      </c>
      <c r="Q1296" s="1">
        <v>1</v>
      </c>
      <c r="R1296" s="1">
        <f t="shared" si="11"/>
        <v>21</v>
      </c>
      <c r="S1296" s="1">
        <v>9</v>
      </c>
      <c r="T1296" s="1">
        <v>200010008406</v>
      </c>
      <c r="U1296" s="1">
        <v>50</v>
      </c>
      <c r="V1296" s="1">
        <v>1</v>
      </c>
      <c r="W1296" s="1">
        <v>3</v>
      </c>
    </row>
    <row r="1297" spans="1:23" ht="15.75" customHeight="1" x14ac:dyDescent="0.15">
      <c r="A1297" s="5">
        <v>44778</v>
      </c>
      <c r="B1297" s="6">
        <v>0.49717592592592591</v>
      </c>
      <c r="C1297" s="1">
        <v>1828</v>
      </c>
      <c r="D1297" s="1">
        <v>13002616</v>
      </c>
      <c r="E1297" s="1">
        <v>13</v>
      </c>
      <c r="F1297" s="1">
        <v>22589</v>
      </c>
      <c r="G1297" s="1" t="s">
        <v>23</v>
      </c>
      <c r="H1297" s="1">
        <v>18</v>
      </c>
      <c r="I1297" s="1">
        <v>142544</v>
      </c>
      <c r="J1297" s="1" t="s">
        <v>630</v>
      </c>
      <c r="K1297" s="1" t="s">
        <v>143</v>
      </c>
      <c r="L1297" s="1" t="s">
        <v>631</v>
      </c>
      <c r="M1297" s="1">
        <v>0.2</v>
      </c>
      <c r="N1297" s="2">
        <v>545.82000000000005</v>
      </c>
      <c r="O1297" s="3">
        <v>705</v>
      </c>
      <c r="P1297" s="1">
        <f t="shared" si="10"/>
        <v>141</v>
      </c>
      <c r="Q1297" s="1">
        <v>9</v>
      </c>
      <c r="R1297" s="1">
        <f t="shared" si="11"/>
        <v>132</v>
      </c>
      <c r="S1297" s="1">
        <v>9</v>
      </c>
      <c r="T1297" s="1">
        <v>200010013119</v>
      </c>
      <c r="U1297" s="1">
        <v>50</v>
      </c>
      <c r="V1297" s="1">
        <v>1</v>
      </c>
      <c r="W1297" s="1">
        <v>2</v>
      </c>
    </row>
    <row r="1298" spans="1:23" ht="15.75" customHeight="1" x14ac:dyDescent="0.15">
      <c r="A1298" s="5">
        <v>44778</v>
      </c>
      <c r="B1298" s="6">
        <v>0.49717592592592591</v>
      </c>
      <c r="C1298" s="1">
        <v>1828</v>
      </c>
      <c r="D1298" s="1">
        <v>13002616</v>
      </c>
      <c r="E1298" s="1">
        <v>13</v>
      </c>
      <c r="F1298" s="1">
        <v>22589</v>
      </c>
      <c r="G1298" s="1" t="s">
        <v>23</v>
      </c>
      <c r="H1298" s="1">
        <v>18</v>
      </c>
      <c r="I1298" s="1">
        <v>142544</v>
      </c>
      <c r="J1298" s="1" t="s">
        <v>630</v>
      </c>
      <c r="K1298" s="1" t="s">
        <v>143</v>
      </c>
      <c r="L1298" s="1" t="s">
        <v>631</v>
      </c>
      <c r="M1298" s="1">
        <v>0.2</v>
      </c>
      <c r="N1298" s="2">
        <v>545.82000000000005</v>
      </c>
      <c r="O1298" s="3">
        <v>705</v>
      </c>
      <c r="P1298" s="1">
        <f t="shared" si="10"/>
        <v>141</v>
      </c>
      <c r="Q1298" s="1">
        <v>9</v>
      </c>
      <c r="R1298" s="1">
        <f t="shared" si="11"/>
        <v>132</v>
      </c>
      <c r="S1298" s="1">
        <v>9</v>
      </c>
      <c r="T1298" s="1">
        <v>200010013119</v>
      </c>
      <c r="U1298" s="1">
        <v>50</v>
      </c>
      <c r="V1298" s="1">
        <v>1</v>
      </c>
      <c r="W1298" s="1">
        <v>3</v>
      </c>
    </row>
    <row r="1299" spans="1:23" ht="15.75" customHeight="1" x14ac:dyDescent="0.15">
      <c r="A1299" s="5">
        <v>44778</v>
      </c>
      <c r="B1299" s="6">
        <v>0.49717592592592591</v>
      </c>
      <c r="C1299" s="1">
        <v>1828</v>
      </c>
      <c r="D1299" s="1">
        <v>13002616</v>
      </c>
      <c r="E1299" s="1">
        <v>13</v>
      </c>
      <c r="F1299" s="1">
        <v>22589</v>
      </c>
      <c r="G1299" s="1" t="s">
        <v>23</v>
      </c>
      <c r="H1299" s="1">
        <v>18</v>
      </c>
      <c r="I1299" s="1">
        <v>4240</v>
      </c>
      <c r="J1299" s="1" t="s">
        <v>1125</v>
      </c>
      <c r="K1299" s="1" t="s">
        <v>36</v>
      </c>
      <c r="L1299" s="1" t="s">
        <v>1126</v>
      </c>
      <c r="M1299" s="1">
        <v>1</v>
      </c>
      <c r="N1299" s="2">
        <v>223.32</v>
      </c>
      <c r="O1299" s="3">
        <v>302</v>
      </c>
      <c r="P1299" s="1">
        <f t="shared" si="10"/>
        <v>302</v>
      </c>
      <c r="Q1299" s="1">
        <v>21</v>
      </c>
      <c r="R1299" s="1">
        <f t="shared" si="11"/>
        <v>281</v>
      </c>
      <c r="S1299" s="1">
        <v>9</v>
      </c>
      <c r="T1299" s="1">
        <v>200010013119</v>
      </c>
      <c r="U1299" s="1">
        <v>50</v>
      </c>
      <c r="V1299" s="1">
        <v>1</v>
      </c>
      <c r="W1299" s="1">
        <v>1</v>
      </c>
    </row>
    <row r="1300" spans="1:23" ht="15.75" customHeight="1" x14ac:dyDescent="0.15">
      <c r="A1300" s="5">
        <v>44778</v>
      </c>
      <c r="B1300" s="6">
        <v>0.50062499999999999</v>
      </c>
      <c r="C1300" s="1">
        <v>1829</v>
      </c>
      <c r="D1300" s="1">
        <v>13002616</v>
      </c>
      <c r="E1300" s="1">
        <v>13</v>
      </c>
      <c r="F1300" s="1">
        <v>22589</v>
      </c>
      <c r="G1300" s="1" t="s">
        <v>23</v>
      </c>
      <c r="H1300" s="1">
        <v>18</v>
      </c>
      <c r="I1300" s="1">
        <v>21997</v>
      </c>
      <c r="J1300" s="1" t="s">
        <v>1015</v>
      </c>
      <c r="K1300" s="1" t="s">
        <v>53</v>
      </c>
      <c r="L1300" s="1" t="s">
        <v>396</v>
      </c>
      <c r="M1300" s="1">
        <v>1</v>
      </c>
      <c r="N1300" s="2">
        <v>123.64</v>
      </c>
      <c r="O1300" s="3">
        <v>148</v>
      </c>
      <c r="P1300" s="1">
        <f t="shared" si="10"/>
        <v>148</v>
      </c>
      <c r="Q1300" s="1">
        <v>7</v>
      </c>
      <c r="R1300" s="1">
        <f t="shared" si="11"/>
        <v>141</v>
      </c>
      <c r="S1300" s="1">
        <v>9</v>
      </c>
      <c r="T1300" s="1">
        <v>200010002734</v>
      </c>
      <c r="U1300" s="1">
        <v>50</v>
      </c>
      <c r="V1300" s="1">
        <v>1</v>
      </c>
      <c r="W1300" s="1">
        <v>1</v>
      </c>
    </row>
    <row r="1301" spans="1:23" ht="15.75" customHeight="1" x14ac:dyDescent="0.15">
      <c r="A1301" s="5">
        <v>44778</v>
      </c>
      <c r="B1301" s="6">
        <v>0.50062499999999999</v>
      </c>
      <c r="C1301" s="1">
        <v>1829</v>
      </c>
      <c r="D1301" s="1">
        <v>13002616</v>
      </c>
      <c r="E1301" s="1">
        <v>13</v>
      </c>
      <c r="F1301" s="1">
        <v>22589</v>
      </c>
      <c r="G1301" s="1" t="s">
        <v>23</v>
      </c>
      <c r="H1301" s="1">
        <v>18</v>
      </c>
      <c r="I1301" s="1">
        <v>21997</v>
      </c>
      <c r="J1301" s="1" t="s">
        <v>1015</v>
      </c>
      <c r="K1301" s="1" t="s">
        <v>53</v>
      </c>
      <c r="L1301" s="1" t="s">
        <v>396</v>
      </c>
      <c r="M1301" s="1">
        <v>1</v>
      </c>
      <c r="N1301" s="2">
        <v>123.64</v>
      </c>
      <c r="O1301" s="3">
        <v>148</v>
      </c>
      <c r="P1301" s="1">
        <f t="shared" si="10"/>
        <v>148</v>
      </c>
      <c r="Q1301" s="1">
        <v>7</v>
      </c>
      <c r="R1301" s="1">
        <f t="shared" si="11"/>
        <v>141</v>
      </c>
      <c r="S1301" s="1">
        <v>9</v>
      </c>
      <c r="T1301" s="1">
        <v>200010002734</v>
      </c>
      <c r="U1301" s="1">
        <v>50</v>
      </c>
      <c r="V1301" s="1">
        <v>1</v>
      </c>
      <c r="W1301" s="1">
        <v>2</v>
      </c>
    </row>
    <row r="1302" spans="1:23" ht="15.75" customHeight="1" x14ac:dyDescent="0.15">
      <c r="A1302" s="5">
        <v>44778</v>
      </c>
      <c r="B1302" s="6">
        <v>0.50062499999999999</v>
      </c>
      <c r="C1302" s="1">
        <v>1829</v>
      </c>
      <c r="D1302" s="1">
        <v>13002616</v>
      </c>
      <c r="E1302" s="1">
        <v>13</v>
      </c>
      <c r="F1302" s="1">
        <v>22589</v>
      </c>
      <c r="G1302" s="1" t="s">
        <v>23</v>
      </c>
      <c r="H1302" s="1">
        <v>18</v>
      </c>
      <c r="I1302" s="1">
        <v>303829</v>
      </c>
      <c r="J1302" s="1" t="s">
        <v>808</v>
      </c>
      <c r="K1302" s="1" t="s">
        <v>25</v>
      </c>
      <c r="L1302" s="1" t="s">
        <v>39</v>
      </c>
      <c r="M1302" s="1">
        <v>1</v>
      </c>
      <c r="N1302" s="2">
        <v>226.01</v>
      </c>
      <c r="O1302" s="3">
        <v>281</v>
      </c>
      <c r="P1302" s="1">
        <f t="shared" si="10"/>
        <v>281</v>
      </c>
      <c r="Q1302" s="1">
        <v>14</v>
      </c>
      <c r="R1302" s="1">
        <f t="shared" si="11"/>
        <v>267</v>
      </c>
      <c r="S1302" s="1">
        <v>9</v>
      </c>
      <c r="T1302" s="1">
        <v>200010002734</v>
      </c>
      <c r="U1302" s="1">
        <v>50</v>
      </c>
      <c r="V1302" s="1">
        <v>1</v>
      </c>
      <c r="W1302" s="1">
        <v>3</v>
      </c>
    </row>
    <row r="1303" spans="1:23" ht="15.75" customHeight="1" x14ac:dyDescent="0.15">
      <c r="A1303" s="5">
        <v>44778</v>
      </c>
      <c r="B1303" s="6">
        <v>0.50062499999999999</v>
      </c>
      <c r="C1303" s="1">
        <v>1829</v>
      </c>
      <c r="D1303" s="1">
        <v>13002616</v>
      </c>
      <c r="E1303" s="1">
        <v>13</v>
      </c>
      <c r="F1303" s="1">
        <v>22589</v>
      </c>
      <c r="G1303" s="1" t="s">
        <v>23</v>
      </c>
      <c r="H1303" s="1">
        <v>18</v>
      </c>
      <c r="I1303" s="1">
        <v>319265</v>
      </c>
      <c r="J1303" s="1" t="s">
        <v>1127</v>
      </c>
      <c r="K1303" s="1" t="s">
        <v>36</v>
      </c>
      <c r="L1303" s="1" t="s">
        <v>733</v>
      </c>
      <c r="M1303" s="1">
        <v>1</v>
      </c>
      <c r="N1303" s="2">
        <v>605.54</v>
      </c>
      <c r="O1303" s="3">
        <v>782</v>
      </c>
      <c r="P1303" s="1">
        <f t="shared" si="10"/>
        <v>782</v>
      </c>
      <c r="Q1303" s="1">
        <v>54</v>
      </c>
      <c r="R1303" s="1">
        <f t="shared" si="11"/>
        <v>728</v>
      </c>
      <c r="S1303" s="1">
        <v>9</v>
      </c>
      <c r="T1303" s="1">
        <v>200010002734</v>
      </c>
      <c r="U1303" s="1">
        <v>50</v>
      </c>
      <c r="V1303" s="1">
        <v>1</v>
      </c>
      <c r="W1303" s="1">
        <v>4</v>
      </c>
    </row>
    <row r="1304" spans="1:23" ht="15.75" customHeight="1" x14ac:dyDescent="0.15">
      <c r="A1304" s="5">
        <v>44778</v>
      </c>
      <c r="B1304" s="6">
        <v>0.50503472222222223</v>
      </c>
      <c r="C1304" s="1">
        <v>1830</v>
      </c>
      <c r="D1304" s="1">
        <v>13002616</v>
      </c>
      <c r="E1304" s="1">
        <v>13</v>
      </c>
      <c r="F1304" s="1">
        <v>22589</v>
      </c>
      <c r="G1304" s="1" t="s">
        <v>23</v>
      </c>
      <c r="H1304" s="1">
        <v>15</v>
      </c>
      <c r="I1304" s="1">
        <v>156809</v>
      </c>
      <c r="J1304" s="1" t="s">
        <v>1128</v>
      </c>
      <c r="K1304" s="1" t="s">
        <v>53</v>
      </c>
      <c r="L1304" s="1" t="s">
        <v>37</v>
      </c>
      <c r="M1304" s="1">
        <v>1</v>
      </c>
      <c r="N1304" s="2">
        <v>304.42</v>
      </c>
      <c r="O1304" s="3">
        <v>402</v>
      </c>
      <c r="P1304" s="1">
        <f t="shared" si="10"/>
        <v>402</v>
      </c>
      <c r="Q1304" s="1">
        <v>28</v>
      </c>
      <c r="R1304" s="1">
        <f t="shared" si="11"/>
        <v>374</v>
      </c>
      <c r="S1304" s="1">
        <v>9</v>
      </c>
      <c r="T1304" s="1">
        <v>200010004073</v>
      </c>
      <c r="U1304" s="1">
        <v>50</v>
      </c>
      <c r="V1304" s="1">
        <v>1</v>
      </c>
      <c r="W1304" s="1">
        <v>1</v>
      </c>
    </row>
    <row r="1305" spans="1:23" ht="15.75" customHeight="1" x14ac:dyDescent="0.15">
      <c r="A1305" s="5">
        <v>44778</v>
      </c>
      <c r="B1305" s="6">
        <v>0.50699074074074069</v>
      </c>
      <c r="C1305" s="1">
        <v>1831</v>
      </c>
      <c r="D1305" s="1">
        <v>13002616</v>
      </c>
      <c r="E1305" s="1">
        <v>13</v>
      </c>
      <c r="F1305" s="1">
        <v>22589</v>
      </c>
      <c r="G1305" s="1" t="s">
        <v>23</v>
      </c>
      <c r="H1305" s="1">
        <v>18</v>
      </c>
      <c r="I1305" s="1">
        <v>298348</v>
      </c>
      <c r="J1305" s="1" t="s">
        <v>1129</v>
      </c>
      <c r="K1305" s="1" t="s">
        <v>47</v>
      </c>
      <c r="L1305" s="1" t="s">
        <v>99</v>
      </c>
      <c r="M1305" s="1">
        <v>1</v>
      </c>
      <c r="N1305" s="2">
        <v>56.25</v>
      </c>
      <c r="O1305" s="3">
        <v>89</v>
      </c>
      <c r="P1305" s="1">
        <f t="shared" si="10"/>
        <v>89</v>
      </c>
      <c r="Q1305" s="1">
        <v>8</v>
      </c>
      <c r="R1305" s="1">
        <f t="shared" si="11"/>
        <v>81</v>
      </c>
      <c r="S1305" s="1">
        <v>941</v>
      </c>
      <c r="T1305" s="1">
        <v>200000000044</v>
      </c>
      <c r="U1305" s="1">
        <v>50</v>
      </c>
      <c r="V1305" s="1">
        <v>1</v>
      </c>
      <c r="W1305" s="1">
        <v>1</v>
      </c>
    </row>
    <row r="1306" spans="1:23" ht="15.75" customHeight="1" x14ac:dyDescent="0.15">
      <c r="A1306" s="5">
        <v>44778</v>
      </c>
      <c r="B1306" s="6">
        <v>0.51026620370370368</v>
      </c>
      <c r="C1306" s="1">
        <v>1832</v>
      </c>
      <c r="D1306" s="1">
        <v>13002616</v>
      </c>
      <c r="E1306" s="1">
        <v>13</v>
      </c>
      <c r="F1306" s="1">
        <v>22589</v>
      </c>
      <c r="G1306" s="1" t="s">
        <v>23</v>
      </c>
      <c r="H1306" s="1">
        <v>15</v>
      </c>
      <c r="I1306" s="1">
        <v>282116</v>
      </c>
      <c r="J1306" s="1" t="s">
        <v>1130</v>
      </c>
      <c r="K1306" s="1" t="s">
        <v>25</v>
      </c>
      <c r="L1306" s="1" t="s">
        <v>41</v>
      </c>
      <c r="M1306" s="1">
        <v>1</v>
      </c>
      <c r="N1306" s="2">
        <v>320.02999999999997</v>
      </c>
      <c r="O1306" s="3">
        <v>423</v>
      </c>
      <c r="P1306" s="1">
        <f t="shared" si="10"/>
        <v>423</v>
      </c>
      <c r="Q1306" s="1">
        <v>29</v>
      </c>
      <c r="R1306" s="1">
        <f t="shared" si="11"/>
        <v>394</v>
      </c>
      <c r="S1306" s="1">
        <v>9</v>
      </c>
      <c r="T1306" s="1">
        <v>200010017048</v>
      </c>
      <c r="U1306" s="1">
        <v>50</v>
      </c>
      <c r="V1306" s="1">
        <v>1</v>
      </c>
      <c r="W1306" s="1">
        <v>1</v>
      </c>
    </row>
    <row r="1307" spans="1:23" ht="15.75" customHeight="1" x14ac:dyDescent="0.15">
      <c r="A1307" s="5">
        <v>44778</v>
      </c>
      <c r="B1307" s="6">
        <v>0.51466435185185189</v>
      </c>
      <c r="C1307" s="1">
        <v>1833</v>
      </c>
      <c r="D1307" s="1">
        <v>13002616</v>
      </c>
      <c r="E1307" s="1">
        <v>13</v>
      </c>
      <c r="F1307" s="1">
        <v>22589</v>
      </c>
      <c r="G1307" s="1" t="s">
        <v>23</v>
      </c>
      <c r="H1307" s="1">
        <v>18</v>
      </c>
      <c r="I1307" s="1">
        <v>504585</v>
      </c>
      <c r="J1307" s="1" t="s">
        <v>466</v>
      </c>
      <c r="K1307" s="1" t="s">
        <v>53</v>
      </c>
      <c r="L1307" s="1" t="s">
        <v>250</v>
      </c>
      <c r="M1307" s="1">
        <v>1</v>
      </c>
      <c r="N1307" s="2">
        <v>240.27</v>
      </c>
      <c r="O1307" s="3">
        <v>292</v>
      </c>
      <c r="P1307" s="1">
        <f t="shared" si="10"/>
        <v>292</v>
      </c>
      <c r="Q1307" s="1">
        <v>14</v>
      </c>
      <c r="R1307" s="1">
        <f t="shared" si="11"/>
        <v>278</v>
      </c>
      <c r="S1307" s="1">
        <v>9</v>
      </c>
      <c r="T1307" s="1">
        <v>200010026860</v>
      </c>
      <c r="U1307" s="1">
        <v>50</v>
      </c>
      <c r="V1307" s="1">
        <v>1</v>
      </c>
      <c r="W1307" s="1">
        <v>1</v>
      </c>
    </row>
    <row r="1308" spans="1:23" ht="15.75" customHeight="1" x14ac:dyDescent="0.15">
      <c r="A1308" s="5">
        <v>44778</v>
      </c>
      <c r="B1308" s="6">
        <v>0.51748842592592592</v>
      </c>
      <c r="C1308" s="1">
        <v>1834</v>
      </c>
      <c r="D1308" s="1">
        <v>13002616</v>
      </c>
      <c r="E1308" s="1">
        <v>13</v>
      </c>
      <c r="F1308" s="1">
        <v>22589</v>
      </c>
      <c r="G1308" s="1" t="s">
        <v>23</v>
      </c>
      <c r="H1308" s="1">
        <v>18</v>
      </c>
      <c r="I1308" s="1">
        <v>7145</v>
      </c>
      <c r="J1308" s="1" t="s">
        <v>1131</v>
      </c>
      <c r="K1308" s="1" t="s">
        <v>47</v>
      </c>
      <c r="L1308" s="1" t="s">
        <v>1132</v>
      </c>
      <c r="M1308" s="1">
        <v>1</v>
      </c>
      <c r="N1308" s="2">
        <v>522.09</v>
      </c>
      <c r="O1308" s="3">
        <v>653</v>
      </c>
      <c r="P1308" s="1">
        <f t="shared" si="10"/>
        <v>653</v>
      </c>
      <c r="Q1308" s="1">
        <v>45</v>
      </c>
      <c r="R1308" s="1">
        <f t="shared" si="11"/>
        <v>608</v>
      </c>
      <c r="S1308" s="1">
        <v>9</v>
      </c>
      <c r="T1308" s="1">
        <v>200010001071</v>
      </c>
      <c r="U1308" s="1">
        <v>50</v>
      </c>
      <c r="V1308" s="1">
        <v>1</v>
      </c>
      <c r="W1308" s="1">
        <v>1</v>
      </c>
    </row>
    <row r="1309" spans="1:23" ht="15.75" customHeight="1" x14ac:dyDescent="0.15">
      <c r="A1309" s="5">
        <v>44778</v>
      </c>
      <c r="B1309" s="6">
        <v>0.52067129629629627</v>
      </c>
      <c r="C1309" s="1">
        <v>1835</v>
      </c>
      <c r="D1309" s="1">
        <v>13002616</v>
      </c>
      <c r="E1309" s="1">
        <v>13</v>
      </c>
      <c r="F1309" s="1">
        <v>22589</v>
      </c>
      <c r="G1309" s="1" t="s">
        <v>23</v>
      </c>
      <c r="H1309" s="1">
        <v>18</v>
      </c>
      <c r="I1309" s="1">
        <v>83109</v>
      </c>
      <c r="J1309" s="1" t="s">
        <v>1133</v>
      </c>
      <c r="K1309" s="1" t="s">
        <v>53</v>
      </c>
      <c r="L1309" s="1" t="s">
        <v>352</v>
      </c>
      <c r="M1309" s="1">
        <v>1</v>
      </c>
      <c r="N1309" s="2">
        <v>16.79</v>
      </c>
      <c r="O1309" s="3">
        <v>28</v>
      </c>
      <c r="P1309" s="1">
        <f t="shared" si="10"/>
        <v>28</v>
      </c>
      <c r="Q1309" s="1">
        <v>0</v>
      </c>
      <c r="R1309" s="1">
        <f t="shared" si="11"/>
        <v>28</v>
      </c>
      <c r="S1309" s="1" t="s">
        <v>27</v>
      </c>
      <c r="T1309" s="1" t="s">
        <v>27</v>
      </c>
      <c r="U1309" s="1">
        <v>50</v>
      </c>
      <c r="V1309" s="1">
        <v>1</v>
      </c>
      <c r="W1309" s="1">
        <v>1</v>
      </c>
    </row>
    <row r="1310" spans="1:23" ht="15.75" customHeight="1" x14ac:dyDescent="0.15">
      <c r="A1310" s="5">
        <v>44778</v>
      </c>
      <c r="B1310" s="6">
        <v>0.52201388888888889</v>
      </c>
      <c r="C1310" s="1">
        <v>1836</v>
      </c>
      <c r="D1310" s="1">
        <v>13002616</v>
      </c>
      <c r="E1310" s="1">
        <v>13</v>
      </c>
      <c r="F1310" s="1">
        <v>22589</v>
      </c>
      <c r="G1310" s="1" t="s">
        <v>23</v>
      </c>
      <c r="H1310" s="1">
        <v>15</v>
      </c>
      <c r="I1310" s="1">
        <v>945</v>
      </c>
      <c r="J1310" s="1" t="s">
        <v>290</v>
      </c>
      <c r="K1310" s="1" t="s">
        <v>53</v>
      </c>
      <c r="L1310" s="1" t="s">
        <v>199</v>
      </c>
      <c r="M1310" s="1">
        <v>1</v>
      </c>
      <c r="N1310" s="2">
        <v>88.23</v>
      </c>
      <c r="O1310" s="3">
        <v>126</v>
      </c>
      <c r="P1310" s="1">
        <f t="shared" si="10"/>
        <v>126</v>
      </c>
      <c r="Q1310" s="1">
        <v>8</v>
      </c>
      <c r="R1310" s="1">
        <f t="shared" si="11"/>
        <v>118</v>
      </c>
      <c r="S1310" s="1">
        <v>9</v>
      </c>
      <c r="T1310" s="1">
        <v>200010001180</v>
      </c>
      <c r="U1310" s="1">
        <v>50</v>
      </c>
      <c r="V1310" s="1">
        <v>1</v>
      </c>
      <c r="W1310" s="1">
        <v>1</v>
      </c>
    </row>
    <row r="1311" spans="1:23" ht="15.75" customHeight="1" x14ac:dyDescent="0.15">
      <c r="A1311" s="5">
        <v>44778</v>
      </c>
      <c r="B1311" s="6">
        <v>0.5245023148148148</v>
      </c>
      <c r="C1311" s="1">
        <v>1837</v>
      </c>
      <c r="D1311" s="1">
        <v>13002616</v>
      </c>
      <c r="E1311" s="1">
        <v>13</v>
      </c>
      <c r="F1311" s="1">
        <v>22589</v>
      </c>
      <c r="G1311" s="1" t="s">
        <v>23</v>
      </c>
      <c r="H1311" s="1">
        <v>18</v>
      </c>
      <c r="I1311" s="1">
        <v>290510</v>
      </c>
      <c r="J1311" s="1" t="s">
        <v>1134</v>
      </c>
      <c r="K1311" s="1" t="s">
        <v>25</v>
      </c>
      <c r="L1311" s="1" t="s">
        <v>489</v>
      </c>
      <c r="M1311" s="1">
        <v>1</v>
      </c>
      <c r="N1311" s="2">
        <v>203.95</v>
      </c>
      <c r="O1311" s="3">
        <v>276</v>
      </c>
      <c r="P1311" s="1">
        <f t="shared" si="10"/>
        <v>276</v>
      </c>
      <c r="Q1311" s="1">
        <v>19</v>
      </c>
      <c r="R1311" s="1">
        <f t="shared" si="11"/>
        <v>257</v>
      </c>
      <c r="S1311" s="1">
        <v>9</v>
      </c>
      <c r="T1311" s="1">
        <v>200010015470</v>
      </c>
      <c r="U1311" s="1">
        <v>50</v>
      </c>
      <c r="V1311" s="1">
        <v>1</v>
      </c>
      <c r="W1311" s="1">
        <v>3</v>
      </c>
    </row>
    <row r="1312" spans="1:23" ht="15.75" customHeight="1" x14ac:dyDescent="0.15">
      <c r="A1312" s="5">
        <v>44778</v>
      </c>
      <c r="B1312" s="6">
        <v>0.5245023148148148</v>
      </c>
      <c r="C1312" s="1">
        <v>1837</v>
      </c>
      <c r="D1312" s="1">
        <v>13002616</v>
      </c>
      <c r="E1312" s="1">
        <v>13</v>
      </c>
      <c r="F1312" s="1">
        <v>22589</v>
      </c>
      <c r="G1312" s="1" t="s">
        <v>23</v>
      </c>
      <c r="H1312" s="1">
        <v>18</v>
      </c>
      <c r="I1312" s="1">
        <v>3108</v>
      </c>
      <c r="J1312" s="1" t="s">
        <v>1135</v>
      </c>
      <c r="K1312" s="1" t="s">
        <v>31</v>
      </c>
      <c r="L1312" s="1" t="s">
        <v>1136</v>
      </c>
      <c r="M1312" s="1">
        <v>1</v>
      </c>
      <c r="N1312" s="2">
        <v>214.01</v>
      </c>
      <c r="O1312" s="3">
        <v>255</v>
      </c>
      <c r="P1312" s="1">
        <f t="shared" si="10"/>
        <v>255</v>
      </c>
      <c r="Q1312" s="1">
        <v>12</v>
      </c>
      <c r="R1312" s="1">
        <f t="shared" si="11"/>
        <v>243</v>
      </c>
      <c r="S1312" s="1">
        <v>9</v>
      </c>
      <c r="T1312" s="1">
        <v>200010015470</v>
      </c>
      <c r="U1312" s="1">
        <v>50</v>
      </c>
      <c r="V1312" s="1">
        <v>1</v>
      </c>
      <c r="W1312" s="1">
        <v>2</v>
      </c>
    </row>
    <row r="1313" spans="1:23" ht="15.75" customHeight="1" x14ac:dyDescent="0.15">
      <c r="A1313" s="5">
        <v>44778</v>
      </c>
      <c r="B1313" s="6">
        <v>0.5245023148148148</v>
      </c>
      <c r="C1313" s="1">
        <v>1837</v>
      </c>
      <c r="D1313" s="1">
        <v>13002616</v>
      </c>
      <c r="E1313" s="1">
        <v>13</v>
      </c>
      <c r="F1313" s="1">
        <v>22589</v>
      </c>
      <c r="G1313" s="1" t="s">
        <v>23</v>
      </c>
      <c r="H1313" s="1">
        <v>18</v>
      </c>
      <c r="I1313" s="1">
        <v>322</v>
      </c>
      <c r="J1313" s="1" t="s">
        <v>904</v>
      </c>
      <c r="K1313" s="1" t="s">
        <v>119</v>
      </c>
      <c r="L1313" s="1" t="s">
        <v>1137</v>
      </c>
      <c r="M1313" s="1">
        <v>1</v>
      </c>
      <c r="N1313" s="2">
        <v>322.52999999999997</v>
      </c>
      <c r="O1313" s="3">
        <v>426</v>
      </c>
      <c r="P1313" s="1">
        <f t="shared" si="10"/>
        <v>426</v>
      </c>
      <c r="Q1313" s="1">
        <v>29</v>
      </c>
      <c r="R1313" s="1">
        <f t="shared" si="11"/>
        <v>397</v>
      </c>
      <c r="S1313" s="1">
        <v>9</v>
      </c>
      <c r="T1313" s="1">
        <v>200010015470</v>
      </c>
      <c r="U1313" s="1">
        <v>50</v>
      </c>
      <c r="V1313" s="1">
        <v>1</v>
      </c>
      <c r="W1313" s="1">
        <v>1</v>
      </c>
    </row>
    <row r="1314" spans="1:23" ht="15.75" customHeight="1" x14ac:dyDescent="0.15">
      <c r="A1314" s="5">
        <v>44778</v>
      </c>
      <c r="B1314" s="6">
        <v>0.52940972222222227</v>
      </c>
      <c r="C1314" s="1">
        <v>1838</v>
      </c>
      <c r="D1314" s="1">
        <v>13002616</v>
      </c>
      <c r="E1314" s="1">
        <v>13</v>
      </c>
      <c r="F1314" s="1">
        <v>22589</v>
      </c>
      <c r="G1314" s="1" t="s">
        <v>23</v>
      </c>
      <c r="H1314" s="1">
        <v>18</v>
      </c>
      <c r="I1314" s="1">
        <v>348186</v>
      </c>
      <c r="J1314" s="1" t="s">
        <v>421</v>
      </c>
      <c r="K1314" s="1" t="s">
        <v>143</v>
      </c>
      <c r="L1314" s="1" t="s">
        <v>175</v>
      </c>
      <c r="M1314" s="1">
        <v>2</v>
      </c>
      <c r="N1314" s="2">
        <v>5.83</v>
      </c>
      <c r="O1314" s="3">
        <v>8</v>
      </c>
      <c r="P1314" s="1">
        <f t="shared" si="10"/>
        <v>16</v>
      </c>
      <c r="Q1314" s="1">
        <v>0</v>
      </c>
      <c r="R1314" s="1">
        <f t="shared" si="11"/>
        <v>16</v>
      </c>
      <c r="S1314" s="1" t="s">
        <v>27</v>
      </c>
      <c r="T1314" s="1" t="s">
        <v>27</v>
      </c>
      <c r="U1314" s="1">
        <v>50</v>
      </c>
      <c r="V1314" s="1">
        <v>1</v>
      </c>
      <c r="W1314" s="1">
        <v>1</v>
      </c>
    </row>
    <row r="1315" spans="1:23" ht="15.75" customHeight="1" x14ac:dyDescent="0.15">
      <c r="A1315" s="5">
        <v>44778</v>
      </c>
      <c r="B1315" s="6">
        <v>0.61406249999999996</v>
      </c>
      <c r="C1315" s="1">
        <v>1859</v>
      </c>
      <c r="D1315" s="1">
        <v>13002616</v>
      </c>
      <c r="E1315" s="1">
        <v>13</v>
      </c>
      <c r="F1315" s="1">
        <v>22589</v>
      </c>
      <c r="G1315" s="1" t="s">
        <v>23</v>
      </c>
      <c r="H1315" s="1">
        <v>15</v>
      </c>
      <c r="I1315" s="1">
        <v>348186</v>
      </c>
      <c r="J1315" s="1" t="s">
        <v>421</v>
      </c>
      <c r="K1315" s="1" t="s">
        <v>143</v>
      </c>
      <c r="L1315" s="1" t="s">
        <v>175</v>
      </c>
      <c r="M1315" s="1">
        <v>12</v>
      </c>
      <c r="N1315" s="2">
        <v>5.83</v>
      </c>
      <c r="O1315" s="3">
        <v>8</v>
      </c>
      <c r="P1315" s="1">
        <f t="shared" si="10"/>
        <v>96</v>
      </c>
      <c r="Q1315" s="1">
        <v>0</v>
      </c>
      <c r="R1315" s="1">
        <f t="shared" si="11"/>
        <v>96</v>
      </c>
      <c r="S1315" s="1" t="s">
        <v>27</v>
      </c>
      <c r="T1315" s="1" t="s">
        <v>27</v>
      </c>
      <c r="U1315" s="1">
        <v>50</v>
      </c>
      <c r="V1315" s="1">
        <v>1</v>
      </c>
      <c r="W1315" s="1">
        <v>1</v>
      </c>
    </row>
    <row r="1316" spans="1:23" ht="15.75" customHeight="1" x14ac:dyDescent="0.15">
      <c r="A1316" s="5">
        <v>44778</v>
      </c>
      <c r="B1316" s="6">
        <v>0.53001157407407407</v>
      </c>
      <c r="C1316" s="1">
        <v>1839</v>
      </c>
      <c r="D1316" s="1">
        <v>13002616</v>
      </c>
      <c r="E1316" s="1">
        <v>13</v>
      </c>
      <c r="F1316" s="1">
        <v>22589</v>
      </c>
      <c r="G1316" s="1" t="s">
        <v>23</v>
      </c>
      <c r="H1316" s="1">
        <v>18</v>
      </c>
      <c r="I1316" s="1">
        <v>55807</v>
      </c>
      <c r="J1316" s="1" t="s">
        <v>1138</v>
      </c>
      <c r="K1316" s="1" t="s">
        <v>25</v>
      </c>
      <c r="L1316" s="1" t="s">
        <v>827</v>
      </c>
      <c r="M1316" s="1">
        <v>1</v>
      </c>
      <c r="N1316" s="2">
        <v>259.39999999999998</v>
      </c>
      <c r="O1316" s="3">
        <v>351</v>
      </c>
      <c r="P1316" s="1">
        <f t="shared" si="10"/>
        <v>351</v>
      </c>
      <c r="Q1316" s="1">
        <v>0</v>
      </c>
      <c r="R1316" s="1">
        <f t="shared" si="11"/>
        <v>351</v>
      </c>
      <c r="S1316" s="1" t="s">
        <v>27</v>
      </c>
      <c r="T1316" s="1" t="s">
        <v>27</v>
      </c>
      <c r="U1316" s="1">
        <v>50</v>
      </c>
      <c r="V1316" s="1">
        <v>1</v>
      </c>
      <c r="W1316" s="1">
        <v>1</v>
      </c>
    </row>
    <row r="1317" spans="1:23" ht="15.75" customHeight="1" x14ac:dyDescent="0.15">
      <c r="A1317" s="5">
        <v>44778</v>
      </c>
      <c r="B1317" s="6">
        <v>0.53322916666666664</v>
      </c>
      <c r="C1317" s="1">
        <v>1840</v>
      </c>
      <c r="D1317" s="1">
        <v>13002616</v>
      </c>
      <c r="E1317" s="1">
        <v>13</v>
      </c>
      <c r="F1317" s="1">
        <v>22589</v>
      </c>
      <c r="G1317" s="1" t="s">
        <v>23</v>
      </c>
      <c r="H1317" s="1">
        <v>15</v>
      </c>
      <c r="I1317" s="1">
        <v>401611</v>
      </c>
      <c r="J1317" s="1" t="s">
        <v>1139</v>
      </c>
      <c r="K1317" s="1" t="s">
        <v>25</v>
      </c>
      <c r="L1317" s="1" t="s">
        <v>1140</v>
      </c>
      <c r="M1317" s="1">
        <v>1</v>
      </c>
      <c r="N1317" s="2">
        <v>199.14</v>
      </c>
      <c r="O1317" s="3">
        <v>240</v>
      </c>
      <c r="P1317" s="1">
        <f t="shared" si="10"/>
        <v>240</v>
      </c>
      <c r="Q1317" s="1">
        <v>12</v>
      </c>
      <c r="R1317" s="1">
        <f t="shared" si="11"/>
        <v>228</v>
      </c>
      <c r="S1317" s="1">
        <v>9</v>
      </c>
      <c r="T1317" s="1">
        <v>200010009864</v>
      </c>
      <c r="U1317" s="1">
        <v>50</v>
      </c>
      <c r="V1317" s="1">
        <v>1</v>
      </c>
      <c r="W1317" s="1">
        <v>1</v>
      </c>
    </row>
    <row r="1318" spans="1:23" ht="15.75" customHeight="1" x14ac:dyDescent="0.15">
      <c r="A1318" s="5">
        <v>44778</v>
      </c>
      <c r="B1318" s="6">
        <v>0.53781250000000003</v>
      </c>
      <c r="C1318" s="1">
        <v>1841</v>
      </c>
      <c r="D1318" s="1">
        <v>13002616</v>
      </c>
      <c r="E1318" s="1">
        <v>13</v>
      </c>
      <c r="F1318" s="1">
        <v>22589</v>
      </c>
      <c r="G1318" s="1" t="s">
        <v>23</v>
      </c>
      <c r="H1318" s="1">
        <v>18</v>
      </c>
      <c r="I1318" s="1">
        <v>435523</v>
      </c>
      <c r="J1318" s="1" t="s">
        <v>174</v>
      </c>
      <c r="K1318" s="1" t="s">
        <v>143</v>
      </c>
      <c r="L1318" s="1" t="s">
        <v>175</v>
      </c>
      <c r="M1318" s="1">
        <v>1</v>
      </c>
      <c r="N1318" s="2">
        <v>27.94</v>
      </c>
      <c r="O1318" s="3">
        <v>43</v>
      </c>
      <c r="P1318" s="1">
        <f t="shared" si="10"/>
        <v>43</v>
      </c>
      <c r="Q1318" s="1">
        <v>0</v>
      </c>
      <c r="R1318" s="1">
        <f t="shared" si="11"/>
        <v>43</v>
      </c>
      <c r="S1318" s="1" t="s">
        <v>27</v>
      </c>
      <c r="T1318" s="1" t="s">
        <v>27</v>
      </c>
      <c r="U1318" s="1">
        <v>50</v>
      </c>
      <c r="V1318" s="1">
        <v>1</v>
      </c>
      <c r="W1318" s="1">
        <v>3</v>
      </c>
    </row>
    <row r="1319" spans="1:23" ht="15.75" customHeight="1" x14ac:dyDescent="0.15">
      <c r="A1319" s="5">
        <v>44778</v>
      </c>
      <c r="B1319" s="6">
        <v>0.65141203703703698</v>
      </c>
      <c r="C1319" s="1">
        <v>1867</v>
      </c>
      <c r="D1319" s="1">
        <v>13002616</v>
      </c>
      <c r="E1319" s="1">
        <v>13</v>
      </c>
      <c r="F1319" s="1">
        <v>22589</v>
      </c>
      <c r="G1319" s="1" t="s">
        <v>23</v>
      </c>
      <c r="H1319" s="1">
        <v>15</v>
      </c>
      <c r="I1319" s="1">
        <v>435523</v>
      </c>
      <c r="J1319" s="1" t="s">
        <v>174</v>
      </c>
      <c r="K1319" s="1" t="s">
        <v>143</v>
      </c>
      <c r="L1319" s="1" t="s">
        <v>175</v>
      </c>
      <c r="M1319" s="1">
        <v>1</v>
      </c>
      <c r="N1319" s="2">
        <v>27.94</v>
      </c>
      <c r="O1319" s="3">
        <v>43</v>
      </c>
      <c r="P1319" s="1">
        <f t="shared" si="10"/>
        <v>43</v>
      </c>
      <c r="Q1319" s="1">
        <v>3</v>
      </c>
      <c r="R1319" s="1">
        <f t="shared" si="11"/>
        <v>40</v>
      </c>
      <c r="S1319" s="1">
        <v>9</v>
      </c>
      <c r="T1319" s="1">
        <v>200010014429</v>
      </c>
      <c r="U1319" s="1">
        <v>50</v>
      </c>
      <c r="V1319" s="1">
        <v>1</v>
      </c>
      <c r="W1319" s="1">
        <v>2</v>
      </c>
    </row>
    <row r="1320" spans="1:23" ht="15.75" customHeight="1" x14ac:dyDescent="0.15">
      <c r="A1320" s="5">
        <v>44778</v>
      </c>
      <c r="B1320" s="6">
        <v>0.65141203703703698</v>
      </c>
      <c r="C1320" s="1">
        <v>1867</v>
      </c>
      <c r="D1320" s="1">
        <v>13002616</v>
      </c>
      <c r="E1320" s="1">
        <v>13</v>
      </c>
      <c r="F1320" s="1">
        <v>22589</v>
      </c>
      <c r="G1320" s="1" t="s">
        <v>23</v>
      </c>
      <c r="H1320" s="1">
        <v>15</v>
      </c>
      <c r="I1320" s="1">
        <v>435523</v>
      </c>
      <c r="J1320" s="1" t="s">
        <v>174</v>
      </c>
      <c r="K1320" s="1" t="s">
        <v>143</v>
      </c>
      <c r="L1320" s="1" t="s">
        <v>175</v>
      </c>
      <c r="M1320" s="1">
        <v>1</v>
      </c>
      <c r="N1320" s="2">
        <v>27.94</v>
      </c>
      <c r="O1320" s="3">
        <v>43</v>
      </c>
      <c r="P1320" s="1">
        <f t="shared" si="10"/>
        <v>43</v>
      </c>
      <c r="Q1320" s="1">
        <v>3</v>
      </c>
      <c r="R1320" s="1">
        <f t="shared" si="11"/>
        <v>40</v>
      </c>
      <c r="S1320" s="1">
        <v>9</v>
      </c>
      <c r="T1320" s="1">
        <v>200010014429</v>
      </c>
      <c r="U1320" s="1">
        <v>50</v>
      </c>
      <c r="V1320" s="1">
        <v>1</v>
      </c>
      <c r="W1320" s="1">
        <v>3</v>
      </c>
    </row>
    <row r="1321" spans="1:23" ht="15.75" customHeight="1" x14ac:dyDescent="0.15">
      <c r="A1321" s="5">
        <v>44778</v>
      </c>
      <c r="B1321" s="6">
        <v>0.53781250000000003</v>
      </c>
      <c r="C1321" s="1">
        <v>1841</v>
      </c>
      <c r="D1321" s="1">
        <v>13002616</v>
      </c>
      <c r="E1321" s="1">
        <v>13</v>
      </c>
      <c r="F1321" s="1">
        <v>22589</v>
      </c>
      <c r="G1321" s="1" t="s">
        <v>23</v>
      </c>
      <c r="H1321" s="1">
        <v>18</v>
      </c>
      <c r="I1321" s="1">
        <v>389093</v>
      </c>
      <c r="J1321" s="1" t="s">
        <v>1141</v>
      </c>
      <c r="K1321" s="1" t="s">
        <v>53</v>
      </c>
      <c r="L1321" s="1" t="s">
        <v>455</v>
      </c>
      <c r="M1321" s="1">
        <v>1</v>
      </c>
      <c r="N1321" s="2">
        <v>31.84</v>
      </c>
      <c r="O1321" s="3">
        <v>49</v>
      </c>
      <c r="P1321" s="1">
        <f t="shared" si="10"/>
        <v>49</v>
      </c>
      <c r="Q1321" s="1">
        <v>0</v>
      </c>
      <c r="R1321" s="1">
        <f t="shared" si="11"/>
        <v>49</v>
      </c>
      <c r="S1321" s="1" t="s">
        <v>27</v>
      </c>
      <c r="T1321" s="1" t="s">
        <v>27</v>
      </c>
      <c r="U1321" s="1">
        <v>50</v>
      </c>
      <c r="V1321" s="1">
        <v>1</v>
      </c>
      <c r="W1321" s="1">
        <v>2</v>
      </c>
    </row>
    <row r="1322" spans="1:23" ht="15.75" customHeight="1" x14ac:dyDescent="0.15">
      <c r="A1322" s="5">
        <v>44778</v>
      </c>
      <c r="B1322" s="6">
        <v>0.53781250000000003</v>
      </c>
      <c r="C1322" s="1">
        <v>1841</v>
      </c>
      <c r="D1322" s="1">
        <v>13002616</v>
      </c>
      <c r="E1322" s="1">
        <v>13</v>
      </c>
      <c r="F1322" s="1">
        <v>22589</v>
      </c>
      <c r="G1322" s="1" t="s">
        <v>23</v>
      </c>
      <c r="H1322" s="1">
        <v>18</v>
      </c>
      <c r="I1322" s="1">
        <v>15084</v>
      </c>
      <c r="J1322" s="1" t="s">
        <v>1142</v>
      </c>
      <c r="K1322" s="1" t="s">
        <v>25</v>
      </c>
      <c r="L1322" s="1" t="s">
        <v>305</v>
      </c>
      <c r="M1322" s="1">
        <v>1</v>
      </c>
      <c r="N1322" s="2">
        <v>113</v>
      </c>
      <c r="O1322" s="3">
        <v>155</v>
      </c>
      <c r="P1322" s="1">
        <f t="shared" si="10"/>
        <v>155</v>
      </c>
      <c r="Q1322" s="1">
        <v>0</v>
      </c>
      <c r="R1322" s="1">
        <f t="shared" si="11"/>
        <v>155</v>
      </c>
      <c r="S1322" s="1" t="s">
        <v>27</v>
      </c>
      <c r="T1322" s="1" t="s">
        <v>27</v>
      </c>
      <c r="U1322" s="1">
        <v>50</v>
      </c>
      <c r="V1322" s="1">
        <v>1</v>
      </c>
      <c r="W1322" s="1">
        <v>4</v>
      </c>
    </row>
    <row r="1323" spans="1:23" ht="15.75" customHeight="1" x14ac:dyDescent="0.15">
      <c r="A1323" s="5">
        <v>44778</v>
      </c>
      <c r="B1323" s="6">
        <v>0.53781250000000003</v>
      </c>
      <c r="C1323" s="1">
        <v>1841</v>
      </c>
      <c r="D1323" s="1">
        <v>13002616</v>
      </c>
      <c r="E1323" s="1">
        <v>13</v>
      </c>
      <c r="F1323" s="1">
        <v>22589</v>
      </c>
      <c r="G1323" s="1" t="s">
        <v>23</v>
      </c>
      <c r="H1323" s="1">
        <v>18</v>
      </c>
      <c r="I1323" s="1">
        <v>606425</v>
      </c>
      <c r="J1323" s="1" t="s">
        <v>1143</v>
      </c>
      <c r="K1323" s="1" t="s">
        <v>66</v>
      </c>
      <c r="L1323" s="1" t="s">
        <v>99</v>
      </c>
      <c r="M1323" s="1">
        <v>1</v>
      </c>
      <c r="N1323" s="2">
        <v>31.92</v>
      </c>
      <c r="O1323" s="3">
        <v>52</v>
      </c>
      <c r="P1323" s="1">
        <f t="shared" si="10"/>
        <v>52</v>
      </c>
      <c r="Q1323" s="1">
        <v>0</v>
      </c>
      <c r="R1323" s="1">
        <f t="shared" si="11"/>
        <v>52</v>
      </c>
      <c r="S1323" s="1" t="s">
        <v>27</v>
      </c>
      <c r="T1323" s="1" t="s">
        <v>27</v>
      </c>
      <c r="U1323" s="1">
        <v>50</v>
      </c>
      <c r="V1323" s="1">
        <v>1</v>
      </c>
      <c r="W1323" s="1">
        <v>1</v>
      </c>
    </row>
    <row r="1324" spans="1:23" ht="15.75" customHeight="1" x14ac:dyDescent="0.15">
      <c r="A1324" s="5">
        <v>44778</v>
      </c>
      <c r="B1324" s="6">
        <v>0.53781250000000003</v>
      </c>
      <c r="C1324" s="1">
        <v>1841</v>
      </c>
      <c r="D1324" s="1">
        <v>13002616</v>
      </c>
      <c r="E1324" s="1">
        <v>13</v>
      </c>
      <c r="F1324" s="1">
        <v>22589</v>
      </c>
      <c r="G1324" s="1" t="s">
        <v>23</v>
      </c>
      <c r="H1324" s="1">
        <v>18</v>
      </c>
      <c r="I1324" s="1">
        <v>190687</v>
      </c>
      <c r="J1324" s="1" t="s">
        <v>1144</v>
      </c>
      <c r="K1324" s="1" t="s">
        <v>53</v>
      </c>
      <c r="L1324" s="1" t="s">
        <v>250</v>
      </c>
      <c r="M1324" s="1">
        <v>1</v>
      </c>
      <c r="N1324" s="2">
        <v>82.51</v>
      </c>
      <c r="O1324" s="3">
        <v>103</v>
      </c>
      <c r="P1324" s="1">
        <f t="shared" si="10"/>
        <v>103</v>
      </c>
      <c r="Q1324" s="1">
        <v>0</v>
      </c>
      <c r="R1324" s="1">
        <f t="shared" si="11"/>
        <v>103</v>
      </c>
      <c r="S1324" s="1" t="s">
        <v>27</v>
      </c>
      <c r="T1324" s="1" t="s">
        <v>27</v>
      </c>
      <c r="U1324" s="1">
        <v>50</v>
      </c>
      <c r="V1324" s="1">
        <v>1</v>
      </c>
      <c r="W1324" s="1">
        <v>5</v>
      </c>
    </row>
    <row r="1325" spans="1:23" ht="15.75" customHeight="1" x14ac:dyDescent="0.15">
      <c r="A1325" s="5">
        <v>44778</v>
      </c>
      <c r="B1325" s="6">
        <v>0.53781250000000003</v>
      </c>
      <c r="C1325" s="1">
        <v>1841</v>
      </c>
      <c r="D1325" s="1">
        <v>13002616</v>
      </c>
      <c r="E1325" s="1">
        <v>13</v>
      </c>
      <c r="F1325" s="1">
        <v>22589</v>
      </c>
      <c r="G1325" s="1" t="s">
        <v>23</v>
      </c>
      <c r="H1325" s="1">
        <v>18</v>
      </c>
      <c r="I1325" s="1">
        <v>339843</v>
      </c>
      <c r="J1325" s="1" t="s">
        <v>253</v>
      </c>
      <c r="K1325" s="1" t="s">
        <v>254</v>
      </c>
      <c r="L1325" s="1" t="s">
        <v>255</v>
      </c>
      <c r="M1325" s="1">
        <v>1</v>
      </c>
      <c r="N1325" s="2">
        <v>140.97</v>
      </c>
      <c r="O1325" s="3">
        <v>219</v>
      </c>
      <c r="P1325" s="1">
        <f t="shared" si="10"/>
        <v>219</v>
      </c>
      <c r="Q1325" s="1">
        <v>21</v>
      </c>
      <c r="R1325" s="1">
        <f t="shared" si="11"/>
        <v>198</v>
      </c>
      <c r="S1325" s="1">
        <v>30</v>
      </c>
      <c r="T1325" s="1">
        <v>200000000024</v>
      </c>
      <c r="U1325" s="1">
        <v>50</v>
      </c>
      <c r="V1325" s="1">
        <v>1</v>
      </c>
      <c r="W1325" s="1">
        <v>6</v>
      </c>
    </row>
    <row r="1326" spans="1:23" ht="15.75" customHeight="1" x14ac:dyDescent="0.15">
      <c r="A1326" s="5">
        <v>44778</v>
      </c>
      <c r="B1326" s="6">
        <v>0.54952546296296301</v>
      </c>
      <c r="C1326" s="1">
        <v>1842</v>
      </c>
      <c r="D1326" s="1">
        <v>13002616</v>
      </c>
      <c r="E1326" s="1">
        <v>13</v>
      </c>
      <c r="F1326" s="1">
        <v>22589</v>
      </c>
      <c r="G1326" s="1" t="s">
        <v>23</v>
      </c>
      <c r="H1326" s="1">
        <v>15</v>
      </c>
      <c r="I1326" s="1">
        <v>434796</v>
      </c>
      <c r="J1326" s="1" t="s">
        <v>1145</v>
      </c>
      <c r="K1326" s="1" t="s">
        <v>143</v>
      </c>
      <c r="L1326" s="1" t="s">
        <v>1146</v>
      </c>
      <c r="M1326" s="1">
        <v>1</v>
      </c>
      <c r="N1326" s="2">
        <v>85.03</v>
      </c>
      <c r="O1326" s="3">
        <v>121</v>
      </c>
      <c r="P1326" s="1">
        <f t="shared" si="10"/>
        <v>121</v>
      </c>
      <c r="Q1326" s="1">
        <v>8.34</v>
      </c>
      <c r="R1326" s="1">
        <f t="shared" si="11"/>
        <v>112.66</v>
      </c>
      <c r="S1326" s="1">
        <v>9</v>
      </c>
      <c r="T1326" s="1">
        <v>200010006086</v>
      </c>
      <c r="U1326" s="1">
        <v>50</v>
      </c>
      <c r="V1326" s="1">
        <v>1</v>
      </c>
      <c r="W1326" s="1">
        <v>2</v>
      </c>
    </row>
    <row r="1327" spans="1:23" ht="15.75" customHeight="1" x14ac:dyDescent="0.15">
      <c r="A1327" s="5">
        <v>44778</v>
      </c>
      <c r="B1327" s="6">
        <v>0.54952546296296301</v>
      </c>
      <c r="C1327" s="1">
        <v>1842</v>
      </c>
      <c r="D1327" s="1">
        <v>13002616</v>
      </c>
      <c r="E1327" s="1">
        <v>13</v>
      </c>
      <c r="F1327" s="1">
        <v>22589</v>
      </c>
      <c r="G1327" s="1" t="s">
        <v>23</v>
      </c>
      <c r="H1327" s="1">
        <v>15</v>
      </c>
      <c r="I1327" s="1">
        <v>434796</v>
      </c>
      <c r="J1327" s="1" t="s">
        <v>1145</v>
      </c>
      <c r="K1327" s="1" t="s">
        <v>143</v>
      </c>
      <c r="L1327" s="1" t="s">
        <v>1146</v>
      </c>
      <c r="M1327" s="1">
        <v>2</v>
      </c>
      <c r="N1327" s="2">
        <v>85.03</v>
      </c>
      <c r="O1327" s="3">
        <v>121</v>
      </c>
      <c r="P1327" s="1">
        <f t="shared" si="10"/>
        <v>242</v>
      </c>
      <c r="Q1327" s="1">
        <v>16.66</v>
      </c>
      <c r="R1327" s="1">
        <f t="shared" si="11"/>
        <v>225.34</v>
      </c>
      <c r="S1327" s="1">
        <v>9</v>
      </c>
      <c r="T1327" s="1">
        <v>200010006086</v>
      </c>
      <c r="U1327" s="1">
        <v>50</v>
      </c>
      <c r="V1327" s="1">
        <v>1</v>
      </c>
      <c r="W1327" s="1">
        <v>3</v>
      </c>
    </row>
    <row r="1328" spans="1:23" ht="15.75" customHeight="1" x14ac:dyDescent="0.15">
      <c r="A1328" s="5">
        <v>44778</v>
      </c>
      <c r="B1328" s="6">
        <v>0.54952546296296301</v>
      </c>
      <c r="C1328" s="1">
        <v>1842</v>
      </c>
      <c r="D1328" s="1">
        <v>13002616</v>
      </c>
      <c r="E1328" s="1">
        <v>13</v>
      </c>
      <c r="F1328" s="1">
        <v>22589</v>
      </c>
      <c r="G1328" s="1" t="s">
        <v>23</v>
      </c>
      <c r="H1328" s="1">
        <v>15</v>
      </c>
      <c r="I1328" s="1">
        <v>434796</v>
      </c>
      <c r="J1328" s="1" t="s">
        <v>1145</v>
      </c>
      <c r="K1328" s="1" t="s">
        <v>66</v>
      </c>
      <c r="L1328" s="1" t="s">
        <v>1147</v>
      </c>
      <c r="M1328" s="1">
        <v>10</v>
      </c>
      <c r="N1328" s="2">
        <v>91.63</v>
      </c>
      <c r="O1328" s="3">
        <v>131</v>
      </c>
      <c r="P1328" s="1">
        <f t="shared" si="10"/>
        <v>1310</v>
      </c>
      <c r="Q1328" s="1">
        <v>91</v>
      </c>
      <c r="R1328" s="1">
        <f t="shared" si="11"/>
        <v>1219</v>
      </c>
      <c r="S1328" s="1">
        <v>9</v>
      </c>
      <c r="T1328" s="1">
        <v>200010006086</v>
      </c>
      <c r="U1328" s="1">
        <v>50</v>
      </c>
      <c r="V1328" s="1">
        <v>1</v>
      </c>
      <c r="W1328" s="1">
        <v>4</v>
      </c>
    </row>
    <row r="1329" spans="1:23" ht="15.75" customHeight="1" x14ac:dyDescent="0.15">
      <c r="A1329" s="5">
        <v>44778</v>
      </c>
      <c r="B1329" s="6">
        <v>0.54952546296296301</v>
      </c>
      <c r="C1329" s="1">
        <v>1842</v>
      </c>
      <c r="D1329" s="1">
        <v>13002616</v>
      </c>
      <c r="E1329" s="1">
        <v>13</v>
      </c>
      <c r="F1329" s="1">
        <v>22589</v>
      </c>
      <c r="G1329" s="1" t="s">
        <v>23</v>
      </c>
      <c r="H1329" s="1">
        <v>15</v>
      </c>
      <c r="I1329" s="1">
        <v>364619</v>
      </c>
      <c r="J1329" s="1" t="s">
        <v>805</v>
      </c>
      <c r="K1329" s="1" t="s">
        <v>53</v>
      </c>
      <c r="L1329" s="1" t="s">
        <v>670</v>
      </c>
      <c r="M1329" s="1">
        <v>0.01</v>
      </c>
      <c r="N1329" s="2">
        <v>645.79</v>
      </c>
      <c r="O1329" s="3">
        <v>918</v>
      </c>
      <c r="P1329" s="1">
        <f t="shared" si="10"/>
        <v>9.18</v>
      </c>
      <c r="Q1329" s="1">
        <v>0.18</v>
      </c>
      <c r="R1329" s="1">
        <f t="shared" si="11"/>
        <v>9</v>
      </c>
      <c r="S1329" s="1">
        <v>9</v>
      </c>
      <c r="T1329" s="1">
        <v>200010006086</v>
      </c>
      <c r="U1329" s="1">
        <v>50</v>
      </c>
      <c r="V1329" s="1">
        <v>1</v>
      </c>
      <c r="W1329" s="1">
        <v>5</v>
      </c>
    </row>
    <row r="1330" spans="1:23" ht="15.75" customHeight="1" x14ac:dyDescent="0.15">
      <c r="A1330" s="5">
        <v>44778</v>
      </c>
      <c r="B1330" s="6">
        <v>0.54952546296296301</v>
      </c>
      <c r="C1330" s="1">
        <v>1842</v>
      </c>
      <c r="D1330" s="1">
        <v>13002616</v>
      </c>
      <c r="E1330" s="1">
        <v>13</v>
      </c>
      <c r="F1330" s="1">
        <v>22589</v>
      </c>
      <c r="G1330" s="1" t="s">
        <v>23</v>
      </c>
      <c r="H1330" s="1">
        <v>15</v>
      </c>
      <c r="I1330" s="1">
        <v>82886</v>
      </c>
      <c r="J1330" s="1" t="s">
        <v>1148</v>
      </c>
      <c r="K1330" s="1" t="s">
        <v>31</v>
      </c>
      <c r="L1330" s="1" t="s">
        <v>120</v>
      </c>
      <c r="M1330" s="1">
        <v>1</v>
      </c>
      <c r="N1330" s="2">
        <v>95.76</v>
      </c>
      <c r="O1330" s="3">
        <v>136</v>
      </c>
      <c r="P1330" s="1">
        <f t="shared" si="10"/>
        <v>136</v>
      </c>
      <c r="Q1330" s="1">
        <v>9</v>
      </c>
      <c r="R1330" s="1">
        <f t="shared" si="11"/>
        <v>127</v>
      </c>
      <c r="S1330" s="1">
        <v>9</v>
      </c>
      <c r="T1330" s="1">
        <v>200010006086</v>
      </c>
      <c r="U1330" s="1">
        <v>50</v>
      </c>
      <c r="V1330" s="1">
        <v>1</v>
      </c>
      <c r="W1330" s="1">
        <v>1</v>
      </c>
    </row>
    <row r="1331" spans="1:23" ht="15.75" customHeight="1" x14ac:dyDescent="0.15">
      <c r="A1331" s="5">
        <v>44778</v>
      </c>
      <c r="B1331" s="6">
        <v>0.55024305555555553</v>
      </c>
      <c r="C1331" s="1">
        <v>1843</v>
      </c>
      <c r="D1331" s="1">
        <v>13002616</v>
      </c>
      <c r="E1331" s="1">
        <v>13</v>
      </c>
      <c r="F1331" s="1">
        <v>22589</v>
      </c>
      <c r="G1331" s="1" t="s">
        <v>23</v>
      </c>
      <c r="H1331" s="1">
        <v>15</v>
      </c>
      <c r="I1331" s="1">
        <v>261581</v>
      </c>
      <c r="J1331" s="1" t="s">
        <v>1149</v>
      </c>
      <c r="K1331" s="1" t="s">
        <v>31</v>
      </c>
      <c r="L1331" s="1" t="s">
        <v>752</v>
      </c>
      <c r="M1331" s="1">
        <v>1</v>
      </c>
      <c r="N1331" s="2">
        <v>337.07</v>
      </c>
      <c r="O1331" s="3">
        <v>445</v>
      </c>
      <c r="P1331" s="1">
        <f t="shared" si="10"/>
        <v>445</v>
      </c>
      <c r="Q1331" s="1">
        <v>0</v>
      </c>
      <c r="R1331" s="1">
        <f t="shared" si="11"/>
        <v>445</v>
      </c>
      <c r="S1331" s="1" t="s">
        <v>27</v>
      </c>
      <c r="T1331" s="1" t="s">
        <v>27</v>
      </c>
      <c r="U1331" s="1">
        <v>50</v>
      </c>
      <c r="V1331" s="1">
        <v>1</v>
      </c>
      <c r="W1331" s="1">
        <v>1</v>
      </c>
    </row>
    <row r="1332" spans="1:23" ht="15.75" customHeight="1" x14ac:dyDescent="0.15">
      <c r="A1332" s="5">
        <v>44778</v>
      </c>
      <c r="B1332" s="6">
        <v>0.5577199074074074</v>
      </c>
      <c r="C1332" s="1">
        <v>1844</v>
      </c>
      <c r="D1332" s="1">
        <v>13002616</v>
      </c>
      <c r="E1332" s="1">
        <v>13</v>
      </c>
      <c r="F1332" s="1">
        <v>22589</v>
      </c>
      <c r="G1332" s="1" t="s">
        <v>23</v>
      </c>
      <c r="H1332" s="1">
        <v>18</v>
      </c>
      <c r="I1332" s="1">
        <v>318375</v>
      </c>
      <c r="J1332" s="1" t="s">
        <v>1150</v>
      </c>
      <c r="K1332" s="1" t="s">
        <v>53</v>
      </c>
      <c r="L1332" s="1" t="s">
        <v>114</v>
      </c>
      <c r="M1332" s="1">
        <v>1</v>
      </c>
      <c r="N1332" s="2">
        <v>326.39</v>
      </c>
      <c r="O1332" s="3">
        <v>431</v>
      </c>
      <c r="P1332" s="1">
        <f t="shared" si="10"/>
        <v>431</v>
      </c>
      <c r="Q1332" s="1">
        <v>0</v>
      </c>
      <c r="R1332" s="1">
        <f t="shared" si="11"/>
        <v>431</v>
      </c>
      <c r="S1332" s="1" t="s">
        <v>27</v>
      </c>
      <c r="T1332" s="1" t="s">
        <v>27</v>
      </c>
      <c r="U1332" s="1">
        <v>50</v>
      </c>
      <c r="V1332" s="1">
        <v>1</v>
      </c>
      <c r="W1332" s="1">
        <v>5</v>
      </c>
    </row>
    <row r="1333" spans="1:23" ht="15.75" customHeight="1" x14ac:dyDescent="0.15">
      <c r="A1333" s="5">
        <v>44778</v>
      </c>
      <c r="B1333" s="6">
        <v>0.5577199074074074</v>
      </c>
      <c r="C1333" s="1">
        <v>1844</v>
      </c>
      <c r="D1333" s="1">
        <v>13002616</v>
      </c>
      <c r="E1333" s="1">
        <v>13</v>
      </c>
      <c r="F1333" s="1">
        <v>22589</v>
      </c>
      <c r="G1333" s="1" t="s">
        <v>23</v>
      </c>
      <c r="H1333" s="1">
        <v>18</v>
      </c>
      <c r="I1333" s="1">
        <v>20840</v>
      </c>
      <c r="J1333" s="1" t="s">
        <v>234</v>
      </c>
      <c r="K1333" s="1" t="s">
        <v>25</v>
      </c>
      <c r="L1333" s="1" t="s">
        <v>235</v>
      </c>
      <c r="M1333" s="1">
        <v>1</v>
      </c>
      <c r="N1333" s="2">
        <v>126.92</v>
      </c>
      <c r="O1333" s="3">
        <v>153</v>
      </c>
      <c r="P1333" s="1">
        <f t="shared" si="10"/>
        <v>153</v>
      </c>
      <c r="Q1333" s="1">
        <v>0</v>
      </c>
      <c r="R1333" s="1">
        <f t="shared" si="11"/>
        <v>153</v>
      </c>
      <c r="S1333" s="1" t="s">
        <v>27</v>
      </c>
      <c r="T1333" s="1" t="s">
        <v>27</v>
      </c>
      <c r="U1333" s="1">
        <v>50</v>
      </c>
      <c r="V1333" s="1">
        <v>1</v>
      </c>
      <c r="W1333" s="1">
        <v>8</v>
      </c>
    </row>
    <row r="1334" spans="1:23" ht="15.75" customHeight="1" x14ac:dyDescent="0.15">
      <c r="A1334" s="5">
        <v>44778</v>
      </c>
      <c r="B1334" s="6">
        <v>0.5577199074074074</v>
      </c>
      <c r="C1334" s="1">
        <v>1844</v>
      </c>
      <c r="D1334" s="1">
        <v>13002616</v>
      </c>
      <c r="E1334" s="1">
        <v>13</v>
      </c>
      <c r="F1334" s="1">
        <v>22589</v>
      </c>
      <c r="G1334" s="1" t="s">
        <v>23</v>
      </c>
      <c r="H1334" s="1">
        <v>18</v>
      </c>
      <c r="I1334" s="1">
        <v>172615</v>
      </c>
      <c r="J1334" s="1" t="s">
        <v>1151</v>
      </c>
      <c r="K1334" s="1" t="s">
        <v>53</v>
      </c>
      <c r="L1334" s="1" t="s">
        <v>78</v>
      </c>
      <c r="M1334" s="1">
        <v>1</v>
      </c>
      <c r="N1334" s="2">
        <v>174.59</v>
      </c>
      <c r="O1334" s="3">
        <v>240</v>
      </c>
      <c r="P1334" s="1">
        <f t="shared" si="10"/>
        <v>240</v>
      </c>
      <c r="Q1334" s="1">
        <v>0</v>
      </c>
      <c r="R1334" s="1">
        <f t="shared" si="11"/>
        <v>240</v>
      </c>
      <c r="S1334" s="1" t="s">
        <v>27</v>
      </c>
      <c r="T1334" s="1" t="s">
        <v>27</v>
      </c>
      <c r="U1334" s="1">
        <v>50</v>
      </c>
      <c r="V1334" s="1">
        <v>1</v>
      </c>
      <c r="W1334" s="1">
        <v>4</v>
      </c>
    </row>
    <row r="1335" spans="1:23" ht="15.75" customHeight="1" x14ac:dyDescent="0.15">
      <c r="A1335" s="5">
        <v>44778</v>
      </c>
      <c r="B1335" s="6">
        <v>0.5577199074074074</v>
      </c>
      <c r="C1335" s="1">
        <v>1844</v>
      </c>
      <c r="D1335" s="1">
        <v>13002616</v>
      </c>
      <c r="E1335" s="1">
        <v>13</v>
      </c>
      <c r="F1335" s="1">
        <v>22589</v>
      </c>
      <c r="G1335" s="1" t="s">
        <v>23</v>
      </c>
      <c r="H1335" s="1">
        <v>18</v>
      </c>
      <c r="I1335" s="1">
        <v>167293</v>
      </c>
      <c r="J1335" s="1" t="s">
        <v>132</v>
      </c>
      <c r="K1335" s="1" t="s">
        <v>25</v>
      </c>
      <c r="L1335" s="1" t="s">
        <v>133</v>
      </c>
      <c r="M1335" s="1">
        <v>1</v>
      </c>
      <c r="N1335" s="2">
        <v>360.47</v>
      </c>
      <c r="O1335" s="3">
        <v>476</v>
      </c>
      <c r="P1335" s="1">
        <f t="shared" si="10"/>
        <v>476</v>
      </c>
      <c r="Q1335" s="1">
        <v>0</v>
      </c>
      <c r="R1335" s="1">
        <f t="shared" si="11"/>
        <v>476</v>
      </c>
      <c r="S1335" s="1" t="s">
        <v>27</v>
      </c>
      <c r="T1335" s="1" t="s">
        <v>27</v>
      </c>
      <c r="U1335" s="1">
        <v>50</v>
      </c>
      <c r="V1335" s="1">
        <v>1</v>
      </c>
      <c r="W1335" s="1">
        <v>3</v>
      </c>
    </row>
    <row r="1336" spans="1:23" ht="15.75" customHeight="1" x14ac:dyDescent="0.15">
      <c r="A1336" s="5">
        <v>44778</v>
      </c>
      <c r="B1336" s="6">
        <v>0.5577199074074074</v>
      </c>
      <c r="C1336" s="1">
        <v>1844</v>
      </c>
      <c r="D1336" s="1">
        <v>13002616</v>
      </c>
      <c r="E1336" s="1">
        <v>13</v>
      </c>
      <c r="F1336" s="1">
        <v>22589</v>
      </c>
      <c r="G1336" s="1" t="s">
        <v>23</v>
      </c>
      <c r="H1336" s="1">
        <v>18</v>
      </c>
      <c r="I1336" s="1">
        <v>298762</v>
      </c>
      <c r="J1336" s="1" t="s">
        <v>237</v>
      </c>
      <c r="K1336" s="1" t="s">
        <v>47</v>
      </c>
      <c r="L1336" s="1" t="s">
        <v>238</v>
      </c>
      <c r="M1336" s="1">
        <v>1</v>
      </c>
      <c r="N1336" s="2">
        <v>105.68</v>
      </c>
      <c r="O1336" s="3">
        <v>145</v>
      </c>
      <c r="P1336" s="1">
        <f t="shared" si="10"/>
        <v>145</v>
      </c>
      <c r="Q1336" s="1">
        <v>0</v>
      </c>
      <c r="R1336" s="1">
        <f t="shared" si="11"/>
        <v>145</v>
      </c>
      <c r="S1336" s="1" t="s">
        <v>27</v>
      </c>
      <c r="T1336" s="1" t="s">
        <v>27</v>
      </c>
      <c r="U1336" s="1">
        <v>50</v>
      </c>
      <c r="V1336" s="1">
        <v>1</v>
      </c>
      <c r="W1336" s="1">
        <v>9</v>
      </c>
    </row>
    <row r="1337" spans="1:23" ht="15.75" customHeight="1" x14ac:dyDescent="0.15">
      <c r="A1337" s="5">
        <v>44778</v>
      </c>
      <c r="B1337" s="6">
        <v>0.5577199074074074</v>
      </c>
      <c r="C1337" s="1">
        <v>1844</v>
      </c>
      <c r="D1337" s="1">
        <v>13002616</v>
      </c>
      <c r="E1337" s="1">
        <v>13</v>
      </c>
      <c r="F1337" s="1">
        <v>22589</v>
      </c>
      <c r="G1337" s="1" t="s">
        <v>23</v>
      </c>
      <c r="H1337" s="1">
        <v>18</v>
      </c>
      <c r="I1337" s="1">
        <v>349657</v>
      </c>
      <c r="J1337" s="1" t="s">
        <v>1152</v>
      </c>
      <c r="K1337" s="1" t="s">
        <v>36</v>
      </c>
      <c r="L1337" s="1" t="s">
        <v>593</v>
      </c>
      <c r="M1337" s="1">
        <v>1</v>
      </c>
      <c r="N1337" s="2">
        <v>58.37</v>
      </c>
      <c r="O1337" s="3">
        <v>101</v>
      </c>
      <c r="P1337" s="1">
        <f t="shared" si="10"/>
        <v>101</v>
      </c>
      <c r="Q1337" s="1">
        <v>0</v>
      </c>
      <c r="R1337" s="1">
        <f t="shared" si="11"/>
        <v>101</v>
      </c>
      <c r="S1337" s="1" t="s">
        <v>27</v>
      </c>
      <c r="T1337" s="1" t="s">
        <v>27</v>
      </c>
      <c r="U1337" s="1">
        <v>50</v>
      </c>
      <c r="V1337" s="1">
        <v>1</v>
      </c>
      <c r="W1337" s="1">
        <v>1</v>
      </c>
    </row>
    <row r="1338" spans="1:23" ht="15.75" customHeight="1" x14ac:dyDescent="0.15">
      <c r="A1338" s="5">
        <v>44778</v>
      </c>
      <c r="B1338" s="6">
        <v>0.5577199074074074</v>
      </c>
      <c r="C1338" s="1">
        <v>1844</v>
      </c>
      <c r="D1338" s="1">
        <v>13002616</v>
      </c>
      <c r="E1338" s="1">
        <v>13</v>
      </c>
      <c r="F1338" s="1">
        <v>22589</v>
      </c>
      <c r="G1338" s="1" t="s">
        <v>23</v>
      </c>
      <c r="H1338" s="1">
        <v>18</v>
      </c>
      <c r="I1338" s="1">
        <v>186354</v>
      </c>
      <c r="J1338" s="1" t="s">
        <v>1153</v>
      </c>
      <c r="K1338" s="1" t="s">
        <v>53</v>
      </c>
      <c r="L1338" s="1" t="s">
        <v>1154</v>
      </c>
      <c r="M1338" s="1">
        <v>1</v>
      </c>
      <c r="N1338" s="2">
        <v>140.66999999999999</v>
      </c>
      <c r="O1338" s="3">
        <v>219</v>
      </c>
      <c r="P1338" s="1">
        <f t="shared" si="10"/>
        <v>219</v>
      </c>
      <c r="Q1338" s="1">
        <v>0</v>
      </c>
      <c r="R1338" s="1">
        <f t="shared" si="11"/>
        <v>219</v>
      </c>
      <c r="S1338" s="1" t="s">
        <v>27</v>
      </c>
      <c r="T1338" s="1" t="s">
        <v>27</v>
      </c>
      <c r="U1338" s="1">
        <v>50</v>
      </c>
      <c r="V1338" s="1">
        <v>1</v>
      </c>
      <c r="W1338" s="1">
        <v>10</v>
      </c>
    </row>
    <row r="1339" spans="1:23" ht="15.75" customHeight="1" x14ac:dyDescent="0.15">
      <c r="A1339" s="5">
        <v>44778</v>
      </c>
      <c r="B1339" s="6">
        <v>0.5577199074074074</v>
      </c>
      <c r="C1339" s="1">
        <v>1844</v>
      </c>
      <c r="D1339" s="1">
        <v>13002616</v>
      </c>
      <c r="E1339" s="1">
        <v>13</v>
      </c>
      <c r="F1339" s="1">
        <v>22589</v>
      </c>
      <c r="G1339" s="1" t="s">
        <v>23</v>
      </c>
      <c r="H1339" s="1">
        <v>18</v>
      </c>
      <c r="I1339" s="1">
        <v>189320</v>
      </c>
      <c r="J1339" s="1" t="s">
        <v>1155</v>
      </c>
      <c r="K1339" s="1" t="s">
        <v>53</v>
      </c>
      <c r="L1339" s="1" t="s">
        <v>1156</v>
      </c>
      <c r="M1339" s="1">
        <v>1</v>
      </c>
      <c r="N1339" s="2">
        <v>439.12</v>
      </c>
      <c r="O1339" s="3">
        <v>580</v>
      </c>
      <c r="P1339" s="1">
        <f t="shared" si="10"/>
        <v>580</v>
      </c>
      <c r="Q1339" s="1">
        <v>0</v>
      </c>
      <c r="R1339" s="1">
        <f t="shared" si="11"/>
        <v>580</v>
      </c>
      <c r="S1339" s="1" t="s">
        <v>27</v>
      </c>
      <c r="T1339" s="1" t="s">
        <v>27</v>
      </c>
      <c r="U1339" s="1">
        <v>50</v>
      </c>
      <c r="V1339" s="1">
        <v>1</v>
      </c>
      <c r="W1339" s="1">
        <v>2</v>
      </c>
    </row>
    <row r="1340" spans="1:23" ht="15.75" customHeight="1" x14ac:dyDescent="0.15">
      <c r="A1340" s="5">
        <v>44778</v>
      </c>
      <c r="B1340" s="6">
        <v>0.74305555555555558</v>
      </c>
      <c r="C1340" s="1">
        <v>1885</v>
      </c>
      <c r="D1340" s="1">
        <v>13002616</v>
      </c>
      <c r="E1340" s="1">
        <v>13</v>
      </c>
      <c r="F1340" s="1">
        <v>22589</v>
      </c>
      <c r="G1340" s="1" t="s">
        <v>23</v>
      </c>
      <c r="H1340" s="1">
        <v>15</v>
      </c>
      <c r="I1340" s="1">
        <v>189320</v>
      </c>
      <c r="J1340" s="1" t="s">
        <v>1155</v>
      </c>
      <c r="K1340" s="1" t="s">
        <v>53</v>
      </c>
      <c r="L1340" s="1" t="s">
        <v>1156</v>
      </c>
      <c r="M1340" s="1">
        <v>1</v>
      </c>
      <c r="N1340" s="2">
        <v>439.12</v>
      </c>
      <c r="O1340" s="3">
        <v>580</v>
      </c>
      <c r="P1340" s="1">
        <f t="shared" si="10"/>
        <v>580</v>
      </c>
      <c r="Q1340" s="1">
        <v>40</v>
      </c>
      <c r="R1340" s="1">
        <f t="shared" si="11"/>
        <v>540</v>
      </c>
      <c r="S1340" s="1">
        <v>9</v>
      </c>
      <c r="T1340" s="1">
        <v>200010000727</v>
      </c>
      <c r="U1340" s="1">
        <v>50</v>
      </c>
      <c r="V1340" s="1">
        <v>1</v>
      </c>
      <c r="W1340" s="1">
        <v>1</v>
      </c>
    </row>
    <row r="1341" spans="1:23" ht="15.75" customHeight="1" x14ac:dyDescent="0.15">
      <c r="A1341" s="5">
        <v>44778</v>
      </c>
      <c r="B1341" s="6">
        <v>0.5577199074074074</v>
      </c>
      <c r="C1341" s="1">
        <v>1844</v>
      </c>
      <c r="D1341" s="1">
        <v>13002616</v>
      </c>
      <c r="E1341" s="1">
        <v>13</v>
      </c>
      <c r="F1341" s="1">
        <v>22589</v>
      </c>
      <c r="G1341" s="1" t="s">
        <v>23</v>
      </c>
      <c r="H1341" s="1">
        <v>18</v>
      </c>
      <c r="I1341" s="1">
        <v>102068</v>
      </c>
      <c r="J1341" s="1" t="s">
        <v>287</v>
      </c>
      <c r="K1341" s="1" t="s">
        <v>53</v>
      </c>
      <c r="L1341" s="1" t="s">
        <v>288</v>
      </c>
      <c r="M1341" s="1">
        <v>1</v>
      </c>
      <c r="N1341" s="2">
        <v>149.6</v>
      </c>
      <c r="O1341" s="3">
        <v>232</v>
      </c>
      <c r="P1341" s="1">
        <f t="shared" si="10"/>
        <v>232</v>
      </c>
      <c r="Q1341" s="1">
        <v>0</v>
      </c>
      <c r="R1341" s="1">
        <f t="shared" si="11"/>
        <v>232</v>
      </c>
      <c r="S1341" s="1" t="s">
        <v>27</v>
      </c>
      <c r="T1341" s="1" t="s">
        <v>27</v>
      </c>
      <c r="U1341" s="1">
        <v>50</v>
      </c>
      <c r="V1341" s="1">
        <v>1</v>
      </c>
      <c r="W1341" s="1">
        <v>6</v>
      </c>
    </row>
    <row r="1342" spans="1:23" ht="15.75" customHeight="1" x14ac:dyDescent="0.15">
      <c r="A1342" s="5">
        <v>44778</v>
      </c>
      <c r="B1342" s="6">
        <v>0.55925925925925923</v>
      </c>
      <c r="C1342" s="1">
        <v>1845</v>
      </c>
      <c r="D1342" s="1">
        <v>13002616</v>
      </c>
      <c r="E1342" s="1">
        <v>13</v>
      </c>
      <c r="F1342" s="1">
        <v>22589</v>
      </c>
      <c r="G1342" s="1" t="s">
        <v>23</v>
      </c>
      <c r="H1342" s="1">
        <v>18</v>
      </c>
      <c r="I1342" s="1">
        <v>497053</v>
      </c>
      <c r="J1342" s="1" t="s">
        <v>1157</v>
      </c>
      <c r="K1342" s="1" t="s">
        <v>53</v>
      </c>
      <c r="L1342" s="1" t="s">
        <v>324</v>
      </c>
      <c r="M1342" s="1">
        <v>1</v>
      </c>
      <c r="N1342" s="2">
        <v>49.66</v>
      </c>
      <c r="O1342" s="3">
        <v>76</v>
      </c>
      <c r="P1342" s="1">
        <f t="shared" si="10"/>
        <v>76</v>
      </c>
      <c r="Q1342" s="1">
        <v>0</v>
      </c>
      <c r="R1342" s="1">
        <f t="shared" si="11"/>
        <v>76</v>
      </c>
      <c r="S1342" s="1" t="s">
        <v>27</v>
      </c>
      <c r="T1342" s="1" t="s">
        <v>27</v>
      </c>
      <c r="U1342" s="1">
        <v>50</v>
      </c>
      <c r="V1342" s="1">
        <v>1</v>
      </c>
      <c r="W1342" s="1">
        <v>2</v>
      </c>
    </row>
    <row r="1343" spans="1:23" ht="15.75" customHeight="1" x14ac:dyDescent="0.15">
      <c r="A1343" s="5">
        <v>44778</v>
      </c>
      <c r="B1343" s="6">
        <v>0.55925925925925923</v>
      </c>
      <c r="C1343" s="1">
        <v>1845</v>
      </c>
      <c r="D1343" s="1">
        <v>13002616</v>
      </c>
      <c r="E1343" s="1">
        <v>13</v>
      </c>
      <c r="F1343" s="1">
        <v>22589</v>
      </c>
      <c r="G1343" s="1" t="s">
        <v>23</v>
      </c>
      <c r="H1343" s="1">
        <v>18</v>
      </c>
      <c r="I1343" s="1">
        <v>345542</v>
      </c>
      <c r="J1343" s="1" t="s">
        <v>386</v>
      </c>
      <c r="K1343" s="1" t="s">
        <v>53</v>
      </c>
      <c r="L1343" s="1" t="s">
        <v>78</v>
      </c>
      <c r="M1343" s="1">
        <v>1</v>
      </c>
      <c r="N1343" s="2">
        <v>15.18</v>
      </c>
      <c r="O1343" s="3">
        <v>19</v>
      </c>
      <c r="P1343" s="1">
        <f t="shared" si="10"/>
        <v>19</v>
      </c>
      <c r="Q1343" s="1">
        <v>0</v>
      </c>
      <c r="R1343" s="1">
        <f t="shared" si="11"/>
        <v>19</v>
      </c>
      <c r="S1343" s="1" t="s">
        <v>27</v>
      </c>
      <c r="T1343" s="1" t="s">
        <v>27</v>
      </c>
      <c r="U1343" s="1">
        <v>50</v>
      </c>
      <c r="V1343" s="1">
        <v>1</v>
      </c>
      <c r="W1343" s="1">
        <v>1</v>
      </c>
    </row>
    <row r="1344" spans="1:23" ht="15.75" customHeight="1" x14ac:dyDescent="0.15">
      <c r="A1344" s="5">
        <v>44778</v>
      </c>
      <c r="B1344" s="6">
        <v>0.56238425925925928</v>
      </c>
      <c r="C1344" s="1">
        <v>1846</v>
      </c>
      <c r="D1344" s="1">
        <v>13002616</v>
      </c>
      <c r="E1344" s="1">
        <v>13</v>
      </c>
      <c r="F1344" s="1">
        <v>22589</v>
      </c>
      <c r="G1344" s="1" t="s">
        <v>23</v>
      </c>
      <c r="H1344" s="1">
        <v>15</v>
      </c>
      <c r="I1344" s="1">
        <v>7485</v>
      </c>
      <c r="J1344" s="1" t="s">
        <v>1158</v>
      </c>
      <c r="K1344" s="1" t="s">
        <v>36</v>
      </c>
      <c r="L1344" s="1" t="s">
        <v>159</v>
      </c>
      <c r="M1344" s="1">
        <v>1</v>
      </c>
      <c r="N1344" s="2">
        <v>250.91</v>
      </c>
      <c r="O1344" s="3">
        <v>310.5</v>
      </c>
      <c r="P1344" s="1">
        <f t="shared" si="10"/>
        <v>310.5</v>
      </c>
      <c r="Q1344" s="1">
        <v>0</v>
      </c>
      <c r="R1344" s="1">
        <f t="shared" si="11"/>
        <v>310.5</v>
      </c>
      <c r="S1344" s="1" t="s">
        <v>27</v>
      </c>
      <c r="T1344" s="1" t="s">
        <v>27</v>
      </c>
      <c r="U1344" s="1">
        <v>50</v>
      </c>
      <c r="V1344" s="1">
        <v>1</v>
      </c>
      <c r="W1344" s="1">
        <v>1</v>
      </c>
    </row>
    <row r="1345" spans="1:23" ht="15.75" customHeight="1" x14ac:dyDescent="0.15">
      <c r="A1345" s="5">
        <v>44778</v>
      </c>
      <c r="B1345" s="6">
        <v>0.57835648148148144</v>
      </c>
      <c r="C1345" s="1">
        <v>1847</v>
      </c>
      <c r="D1345" s="1">
        <v>13002616</v>
      </c>
      <c r="E1345" s="1">
        <v>13</v>
      </c>
      <c r="F1345" s="1">
        <v>22589</v>
      </c>
      <c r="G1345" s="1" t="s">
        <v>23</v>
      </c>
      <c r="H1345" s="1">
        <v>15</v>
      </c>
      <c r="I1345" s="1">
        <v>74749</v>
      </c>
      <c r="J1345" s="1" t="s">
        <v>809</v>
      </c>
      <c r="K1345" s="1" t="s">
        <v>31</v>
      </c>
      <c r="L1345" s="1" t="s">
        <v>263</v>
      </c>
      <c r="M1345" s="1">
        <v>1</v>
      </c>
      <c r="N1345" s="2">
        <v>29.78</v>
      </c>
      <c r="O1345" s="3">
        <v>34</v>
      </c>
      <c r="P1345" s="1">
        <f t="shared" si="10"/>
        <v>34</v>
      </c>
      <c r="Q1345" s="1">
        <v>0</v>
      </c>
      <c r="R1345" s="1">
        <f t="shared" si="11"/>
        <v>34</v>
      </c>
      <c r="S1345" s="1" t="s">
        <v>27</v>
      </c>
      <c r="T1345" s="1" t="s">
        <v>27</v>
      </c>
      <c r="U1345" s="1">
        <v>50</v>
      </c>
      <c r="V1345" s="1">
        <v>1</v>
      </c>
      <c r="W1345" s="1">
        <v>1</v>
      </c>
    </row>
    <row r="1346" spans="1:23" ht="15.75" customHeight="1" x14ac:dyDescent="0.15">
      <c r="A1346" s="5">
        <v>44778</v>
      </c>
      <c r="B1346" s="6">
        <v>0.57835648148148144</v>
      </c>
      <c r="C1346" s="1">
        <v>1847</v>
      </c>
      <c r="D1346" s="1">
        <v>13002616</v>
      </c>
      <c r="E1346" s="1">
        <v>13</v>
      </c>
      <c r="F1346" s="1">
        <v>22589</v>
      </c>
      <c r="G1346" s="1" t="s">
        <v>23</v>
      </c>
      <c r="H1346" s="1">
        <v>15</v>
      </c>
      <c r="I1346" s="1">
        <v>497202</v>
      </c>
      <c r="J1346" s="1" t="s">
        <v>1159</v>
      </c>
      <c r="K1346" s="1" t="s">
        <v>53</v>
      </c>
      <c r="L1346" s="1" t="s">
        <v>67</v>
      </c>
      <c r="M1346" s="1">
        <v>1</v>
      </c>
      <c r="N1346" s="2">
        <v>59.91</v>
      </c>
      <c r="O1346" s="3">
        <v>74</v>
      </c>
      <c r="P1346" s="1">
        <f t="shared" si="10"/>
        <v>74</v>
      </c>
      <c r="Q1346" s="1">
        <v>0</v>
      </c>
      <c r="R1346" s="1">
        <f t="shared" si="11"/>
        <v>74</v>
      </c>
      <c r="S1346" s="1" t="s">
        <v>27</v>
      </c>
      <c r="T1346" s="1" t="s">
        <v>27</v>
      </c>
      <c r="U1346" s="1">
        <v>50</v>
      </c>
      <c r="V1346" s="1">
        <v>1</v>
      </c>
      <c r="W1346" s="1">
        <v>5</v>
      </c>
    </row>
    <row r="1347" spans="1:23" ht="15.75" customHeight="1" x14ac:dyDescent="0.15">
      <c r="A1347" s="5">
        <v>44778</v>
      </c>
      <c r="B1347" s="6">
        <v>0.57835648148148144</v>
      </c>
      <c r="C1347" s="1">
        <v>1847</v>
      </c>
      <c r="D1347" s="1">
        <v>13002616</v>
      </c>
      <c r="E1347" s="1">
        <v>13</v>
      </c>
      <c r="F1347" s="1">
        <v>22589</v>
      </c>
      <c r="G1347" s="1" t="s">
        <v>23</v>
      </c>
      <c r="H1347" s="1">
        <v>15</v>
      </c>
      <c r="I1347" s="1">
        <v>497948</v>
      </c>
      <c r="J1347" s="1" t="s">
        <v>1160</v>
      </c>
      <c r="K1347" s="1" t="s">
        <v>53</v>
      </c>
      <c r="L1347" s="1" t="s">
        <v>67</v>
      </c>
      <c r="M1347" s="1">
        <v>1</v>
      </c>
      <c r="N1347" s="2">
        <v>31.6</v>
      </c>
      <c r="O1347" s="3">
        <v>39</v>
      </c>
      <c r="P1347" s="1">
        <f t="shared" si="10"/>
        <v>39</v>
      </c>
      <c r="Q1347" s="1">
        <v>0</v>
      </c>
      <c r="R1347" s="1">
        <f t="shared" si="11"/>
        <v>39</v>
      </c>
      <c r="S1347" s="1" t="s">
        <v>27</v>
      </c>
      <c r="T1347" s="1" t="s">
        <v>27</v>
      </c>
      <c r="U1347" s="1">
        <v>50</v>
      </c>
      <c r="V1347" s="1">
        <v>1</v>
      </c>
      <c r="W1347" s="1">
        <v>4</v>
      </c>
    </row>
    <row r="1348" spans="1:23" ht="15.75" customHeight="1" x14ac:dyDescent="0.15">
      <c r="A1348" s="5">
        <v>44778</v>
      </c>
      <c r="B1348" s="6">
        <v>0.57835648148148144</v>
      </c>
      <c r="C1348" s="1">
        <v>1847</v>
      </c>
      <c r="D1348" s="1">
        <v>13002616</v>
      </c>
      <c r="E1348" s="1">
        <v>13</v>
      </c>
      <c r="F1348" s="1">
        <v>22589</v>
      </c>
      <c r="G1348" s="1" t="s">
        <v>23</v>
      </c>
      <c r="H1348" s="1">
        <v>15</v>
      </c>
      <c r="I1348" s="1">
        <v>463100</v>
      </c>
      <c r="J1348" s="1" t="s">
        <v>413</v>
      </c>
      <c r="K1348" s="1" t="s">
        <v>53</v>
      </c>
      <c r="L1348" s="1" t="s">
        <v>37</v>
      </c>
      <c r="M1348" s="1">
        <v>1</v>
      </c>
      <c r="N1348" s="2">
        <v>47.5</v>
      </c>
      <c r="O1348" s="3">
        <v>73</v>
      </c>
      <c r="P1348" s="1">
        <f t="shared" si="10"/>
        <v>73</v>
      </c>
      <c r="Q1348" s="1">
        <v>0</v>
      </c>
      <c r="R1348" s="1">
        <f t="shared" si="11"/>
        <v>73</v>
      </c>
      <c r="S1348" s="1" t="s">
        <v>27</v>
      </c>
      <c r="T1348" s="1" t="s">
        <v>27</v>
      </c>
      <c r="U1348" s="1">
        <v>50</v>
      </c>
      <c r="V1348" s="1">
        <v>1</v>
      </c>
      <c r="W1348" s="1">
        <v>2</v>
      </c>
    </row>
    <row r="1349" spans="1:23" ht="15.75" customHeight="1" x14ac:dyDescent="0.15">
      <c r="A1349" s="5">
        <v>44778</v>
      </c>
      <c r="B1349" s="6">
        <v>0.57835648148148144</v>
      </c>
      <c r="C1349" s="1">
        <v>1847</v>
      </c>
      <c r="D1349" s="1">
        <v>13002616</v>
      </c>
      <c r="E1349" s="1">
        <v>13</v>
      </c>
      <c r="F1349" s="1">
        <v>22589</v>
      </c>
      <c r="G1349" s="1" t="s">
        <v>23</v>
      </c>
      <c r="H1349" s="1">
        <v>15</v>
      </c>
      <c r="I1349" s="1">
        <v>463100</v>
      </c>
      <c r="J1349" s="1" t="s">
        <v>413</v>
      </c>
      <c r="K1349" s="1" t="s">
        <v>53</v>
      </c>
      <c r="L1349" s="1" t="s">
        <v>37</v>
      </c>
      <c r="M1349" s="1">
        <v>1</v>
      </c>
      <c r="N1349" s="2">
        <v>47.5</v>
      </c>
      <c r="O1349" s="3">
        <v>73</v>
      </c>
      <c r="P1349" s="1">
        <f t="shared" si="10"/>
        <v>73</v>
      </c>
      <c r="Q1349" s="1">
        <v>0</v>
      </c>
      <c r="R1349" s="1">
        <f t="shared" si="11"/>
        <v>73</v>
      </c>
      <c r="S1349" s="1" t="s">
        <v>27</v>
      </c>
      <c r="T1349" s="1" t="s">
        <v>27</v>
      </c>
      <c r="U1349" s="1">
        <v>50</v>
      </c>
      <c r="V1349" s="1">
        <v>1</v>
      </c>
      <c r="W1349" s="1">
        <v>3</v>
      </c>
    </row>
    <row r="1350" spans="1:23" ht="15.75" customHeight="1" x14ac:dyDescent="0.15">
      <c r="A1350" s="5">
        <v>44778</v>
      </c>
      <c r="B1350" s="6">
        <v>0.58143518518518522</v>
      </c>
      <c r="C1350" s="1">
        <v>1848</v>
      </c>
      <c r="D1350" s="1">
        <v>13002616</v>
      </c>
      <c r="E1350" s="1">
        <v>13</v>
      </c>
      <c r="F1350" s="1">
        <v>22589</v>
      </c>
      <c r="G1350" s="1" t="s">
        <v>23</v>
      </c>
      <c r="H1350" s="1">
        <v>18</v>
      </c>
      <c r="I1350" s="1">
        <v>272</v>
      </c>
      <c r="J1350" s="1" t="s">
        <v>1161</v>
      </c>
      <c r="K1350" s="1" t="s">
        <v>119</v>
      </c>
      <c r="L1350" s="1" t="s">
        <v>1162</v>
      </c>
      <c r="M1350" s="1">
        <v>1</v>
      </c>
      <c r="N1350" s="2">
        <v>127.23</v>
      </c>
      <c r="O1350" s="3">
        <v>153</v>
      </c>
      <c r="P1350" s="1">
        <f t="shared" si="10"/>
        <v>153</v>
      </c>
      <c r="Q1350" s="1">
        <v>7</v>
      </c>
      <c r="R1350" s="1">
        <f t="shared" si="11"/>
        <v>146</v>
      </c>
      <c r="S1350" s="1">
        <v>9</v>
      </c>
      <c r="T1350" s="1">
        <v>200010022547</v>
      </c>
      <c r="U1350" s="1">
        <v>50</v>
      </c>
      <c r="V1350" s="1">
        <v>1</v>
      </c>
      <c r="W1350" s="1">
        <v>1</v>
      </c>
    </row>
    <row r="1351" spans="1:23" ht="15.75" customHeight="1" x14ac:dyDescent="0.15">
      <c r="A1351" s="5">
        <v>44778</v>
      </c>
      <c r="B1351" s="6">
        <v>0.58143518518518522</v>
      </c>
      <c r="C1351" s="1">
        <v>1848</v>
      </c>
      <c r="D1351" s="1">
        <v>13002616</v>
      </c>
      <c r="E1351" s="1">
        <v>13</v>
      </c>
      <c r="F1351" s="1">
        <v>22589</v>
      </c>
      <c r="G1351" s="1" t="s">
        <v>23</v>
      </c>
      <c r="H1351" s="1">
        <v>18</v>
      </c>
      <c r="I1351" s="1">
        <v>276810</v>
      </c>
      <c r="J1351" s="1" t="s">
        <v>233</v>
      </c>
      <c r="K1351" s="1" t="s">
        <v>25</v>
      </c>
      <c r="L1351" s="1" t="s">
        <v>194</v>
      </c>
      <c r="M1351" s="1">
        <v>1</v>
      </c>
      <c r="N1351" s="2">
        <v>322.89</v>
      </c>
      <c r="O1351" s="3">
        <v>388</v>
      </c>
      <c r="P1351" s="1">
        <f t="shared" si="10"/>
        <v>388</v>
      </c>
      <c r="Q1351" s="1">
        <v>38</v>
      </c>
      <c r="R1351" s="1">
        <f t="shared" si="11"/>
        <v>350</v>
      </c>
      <c r="S1351" s="1">
        <v>9</v>
      </c>
      <c r="T1351" s="1">
        <v>200010022547</v>
      </c>
      <c r="U1351" s="1">
        <v>50</v>
      </c>
      <c r="V1351" s="1">
        <v>1</v>
      </c>
      <c r="W1351" s="1">
        <v>2</v>
      </c>
    </row>
    <row r="1352" spans="1:23" ht="15.75" customHeight="1" x14ac:dyDescent="0.15">
      <c r="A1352" s="5">
        <v>44778</v>
      </c>
      <c r="B1352" s="6">
        <v>0.58281249999999996</v>
      </c>
      <c r="C1352" s="1">
        <v>1849</v>
      </c>
      <c r="D1352" s="1">
        <v>13002616</v>
      </c>
      <c r="E1352" s="1">
        <v>13</v>
      </c>
      <c r="F1352" s="1">
        <v>22589</v>
      </c>
      <c r="G1352" s="1" t="s">
        <v>23</v>
      </c>
      <c r="H1352" s="1">
        <v>18</v>
      </c>
      <c r="I1352" s="1">
        <v>100378</v>
      </c>
      <c r="J1352" s="1" t="s">
        <v>724</v>
      </c>
      <c r="K1352" s="1" t="s">
        <v>25</v>
      </c>
      <c r="L1352" s="1" t="s">
        <v>725</v>
      </c>
      <c r="M1352" s="1">
        <v>1</v>
      </c>
      <c r="N1352" s="2">
        <v>61.38</v>
      </c>
      <c r="O1352" s="3">
        <v>75</v>
      </c>
      <c r="P1352" s="1">
        <f t="shared" si="10"/>
        <v>75</v>
      </c>
      <c r="Q1352" s="1">
        <v>3</v>
      </c>
      <c r="R1352" s="1">
        <f t="shared" si="11"/>
        <v>72</v>
      </c>
      <c r="S1352" s="1">
        <v>9</v>
      </c>
      <c r="T1352" s="1">
        <v>200010019633</v>
      </c>
      <c r="U1352" s="1">
        <v>50</v>
      </c>
      <c r="V1352" s="1">
        <v>1</v>
      </c>
      <c r="W1352" s="1">
        <v>1</v>
      </c>
    </row>
    <row r="1353" spans="1:23" ht="15.75" customHeight="1" x14ac:dyDescent="0.15">
      <c r="A1353" s="5">
        <v>44778</v>
      </c>
      <c r="B1353" s="6">
        <v>0.58281249999999996</v>
      </c>
      <c r="C1353" s="1">
        <v>1849</v>
      </c>
      <c r="D1353" s="1">
        <v>13002616</v>
      </c>
      <c r="E1353" s="1">
        <v>13</v>
      </c>
      <c r="F1353" s="1">
        <v>22589</v>
      </c>
      <c r="G1353" s="1" t="s">
        <v>23</v>
      </c>
      <c r="H1353" s="1">
        <v>18</v>
      </c>
      <c r="I1353" s="1">
        <v>483452</v>
      </c>
      <c r="J1353" s="1" t="s">
        <v>1163</v>
      </c>
      <c r="K1353" s="1" t="s">
        <v>112</v>
      </c>
      <c r="L1353" s="1" t="s">
        <v>385</v>
      </c>
      <c r="M1353" s="1">
        <v>1</v>
      </c>
      <c r="N1353" s="2">
        <v>26.18</v>
      </c>
      <c r="O1353" s="3">
        <v>40</v>
      </c>
      <c r="P1353" s="1">
        <f t="shared" si="10"/>
        <v>40</v>
      </c>
      <c r="Q1353" s="1">
        <v>2</v>
      </c>
      <c r="R1353" s="1">
        <f t="shared" si="11"/>
        <v>38</v>
      </c>
      <c r="S1353" s="1">
        <v>9</v>
      </c>
      <c r="T1353" s="1">
        <v>200010019633</v>
      </c>
      <c r="U1353" s="1">
        <v>50</v>
      </c>
      <c r="V1353" s="1">
        <v>1</v>
      </c>
      <c r="W1353" s="1">
        <v>3</v>
      </c>
    </row>
    <row r="1354" spans="1:23" ht="15.75" customHeight="1" x14ac:dyDescent="0.15">
      <c r="A1354" s="5">
        <v>44778</v>
      </c>
      <c r="B1354" s="6">
        <v>0.58281249999999996</v>
      </c>
      <c r="C1354" s="1">
        <v>1849</v>
      </c>
      <c r="D1354" s="1">
        <v>13002616</v>
      </c>
      <c r="E1354" s="1">
        <v>13</v>
      </c>
      <c r="F1354" s="1">
        <v>22589</v>
      </c>
      <c r="G1354" s="1" t="s">
        <v>23</v>
      </c>
      <c r="H1354" s="1">
        <v>18</v>
      </c>
      <c r="I1354" s="1">
        <v>301848</v>
      </c>
      <c r="J1354" s="1" t="s">
        <v>1164</v>
      </c>
      <c r="K1354" s="1" t="s">
        <v>143</v>
      </c>
      <c r="L1354" s="1" t="s">
        <v>1165</v>
      </c>
      <c r="M1354" s="1">
        <v>1</v>
      </c>
      <c r="N1354" s="2">
        <v>35.82</v>
      </c>
      <c r="O1354" s="3">
        <v>59</v>
      </c>
      <c r="P1354" s="1">
        <f t="shared" si="10"/>
        <v>59</v>
      </c>
      <c r="Q1354" s="1">
        <v>5</v>
      </c>
      <c r="R1354" s="1">
        <f t="shared" si="11"/>
        <v>54</v>
      </c>
      <c r="S1354" s="1">
        <v>9</v>
      </c>
      <c r="T1354" s="1">
        <v>200010019633</v>
      </c>
      <c r="U1354" s="1">
        <v>50</v>
      </c>
      <c r="V1354" s="1">
        <v>1</v>
      </c>
      <c r="W1354" s="1">
        <v>2</v>
      </c>
    </row>
    <row r="1355" spans="1:23" ht="15.75" customHeight="1" x14ac:dyDescent="0.15">
      <c r="A1355" s="5">
        <v>44778</v>
      </c>
      <c r="B1355" s="6">
        <v>0.58674768518518516</v>
      </c>
      <c r="C1355" s="1">
        <v>1850</v>
      </c>
      <c r="D1355" s="1">
        <v>13002616</v>
      </c>
      <c r="E1355" s="1">
        <v>13</v>
      </c>
      <c r="F1355" s="1">
        <v>22589</v>
      </c>
      <c r="G1355" s="1" t="s">
        <v>23</v>
      </c>
      <c r="H1355" s="1">
        <v>15</v>
      </c>
      <c r="I1355" s="1">
        <v>512333</v>
      </c>
      <c r="J1355" s="1" t="s">
        <v>140</v>
      </c>
      <c r="K1355" s="1" t="s">
        <v>63</v>
      </c>
      <c r="L1355" s="1" t="s">
        <v>141</v>
      </c>
      <c r="M1355" s="1">
        <v>1</v>
      </c>
      <c r="N1355" s="2">
        <v>115.28</v>
      </c>
      <c r="O1355" s="3">
        <v>158</v>
      </c>
      <c r="P1355" s="1">
        <f t="shared" si="10"/>
        <v>158</v>
      </c>
      <c r="Q1355" s="1">
        <v>0</v>
      </c>
      <c r="R1355" s="1">
        <f t="shared" si="11"/>
        <v>158</v>
      </c>
      <c r="S1355" s="1" t="s">
        <v>27</v>
      </c>
      <c r="T1355" s="1" t="s">
        <v>27</v>
      </c>
      <c r="U1355" s="1">
        <v>50</v>
      </c>
      <c r="V1355" s="1">
        <v>1</v>
      </c>
      <c r="W1355" s="1">
        <v>1</v>
      </c>
    </row>
    <row r="1356" spans="1:23" ht="15.75" customHeight="1" x14ac:dyDescent="0.15">
      <c r="A1356" s="5">
        <v>44778</v>
      </c>
      <c r="B1356" s="6">
        <v>0.58674768518518516</v>
      </c>
      <c r="C1356" s="1">
        <v>1850</v>
      </c>
      <c r="D1356" s="1">
        <v>13002616</v>
      </c>
      <c r="E1356" s="1">
        <v>13</v>
      </c>
      <c r="F1356" s="1">
        <v>22589</v>
      </c>
      <c r="G1356" s="1" t="s">
        <v>23</v>
      </c>
      <c r="H1356" s="1">
        <v>15</v>
      </c>
      <c r="I1356" s="1">
        <v>336869</v>
      </c>
      <c r="J1356" s="1" t="s">
        <v>1166</v>
      </c>
      <c r="K1356" s="1" t="s">
        <v>53</v>
      </c>
      <c r="L1356" s="1" t="s">
        <v>1167</v>
      </c>
      <c r="M1356" s="1">
        <v>1</v>
      </c>
      <c r="N1356" s="2">
        <v>323.60000000000002</v>
      </c>
      <c r="O1356" s="3">
        <v>428</v>
      </c>
      <c r="P1356" s="1">
        <f t="shared" si="10"/>
        <v>428</v>
      </c>
      <c r="Q1356" s="1">
        <v>0</v>
      </c>
      <c r="R1356" s="1">
        <f t="shared" si="11"/>
        <v>428</v>
      </c>
      <c r="S1356" s="1" t="s">
        <v>27</v>
      </c>
      <c r="T1356" s="1" t="s">
        <v>27</v>
      </c>
      <c r="U1356" s="1">
        <v>50</v>
      </c>
      <c r="V1356" s="1">
        <v>1</v>
      </c>
      <c r="W1356" s="1">
        <v>2</v>
      </c>
    </row>
    <row r="1357" spans="1:23" ht="15.75" customHeight="1" x14ac:dyDescent="0.15">
      <c r="A1357" s="5">
        <v>44778</v>
      </c>
      <c r="B1357" s="6">
        <v>0.58674768518518516</v>
      </c>
      <c r="C1357" s="1">
        <v>1850</v>
      </c>
      <c r="D1357" s="1">
        <v>13002616</v>
      </c>
      <c r="E1357" s="1">
        <v>13</v>
      </c>
      <c r="F1357" s="1">
        <v>22589</v>
      </c>
      <c r="G1357" s="1" t="s">
        <v>23</v>
      </c>
      <c r="H1357" s="1">
        <v>15</v>
      </c>
      <c r="I1357" s="1">
        <v>897</v>
      </c>
      <c r="J1357" s="1" t="s">
        <v>1014</v>
      </c>
      <c r="K1357" s="1" t="s">
        <v>53</v>
      </c>
      <c r="L1357" s="1" t="s">
        <v>197</v>
      </c>
      <c r="M1357" s="1">
        <v>1</v>
      </c>
      <c r="N1357" s="2">
        <v>137.91999999999999</v>
      </c>
      <c r="O1357" s="3">
        <v>167</v>
      </c>
      <c r="P1357" s="1">
        <f t="shared" si="10"/>
        <v>167</v>
      </c>
      <c r="Q1357" s="1">
        <v>0</v>
      </c>
      <c r="R1357" s="1">
        <f t="shared" si="11"/>
        <v>167</v>
      </c>
      <c r="S1357" s="1" t="s">
        <v>27</v>
      </c>
      <c r="T1357" s="1" t="s">
        <v>27</v>
      </c>
      <c r="U1357" s="1">
        <v>50</v>
      </c>
      <c r="V1357" s="1">
        <v>1</v>
      </c>
      <c r="W1357" s="1">
        <v>3</v>
      </c>
    </row>
    <row r="1358" spans="1:23" ht="15.75" customHeight="1" x14ac:dyDescent="0.15">
      <c r="A1358" s="5">
        <v>44778</v>
      </c>
      <c r="B1358" s="6">
        <v>0.58947916666666667</v>
      </c>
      <c r="C1358" s="1">
        <v>1851</v>
      </c>
      <c r="D1358" s="1">
        <v>13002616</v>
      </c>
      <c r="E1358" s="1">
        <v>13</v>
      </c>
      <c r="F1358" s="1">
        <v>22589</v>
      </c>
      <c r="G1358" s="1" t="s">
        <v>23</v>
      </c>
      <c r="H1358" s="1">
        <v>18</v>
      </c>
      <c r="I1358" s="1">
        <v>442497</v>
      </c>
      <c r="J1358" s="1" t="s">
        <v>1168</v>
      </c>
      <c r="K1358" s="1" t="s">
        <v>119</v>
      </c>
      <c r="L1358" s="1" t="s">
        <v>385</v>
      </c>
      <c r="M1358" s="1">
        <v>1</v>
      </c>
      <c r="N1358" s="2">
        <v>26.63</v>
      </c>
      <c r="O1358" s="3">
        <v>41</v>
      </c>
      <c r="P1358" s="1">
        <f t="shared" si="10"/>
        <v>41</v>
      </c>
      <c r="Q1358" s="1">
        <v>0</v>
      </c>
      <c r="R1358" s="1">
        <f t="shared" si="11"/>
        <v>41</v>
      </c>
      <c r="S1358" s="1" t="s">
        <v>27</v>
      </c>
      <c r="T1358" s="1" t="s">
        <v>27</v>
      </c>
      <c r="U1358" s="1">
        <v>50</v>
      </c>
      <c r="V1358" s="1">
        <v>1</v>
      </c>
      <c r="W1358" s="1">
        <v>2</v>
      </c>
    </row>
    <row r="1359" spans="1:23" ht="15.75" customHeight="1" x14ac:dyDescent="0.15">
      <c r="A1359" s="5">
        <v>44778</v>
      </c>
      <c r="B1359" s="6">
        <v>0.58947916666666667</v>
      </c>
      <c r="C1359" s="1">
        <v>1851</v>
      </c>
      <c r="D1359" s="1">
        <v>13002616</v>
      </c>
      <c r="E1359" s="1">
        <v>13</v>
      </c>
      <c r="F1359" s="1">
        <v>22589</v>
      </c>
      <c r="G1359" s="1" t="s">
        <v>23</v>
      </c>
      <c r="H1359" s="1">
        <v>18</v>
      </c>
      <c r="I1359" s="1">
        <v>442497</v>
      </c>
      <c r="J1359" s="1" t="s">
        <v>1168</v>
      </c>
      <c r="K1359" s="1" t="s">
        <v>119</v>
      </c>
      <c r="L1359" s="1" t="s">
        <v>385</v>
      </c>
      <c r="M1359" s="1">
        <v>1</v>
      </c>
      <c r="N1359" s="2">
        <v>26.63</v>
      </c>
      <c r="O1359" s="3">
        <v>41</v>
      </c>
      <c r="P1359" s="1">
        <f t="shared" si="10"/>
        <v>41</v>
      </c>
      <c r="Q1359" s="1">
        <v>0</v>
      </c>
      <c r="R1359" s="1">
        <f t="shared" si="11"/>
        <v>41</v>
      </c>
      <c r="S1359" s="1" t="s">
        <v>27</v>
      </c>
      <c r="T1359" s="1" t="s">
        <v>27</v>
      </c>
      <c r="U1359" s="1">
        <v>50</v>
      </c>
      <c r="V1359" s="1">
        <v>1</v>
      </c>
      <c r="W1359" s="1">
        <v>3</v>
      </c>
    </row>
    <row r="1360" spans="1:23" ht="15.75" customHeight="1" x14ac:dyDescent="0.15">
      <c r="A1360" s="5">
        <v>44778</v>
      </c>
      <c r="B1360" s="6">
        <v>0.58947916666666667</v>
      </c>
      <c r="C1360" s="1">
        <v>1851</v>
      </c>
      <c r="D1360" s="1">
        <v>13002616</v>
      </c>
      <c r="E1360" s="1">
        <v>13</v>
      </c>
      <c r="F1360" s="1">
        <v>22589</v>
      </c>
      <c r="G1360" s="1" t="s">
        <v>23</v>
      </c>
      <c r="H1360" s="1">
        <v>18</v>
      </c>
      <c r="I1360" s="1">
        <v>8654</v>
      </c>
      <c r="J1360" s="1" t="s">
        <v>1169</v>
      </c>
      <c r="K1360" s="1" t="s">
        <v>47</v>
      </c>
      <c r="L1360" s="1" t="s">
        <v>1170</v>
      </c>
      <c r="M1360" s="1">
        <v>1</v>
      </c>
      <c r="N1360" s="2">
        <v>268.43</v>
      </c>
      <c r="O1360" s="3">
        <v>363</v>
      </c>
      <c r="P1360" s="1">
        <f t="shared" si="10"/>
        <v>363</v>
      </c>
      <c r="Q1360" s="1">
        <v>0</v>
      </c>
      <c r="R1360" s="1">
        <f t="shared" si="11"/>
        <v>363</v>
      </c>
      <c r="S1360" s="1" t="s">
        <v>27</v>
      </c>
      <c r="T1360" s="1" t="s">
        <v>27</v>
      </c>
      <c r="U1360" s="1">
        <v>50</v>
      </c>
      <c r="V1360" s="1">
        <v>1</v>
      </c>
      <c r="W1360" s="1">
        <v>5</v>
      </c>
    </row>
    <row r="1361" spans="1:23" ht="15.75" customHeight="1" x14ac:dyDescent="0.15">
      <c r="A1361" s="5">
        <v>44778</v>
      </c>
      <c r="B1361" s="6">
        <v>0.58947916666666667</v>
      </c>
      <c r="C1361" s="1">
        <v>1851</v>
      </c>
      <c r="D1361" s="1">
        <v>13002616</v>
      </c>
      <c r="E1361" s="1">
        <v>13</v>
      </c>
      <c r="F1361" s="1">
        <v>22589</v>
      </c>
      <c r="G1361" s="1" t="s">
        <v>23</v>
      </c>
      <c r="H1361" s="1">
        <v>18</v>
      </c>
      <c r="I1361" s="1">
        <v>193617</v>
      </c>
      <c r="J1361" s="1" t="s">
        <v>1171</v>
      </c>
      <c r="K1361" s="1" t="s">
        <v>63</v>
      </c>
      <c r="L1361" s="1" t="s">
        <v>1067</v>
      </c>
      <c r="M1361" s="1">
        <v>1</v>
      </c>
      <c r="N1361" s="2">
        <v>251.35</v>
      </c>
      <c r="O1361" s="3">
        <v>315</v>
      </c>
      <c r="P1361" s="1">
        <f t="shared" si="10"/>
        <v>315</v>
      </c>
      <c r="Q1361" s="1">
        <v>0</v>
      </c>
      <c r="R1361" s="1">
        <f t="shared" si="11"/>
        <v>315</v>
      </c>
      <c r="S1361" s="1" t="s">
        <v>27</v>
      </c>
      <c r="T1361" s="1" t="s">
        <v>27</v>
      </c>
      <c r="U1361" s="1">
        <v>50</v>
      </c>
      <c r="V1361" s="1">
        <v>1</v>
      </c>
      <c r="W1361" s="1">
        <v>1</v>
      </c>
    </row>
    <row r="1362" spans="1:23" ht="15.75" customHeight="1" x14ac:dyDescent="0.15">
      <c r="A1362" s="5">
        <v>44778</v>
      </c>
      <c r="B1362" s="6">
        <v>0.59013888888888888</v>
      </c>
      <c r="C1362" s="1">
        <v>1852</v>
      </c>
      <c r="D1362" s="1">
        <v>13002616</v>
      </c>
      <c r="E1362" s="1">
        <v>13</v>
      </c>
      <c r="F1362" s="1">
        <v>22589</v>
      </c>
      <c r="G1362" s="1" t="s">
        <v>23</v>
      </c>
      <c r="H1362" s="1">
        <v>18</v>
      </c>
      <c r="I1362" s="1">
        <v>149587</v>
      </c>
      <c r="J1362" s="1" t="s">
        <v>1172</v>
      </c>
      <c r="K1362" s="1" t="s">
        <v>25</v>
      </c>
      <c r="L1362" s="1" t="s">
        <v>161</v>
      </c>
      <c r="M1362" s="1">
        <v>1</v>
      </c>
      <c r="N1362" s="2">
        <v>96.8</v>
      </c>
      <c r="O1362" s="3">
        <v>119</v>
      </c>
      <c r="P1362" s="1">
        <f t="shared" si="10"/>
        <v>119</v>
      </c>
      <c r="Q1362" s="1">
        <v>0</v>
      </c>
      <c r="R1362" s="1">
        <f t="shared" si="11"/>
        <v>119</v>
      </c>
      <c r="S1362" s="1" t="s">
        <v>27</v>
      </c>
      <c r="T1362" s="1" t="s">
        <v>27</v>
      </c>
      <c r="U1362" s="1">
        <v>50</v>
      </c>
      <c r="V1362" s="1">
        <v>1</v>
      </c>
      <c r="W1362" s="1">
        <v>1</v>
      </c>
    </row>
    <row r="1363" spans="1:23" ht="15.75" customHeight="1" x14ac:dyDescent="0.15">
      <c r="A1363" s="5">
        <v>44778</v>
      </c>
      <c r="B1363" s="6">
        <v>0.59703703703703703</v>
      </c>
      <c r="C1363" s="1">
        <v>1853</v>
      </c>
      <c r="D1363" s="1">
        <v>13002616</v>
      </c>
      <c r="E1363" s="1">
        <v>13</v>
      </c>
      <c r="F1363" s="1">
        <v>22589</v>
      </c>
      <c r="G1363" s="1" t="s">
        <v>23</v>
      </c>
      <c r="H1363" s="1">
        <v>18</v>
      </c>
      <c r="I1363" s="1">
        <v>325948</v>
      </c>
      <c r="J1363" s="1" t="s">
        <v>1173</v>
      </c>
      <c r="K1363" s="1" t="s">
        <v>25</v>
      </c>
      <c r="L1363" s="1" t="s">
        <v>1174</v>
      </c>
      <c r="M1363" s="1">
        <v>1</v>
      </c>
      <c r="N1363" s="2">
        <v>502.76</v>
      </c>
      <c r="O1363" s="3">
        <v>714</v>
      </c>
      <c r="P1363" s="1">
        <f t="shared" si="10"/>
        <v>714</v>
      </c>
      <c r="Q1363" s="1">
        <v>71</v>
      </c>
      <c r="R1363" s="1">
        <f t="shared" si="11"/>
        <v>643</v>
      </c>
      <c r="S1363" s="1">
        <v>9</v>
      </c>
      <c r="T1363" s="1">
        <v>200010023020</v>
      </c>
      <c r="U1363" s="1">
        <v>50</v>
      </c>
      <c r="V1363" s="1">
        <v>1</v>
      </c>
      <c r="W1363" s="1">
        <v>3</v>
      </c>
    </row>
    <row r="1364" spans="1:23" ht="15.75" customHeight="1" x14ac:dyDescent="0.15">
      <c r="A1364" s="5">
        <v>44778</v>
      </c>
      <c r="B1364" s="6">
        <v>0.59703703703703703</v>
      </c>
      <c r="C1364" s="1">
        <v>1853</v>
      </c>
      <c r="D1364" s="1">
        <v>13002616</v>
      </c>
      <c r="E1364" s="1">
        <v>13</v>
      </c>
      <c r="F1364" s="1">
        <v>22589</v>
      </c>
      <c r="G1364" s="1" t="s">
        <v>23</v>
      </c>
      <c r="H1364" s="1">
        <v>18</v>
      </c>
      <c r="I1364" s="1">
        <v>51103</v>
      </c>
      <c r="J1364" s="1" t="s">
        <v>1175</v>
      </c>
      <c r="K1364" s="1" t="s">
        <v>31</v>
      </c>
      <c r="L1364" s="1" t="s">
        <v>1176</v>
      </c>
      <c r="M1364" s="1">
        <v>1</v>
      </c>
      <c r="N1364" s="2">
        <v>443.52</v>
      </c>
      <c r="O1364" s="3">
        <v>497</v>
      </c>
      <c r="P1364" s="1">
        <f t="shared" si="10"/>
        <v>497</v>
      </c>
      <c r="Q1364" s="1">
        <v>34</v>
      </c>
      <c r="R1364" s="1">
        <f t="shared" si="11"/>
        <v>463</v>
      </c>
      <c r="S1364" s="1">
        <v>9</v>
      </c>
      <c r="T1364" s="1">
        <v>200010023020</v>
      </c>
      <c r="U1364" s="1">
        <v>50</v>
      </c>
      <c r="V1364" s="1">
        <v>1</v>
      </c>
      <c r="W1364" s="1">
        <v>2</v>
      </c>
    </row>
    <row r="1365" spans="1:23" ht="15.75" customHeight="1" x14ac:dyDescent="0.15">
      <c r="A1365" s="5">
        <v>44778</v>
      </c>
      <c r="B1365" s="6">
        <v>0.59873842592592597</v>
      </c>
      <c r="C1365" s="1">
        <v>1854</v>
      </c>
      <c r="D1365" s="1">
        <v>13002616</v>
      </c>
      <c r="E1365" s="1">
        <v>13</v>
      </c>
      <c r="F1365" s="1">
        <v>22589</v>
      </c>
      <c r="G1365" s="1" t="s">
        <v>23</v>
      </c>
      <c r="H1365" s="1">
        <v>18</v>
      </c>
      <c r="I1365" s="1">
        <v>586516</v>
      </c>
      <c r="J1365" s="1" t="s">
        <v>1177</v>
      </c>
      <c r="K1365" s="1" t="s">
        <v>25</v>
      </c>
      <c r="L1365" s="1" t="s">
        <v>1178</v>
      </c>
      <c r="M1365" s="1">
        <v>1</v>
      </c>
      <c r="N1365" s="2">
        <v>683.72</v>
      </c>
      <c r="O1365" s="3">
        <v>882</v>
      </c>
      <c r="P1365" s="1">
        <f t="shared" si="10"/>
        <v>882</v>
      </c>
      <c r="Q1365" s="1">
        <v>0</v>
      </c>
      <c r="R1365" s="1">
        <f t="shared" si="11"/>
        <v>882</v>
      </c>
      <c r="S1365" s="1" t="s">
        <v>27</v>
      </c>
      <c r="T1365" s="1" t="s">
        <v>27</v>
      </c>
      <c r="U1365" s="1">
        <v>50</v>
      </c>
      <c r="V1365" s="1">
        <v>1</v>
      </c>
      <c r="W1365" s="1">
        <v>2</v>
      </c>
    </row>
    <row r="1366" spans="1:23" ht="15.75" customHeight="1" x14ac:dyDescent="0.15">
      <c r="A1366" s="5">
        <v>44778</v>
      </c>
      <c r="B1366" s="6">
        <v>0.70296296296296301</v>
      </c>
      <c r="C1366" s="1">
        <v>1877</v>
      </c>
      <c r="D1366" s="1">
        <v>13002616</v>
      </c>
      <c r="E1366" s="1">
        <v>13</v>
      </c>
      <c r="F1366" s="1">
        <v>22589</v>
      </c>
      <c r="G1366" s="1" t="s">
        <v>23</v>
      </c>
      <c r="H1366" s="1">
        <v>18</v>
      </c>
      <c r="I1366" s="1">
        <v>586516</v>
      </c>
      <c r="J1366" s="1" t="s">
        <v>1177</v>
      </c>
      <c r="K1366" s="1" t="s">
        <v>25</v>
      </c>
      <c r="L1366" s="1" t="s">
        <v>1178</v>
      </c>
      <c r="M1366" s="1">
        <v>1</v>
      </c>
      <c r="N1366" s="2">
        <v>683.72</v>
      </c>
      <c r="O1366" s="3">
        <v>882</v>
      </c>
      <c r="P1366" s="1">
        <f t="shared" si="10"/>
        <v>882</v>
      </c>
      <c r="Q1366" s="1">
        <v>0</v>
      </c>
      <c r="R1366" s="1">
        <f t="shared" si="11"/>
        <v>882</v>
      </c>
      <c r="S1366" s="1" t="s">
        <v>27</v>
      </c>
      <c r="T1366" s="1" t="s">
        <v>27</v>
      </c>
      <c r="U1366" s="1">
        <v>50</v>
      </c>
      <c r="V1366" s="1">
        <v>1</v>
      </c>
      <c r="W1366" s="1">
        <v>1</v>
      </c>
    </row>
    <row r="1367" spans="1:23" ht="15.75" customHeight="1" x14ac:dyDescent="0.15">
      <c r="A1367" s="5">
        <v>44778</v>
      </c>
      <c r="B1367" s="6">
        <v>0.59873842592592597</v>
      </c>
      <c r="C1367" s="1">
        <v>1854</v>
      </c>
      <c r="D1367" s="1">
        <v>13002616</v>
      </c>
      <c r="E1367" s="1">
        <v>13</v>
      </c>
      <c r="F1367" s="1">
        <v>22589</v>
      </c>
      <c r="G1367" s="1" t="s">
        <v>23</v>
      </c>
      <c r="H1367" s="1">
        <v>18</v>
      </c>
      <c r="I1367" s="1">
        <v>9522</v>
      </c>
      <c r="J1367" s="1" t="s">
        <v>1179</v>
      </c>
      <c r="K1367" s="1" t="s">
        <v>53</v>
      </c>
      <c r="L1367" s="1" t="s">
        <v>554</v>
      </c>
      <c r="M1367" s="1">
        <v>1</v>
      </c>
      <c r="N1367" s="2">
        <v>281.31</v>
      </c>
      <c r="O1367" s="3">
        <v>339</v>
      </c>
      <c r="P1367" s="1">
        <f t="shared" si="10"/>
        <v>339</v>
      </c>
      <c r="Q1367" s="1">
        <v>0</v>
      </c>
      <c r="R1367" s="1">
        <f t="shared" si="11"/>
        <v>339</v>
      </c>
      <c r="S1367" s="1" t="s">
        <v>27</v>
      </c>
      <c r="T1367" s="1" t="s">
        <v>27</v>
      </c>
      <c r="U1367" s="1">
        <v>50</v>
      </c>
      <c r="V1367" s="1">
        <v>1</v>
      </c>
      <c r="W1367" s="1">
        <v>1</v>
      </c>
    </row>
    <row r="1368" spans="1:23" ht="15.75" customHeight="1" x14ac:dyDescent="0.15">
      <c r="A1368" s="5">
        <v>44778</v>
      </c>
      <c r="B1368" s="6">
        <v>0.60245370370370366</v>
      </c>
      <c r="C1368" s="1">
        <v>1855</v>
      </c>
      <c r="D1368" s="1">
        <v>13002616</v>
      </c>
      <c r="E1368" s="1">
        <v>13</v>
      </c>
      <c r="F1368" s="1">
        <v>22589</v>
      </c>
      <c r="G1368" s="1" t="s">
        <v>23</v>
      </c>
      <c r="H1368" s="1">
        <v>18</v>
      </c>
      <c r="I1368" s="1">
        <v>435123</v>
      </c>
      <c r="J1368" s="1" t="s">
        <v>968</v>
      </c>
      <c r="K1368" s="1" t="s">
        <v>53</v>
      </c>
      <c r="L1368" s="1" t="s">
        <v>230</v>
      </c>
      <c r="M1368" s="1">
        <v>1</v>
      </c>
      <c r="N1368" s="2">
        <v>24.04</v>
      </c>
      <c r="O1368" s="3">
        <v>37</v>
      </c>
      <c r="P1368" s="1">
        <f t="shared" si="10"/>
        <v>37</v>
      </c>
      <c r="Q1368" s="1">
        <v>0</v>
      </c>
      <c r="R1368" s="1">
        <f t="shared" si="11"/>
        <v>37</v>
      </c>
      <c r="S1368" s="1" t="s">
        <v>27</v>
      </c>
      <c r="T1368" s="1" t="s">
        <v>27</v>
      </c>
      <c r="U1368" s="1">
        <v>50</v>
      </c>
      <c r="V1368" s="1">
        <v>1</v>
      </c>
      <c r="W1368" s="1">
        <v>1</v>
      </c>
    </row>
    <row r="1369" spans="1:23" ht="15.75" customHeight="1" x14ac:dyDescent="0.15">
      <c r="A1369" s="5">
        <v>44778</v>
      </c>
      <c r="B1369" s="6">
        <v>0.60245370370370366</v>
      </c>
      <c r="C1369" s="1">
        <v>1855</v>
      </c>
      <c r="D1369" s="1">
        <v>13002616</v>
      </c>
      <c r="E1369" s="1">
        <v>13</v>
      </c>
      <c r="F1369" s="1">
        <v>22589</v>
      </c>
      <c r="G1369" s="1" t="s">
        <v>23</v>
      </c>
      <c r="H1369" s="1">
        <v>18</v>
      </c>
      <c r="I1369" s="1">
        <v>459</v>
      </c>
      <c r="J1369" s="1" t="s">
        <v>555</v>
      </c>
      <c r="K1369" s="1" t="s">
        <v>36</v>
      </c>
      <c r="L1369" s="1" t="s">
        <v>556</v>
      </c>
      <c r="M1369" s="1">
        <v>1</v>
      </c>
      <c r="N1369" s="2">
        <v>316.54000000000002</v>
      </c>
      <c r="O1369" s="3">
        <v>418</v>
      </c>
      <c r="P1369" s="1">
        <f t="shared" si="10"/>
        <v>418</v>
      </c>
      <c r="Q1369" s="1">
        <v>0</v>
      </c>
      <c r="R1369" s="1">
        <f t="shared" si="11"/>
        <v>418</v>
      </c>
      <c r="S1369" s="1" t="s">
        <v>27</v>
      </c>
      <c r="T1369" s="1" t="s">
        <v>27</v>
      </c>
      <c r="U1369" s="1">
        <v>50</v>
      </c>
      <c r="V1369" s="1">
        <v>1</v>
      </c>
      <c r="W1369" s="1">
        <v>2</v>
      </c>
    </row>
    <row r="1370" spans="1:23" ht="15.75" customHeight="1" x14ac:dyDescent="0.15">
      <c r="A1370" s="5">
        <v>44778</v>
      </c>
      <c r="B1370" s="6">
        <v>0.60637731481481483</v>
      </c>
      <c r="C1370" s="1">
        <v>1856</v>
      </c>
      <c r="D1370" s="1">
        <v>13002616</v>
      </c>
      <c r="E1370" s="1">
        <v>13</v>
      </c>
      <c r="F1370" s="1">
        <v>22589</v>
      </c>
      <c r="G1370" s="1" t="s">
        <v>23</v>
      </c>
      <c r="H1370" s="1">
        <v>18</v>
      </c>
      <c r="I1370" s="1">
        <v>354089</v>
      </c>
      <c r="J1370" s="1" t="s">
        <v>371</v>
      </c>
      <c r="K1370" s="1" t="s">
        <v>31</v>
      </c>
      <c r="L1370" s="1" t="s">
        <v>337</v>
      </c>
      <c r="M1370" s="1">
        <v>1</v>
      </c>
      <c r="N1370" s="2">
        <v>39.369999999999997</v>
      </c>
      <c r="O1370" s="3">
        <v>60</v>
      </c>
      <c r="P1370" s="1">
        <f t="shared" si="10"/>
        <v>60</v>
      </c>
      <c r="Q1370" s="1">
        <v>0</v>
      </c>
      <c r="R1370" s="1">
        <f t="shared" si="11"/>
        <v>60</v>
      </c>
      <c r="S1370" s="1" t="s">
        <v>27</v>
      </c>
      <c r="T1370" s="1" t="s">
        <v>27</v>
      </c>
      <c r="U1370" s="1">
        <v>50</v>
      </c>
      <c r="V1370" s="1">
        <v>1</v>
      </c>
      <c r="W1370" s="1">
        <v>1</v>
      </c>
    </row>
    <row r="1371" spans="1:23" ht="15.75" customHeight="1" x14ac:dyDescent="0.15">
      <c r="A1371" s="5">
        <v>44778</v>
      </c>
      <c r="B1371" s="6">
        <v>0.61123842592592592</v>
      </c>
      <c r="C1371" s="1">
        <v>1857</v>
      </c>
      <c r="D1371" s="1">
        <v>13002616</v>
      </c>
      <c r="E1371" s="1">
        <v>13</v>
      </c>
      <c r="F1371" s="1">
        <v>22589</v>
      </c>
      <c r="G1371" s="1" t="s">
        <v>23</v>
      </c>
      <c r="H1371" s="1">
        <v>15</v>
      </c>
      <c r="I1371" s="1">
        <v>350543</v>
      </c>
      <c r="J1371" s="1" t="s">
        <v>1180</v>
      </c>
      <c r="K1371" s="1" t="s">
        <v>31</v>
      </c>
      <c r="L1371" s="1" t="s">
        <v>1181</v>
      </c>
      <c r="M1371" s="1">
        <v>1</v>
      </c>
      <c r="N1371" s="2">
        <v>158.9</v>
      </c>
      <c r="O1371" s="3">
        <v>218</v>
      </c>
      <c r="P1371" s="1">
        <f t="shared" si="10"/>
        <v>218</v>
      </c>
      <c r="Q1371" s="1">
        <v>15</v>
      </c>
      <c r="R1371" s="1">
        <f t="shared" si="11"/>
        <v>203</v>
      </c>
      <c r="S1371" s="1">
        <v>9</v>
      </c>
      <c r="T1371" s="1">
        <v>200010009724</v>
      </c>
      <c r="U1371" s="1">
        <v>50</v>
      </c>
      <c r="V1371" s="1">
        <v>1</v>
      </c>
      <c r="W1371" s="1">
        <v>1</v>
      </c>
    </row>
    <row r="1372" spans="1:23" ht="15.75" customHeight="1" x14ac:dyDescent="0.15">
      <c r="A1372" s="5">
        <v>44778</v>
      </c>
      <c r="B1372" s="6">
        <v>0.61123842592592592</v>
      </c>
      <c r="C1372" s="1">
        <v>1857</v>
      </c>
      <c r="D1372" s="1">
        <v>13002616</v>
      </c>
      <c r="E1372" s="1">
        <v>13</v>
      </c>
      <c r="F1372" s="1">
        <v>22589</v>
      </c>
      <c r="G1372" s="1" t="s">
        <v>23</v>
      </c>
      <c r="H1372" s="1">
        <v>15</v>
      </c>
      <c r="I1372" s="1">
        <v>393397</v>
      </c>
      <c r="J1372" s="1" t="s">
        <v>336</v>
      </c>
      <c r="K1372" s="1" t="s">
        <v>31</v>
      </c>
      <c r="L1372" s="1" t="s">
        <v>337</v>
      </c>
      <c r="M1372" s="1">
        <v>1</v>
      </c>
      <c r="N1372" s="2">
        <v>20.079999999999998</v>
      </c>
      <c r="O1372" s="3">
        <v>26</v>
      </c>
      <c r="P1372" s="1">
        <f t="shared" si="10"/>
        <v>26</v>
      </c>
      <c r="Q1372" s="1">
        <v>1</v>
      </c>
      <c r="R1372" s="1">
        <f t="shared" si="11"/>
        <v>25</v>
      </c>
      <c r="S1372" s="1">
        <v>9</v>
      </c>
      <c r="T1372" s="1">
        <v>200010009724</v>
      </c>
      <c r="U1372" s="1">
        <v>50</v>
      </c>
      <c r="V1372" s="1">
        <v>1</v>
      </c>
      <c r="W1372" s="1">
        <v>3</v>
      </c>
    </row>
    <row r="1373" spans="1:23" ht="15.75" customHeight="1" x14ac:dyDescent="0.15">
      <c r="A1373" s="5">
        <v>44778</v>
      </c>
      <c r="B1373" s="6">
        <v>0.61123842592592592</v>
      </c>
      <c r="C1373" s="1">
        <v>1857</v>
      </c>
      <c r="D1373" s="1">
        <v>13002616</v>
      </c>
      <c r="E1373" s="1">
        <v>13</v>
      </c>
      <c r="F1373" s="1">
        <v>22589</v>
      </c>
      <c r="G1373" s="1" t="s">
        <v>23</v>
      </c>
      <c r="H1373" s="1">
        <v>15</v>
      </c>
      <c r="I1373" s="1">
        <v>496536</v>
      </c>
      <c r="J1373" s="1" t="s">
        <v>384</v>
      </c>
      <c r="K1373" s="1" t="s">
        <v>60</v>
      </c>
      <c r="L1373" s="1" t="s">
        <v>385</v>
      </c>
      <c r="M1373" s="1">
        <v>1</v>
      </c>
      <c r="N1373" s="2">
        <v>49.4</v>
      </c>
      <c r="O1373" s="3">
        <v>76</v>
      </c>
      <c r="P1373" s="1">
        <f t="shared" si="10"/>
        <v>76</v>
      </c>
      <c r="Q1373" s="1">
        <v>5</v>
      </c>
      <c r="R1373" s="1">
        <f t="shared" si="11"/>
        <v>71</v>
      </c>
      <c r="S1373" s="1">
        <v>9</v>
      </c>
      <c r="T1373" s="1">
        <v>200010009724</v>
      </c>
      <c r="U1373" s="1">
        <v>50</v>
      </c>
      <c r="V1373" s="1">
        <v>1</v>
      </c>
      <c r="W1373" s="1">
        <v>2</v>
      </c>
    </row>
    <row r="1374" spans="1:23" ht="15.75" customHeight="1" x14ac:dyDescent="0.15">
      <c r="A1374" s="5">
        <v>44778</v>
      </c>
      <c r="B1374" s="6">
        <v>0.61282407407407402</v>
      </c>
      <c r="C1374" s="1">
        <v>1858</v>
      </c>
      <c r="D1374" s="1">
        <v>13002616</v>
      </c>
      <c r="E1374" s="1">
        <v>13</v>
      </c>
      <c r="F1374" s="1">
        <v>22589</v>
      </c>
      <c r="G1374" s="1" t="s">
        <v>23</v>
      </c>
      <c r="H1374" s="1">
        <v>15</v>
      </c>
      <c r="I1374" s="1">
        <v>296788</v>
      </c>
      <c r="J1374" s="1" t="s">
        <v>1182</v>
      </c>
      <c r="K1374" s="1" t="s">
        <v>31</v>
      </c>
      <c r="L1374" s="1" t="s">
        <v>549</v>
      </c>
      <c r="M1374" s="1">
        <v>1</v>
      </c>
      <c r="N1374" s="2">
        <v>379.73</v>
      </c>
      <c r="O1374" s="3">
        <v>502</v>
      </c>
      <c r="P1374" s="1">
        <f t="shared" si="10"/>
        <v>502</v>
      </c>
      <c r="Q1374" s="1">
        <v>35</v>
      </c>
      <c r="R1374" s="1">
        <f t="shared" si="11"/>
        <v>467</v>
      </c>
      <c r="S1374" s="1">
        <v>9</v>
      </c>
      <c r="T1374" s="1">
        <v>200010009724</v>
      </c>
      <c r="U1374" s="1">
        <v>50</v>
      </c>
      <c r="V1374" s="1">
        <v>1</v>
      </c>
      <c r="W1374" s="1">
        <v>1</v>
      </c>
    </row>
    <row r="1375" spans="1:23" ht="15.75" customHeight="1" x14ac:dyDescent="0.15">
      <c r="A1375" s="5">
        <v>44778</v>
      </c>
      <c r="B1375" s="6">
        <v>0.61927083333333333</v>
      </c>
      <c r="C1375" s="1">
        <v>1860</v>
      </c>
      <c r="D1375" s="1">
        <v>13002616</v>
      </c>
      <c r="E1375" s="1">
        <v>13</v>
      </c>
      <c r="F1375" s="1">
        <v>22589</v>
      </c>
      <c r="G1375" s="1" t="s">
        <v>23</v>
      </c>
      <c r="H1375" s="1">
        <v>15</v>
      </c>
      <c r="I1375" s="1">
        <v>435842</v>
      </c>
      <c r="J1375" s="1" t="s">
        <v>821</v>
      </c>
      <c r="K1375" s="1" t="s">
        <v>53</v>
      </c>
      <c r="L1375" s="1" t="s">
        <v>385</v>
      </c>
      <c r="M1375" s="1">
        <v>1</v>
      </c>
      <c r="N1375" s="2">
        <v>27.03</v>
      </c>
      <c r="O1375" s="3">
        <v>42</v>
      </c>
      <c r="P1375" s="1">
        <f t="shared" si="10"/>
        <v>42</v>
      </c>
      <c r="Q1375" s="1">
        <v>2</v>
      </c>
      <c r="R1375" s="1">
        <f t="shared" si="11"/>
        <v>40</v>
      </c>
      <c r="S1375" s="1">
        <v>9</v>
      </c>
      <c r="T1375" s="1">
        <v>200010016190</v>
      </c>
      <c r="U1375" s="1">
        <v>50</v>
      </c>
      <c r="V1375" s="1">
        <v>1</v>
      </c>
      <c r="W1375" s="1">
        <v>1</v>
      </c>
    </row>
    <row r="1376" spans="1:23" ht="15.75" customHeight="1" x14ac:dyDescent="0.15">
      <c r="A1376" s="5">
        <v>44778</v>
      </c>
      <c r="B1376" s="6">
        <v>0.63329861111111108</v>
      </c>
      <c r="C1376" s="1">
        <v>1863</v>
      </c>
      <c r="D1376" s="1">
        <v>13002616</v>
      </c>
      <c r="E1376" s="1">
        <v>13</v>
      </c>
      <c r="F1376" s="1">
        <v>22589</v>
      </c>
      <c r="G1376" s="1" t="s">
        <v>23</v>
      </c>
      <c r="H1376" s="1">
        <v>18</v>
      </c>
      <c r="I1376" s="1">
        <v>435842</v>
      </c>
      <c r="J1376" s="1" t="s">
        <v>821</v>
      </c>
      <c r="K1376" s="1" t="s">
        <v>53</v>
      </c>
      <c r="L1376" s="1" t="s">
        <v>385</v>
      </c>
      <c r="M1376" s="1">
        <v>1</v>
      </c>
      <c r="N1376" s="2">
        <v>27.03</v>
      </c>
      <c r="O1376" s="3">
        <v>42</v>
      </c>
      <c r="P1376" s="1">
        <f t="shared" si="10"/>
        <v>42</v>
      </c>
      <c r="Q1376" s="1">
        <v>0</v>
      </c>
      <c r="R1376" s="1">
        <f t="shared" si="11"/>
        <v>42</v>
      </c>
      <c r="S1376" s="1" t="s">
        <v>27</v>
      </c>
      <c r="T1376" s="1" t="s">
        <v>27</v>
      </c>
      <c r="U1376" s="1">
        <v>50</v>
      </c>
      <c r="V1376" s="1">
        <v>1</v>
      </c>
      <c r="W1376" s="1">
        <v>1</v>
      </c>
    </row>
    <row r="1377" spans="1:23" ht="15.75" customHeight="1" x14ac:dyDescent="0.15">
      <c r="A1377" s="5">
        <v>44778</v>
      </c>
      <c r="B1377" s="6">
        <v>0.62300925925925921</v>
      </c>
      <c r="C1377" s="1">
        <v>1861</v>
      </c>
      <c r="D1377" s="1">
        <v>13002616</v>
      </c>
      <c r="E1377" s="1">
        <v>13</v>
      </c>
      <c r="F1377" s="1">
        <v>22589</v>
      </c>
      <c r="G1377" s="1" t="s">
        <v>23</v>
      </c>
      <c r="H1377" s="1">
        <v>18</v>
      </c>
      <c r="I1377" s="1">
        <v>193385</v>
      </c>
      <c r="J1377" s="1" t="s">
        <v>1183</v>
      </c>
      <c r="K1377" s="1" t="s">
        <v>53</v>
      </c>
      <c r="L1377" s="1" t="s">
        <v>82</v>
      </c>
      <c r="M1377" s="1">
        <v>1</v>
      </c>
      <c r="N1377" s="2">
        <v>64.77</v>
      </c>
      <c r="O1377" s="3">
        <v>102</v>
      </c>
      <c r="P1377" s="1">
        <f t="shared" si="10"/>
        <v>102</v>
      </c>
      <c r="Q1377" s="1">
        <v>10</v>
      </c>
      <c r="R1377" s="1">
        <f t="shared" si="11"/>
        <v>92</v>
      </c>
      <c r="S1377" s="1">
        <v>9</v>
      </c>
      <c r="T1377" s="1">
        <v>200010023583</v>
      </c>
      <c r="U1377" s="1">
        <v>50</v>
      </c>
      <c r="V1377" s="1">
        <v>1</v>
      </c>
      <c r="W1377" s="1">
        <v>2</v>
      </c>
    </row>
    <row r="1378" spans="1:23" ht="15.75" customHeight="1" x14ac:dyDescent="0.15">
      <c r="A1378" s="5">
        <v>44778</v>
      </c>
      <c r="B1378" s="6">
        <v>0.62300925925925921</v>
      </c>
      <c r="C1378" s="1">
        <v>1861</v>
      </c>
      <c r="D1378" s="1">
        <v>13002616</v>
      </c>
      <c r="E1378" s="1">
        <v>13</v>
      </c>
      <c r="F1378" s="1">
        <v>22589</v>
      </c>
      <c r="G1378" s="1" t="s">
        <v>23</v>
      </c>
      <c r="H1378" s="1">
        <v>18</v>
      </c>
      <c r="I1378" s="1">
        <v>72603</v>
      </c>
      <c r="J1378" s="1" t="s">
        <v>270</v>
      </c>
      <c r="K1378" s="1" t="s">
        <v>53</v>
      </c>
      <c r="L1378" s="1" t="s">
        <v>271</v>
      </c>
      <c r="M1378" s="1">
        <v>1</v>
      </c>
      <c r="N1378" s="2">
        <v>29.11</v>
      </c>
      <c r="O1378" s="3">
        <v>48</v>
      </c>
      <c r="P1378" s="1">
        <f t="shared" si="10"/>
        <v>48</v>
      </c>
      <c r="Q1378" s="1">
        <v>4</v>
      </c>
      <c r="R1378" s="1">
        <f t="shared" si="11"/>
        <v>44</v>
      </c>
      <c r="S1378" s="1">
        <v>9</v>
      </c>
      <c r="T1378" s="1">
        <v>200010023583</v>
      </c>
      <c r="U1378" s="1">
        <v>50</v>
      </c>
      <c r="V1378" s="1">
        <v>1</v>
      </c>
      <c r="W1378" s="1">
        <v>1</v>
      </c>
    </row>
    <row r="1379" spans="1:23" ht="15.75" customHeight="1" x14ac:dyDescent="0.15">
      <c r="A1379" s="5">
        <v>44778</v>
      </c>
      <c r="B1379" s="6">
        <v>0.63206018518518514</v>
      </c>
      <c r="C1379" s="1">
        <v>1862</v>
      </c>
      <c r="D1379" s="1">
        <v>13002616</v>
      </c>
      <c r="E1379" s="1">
        <v>13</v>
      </c>
      <c r="F1379" s="1">
        <v>22589</v>
      </c>
      <c r="G1379" s="1" t="s">
        <v>23</v>
      </c>
      <c r="H1379" s="1">
        <v>18</v>
      </c>
      <c r="I1379" s="1">
        <v>84612</v>
      </c>
      <c r="J1379" s="1" t="s">
        <v>1184</v>
      </c>
      <c r="K1379" s="1" t="s">
        <v>47</v>
      </c>
      <c r="L1379" s="1" t="s">
        <v>1185</v>
      </c>
      <c r="M1379" s="1">
        <v>0.2</v>
      </c>
      <c r="N1379" s="2">
        <v>1470.75</v>
      </c>
      <c r="O1379" s="3">
        <v>1839</v>
      </c>
      <c r="P1379" s="1">
        <f t="shared" si="10"/>
        <v>367.8</v>
      </c>
      <c r="Q1379" s="1">
        <v>54.8</v>
      </c>
      <c r="R1379" s="1">
        <f t="shared" si="11"/>
        <v>313</v>
      </c>
      <c r="S1379" s="1">
        <v>27</v>
      </c>
      <c r="T1379" s="1">
        <v>200010000015</v>
      </c>
      <c r="U1379" s="1">
        <v>50</v>
      </c>
      <c r="V1379" s="1">
        <v>1</v>
      </c>
      <c r="W1379" s="1">
        <v>1</v>
      </c>
    </row>
    <row r="1380" spans="1:23" ht="15.75" customHeight="1" x14ac:dyDescent="0.15">
      <c r="A1380" s="5">
        <v>44778</v>
      </c>
      <c r="B1380" s="6">
        <v>0.63206018518518514</v>
      </c>
      <c r="C1380" s="1">
        <v>1862</v>
      </c>
      <c r="D1380" s="1">
        <v>13002616</v>
      </c>
      <c r="E1380" s="1">
        <v>13</v>
      </c>
      <c r="F1380" s="1">
        <v>22589</v>
      </c>
      <c r="G1380" s="1" t="s">
        <v>23</v>
      </c>
      <c r="H1380" s="1">
        <v>18</v>
      </c>
      <c r="I1380" s="1">
        <v>8327</v>
      </c>
      <c r="J1380" s="1" t="s">
        <v>1186</v>
      </c>
      <c r="K1380" s="1" t="s">
        <v>50</v>
      </c>
      <c r="L1380" s="1" t="s">
        <v>216</v>
      </c>
      <c r="M1380" s="1">
        <v>1</v>
      </c>
      <c r="N1380" s="2">
        <v>618.6</v>
      </c>
      <c r="O1380" s="3">
        <v>798</v>
      </c>
      <c r="P1380" s="1">
        <f t="shared" si="10"/>
        <v>798</v>
      </c>
      <c r="Q1380" s="1">
        <v>119</v>
      </c>
      <c r="R1380" s="1">
        <f t="shared" si="11"/>
        <v>679</v>
      </c>
      <c r="S1380" s="1">
        <v>27</v>
      </c>
      <c r="T1380" s="1">
        <v>200010000015</v>
      </c>
      <c r="U1380" s="1">
        <v>50</v>
      </c>
      <c r="V1380" s="1">
        <v>1</v>
      </c>
      <c r="W1380" s="1">
        <v>3</v>
      </c>
    </row>
    <row r="1381" spans="1:23" ht="15.75" customHeight="1" x14ac:dyDescent="0.15">
      <c r="A1381" s="5">
        <v>44778</v>
      </c>
      <c r="B1381" s="6">
        <v>0.63206018518518514</v>
      </c>
      <c r="C1381" s="1">
        <v>1862</v>
      </c>
      <c r="D1381" s="1">
        <v>13002616</v>
      </c>
      <c r="E1381" s="1">
        <v>13</v>
      </c>
      <c r="F1381" s="1">
        <v>22589</v>
      </c>
      <c r="G1381" s="1" t="s">
        <v>23</v>
      </c>
      <c r="H1381" s="1">
        <v>18</v>
      </c>
      <c r="I1381" s="1">
        <v>11519</v>
      </c>
      <c r="J1381" s="1" t="s">
        <v>1187</v>
      </c>
      <c r="K1381" s="1" t="s">
        <v>25</v>
      </c>
      <c r="L1381" s="1" t="s">
        <v>365</v>
      </c>
      <c r="M1381" s="1">
        <v>1</v>
      </c>
      <c r="N1381" s="2">
        <v>157.26</v>
      </c>
      <c r="O1381" s="3">
        <v>188</v>
      </c>
      <c r="P1381" s="1">
        <f t="shared" si="10"/>
        <v>188</v>
      </c>
      <c r="Q1381" s="1">
        <v>18</v>
      </c>
      <c r="R1381" s="1">
        <f t="shared" si="11"/>
        <v>170</v>
      </c>
      <c r="S1381" s="1">
        <v>27</v>
      </c>
      <c r="T1381" s="1">
        <v>200010000015</v>
      </c>
      <c r="U1381" s="1">
        <v>50</v>
      </c>
      <c r="V1381" s="1">
        <v>1</v>
      </c>
      <c r="W1381" s="1">
        <v>2</v>
      </c>
    </row>
    <row r="1382" spans="1:23" ht="15.75" customHeight="1" x14ac:dyDescent="0.15">
      <c r="A1382" s="5">
        <v>44778</v>
      </c>
      <c r="B1382" s="6">
        <v>0.64531249999999996</v>
      </c>
      <c r="C1382" s="1">
        <v>1864</v>
      </c>
      <c r="D1382" s="1">
        <v>13002616</v>
      </c>
      <c r="E1382" s="1">
        <v>13</v>
      </c>
      <c r="F1382" s="1">
        <v>22589</v>
      </c>
      <c r="G1382" s="1" t="s">
        <v>23</v>
      </c>
      <c r="H1382" s="1">
        <v>18</v>
      </c>
      <c r="I1382" s="1">
        <v>18199</v>
      </c>
      <c r="J1382" s="1" t="s">
        <v>1103</v>
      </c>
      <c r="K1382" s="1" t="s">
        <v>36</v>
      </c>
      <c r="L1382" s="1" t="s">
        <v>1104</v>
      </c>
      <c r="M1382" s="1">
        <v>1</v>
      </c>
      <c r="N1382" s="2">
        <v>118.7</v>
      </c>
      <c r="O1382" s="3">
        <v>163</v>
      </c>
      <c r="P1382" s="1">
        <f t="shared" si="10"/>
        <v>163</v>
      </c>
      <c r="Q1382" s="1">
        <v>0</v>
      </c>
      <c r="R1382" s="1">
        <f t="shared" si="11"/>
        <v>163</v>
      </c>
      <c r="S1382" s="1" t="s">
        <v>27</v>
      </c>
      <c r="T1382" s="1" t="s">
        <v>27</v>
      </c>
      <c r="U1382" s="1">
        <v>50</v>
      </c>
      <c r="V1382" s="1">
        <v>1</v>
      </c>
      <c r="W1382" s="1">
        <v>3</v>
      </c>
    </row>
    <row r="1383" spans="1:23" ht="15.75" customHeight="1" x14ac:dyDescent="0.15">
      <c r="A1383" s="5">
        <v>44778</v>
      </c>
      <c r="B1383" s="6">
        <v>0.64842592592592596</v>
      </c>
      <c r="C1383" s="1">
        <v>1865</v>
      </c>
      <c r="D1383" s="1">
        <v>13002616</v>
      </c>
      <c r="E1383" s="1">
        <v>13</v>
      </c>
      <c r="F1383" s="1">
        <v>22589</v>
      </c>
      <c r="G1383" s="1" t="s">
        <v>23</v>
      </c>
      <c r="H1383" s="1">
        <v>18</v>
      </c>
      <c r="I1383" s="1">
        <v>304</v>
      </c>
      <c r="J1383" s="1" t="s">
        <v>115</v>
      </c>
      <c r="K1383" s="1" t="s">
        <v>25</v>
      </c>
      <c r="L1383" s="1" t="s">
        <v>602</v>
      </c>
      <c r="M1383" s="1">
        <v>1</v>
      </c>
      <c r="N1383" s="2">
        <v>102.6</v>
      </c>
      <c r="O1383" s="3">
        <v>124</v>
      </c>
      <c r="P1383" s="1">
        <f t="shared" si="10"/>
        <v>124</v>
      </c>
      <c r="Q1383" s="1">
        <v>0</v>
      </c>
      <c r="R1383" s="1">
        <f t="shared" si="11"/>
        <v>124</v>
      </c>
      <c r="S1383" s="1" t="s">
        <v>27</v>
      </c>
      <c r="T1383" s="1" t="s">
        <v>27</v>
      </c>
      <c r="U1383" s="1">
        <v>50</v>
      </c>
      <c r="V1383" s="1">
        <v>1</v>
      </c>
      <c r="W1383" s="1">
        <v>1</v>
      </c>
    </row>
    <row r="1384" spans="1:23" ht="15.75" customHeight="1" x14ac:dyDescent="0.15">
      <c r="A1384" s="5">
        <v>44778</v>
      </c>
      <c r="B1384" s="6">
        <v>0.64842592592592596</v>
      </c>
      <c r="C1384" s="1">
        <v>1865</v>
      </c>
      <c r="D1384" s="1">
        <v>13002616</v>
      </c>
      <c r="E1384" s="1">
        <v>13</v>
      </c>
      <c r="F1384" s="1">
        <v>22589</v>
      </c>
      <c r="G1384" s="1" t="s">
        <v>23</v>
      </c>
      <c r="H1384" s="1">
        <v>18</v>
      </c>
      <c r="I1384" s="1">
        <v>141732</v>
      </c>
      <c r="J1384" s="1" t="s">
        <v>1188</v>
      </c>
      <c r="K1384" s="1" t="s">
        <v>36</v>
      </c>
      <c r="L1384" s="1" t="s">
        <v>771</v>
      </c>
      <c r="M1384" s="1">
        <v>0.2</v>
      </c>
      <c r="N1384" s="2">
        <v>1581.29</v>
      </c>
      <c r="O1384" s="3">
        <v>1945</v>
      </c>
      <c r="P1384" s="1">
        <f t="shared" si="10"/>
        <v>389</v>
      </c>
      <c r="Q1384" s="1">
        <v>0</v>
      </c>
      <c r="R1384" s="1">
        <f t="shared" si="11"/>
        <v>389</v>
      </c>
      <c r="S1384" s="1" t="s">
        <v>27</v>
      </c>
      <c r="T1384" s="1" t="s">
        <v>27</v>
      </c>
      <c r="U1384" s="1">
        <v>50</v>
      </c>
      <c r="V1384" s="1">
        <v>1</v>
      </c>
      <c r="W1384" s="1">
        <v>3</v>
      </c>
    </row>
    <row r="1385" spans="1:23" ht="15.75" customHeight="1" x14ac:dyDescent="0.15">
      <c r="A1385" s="5">
        <v>44778</v>
      </c>
      <c r="B1385" s="6">
        <v>0.64842592592592596</v>
      </c>
      <c r="C1385" s="1">
        <v>1865</v>
      </c>
      <c r="D1385" s="1">
        <v>13002616</v>
      </c>
      <c r="E1385" s="1">
        <v>13</v>
      </c>
      <c r="F1385" s="1">
        <v>22589</v>
      </c>
      <c r="G1385" s="1" t="s">
        <v>23</v>
      </c>
      <c r="H1385" s="1">
        <v>18</v>
      </c>
      <c r="I1385" s="1">
        <v>488355</v>
      </c>
      <c r="J1385" s="1" t="s">
        <v>1189</v>
      </c>
      <c r="K1385" s="1" t="s">
        <v>53</v>
      </c>
      <c r="L1385" s="1" t="s">
        <v>274</v>
      </c>
      <c r="M1385" s="1">
        <v>1</v>
      </c>
      <c r="N1385" s="2">
        <v>355.63</v>
      </c>
      <c r="O1385" s="3">
        <v>470</v>
      </c>
      <c r="P1385" s="1">
        <f t="shared" si="10"/>
        <v>470</v>
      </c>
      <c r="Q1385" s="1">
        <v>0</v>
      </c>
      <c r="R1385" s="1">
        <f t="shared" si="11"/>
        <v>470</v>
      </c>
      <c r="S1385" s="1" t="s">
        <v>27</v>
      </c>
      <c r="T1385" s="1" t="s">
        <v>27</v>
      </c>
      <c r="U1385" s="1">
        <v>50</v>
      </c>
      <c r="V1385" s="1">
        <v>1</v>
      </c>
      <c r="W1385" s="1">
        <v>5</v>
      </c>
    </row>
    <row r="1386" spans="1:23" ht="15.75" customHeight="1" x14ac:dyDescent="0.15">
      <c r="A1386" s="5">
        <v>44778</v>
      </c>
      <c r="B1386" s="6">
        <v>0.64842592592592596</v>
      </c>
      <c r="C1386" s="1">
        <v>1865</v>
      </c>
      <c r="D1386" s="1">
        <v>13002616</v>
      </c>
      <c r="E1386" s="1">
        <v>13</v>
      </c>
      <c r="F1386" s="1">
        <v>22589</v>
      </c>
      <c r="G1386" s="1" t="s">
        <v>23</v>
      </c>
      <c r="H1386" s="1">
        <v>18</v>
      </c>
      <c r="I1386" s="1">
        <v>6678</v>
      </c>
      <c r="J1386" s="1" t="s">
        <v>429</v>
      </c>
      <c r="K1386" s="1" t="s">
        <v>25</v>
      </c>
      <c r="L1386" s="1" t="s">
        <v>897</v>
      </c>
      <c r="M1386" s="1">
        <v>1</v>
      </c>
      <c r="N1386" s="2">
        <v>458.22</v>
      </c>
      <c r="O1386" s="3">
        <v>587</v>
      </c>
      <c r="P1386" s="1">
        <f t="shared" si="10"/>
        <v>587</v>
      </c>
      <c r="Q1386" s="1">
        <v>0</v>
      </c>
      <c r="R1386" s="1">
        <f t="shared" si="11"/>
        <v>587</v>
      </c>
      <c r="S1386" s="1" t="s">
        <v>27</v>
      </c>
      <c r="T1386" s="1" t="s">
        <v>27</v>
      </c>
      <c r="U1386" s="1">
        <v>50</v>
      </c>
      <c r="V1386" s="1">
        <v>1</v>
      </c>
      <c r="W1386" s="1">
        <v>2</v>
      </c>
    </row>
    <row r="1387" spans="1:23" ht="15.75" customHeight="1" x14ac:dyDescent="0.15">
      <c r="A1387" s="5">
        <v>44778</v>
      </c>
      <c r="B1387" s="6">
        <v>0.64842592592592596</v>
      </c>
      <c r="C1387" s="1">
        <v>1865</v>
      </c>
      <c r="D1387" s="1">
        <v>13002616</v>
      </c>
      <c r="E1387" s="1">
        <v>13</v>
      </c>
      <c r="F1387" s="1">
        <v>22589</v>
      </c>
      <c r="G1387" s="1" t="s">
        <v>23</v>
      </c>
      <c r="H1387" s="1">
        <v>18</v>
      </c>
      <c r="I1387" s="1">
        <v>101346</v>
      </c>
      <c r="J1387" s="1" t="s">
        <v>487</v>
      </c>
      <c r="K1387" s="1" t="s">
        <v>53</v>
      </c>
      <c r="L1387" s="1" t="s">
        <v>274</v>
      </c>
      <c r="M1387" s="1">
        <v>1</v>
      </c>
      <c r="N1387" s="2">
        <v>115.48</v>
      </c>
      <c r="O1387" s="3">
        <v>159</v>
      </c>
      <c r="P1387" s="1">
        <f t="shared" si="10"/>
        <v>159</v>
      </c>
      <c r="Q1387" s="1">
        <v>0</v>
      </c>
      <c r="R1387" s="1">
        <f t="shared" si="11"/>
        <v>159</v>
      </c>
      <c r="S1387" s="1" t="s">
        <v>27</v>
      </c>
      <c r="T1387" s="1" t="s">
        <v>27</v>
      </c>
      <c r="U1387" s="1">
        <v>50</v>
      </c>
      <c r="V1387" s="1">
        <v>1</v>
      </c>
      <c r="W1387" s="1">
        <v>4</v>
      </c>
    </row>
    <row r="1388" spans="1:23" ht="15.75" customHeight="1" x14ac:dyDescent="0.15">
      <c r="A1388" s="5">
        <v>44778</v>
      </c>
      <c r="B1388" s="6">
        <v>0.64960648148148148</v>
      </c>
      <c r="C1388" s="1">
        <v>1866</v>
      </c>
      <c r="D1388" s="1">
        <v>13002616</v>
      </c>
      <c r="E1388" s="1">
        <v>13</v>
      </c>
      <c r="F1388" s="1">
        <v>22589</v>
      </c>
      <c r="G1388" s="1" t="s">
        <v>23</v>
      </c>
      <c r="H1388" s="1">
        <v>18</v>
      </c>
      <c r="I1388" s="1">
        <v>2302</v>
      </c>
      <c r="J1388" s="1" t="s">
        <v>83</v>
      </c>
      <c r="K1388" s="1" t="s">
        <v>36</v>
      </c>
      <c r="L1388" s="1" t="s">
        <v>37</v>
      </c>
      <c r="M1388" s="1">
        <v>1</v>
      </c>
      <c r="N1388" s="2">
        <v>163.01</v>
      </c>
      <c r="O1388" s="3">
        <v>182</v>
      </c>
      <c r="P1388" s="1">
        <f t="shared" si="10"/>
        <v>182</v>
      </c>
      <c r="Q1388" s="1">
        <v>0</v>
      </c>
      <c r="R1388" s="1">
        <f t="shared" si="11"/>
        <v>182</v>
      </c>
      <c r="S1388" s="1" t="s">
        <v>27</v>
      </c>
      <c r="T1388" s="1" t="s">
        <v>27</v>
      </c>
      <c r="U1388" s="1">
        <v>50</v>
      </c>
      <c r="V1388" s="1">
        <v>2</v>
      </c>
      <c r="W1388" s="1">
        <v>3</v>
      </c>
    </row>
    <row r="1389" spans="1:23" ht="15.75" customHeight="1" x14ac:dyDescent="0.15">
      <c r="A1389" s="5">
        <v>44778</v>
      </c>
      <c r="B1389" s="6">
        <v>0.64960648148148148</v>
      </c>
      <c r="C1389" s="1">
        <v>1866</v>
      </c>
      <c r="D1389" s="1">
        <v>13002616</v>
      </c>
      <c r="E1389" s="1">
        <v>13</v>
      </c>
      <c r="F1389" s="1">
        <v>22589</v>
      </c>
      <c r="G1389" s="1" t="s">
        <v>23</v>
      </c>
      <c r="H1389" s="1">
        <v>18</v>
      </c>
      <c r="I1389" s="1">
        <v>438081</v>
      </c>
      <c r="J1389" s="1" t="s">
        <v>1190</v>
      </c>
      <c r="K1389" s="1" t="s">
        <v>36</v>
      </c>
      <c r="L1389" s="1" t="s">
        <v>78</v>
      </c>
      <c r="M1389" s="1">
        <v>1</v>
      </c>
      <c r="N1389" s="2">
        <v>122.4</v>
      </c>
      <c r="O1389" s="3">
        <v>137</v>
      </c>
      <c r="P1389" s="1">
        <f t="shared" si="10"/>
        <v>137</v>
      </c>
      <c r="Q1389" s="1">
        <v>0</v>
      </c>
      <c r="R1389" s="1">
        <f t="shared" si="11"/>
        <v>137</v>
      </c>
      <c r="S1389" s="1" t="s">
        <v>27</v>
      </c>
      <c r="T1389" s="1" t="s">
        <v>27</v>
      </c>
      <c r="U1389" s="1">
        <v>50</v>
      </c>
      <c r="V1389" s="1">
        <v>2</v>
      </c>
      <c r="W1389" s="1">
        <v>1</v>
      </c>
    </row>
    <row r="1390" spans="1:23" ht="15.75" customHeight="1" x14ac:dyDescent="0.15">
      <c r="A1390" s="5">
        <v>44778</v>
      </c>
      <c r="B1390" s="6">
        <v>0.64960648148148148</v>
      </c>
      <c r="C1390" s="1">
        <v>1866</v>
      </c>
      <c r="D1390" s="1">
        <v>13002616</v>
      </c>
      <c r="E1390" s="1">
        <v>13</v>
      </c>
      <c r="F1390" s="1">
        <v>22589</v>
      </c>
      <c r="G1390" s="1" t="s">
        <v>23</v>
      </c>
      <c r="H1390" s="1">
        <v>18</v>
      </c>
      <c r="I1390" s="1">
        <v>438081</v>
      </c>
      <c r="J1390" s="1" t="s">
        <v>1190</v>
      </c>
      <c r="K1390" s="1" t="s">
        <v>36</v>
      </c>
      <c r="L1390" s="1" t="s">
        <v>78</v>
      </c>
      <c r="M1390" s="1">
        <v>1</v>
      </c>
      <c r="N1390" s="2">
        <v>122.4</v>
      </c>
      <c r="O1390" s="3">
        <v>137</v>
      </c>
      <c r="P1390" s="1">
        <f t="shared" si="10"/>
        <v>137</v>
      </c>
      <c r="Q1390" s="1">
        <v>0</v>
      </c>
      <c r="R1390" s="1">
        <f t="shared" si="11"/>
        <v>137</v>
      </c>
      <c r="S1390" s="1" t="s">
        <v>27</v>
      </c>
      <c r="T1390" s="1" t="s">
        <v>27</v>
      </c>
      <c r="U1390" s="1">
        <v>50</v>
      </c>
      <c r="V1390" s="1">
        <v>2</v>
      </c>
      <c r="W1390" s="1">
        <v>2</v>
      </c>
    </row>
    <row r="1391" spans="1:23" ht="15.75" customHeight="1" x14ac:dyDescent="0.15">
      <c r="A1391" s="5">
        <v>44778</v>
      </c>
      <c r="B1391" s="6">
        <v>0.65141203703703698</v>
      </c>
      <c r="C1391" s="1">
        <v>1867</v>
      </c>
      <c r="D1391" s="1">
        <v>13002616</v>
      </c>
      <c r="E1391" s="1">
        <v>13</v>
      </c>
      <c r="F1391" s="1">
        <v>22589</v>
      </c>
      <c r="G1391" s="1" t="s">
        <v>23</v>
      </c>
      <c r="H1391" s="1">
        <v>15</v>
      </c>
      <c r="I1391" s="1">
        <v>278599</v>
      </c>
      <c r="J1391" s="1" t="s">
        <v>100</v>
      </c>
      <c r="K1391" s="1" t="s">
        <v>25</v>
      </c>
      <c r="L1391" s="1" t="s">
        <v>101</v>
      </c>
      <c r="M1391" s="1">
        <v>3</v>
      </c>
      <c r="N1391" s="2">
        <v>30.62</v>
      </c>
      <c r="O1391" s="3">
        <v>50</v>
      </c>
      <c r="P1391" s="1">
        <f t="shared" si="10"/>
        <v>150</v>
      </c>
      <c r="Q1391" s="1">
        <v>15</v>
      </c>
      <c r="R1391" s="1">
        <f t="shared" si="11"/>
        <v>135</v>
      </c>
      <c r="S1391" s="1">
        <v>9</v>
      </c>
      <c r="T1391" s="1">
        <v>200010014429</v>
      </c>
      <c r="U1391" s="1">
        <v>50</v>
      </c>
      <c r="V1391" s="1">
        <v>1</v>
      </c>
      <c r="W1391" s="1">
        <v>5</v>
      </c>
    </row>
    <row r="1392" spans="1:23" ht="15.75" customHeight="1" x14ac:dyDescent="0.15">
      <c r="A1392" s="5">
        <v>44778</v>
      </c>
      <c r="B1392" s="6">
        <v>0.65141203703703698</v>
      </c>
      <c r="C1392" s="1">
        <v>1867</v>
      </c>
      <c r="D1392" s="1">
        <v>13002616</v>
      </c>
      <c r="E1392" s="1">
        <v>13</v>
      </c>
      <c r="F1392" s="1">
        <v>22589</v>
      </c>
      <c r="G1392" s="1" t="s">
        <v>23</v>
      </c>
      <c r="H1392" s="1">
        <v>15</v>
      </c>
      <c r="I1392" s="1">
        <v>435523</v>
      </c>
      <c r="J1392" s="1" t="s">
        <v>174</v>
      </c>
      <c r="K1392" s="1" t="s">
        <v>66</v>
      </c>
      <c r="L1392" s="1" t="s">
        <v>175</v>
      </c>
      <c r="M1392" s="1">
        <v>1</v>
      </c>
      <c r="N1392" s="2">
        <v>25.48</v>
      </c>
      <c r="O1392" s="3">
        <v>39</v>
      </c>
      <c r="P1392" s="1">
        <f t="shared" si="10"/>
        <v>39</v>
      </c>
      <c r="Q1392" s="1">
        <v>2</v>
      </c>
      <c r="R1392" s="1">
        <f t="shared" si="11"/>
        <v>37</v>
      </c>
      <c r="S1392" s="1">
        <v>9</v>
      </c>
      <c r="T1392" s="1">
        <v>200010014429</v>
      </c>
      <c r="U1392" s="1">
        <v>50</v>
      </c>
      <c r="V1392" s="1">
        <v>1</v>
      </c>
      <c r="W1392" s="1">
        <v>4</v>
      </c>
    </row>
    <row r="1393" spans="1:23" ht="15.75" customHeight="1" x14ac:dyDescent="0.15">
      <c r="A1393" s="5">
        <v>44778</v>
      </c>
      <c r="B1393" s="6">
        <v>0.65265046296296292</v>
      </c>
      <c r="C1393" s="1">
        <v>1868</v>
      </c>
      <c r="D1393" s="1">
        <v>13002616</v>
      </c>
      <c r="E1393" s="1">
        <v>13</v>
      </c>
      <c r="F1393" s="1">
        <v>22589</v>
      </c>
      <c r="G1393" s="1" t="s">
        <v>23</v>
      </c>
      <c r="H1393" s="1">
        <v>15</v>
      </c>
      <c r="I1393" s="1">
        <v>434298</v>
      </c>
      <c r="J1393" s="1" t="s">
        <v>830</v>
      </c>
      <c r="K1393" s="1" t="s">
        <v>31</v>
      </c>
      <c r="L1393" s="1" t="s">
        <v>337</v>
      </c>
      <c r="M1393" s="1">
        <v>1</v>
      </c>
      <c r="N1393" s="2">
        <v>85.97</v>
      </c>
      <c r="O1393" s="3">
        <v>123</v>
      </c>
      <c r="P1393" s="1">
        <f t="shared" si="10"/>
        <v>123</v>
      </c>
      <c r="Q1393" s="1">
        <v>8</v>
      </c>
      <c r="R1393" s="1">
        <f t="shared" si="11"/>
        <v>115</v>
      </c>
      <c r="S1393" s="1">
        <v>9</v>
      </c>
      <c r="T1393" s="1">
        <v>200010014429</v>
      </c>
      <c r="U1393" s="1">
        <v>50</v>
      </c>
      <c r="V1393" s="1">
        <v>1</v>
      </c>
      <c r="W1393" s="1">
        <v>1</v>
      </c>
    </row>
    <row r="1394" spans="1:23" ht="15.75" customHeight="1" x14ac:dyDescent="0.15">
      <c r="A1394" s="5">
        <v>44778</v>
      </c>
      <c r="B1394" s="6">
        <v>0.65452546296296299</v>
      </c>
      <c r="C1394" s="1">
        <v>1869</v>
      </c>
      <c r="D1394" s="1">
        <v>13002616</v>
      </c>
      <c r="E1394" s="1">
        <v>13</v>
      </c>
      <c r="F1394" s="1">
        <v>22589</v>
      </c>
      <c r="G1394" s="1" t="s">
        <v>23</v>
      </c>
      <c r="H1394" s="1">
        <v>18</v>
      </c>
      <c r="I1394" s="1">
        <v>1279</v>
      </c>
      <c r="J1394" s="1" t="s">
        <v>1191</v>
      </c>
      <c r="K1394" s="1" t="s">
        <v>25</v>
      </c>
      <c r="L1394" s="1" t="s">
        <v>1192</v>
      </c>
      <c r="M1394" s="1">
        <v>1</v>
      </c>
      <c r="N1394" s="2">
        <v>378.31</v>
      </c>
      <c r="O1394" s="3">
        <v>500</v>
      </c>
      <c r="P1394" s="1">
        <f t="shared" si="10"/>
        <v>500</v>
      </c>
      <c r="Q1394" s="1">
        <v>0</v>
      </c>
      <c r="R1394" s="1">
        <f t="shared" si="11"/>
        <v>500</v>
      </c>
      <c r="S1394" s="1" t="s">
        <v>27</v>
      </c>
      <c r="T1394" s="1" t="s">
        <v>27</v>
      </c>
      <c r="U1394" s="1">
        <v>50</v>
      </c>
      <c r="V1394" s="1">
        <v>1</v>
      </c>
      <c r="W1394" s="1">
        <v>2</v>
      </c>
    </row>
    <row r="1395" spans="1:23" ht="15.75" customHeight="1" x14ac:dyDescent="0.15">
      <c r="A1395" s="5">
        <v>44778</v>
      </c>
      <c r="B1395" s="6">
        <v>0.65452546296296299</v>
      </c>
      <c r="C1395" s="1">
        <v>1869</v>
      </c>
      <c r="D1395" s="1">
        <v>13002616</v>
      </c>
      <c r="E1395" s="1">
        <v>13</v>
      </c>
      <c r="F1395" s="1">
        <v>22589</v>
      </c>
      <c r="G1395" s="1" t="s">
        <v>23</v>
      </c>
      <c r="H1395" s="1">
        <v>18</v>
      </c>
      <c r="I1395" s="1">
        <v>22260</v>
      </c>
      <c r="J1395" s="1" t="s">
        <v>1193</v>
      </c>
      <c r="K1395" s="1" t="s">
        <v>53</v>
      </c>
      <c r="L1395" s="1" t="s">
        <v>1194</v>
      </c>
      <c r="M1395" s="1">
        <v>1</v>
      </c>
      <c r="N1395" s="2">
        <v>112.63</v>
      </c>
      <c r="O1395" s="3">
        <v>175</v>
      </c>
      <c r="P1395" s="1">
        <f t="shared" si="10"/>
        <v>175</v>
      </c>
      <c r="Q1395" s="1">
        <v>0</v>
      </c>
      <c r="R1395" s="1">
        <f t="shared" si="11"/>
        <v>175</v>
      </c>
      <c r="S1395" s="1" t="s">
        <v>27</v>
      </c>
      <c r="T1395" s="1" t="s">
        <v>27</v>
      </c>
      <c r="U1395" s="1">
        <v>50</v>
      </c>
      <c r="V1395" s="1">
        <v>1</v>
      </c>
      <c r="W1395" s="1">
        <v>3</v>
      </c>
    </row>
    <row r="1396" spans="1:23" ht="15.75" customHeight="1" x14ac:dyDescent="0.15">
      <c r="A1396" s="5">
        <v>44778</v>
      </c>
      <c r="B1396" s="6">
        <v>0.65650462962962963</v>
      </c>
      <c r="C1396" s="1">
        <v>1870</v>
      </c>
      <c r="D1396" s="1">
        <v>13002616</v>
      </c>
      <c r="E1396" s="1">
        <v>13</v>
      </c>
      <c r="F1396" s="1">
        <v>22589</v>
      </c>
      <c r="G1396" s="1" t="s">
        <v>23</v>
      </c>
      <c r="H1396" s="1">
        <v>18</v>
      </c>
      <c r="I1396" s="1">
        <v>101272</v>
      </c>
      <c r="J1396" s="1" t="s">
        <v>847</v>
      </c>
      <c r="K1396" s="1" t="s">
        <v>36</v>
      </c>
      <c r="L1396" s="1" t="s">
        <v>1041</v>
      </c>
      <c r="M1396" s="1">
        <v>1</v>
      </c>
      <c r="N1396" s="2">
        <v>558.12</v>
      </c>
      <c r="O1396" s="3">
        <v>720</v>
      </c>
      <c r="P1396" s="1">
        <f t="shared" si="10"/>
        <v>720</v>
      </c>
      <c r="Q1396" s="1">
        <v>0</v>
      </c>
      <c r="R1396" s="1">
        <f t="shared" si="11"/>
        <v>720</v>
      </c>
      <c r="S1396" s="1" t="s">
        <v>27</v>
      </c>
      <c r="T1396" s="1" t="s">
        <v>27</v>
      </c>
      <c r="U1396" s="1">
        <v>50</v>
      </c>
      <c r="V1396" s="1">
        <v>1</v>
      </c>
      <c r="W1396" s="1">
        <v>1</v>
      </c>
    </row>
    <row r="1397" spans="1:23" ht="15.75" customHeight="1" x14ac:dyDescent="0.15">
      <c r="A1397" s="5">
        <v>44778</v>
      </c>
      <c r="B1397" s="6">
        <v>0.66655092592592591</v>
      </c>
      <c r="C1397" s="1">
        <v>1871</v>
      </c>
      <c r="D1397" s="1">
        <v>13002616</v>
      </c>
      <c r="E1397" s="1">
        <v>13</v>
      </c>
      <c r="F1397" s="1">
        <v>22589</v>
      </c>
      <c r="G1397" s="1" t="s">
        <v>23</v>
      </c>
      <c r="H1397" s="1">
        <v>18</v>
      </c>
      <c r="I1397" s="1">
        <v>262515</v>
      </c>
      <c r="J1397" s="1" t="s">
        <v>1195</v>
      </c>
      <c r="K1397" s="1" t="s">
        <v>53</v>
      </c>
      <c r="L1397" s="1" t="s">
        <v>635</v>
      </c>
      <c r="M1397" s="1">
        <v>1</v>
      </c>
      <c r="N1397" s="2">
        <v>113.63</v>
      </c>
      <c r="O1397" s="3">
        <v>137</v>
      </c>
      <c r="P1397" s="1">
        <f t="shared" si="10"/>
        <v>137</v>
      </c>
      <c r="Q1397" s="1">
        <v>0</v>
      </c>
      <c r="R1397" s="1">
        <f t="shared" si="11"/>
        <v>137</v>
      </c>
      <c r="S1397" s="1" t="s">
        <v>27</v>
      </c>
      <c r="T1397" s="1" t="s">
        <v>27</v>
      </c>
      <c r="U1397" s="1">
        <v>50</v>
      </c>
      <c r="V1397" s="1">
        <v>1</v>
      </c>
      <c r="W1397" s="1">
        <v>1</v>
      </c>
    </row>
    <row r="1398" spans="1:23" ht="15.75" customHeight="1" x14ac:dyDescent="0.15">
      <c r="A1398" s="5">
        <v>44778</v>
      </c>
      <c r="B1398" s="6">
        <v>0.67054398148148153</v>
      </c>
      <c r="C1398" s="1">
        <v>1872</v>
      </c>
      <c r="D1398" s="1">
        <v>13002616</v>
      </c>
      <c r="E1398" s="1">
        <v>13</v>
      </c>
      <c r="F1398" s="1">
        <v>22589</v>
      </c>
      <c r="G1398" s="1" t="s">
        <v>23</v>
      </c>
      <c r="H1398" s="1">
        <v>18</v>
      </c>
      <c r="I1398" s="1">
        <v>4800</v>
      </c>
      <c r="J1398" s="1" t="s">
        <v>256</v>
      </c>
      <c r="K1398" s="1" t="s">
        <v>25</v>
      </c>
      <c r="L1398" s="1" t="s">
        <v>257</v>
      </c>
      <c r="M1398" s="1">
        <v>1</v>
      </c>
      <c r="N1398" s="2">
        <v>42.43</v>
      </c>
      <c r="O1398" s="3">
        <v>53</v>
      </c>
      <c r="P1398" s="1">
        <f t="shared" si="10"/>
        <v>53</v>
      </c>
      <c r="Q1398" s="1">
        <v>2</v>
      </c>
      <c r="R1398" s="1">
        <f t="shared" si="11"/>
        <v>51</v>
      </c>
      <c r="S1398" s="1">
        <v>9</v>
      </c>
      <c r="T1398" s="1">
        <v>200010023937</v>
      </c>
      <c r="U1398" s="1">
        <v>50</v>
      </c>
      <c r="V1398" s="1">
        <v>1</v>
      </c>
      <c r="W1398" s="1">
        <v>1</v>
      </c>
    </row>
    <row r="1399" spans="1:23" ht="15.75" customHeight="1" x14ac:dyDescent="0.15">
      <c r="A1399" s="5">
        <v>44778</v>
      </c>
      <c r="B1399" s="6">
        <v>0.67054398148148153</v>
      </c>
      <c r="C1399" s="1">
        <v>1872</v>
      </c>
      <c r="D1399" s="1">
        <v>13002616</v>
      </c>
      <c r="E1399" s="1">
        <v>13</v>
      </c>
      <c r="F1399" s="1">
        <v>22589</v>
      </c>
      <c r="G1399" s="1" t="s">
        <v>23</v>
      </c>
      <c r="H1399" s="1">
        <v>18</v>
      </c>
      <c r="I1399" s="1">
        <v>4800</v>
      </c>
      <c r="J1399" s="1" t="s">
        <v>256</v>
      </c>
      <c r="K1399" s="1" t="s">
        <v>25</v>
      </c>
      <c r="L1399" s="1" t="s">
        <v>257</v>
      </c>
      <c r="M1399" s="1">
        <v>1</v>
      </c>
      <c r="N1399" s="2">
        <v>42.43</v>
      </c>
      <c r="O1399" s="3">
        <v>53</v>
      </c>
      <c r="P1399" s="1">
        <f t="shared" si="10"/>
        <v>53</v>
      </c>
      <c r="Q1399" s="1">
        <v>2</v>
      </c>
      <c r="R1399" s="1">
        <f t="shared" si="11"/>
        <v>51</v>
      </c>
      <c r="S1399" s="1">
        <v>9</v>
      </c>
      <c r="T1399" s="1">
        <v>200010023937</v>
      </c>
      <c r="U1399" s="1">
        <v>50</v>
      </c>
      <c r="V1399" s="1">
        <v>1</v>
      </c>
      <c r="W1399" s="1">
        <v>2</v>
      </c>
    </row>
    <row r="1400" spans="1:23" ht="15.75" customHeight="1" x14ac:dyDescent="0.15">
      <c r="A1400" s="5">
        <v>44778</v>
      </c>
      <c r="B1400" s="6">
        <v>0.67054398148148153</v>
      </c>
      <c r="C1400" s="1">
        <v>1872</v>
      </c>
      <c r="D1400" s="1">
        <v>13002616</v>
      </c>
      <c r="E1400" s="1">
        <v>13</v>
      </c>
      <c r="F1400" s="1">
        <v>22589</v>
      </c>
      <c r="G1400" s="1" t="s">
        <v>23</v>
      </c>
      <c r="H1400" s="1">
        <v>18</v>
      </c>
      <c r="I1400" s="1">
        <v>265247</v>
      </c>
      <c r="J1400" s="1" t="s">
        <v>1196</v>
      </c>
      <c r="K1400" s="1" t="s">
        <v>53</v>
      </c>
      <c r="L1400" s="1" t="s">
        <v>827</v>
      </c>
      <c r="M1400" s="1">
        <v>1</v>
      </c>
      <c r="N1400" s="2">
        <v>141.6</v>
      </c>
      <c r="O1400" s="3">
        <v>168</v>
      </c>
      <c r="P1400" s="1">
        <f t="shared" si="10"/>
        <v>168</v>
      </c>
      <c r="Q1400" s="1">
        <v>8</v>
      </c>
      <c r="R1400" s="1">
        <f t="shared" si="11"/>
        <v>160</v>
      </c>
      <c r="S1400" s="1">
        <v>9</v>
      </c>
      <c r="T1400" s="1">
        <v>200010023937</v>
      </c>
      <c r="U1400" s="1">
        <v>50</v>
      </c>
      <c r="V1400" s="1">
        <v>1</v>
      </c>
      <c r="W1400" s="1">
        <v>3</v>
      </c>
    </row>
    <row r="1401" spans="1:23" ht="15.75" customHeight="1" x14ac:dyDescent="0.15">
      <c r="A1401" s="5">
        <v>44778</v>
      </c>
      <c r="B1401" s="6">
        <v>0.68244212962962958</v>
      </c>
      <c r="C1401" s="1">
        <v>1873</v>
      </c>
      <c r="D1401" s="1">
        <v>13002616</v>
      </c>
      <c r="E1401" s="1">
        <v>13</v>
      </c>
      <c r="F1401" s="1">
        <v>22589</v>
      </c>
      <c r="G1401" s="1" t="s">
        <v>23</v>
      </c>
      <c r="H1401" s="1">
        <v>15</v>
      </c>
      <c r="I1401" s="1">
        <v>48362</v>
      </c>
      <c r="J1401" s="1" t="s">
        <v>1197</v>
      </c>
      <c r="K1401" s="1" t="s">
        <v>63</v>
      </c>
      <c r="L1401" s="1" t="s">
        <v>479</v>
      </c>
      <c r="M1401" s="1">
        <v>1</v>
      </c>
      <c r="N1401" s="2">
        <v>632.94000000000005</v>
      </c>
      <c r="O1401" s="3">
        <v>702</v>
      </c>
      <c r="P1401" s="1">
        <f t="shared" si="10"/>
        <v>702</v>
      </c>
      <c r="Q1401" s="1">
        <v>21</v>
      </c>
      <c r="R1401" s="1">
        <f t="shared" si="11"/>
        <v>681</v>
      </c>
      <c r="S1401" s="1">
        <v>9</v>
      </c>
      <c r="T1401" s="1">
        <v>200010020479</v>
      </c>
      <c r="U1401" s="1">
        <v>50</v>
      </c>
      <c r="V1401" s="1">
        <v>1</v>
      </c>
      <c r="W1401" s="1">
        <v>2</v>
      </c>
    </row>
    <row r="1402" spans="1:23" ht="15.75" customHeight="1" x14ac:dyDescent="0.15">
      <c r="A1402" s="5">
        <v>44778</v>
      </c>
      <c r="B1402" s="6">
        <v>0.68244212962962958</v>
      </c>
      <c r="C1402" s="1">
        <v>1873</v>
      </c>
      <c r="D1402" s="1">
        <v>13002616</v>
      </c>
      <c r="E1402" s="1">
        <v>13</v>
      </c>
      <c r="F1402" s="1">
        <v>22589</v>
      </c>
      <c r="G1402" s="1" t="s">
        <v>23</v>
      </c>
      <c r="H1402" s="1">
        <v>15</v>
      </c>
      <c r="I1402" s="1">
        <v>276812</v>
      </c>
      <c r="J1402" s="1" t="s">
        <v>1198</v>
      </c>
      <c r="K1402" s="1" t="s">
        <v>47</v>
      </c>
      <c r="L1402" s="1" t="s">
        <v>271</v>
      </c>
      <c r="M1402" s="1">
        <v>1</v>
      </c>
      <c r="N1402" s="2">
        <v>210.89</v>
      </c>
      <c r="O1402" s="3">
        <v>285</v>
      </c>
      <c r="P1402" s="1">
        <f t="shared" si="10"/>
        <v>285</v>
      </c>
      <c r="Q1402" s="1">
        <v>19</v>
      </c>
      <c r="R1402" s="1">
        <f t="shared" si="11"/>
        <v>266</v>
      </c>
      <c r="S1402" s="1">
        <v>9</v>
      </c>
      <c r="T1402" s="1">
        <v>200010020479</v>
      </c>
      <c r="U1402" s="1">
        <v>50</v>
      </c>
      <c r="V1402" s="1">
        <v>1</v>
      </c>
      <c r="W1402" s="1">
        <v>1</v>
      </c>
    </row>
    <row r="1403" spans="1:23" ht="15.75" customHeight="1" x14ac:dyDescent="0.15">
      <c r="A1403" s="5">
        <v>44778</v>
      </c>
      <c r="B1403" s="6">
        <v>0.68760416666666668</v>
      </c>
      <c r="C1403" s="1">
        <v>1874</v>
      </c>
      <c r="D1403" s="1">
        <v>13002616</v>
      </c>
      <c r="E1403" s="1">
        <v>13</v>
      </c>
      <c r="F1403" s="1">
        <v>22589</v>
      </c>
      <c r="G1403" s="1" t="s">
        <v>23</v>
      </c>
      <c r="H1403" s="1">
        <v>15</v>
      </c>
      <c r="I1403" s="1">
        <v>114181</v>
      </c>
      <c r="J1403" s="1" t="s">
        <v>1199</v>
      </c>
      <c r="K1403" s="1" t="s">
        <v>31</v>
      </c>
      <c r="L1403" s="1" t="s">
        <v>804</v>
      </c>
      <c r="M1403" s="1">
        <v>1</v>
      </c>
      <c r="N1403" s="2">
        <v>171.46</v>
      </c>
      <c r="O1403" s="3">
        <v>235</v>
      </c>
      <c r="P1403" s="1">
        <f t="shared" si="10"/>
        <v>235</v>
      </c>
      <c r="Q1403" s="1">
        <v>0</v>
      </c>
      <c r="R1403" s="1">
        <f t="shared" si="11"/>
        <v>235</v>
      </c>
      <c r="S1403" s="1" t="s">
        <v>27</v>
      </c>
      <c r="T1403" s="1" t="s">
        <v>27</v>
      </c>
      <c r="U1403" s="1">
        <v>50</v>
      </c>
      <c r="V1403" s="1">
        <v>1</v>
      </c>
      <c r="W1403" s="1">
        <v>1</v>
      </c>
    </row>
    <row r="1404" spans="1:23" ht="15.75" customHeight="1" x14ac:dyDescent="0.15">
      <c r="A1404" s="5">
        <v>44778</v>
      </c>
      <c r="B1404" s="6">
        <v>0.68890046296296292</v>
      </c>
      <c r="C1404" s="1">
        <v>1875</v>
      </c>
      <c r="D1404" s="1">
        <v>13002616</v>
      </c>
      <c r="E1404" s="1">
        <v>13</v>
      </c>
      <c r="F1404" s="1">
        <v>22589</v>
      </c>
      <c r="G1404" s="1" t="s">
        <v>23</v>
      </c>
      <c r="H1404" s="1">
        <v>15</v>
      </c>
      <c r="I1404" s="1">
        <v>340098</v>
      </c>
      <c r="J1404" s="1" t="s">
        <v>398</v>
      </c>
      <c r="K1404" s="1" t="s">
        <v>53</v>
      </c>
      <c r="L1404" s="1" t="s">
        <v>399</v>
      </c>
      <c r="M1404" s="1">
        <v>1</v>
      </c>
      <c r="N1404" s="2">
        <v>74.400000000000006</v>
      </c>
      <c r="O1404" s="3">
        <v>106</v>
      </c>
      <c r="P1404" s="1">
        <f t="shared" si="10"/>
        <v>106</v>
      </c>
      <c r="Q1404" s="1">
        <v>7</v>
      </c>
      <c r="R1404" s="1">
        <f t="shared" si="11"/>
        <v>99</v>
      </c>
      <c r="S1404" s="1">
        <v>9</v>
      </c>
      <c r="T1404" s="1">
        <v>200010003394</v>
      </c>
      <c r="U1404" s="1">
        <v>50</v>
      </c>
      <c r="V1404" s="1">
        <v>1</v>
      </c>
      <c r="W1404" s="1">
        <v>2</v>
      </c>
    </row>
    <row r="1405" spans="1:23" ht="15.75" customHeight="1" x14ac:dyDescent="0.15">
      <c r="A1405" s="5">
        <v>44778</v>
      </c>
      <c r="B1405" s="6">
        <v>0.68890046296296292</v>
      </c>
      <c r="C1405" s="1">
        <v>1875</v>
      </c>
      <c r="D1405" s="1">
        <v>13002616</v>
      </c>
      <c r="E1405" s="1">
        <v>13</v>
      </c>
      <c r="F1405" s="1">
        <v>22589</v>
      </c>
      <c r="G1405" s="1" t="s">
        <v>23</v>
      </c>
      <c r="H1405" s="1">
        <v>15</v>
      </c>
      <c r="I1405" s="1">
        <v>16026</v>
      </c>
      <c r="J1405" s="1" t="s">
        <v>859</v>
      </c>
      <c r="K1405" s="1" t="s">
        <v>36</v>
      </c>
      <c r="L1405" s="1" t="s">
        <v>390</v>
      </c>
      <c r="M1405" s="1">
        <v>1</v>
      </c>
      <c r="N1405" s="2">
        <v>555.70000000000005</v>
      </c>
      <c r="O1405" s="3">
        <v>640</v>
      </c>
      <c r="P1405" s="1">
        <f t="shared" si="10"/>
        <v>640</v>
      </c>
      <c r="Q1405" s="1">
        <v>44</v>
      </c>
      <c r="R1405" s="1">
        <f t="shared" si="11"/>
        <v>596</v>
      </c>
      <c r="S1405" s="1">
        <v>9</v>
      </c>
      <c r="T1405" s="1">
        <v>200010003394</v>
      </c>
      <c r="U1405" s="1">
        <v>50</v>
      </c>
      <c r="V1405" s="1">
        <v>1</v>
      </c>
      <c r="W1405" s="1">
        <v>1</v>
      </c>
    </row>
    <row r="1406" spans="1:23" ht="15.75" customHeight="1" x14ac:dyDescent="0.15">
      <c r="A1406" s="5">
        <v>44778</v>
      </c>
      <c r="B1406" s="6">
        <v>0.69196759259259255</v>
      </c>
      <c r="C1406" s="1">
        <v>1876</v>
      </c>
      <c r="D1406" s="1">
        <v>13002616</v>
      </c>
      <c r="E1406" s="1">
        <v>13</v>
      </c>
      <c r="F1406" s="1">
        <v>22589</v>
      </c>
      <c r="G1406" s="1" t="s">
        <v>23</v>
      </c>
      <c r="H1406" s="1">
        <v>18</v>
      </c>
      <c r="I1406" s="1">
        <v>300319</v>
      </c>
      <c r="J1406" s="1" t="s">
        <v>1200</v>
      </c>
      <c r="K1406" s="1" t="s">
        <v>25</v>
      </c>
      <c r="L1406" s="1" t="s">
        <v>41</v>
      </c>
      <c r="M1406" s="1">
        <v>1</v>
      </c>
      <c r="N1406" s="2">
        <v>317.11</v>
      </c>
      <c r="O1406" s="3">
        <v>419</v>
      </c>
      <c r="P1406" s="1">
        <f t="shared" si="10"/>
        <v>419</v>
      </c>
      <c r="Q1406" s="1">
        <v>29</v>
      </c>
      <c r="R1406" s="1">
        <f t="shared" si="11"/>
        <v>390</v>
      </c>
      <c r="S1406" s="1">
        <v>9</v>
      </c>
      <c r="T1406" s="1">
        <v>200010022526</v>
      </c>
      <c r="U1406" s="1">
        <v>50</v>
      </c>
      <c r="V1406" s="1">
        <v>1</v>
      </c>
      <c r="W1406" s="1">
        <v>1</v>
      </c>
    </row>
    <row r="1407" spans="1:23" ht="15.75" customHeight="1" x14ac:dyDescent="0.15">
      <c r="A1407" s="5">
        <v>44778</v>
      </c>
      <c r="B1407" s="6">
        <v>0.71643518518518523</v>
      </c>
      <c r="C1407" s="1">
        <v>1878</v>
      </c>
      <c r="D1407" s="1">
        <v>13002616</v>
      </c>
      <c r="E1407" s="1">
        <v>13</v>
      </c>
      <c r="F1407" s="1">
        <v>22589</v>
      </c>
      <c r="G1407" s="1" t="s">
        <v>23</v>
      </c>
      <c r="H1407" s="1">
        <v>15</v>
      </c>
      <c r="I1407" s="1">
        <v>342435</v>
      </c>
      <c r="J1407" s="1" t="s">
        <v>868</v>
      </c>
      <c r="K1407" s="1" t="s">
        <v>25</v>
      </c>
      <c r="L1407" s="1" t="s">
        <v>230</v>
      </c>
      <c r="M1407" s="1">
        <v>1</v>
      </c>
      <c r="N1407" s="2">
        <v>34.32</v>
      </c>
      <c r="O1407" s="3">
        <v>53</v>
      </c>
      <c r="P1407" s="1">
        <f t="shared" si="10"/>
        <v>53</v>
      </c>
      <c r="Q1407" s="1">
        <v>0</v>
      </c>
      <c r="R1407" s="1">
        <f t="shared" si="11"/>
        <v>53</v>
      </c>
      <c r="S1407" s="1" t="s">
        <v>27</v>
      </c>
      <c r="T1407" s="1" t="s">
        <v>27</v>
      </c>
      <c r="U1407" s="1">
        <v>50</v>
      </c>
      <c r="V1407" s="1">
        <v>1</v>
      </c>
      <c r="W1407" s="1">
        <v>5</v>
      </c>
    </row>
    <row r="1408" spans="1:23" ht="15.75" customHeight="1" x14ac:dyDescent="0.15">
      <c r="A1408" s="5">
        <v>44778</v>
      </c>
      <c r="B1408" s="6">
        <v>0.76478009259259261</v>
      </c>
      <c r="C1408" s="1">
        <v>1887</v>
      </c>
      <c r="D1408" s="1">
        <v>13002616</v>
      </c>
      <c r="E1408" s="1">
        <v>13</v>
      </c>
      <c r="F1408" s="1">
        <v>22589</v>
      </c>
      <c r="G1408" s="1" t="s">
        <v>23</v>
      </c>
      <c r="H1408" s="1">
        <v>18</v>
      </c>
      <c r="I1408" s="1">
        <v>342435</v>
      </c>
      <c r="J1408" s="1" t="s">
        <v>868</v>
      </c>
      <c r="K1408" s="1" t="s">
        <v>25</v>
      </c>
      <c r="L1408" s="1" t="s">
        <v>230</v>
      </c>
      <c r="M1408" s="1">
        <v>1</v>
      </c>
      <c r="N1408" s="2">
        <v>34.32</v>
      </c>
      <c r="O1408" s="3">
        <v>53</v>
      </c>
      <c r="P1408" s="1">
        <f t="shared" si="10"/>
        <v>53</v>
      </c>
      <c r="Q1408" s="1">
        <v>0</v>
      </c>
      <c r="R1408" s="1">
        <f t="shared" si="11"/>
        <v>53</v>
      </c>
      <c r="S1408" s="1" t="s">
        <v>27</v>
      </c>
      <c r="T1408" s="1" t="s">
        <v>27</v>
      </c>
      <c r="U1408" s="1">
        <v>50</v>
      </c>
      <c r="V1408" s="1">
        <v>1</v>
      </c>
      <c r="W1408" s="1">
        <v>1</v>
      </c>
    </row>
    <row r="1409" spans="1:23" ht="15.75" customHeight="1" x14ac:dyDescent="0.15">
      <c r="A1409" s="5">
        <v>44778</v>
      </c>
      <c r="B1409" s="6">
        <v>0.71643518518518523</v>
      </c>
      <c r="C1409" s="1">
        <v>1878</v>
      </c>
      <c r="D1409" s="1">
        <v>13002616</v>
      </c>
      <c r="E1409" s="1">
        <v>13</v>
      </c>
      <c r="F1409" s="1">
        <v>22589</v>
      </c>
      <c r="G1409" s="1" t="s">
        <v>23</v>
      </c>
      <c r="H1409" s="1">
        <v>15</v>
      </c>
      <c r="I1409" s="1">
        <v>519407</v>
      </c>
      <c r="J1409" s="1" t="s">
        <v>92</v>
      </c>
      <c r="K1409" s="1" t="s">
        <v>53</v>
      </c>
      <c r="L1409" s="1" t="s">
        <v>93</v>
      </c>
      <c r="M1409" s="1">
        <v>1</v>
      </c>
      <c r="N1409" s="2">
        <v>34.25</v>
      </c>
      <c r="O1409" s="3">
        <v>53</v>
      </c>
      <c r="P1409" s="1">
        <f t="shared" si="10"/>
        <v>53</v>
      </c>
      <c r="Q1409" s="1">
        <v>0</v>
      </c>
      <c r="R1409" s="1">
        <f t="shared" si="11"/>
        <v>53</v>
      </c>
      <c r="S1409" s="1" t="s">
        <v>27</v>
      </c>
      <c r="T1409" s="1" t="s">
        <v>27</v>
      </c>
      <c r="U1409" s="1">
        <v>50</v>
      </c>
      <c r="V1409" s="1">
        <v>1</v>
      </c>
      <c r="W1409" s="1">
        <v>1</v>
      </c>
    </row>
    <row r="1410" spans="1:23" ht="15.75" customHeight="1" x14ac:dyDescent="0.15">
      <c r="A1410" s="5">
        <v>44778</v>
      </c>
      <c r="B1410" s="6">
        <v>0.71643518518518523</v>
      </c>
      <c r="C1410" s="1">
        <v>1878</v>
      </c>
      <c r="D1410" s="1">
        <v>13002616</v>
      </c>
      <c r="E1410" s="1">
        <v>13</v>
      </c>
      <c r="F1410" s="1">
        <v>22589</v>
      </c>
      <c r="G1410" s="1" t="s">
        <v>23</v>
      </c>
      <c r="H1410" s="1">
        <v>15</v>
      </c>
      <c r="I1410" s="1">
        <v>393314</v>
      </c>
      <c r="J1410" s="1" t="s">
        <v>272</v>
      </c>
      <c r="K1410" s="1" t="s">
        <v>53</v>
      </c>
      <c r="L1410" s="1" t="s">
        <v>78</v>
      </c>
      <c r="M1410" s="1">
        <v>1</v>
      </c>
      <c r="N1410" s="2">
        <v>42.82</v>
      </c>
      <c r="O1410" s="3">
        <v>66</v>
      </c>
      <c r="P1410" s="1">
        <f t="shared" si="10"/>
        <v>66</v>
      </c>
      <c r="Q1410" s="1">
        <v>0</v>
      </c>
      <c r="R1410" s="1">
        <f t="shared" si="11"/>
        <v>66</v>
      </c>
      <c r="S1410" s="1" t="s">
        <v>27</v>
      </c>
      <c r="T1410" s="1" t="s">
        <v>27</v>
      </c>
      <c r="U1410" s="1">
        <v>50</v>
      </c>
      <c r="V1410" s="1">
        <v>1</v>
      </c>
      <c r="W1410" s="1">
        <v>6</v>
      </c>
    </row>
    <row r="1411" spans="1:23" ht="15.75" customHeight="1" x14ac:dyDescent="0.15">
      <c r="A1411" s="5">
        <v>44778</v>
      </c>
      <c r="B1411" s="6">
        <v>0.78909722222222223</v>
      </c>
      <c r="C1411" s="1">
        <v>1895</v>
      </c>
      <c r="D1411" s="1">
        <v>13002616</v>
      </c>
      <c r="E1411" s="1">
        <v>13</v>
      </c>
      <c r="F1411" s="1">
        <v>22589</v>
      </c>
      <c r="G1411" s="1" t="s">
        <v>23</v>
      </c>
      <c r="H1411" s="1">
        <v>18</v>
      </c>
      <c r="I1411" s="1">
        <v>393314</v>
      </c>
      <c r="J1411" s="1" t="s">
        <v>272</v>
      </c>
      <c r="K1411" s="1" t="s">
        <v>53</v>
      </c>
      <c r="L1411" s="1" t="s">
        <v>78</v>
      </c>
      <c r="M1411" s="1">
        <v>1</v>
      </c>
      <c r="N1411" s="2">
        <v>42.82</v>
      </c>
      <c r="O1411" s="3">
        <v>66</v>
      </c>
      <c r="P1411" s="1">
        <f t="shared" si="10"/>
        <v>66</v>
      </c>
      <c r="Q1411" s="1">
        <v>0</v>
      </c>
      <c r="R1411" s="1">
        <f t="shared" si="11"/>
        <v>66</v>
      </c>
      <c r="S1411" s="1" t="s">
        <v>27</v>
      </c>
      <c r="T1411" s="1" t="s">
        <v>27</v>
      </c>
      <c r="U1411" s="1">
        <v>50</v>
      </c>
      <c r="V1411" s="1">
        <v>1</v>
      </c>
      <c r="W1411" s="1">
        <v>2</v>
      </c>
    </row>
    <row r="1412" spans="1:23" ht="15.75" customHeight="1" x14ac:dyDescent="0.15">
      <c r="A1412" s="5">
        <v>44778</v>
      </c>
      <c r="B1412" s="6">
        <v>0.71643518518518523</v>
      </c>
      <c r="C1412" s="1">
        <v>1878</v>
      </c>
      <c r="D1412" s="1">
        <v>13002616</v>
      </c>
      <c r="E1412" s="1">
        <v>13</v>
      </c>
      <c r="F1412" s="1">
        <v>22589</v>
      </c>
      <c r="G1412" s="1" t="s">
        <v>23</v>
      </c>
      <c r="H1412" s="1">
        <v>15</v>
      </c>
      <c r="I1412" s="1">
        <v>345578</v>
      </c>
      <c r="J1412" s="1" t="s">
        <v>123</v>
      </c>
      <c r="K1412" s="1" t="s">
        <v>53</v>
      </c>
      <c r="L1412" s="1" t="s">
        <v>78</v>
      </c>
      <c r="M1412" s="1">
        <v>1</v>
      </c>
      <c r="N1412" s="2">
        <v>20.61</v>
      </c>
      <c r="O1412" s="3">
        <v>25</v>
      </c>
      <c r="P1412" s="1">
        <f t="shared" si="10"/>
        <v>25</v>
      </c>
      <c r="Q1412" s="1">
        <v>0</v>
      </c>
      <c r="R1412" s="1">
        <f t="shared" si="11"/>
        <v>25</v>
      </c>
      <c r="S1412" s="1" t="s">
        <v>27</v>
      </c>
      <c r="T1412" s="1" t="s">
        <v>27</v>
      </c>
      <c r="U1412" s="1">
        <v>50</v>
      </c>
      <c r="V1412" s="1">
        <v>1</v>
      </c>
      <c r="W1412" s="1">
        <v>4</v>
      </c>
    </row>
    <row r="1413" spans="1:23" ht="15.75" customHeight="1" x14ac:dyDescent="0.15">
      <c r="A1413" s="5">
        <v>44778</v>
      </c>
      <c r="B1413" s="6">
        <v>0.72395833333333337</v>
      </c>
      <c r="C1413" s="1">
        <v>1879</v>
      </c>
      <c r="D1413" s="1">
        <v>13002616</v>
      </c>
      <c r="E1413" s="1">
        <v>13</v>
      </c>
      <c r="F1413" s="1">
        <v>22589</v>
      </c>
      <c r="G1413" s="1" t="s">
        <v>23</v>
      </c>
      <c r="H1413" s="1">
        <v>18</v>
      </c>
      <c r="I1413" s="1">
        <v>13441</v>
      </c>
      <c r="J1413" s="1" t="s">
        <v>306</v>
      </c>
      <c r="K1413" s="1" t="s">
        <v>63</v>
      </c>
      <c r="L1413" s="1" t="s">
        <v>271</v>
      </c>
      <c r="M1413" s="1">
        <v>2</v>
      </c>
      <c r="N1413" s="2">
        <v>42.68</v>
      </c>
      <c r="O1413" s="3">
        <v>70</v>
      </c>
      <c r="P1413" s="1">
        <f t="shared" si="10"/>
        <v>140</v>
      </c>
      <c r="Q1413" s="1">
        <v>0</v>
      </c>
      <c r="R1413" s="1">
        <f t="shared" si="11"/>
        <v>140</v>
      </c>
      <c r="S1413" s="1" t="s">
        <v>27</v>
      </c>
      <c r="T1413" s="1" t="s">
        <v>27</v>
      </c>
      <c r="U1413" s="1">
        <v>50</v>
      </c>
      <c r="V1413" s="1">
        <v>1</v>
      </c>
      <c r="W1413" s="1">
        <v>1</v>
      </c>
    </row>
    <row r="1414" spans="1:23" ht="15.75" customHeight="1" x14ac:dyDescent="0.15">
      <c r="A1414" s="5">
        <v>44778</v>
      </c>
      <c r="B1414" s="6">
        <v>0.72607638888888892</v>
      </c>
      <c r="C1414" s="1">
        <v>1880</v>
      </c>
      <c r="D1414" s="1">
        <v>13002616</v>
      </c>
      <c r="E1414" s="1">
        <v>13</v>
      </c>
      <c r="F1414" s="1">
        <v>22589</v>
      </c>
      <c r="G1414" s="1" t="s">
        <v>23</v>
      </c>
      <c r="H1414" s="1">
        <v>15</v>
      </c>
      <c r="I1414" s="1">
        <v>82067</v>
      </c>
      <c r="J1414" s="1" t="s">
        <v>750</v>
      </c>
      <c r="K1414" s="1" t="s">
        <v>53</v>
      </c>
      <c r="L1414" s="1" t="s">
        <v>177</v>
      </c>
      <c r="M1414" s="1">
        <v>1</v>
      </c>
      <c r="N1414" s="2">
        <v>30.91</v>
      </c>
      <c r="O1414" s="3">
        <v>39</v>
      </c>
      <c r="P1414" s="1">
        <f t="shared" si="10"/>
        <v>39</v>
      </c>
      <c r="Q1414" s="1">
        <v>0</v>
      </c>
      <c r="R1414" s="1">
        <f t="shared" si="11"/>
        <v>39</v>
      </c>
      <c r="S1414" s="1" t="s">
        <v>27</v>
      </c>
      <c r="T1414" s="1" t="s">
        <v>27</v>
      </c>
      <c r="U1414" s="1">
        <v>50</v>
      </c>
      <c r="V1414" s="1">
        <v>1</v>
      </c>
      <c r="W1414" s="1">
        <v>1</v>
      </c>
    </row>
    <row r="1415" spans="1:23" ht="15.75" customHeight="1" x14ac:dyDescent="0.15">
      <c r="A1415" s="5">
        <v>44778</v>
      </c>
      <c r="B1415" s="6">
        <v>0.7277893518518519</v>
      </c>
      <c r="C1415" s="1">
        <v>1881</v>
      </c>
      <c r="D1415" s="1">
        <v>13002616</v>
      </c>
      <c r="E1415" s="1">
        <v>13</v>
      </c>
      <c r="F1415" s="1">
        <v>22589</v>
      </c>
      <c r="G1415" s="1" t="s">
        <v>23</v>
      </c>
      <c r="H1415" s="1">
        <v>18</v>
      </c>
      <c r="I1415" s="1">
        <v>101347</v>
      </c>
      <c r="J1415" s="1" t="s">
        <v>877</v>
      </c>
      <c r="K1415" s="1" t="s">
        <v>31</v>
      </c>
      <c r="L1415" s="1" t="s">
        <v>274</v>
      </c>
      <c r="M1415" s="1">
        <v>1</v>
      </c>
      <c r="N1415" s="2">
        <v>269.87</v>
      </c>
      <c r="O1415" s="3">
        <v>365</v>
      </c>
      <c r="P1415" s="1">
        <f t="shared" si="10"/>
        <v>365</v>
      </c>
      <c r="Q1415" s="1">
        <v>25</v>
      </c>
      <c r="R1415" s="1">
        <f t="shared" si="11"/>
        <v>340</v>
      </c>
      <c r="S1415" s="1">
        <v>9</v>
      </c>
      <c r="T1415" s="1">
        <v>200010012138</v>
      </c>
      <c r="U1415" s="1">
        <v>50</v>
      </c>
      <c r="V1415" s="1">
        <v>1</v>
      </c>
      <c r="W1415" s="1">
        <v>1</v>
      </c>
    </row>
    <row r="1416" spans="1:23" ht="15.75" customHeight="1" x14ac:dyDescent="0.15">
      <c r="A1416" s="5">
        <v>44778</v>
      </c>
      <c r="B1416" s="6">
        <v>0.72987268518518522</v>
      </c>
      <c r="C1416" s="1">
        <v>1882</v>
      </c>
      <c r="D1416" s="1">
        <v>13002616</v>
      </c>
      <c r="E1416" s="1">
        <v>13</v>
      </c>
      <c r="F1416" s="1">
        <v>22589</v>
      </c>
      <c r="G1416" s="1" t="s">
        <v>23</v>
      </c>
      <c r="H1416" s="1">
        <v>15</v>
      </c>
      <c r="I1416" s="1">
        <v>16009</v>
      </c>
      <c r="J1416" s="1" t="s">
        <v>1201</v>
      </c>
      <c r="K1416" s="1" t="s">
        <v>36</v>
      </c>
      <c r="L1416" s="1" t="s">
        <v>1202</v>
      </c>
      <c r="M1416" s="1">
        <v>1</v>
      </c>
      <c r="N1416" s="2">
        <v>162.15</v>
      </c>
      <c r="O1416" s="3">
        <v>195</v>
      </c>
      <c r="P1416" s="1">
        <f t="shared" si="10"/>
        <v>195</v>
      </c>
      <c r="Q1416" s="1">
        <v>0</v>
      </c>
      <c r="R1416" s="1">
        <f t="shared" si="11"/>
        <v>195</v>
      </c>
      <c r="S1416" s="1" t="s">
        <v>27</v>
      </c>
      <c r="T1416" s="1" t="s">
        <v>27</v>
      </c>
      <c r="U1416" s="1">
        <v>50</v>
      </c>
      <c r="V1416" s="1">
        <v>1</v>
      </c>
      <c r="W1416" s="1">
        <v>1</v>
      </c>
    </row>
    <row r="1417" spans="1:23" ht="15.75" customHeight="1" x14ac:dyDescent="0.15">
      <c r="A1417" s="5">
        <v>44778</v>
      </c>
      <c r="B1417" s="6">
        <v>0.73204861111111108</v>
      </c>
      <c r="C1417" s="1">
        <v>1883</v>
      </c>
      <c r="D1417" s="1">
        <v>13002616</v>
      </c>
      <c r="E1417" s="1">
        <v>13</v>
      </c>
      <c r="F1417" s="1">
        <v>22589</v>
      </c>
      <c r="G1417" s="1" t="s">
        <v>23</v>
      </c>
      <c r="H1417" s="1">
        <v>15</v>
      </c>
      <c r="I1417" s="1">
        <v>445316</v>
      </c>
      <c r="J1417" s="1" t="s">
        <v>1203</v>
      </c>
      <c r="K1417" s="1" t="s">
        <v>53</v>
      </c>
      <c r="L1417" s="1" t="s">
        <v>1204</v>
      </c>
      <c r="M1417" s="1">
        <v>1</v>
      </c>
      <c r="N1417" s="2">
        <v>47.69</v>
      </c>
      <c r="O1417" s="3">
        <v>73</v>
      </c>
      <c r="P1417" s="1">
        <f t="shared" si="10"/>
        <v>73</v>
      </c>
      <c r="Q1417" s="1">
        <v>5</v>
      </c>
      <c r="R1417" s="1">
        <f t="shared" si="11"/>
        <v>68</v>
      </c>
      <c r="S1417" s="1">
        <v>9</v>
      </c>
      <c r="T1417" s="1">
        <v>200010016190</v>
      </c>
      <c r="U1417" s="1">
        <v>50</v>
      </c>
      <c r="V1417" s="1">
        <v>1</v>
      </c>
      <c r="W1417" s="1">
        <v>1</v>
      </c>
    </row>
    <row r="1418" spans="1:23" ht="15.75" customHeight="1" x14ac:dyDescent="0.15">
      <c r="A1418" s="5">
        <v>44778</v>
      </c>
      <c r="B1418" s="6">
        <v>0.73204861111111108</v>
      </c>
      <c r="C1418" s="1">
        <v>1883</v>
      </c>
      <c r="D1418" s="1">
        <v>13002616</v>
      </c>
      <c r="E1418" s="1">
        <v>13</v>
      </c>
      <c r="F1418" s="1">
        <v>22589</v>
      </c>
      <c r="G1418" s="1" t="s">
        <v>23</v>
      </c>
      <c r="H1418" s="1">
        <v>15</v>
      </c>
      <c r="I1418" s="1">
        <v>39338</v>
      </c>
      <c r="J1418" s="1" t="s">
        <v>677</v>
      </c>
      <c r="K1418" s="1" t="s">
        <v>53</v>
      </c>
      <c r="L1418" s="1" t="s">
        <v>271</v>
      </c>
      <c r="M1418" s="1">
        <v>1</v>
      </c>
      <c r="N1418" s="2">
        <v>16.78</v>
      </c>
      <c r="O1418" s="3">
        <v>28</v>
      </c>
      <c r="P1418" s="1">
        <f t="shared" si="10"/>
        <v>28</v>
      </c>
      <c r="Q1418" s="1">
        <v>2</v>
      </c>
      <c r="R1418" s="1">
        <f t="shared" si="11"/>
        <v>26</v>
      </c>
      <c r="S1418" s="1">
        <v>9</v>
      </c>
      <c r="T1418" s="1">
        <v>200010016190</v>
      </c>
      <c r="U1418" s="1">
        <v>50</v>
      </c>
      <c r="V1418" s="1">
        <v>1</v>
      </c>
      <c r="W1418" s="1">
        <v>2</v>
      </c>
    </row>
    <row r="1419" spans="1:23" ht="15.75" customHeight="1" x14ac:dyDescent="0.15">
      <c r="A1419" s="5">
        <v>44778</v>
      </c>
      <c r="B1419" s="6">
        <v>0.73204861111111108</v>
      </c>
      <c r="C1419" s="1">
        <v>1883</v>
      </c>
      <c r="D1419" s="1">
        <v>13002616</v>
      </c>
      <c r="E1419" s="1">
        <v>13</v>
      </c>
      <c r="F1419" s="1">
        <v>22589</v>
      </c>
      <c r="G1419" s="1" t="s">
        <v>23</v>
      </c>
      <c r="H1419" s="1">
        <v>15</v>
      </c>
      <c r="I1419" s="1">
        <v>528004</v>
      </c>
      <c r="J1419" s="1" t="s">
        <v>49</v>
      </c>
      <c r="K1419" s="1" t="s">
        <v>50</v>
      </c>
      <c r="L1419" s="1" t="s">
        <v>51</v>
      </c>
      <c r="M1419" s="1">
        <v>1</v>
      </c>
      <c r="N1419" s="2">
        <v>35.520000000000003</v>
      </c>
      <c r="O1419" s="3">
        <v>58</v>
      </c>
      <c r="P1419" s="1">
        <f t="shared" si="10"/>
        <v>58</v>
      </c>
      <c r="Q1419" s="1">
        <v>5</v>
      </c>
      <c r="R1419" s="1">
        <f t="shared" si="11"/>
        <v>53</v>
      </c>
      <c r="S1419" s="1">
        <v>9</v>
      </c>
      <c r="T1419" s="1">
        <v>200010016190</v>
      </c>
      <c r="U1419" s="1">
        <v>50</v>
      </c>
      <c r="V1419" s="1">
        <v>1</v>
      </c>
      <c r="W1419" s="1">
        <v>4</v>
      </c>
    </row>
    <row r="1420" spans="1:23" ht="15.75" customHeight="1" x14ac:dyDescent="0.15">
      <c r="A1420" s="5">
        <v>44778</v>
      </c>
      <c r="B1420" s="6">
        <v>0.73554398148148148</v>
      </c>
      <c r="C1420" s="1">
        <v>1884</v>
      </c>
      <c r="D1420" s="1">
        <v>13002616</v>
      </c>
      <c r="E1420" s="1">
        <v>13</v>
      </c>
      <c r="F1420" s="1">
        <v>22589</v>
      </c>
      <c r="G1420" s="1" t="s">
        <v>23</v>
      </c>
      <c r="H1420" s="1">
        <v>18</v>
      </c>
      <c r="I1420" s="1">
        <v>110694</v>
      </c>
      <c r="J1420" s="1" t="s">
        <v>1205</v>
      </c>
      <c r="K1420" s="1" t="s">
        <v>36</v>
      </c>
      <c r="L1420" s="1" t="s">
        <v>257</v>
      </c>
      <c r="M1420" s="1">
        <v>1</v>
      </c>
      <c r="N1420" s="2">
        <v>372.99</v>
      </c>
      <c r="O1420" s="3">
        <v>493</v>
      </c>
      <c r="P1420" s="1">
        <f t="shared" si="10"/>
        <v>493</v>
      </c>
      <c r="Q1420" s="1">
        <v>34</v>
      </c>
      <c r="R1420" s="1">
        <f t="shared" si="11"/>
        <v>459</v>
      </c>
      <c r="S1420" s="1">
        <v>9</v>
      </c>
      <c r="T1420" s="1">
        <v>200010019194</v>
      </c>
      <c r="U1420" s="1">
        <v>50</v>
      </c>
      <c r="V1420" s="1">
        <v>1</v>
      </c>
      <c r="W1420" s="1">
        <v>3</v>
      </c>
    </row>
    <row r="1421" spans="1:23" ht="15.75" customHeight="1" x14ac:dyDescent="0.15">
      <c r="A1421" s="5">
        <v>44778</v>
      </c>
      <c r="B1421" s="6">
        <v>0.73554398148148148</v>
      </c>
      <c r="C1421" s="1">
        <v>1884</v>
      </c>
      <c r="D1421" s="1">
        <v>13002616</v>
      </c>
      <c r="E1421" s="1">
        <v>13</v>
      </c>
      <c r="F1421" s="1">
        <v>22589</v>
      </c>
      <c r="G1421" s="1" t="s">
        <v>23</v>
      </c>
      <c r="H1421" s="1">
        <v>18</v>
      </c>
      <c r="I1421" s="1">
        <v>130465</v>
      </c>
      <c r="J1421" s="1" t="s">
        <v>366</v>
      </c>
      <c r="K1421" s="1" t="s">
        <v>63</v>
      </c>
      <c r="L1421" s="1" t="s">
        <v>438</v>
      </c>
      <c r="M1421" s="1">
        <v>1</v>
      </c>
      <c r="N1421" s="2">
        <v>180.95</v>
      </c>
      <c r="O1421" s="3">
        <v>218</v>
      </c>
      <c r="P1421" s="1">
        <f t="shared" si="10"/>
        <v>218</v>
      </c>
      <c r="Q1421" s="1">
        <v>10</v>
      </c>
      <c r="R1421" s="1">
        <f t="shared" si="11"/>
        <v>208</v>
      </c>
      <c r="S1421" s="1">
        <v>9</v>
      </c>
      <c r="T1421" s="1">
        <v>200010019194</v>
      </c>
      <c r="U1421" s="1">
        <v>50</v>
      </c>
      <c r="V1421" s="1">
        <v>1</v>
      </c>
      <c r="W1421" s="1">
        <v>2</v>
      </c>
    </row>
    <row r="1422" spans="1:23" ht="15.75" customHeight="1" x14ac:dyDescent="0.15">
      <c r="A1422" s="5">
        <v>44778</v>
      </c>
      <c r="B1422" s="6">
        <v>0.73554398148148148</v>
      </c>
      <c r="C1422" s="1">
        <v>1884</v>
      </c>
      <c r="D1422" s="1">
        <v>13002616</v>
      </c>
      <c r="E1422" s="1">
        <v>13</v>
      </c>
      <c r="F1422" s="1">
        <v>22589</v>
      </c>
      <c r="G1422" s="1" t="s">
        <v>23</v>
      </c>
      <c r="H1422" s="1">
        <v>18</v>
      </c>
      <c r="I1422" s="1">
        <v>283143</v>
      </c>
      <c r="J1422" s="1" t="s">
        <v>1206</v>
      </c>
      <c r="K1422" s="1" t="s">
        <v>25</v>
      </c>
      <c r="L1422" s="1" t="s">
        <v>1207</v>
      </c>
      <c r="M1422" s="1">
        <v>1</v>
      </c>
      <c r="N1422" s="2">
        <v>1152.17</v>
      </c>
      <c r="O1422" s="3">
        <v>1276</v>
      </c>
      <c r="P1422" s="1">
        <f t="shared" si="10"/>
        <v>1276</v>
      </c>
      <c r="Q1422" s="1">
        <v>63</v>
      </c>
      <c r="R1422" s="1">
        <f t="shared" si="11"/>
        <v>1213</v>
      </c>
      <c r="S1422" s="1">
        <v>9</v>
      </c>
      <c r="T1422" s="1">
        <v>200010019194</v>
      </c>
      <c r="U1422" s="1">
        <v>50</v>
      </c>
      <c r="V1422" s="1">
        <v>1</v>
      </c>
      <c r="W1422" s="1">
        <v>1</v>
      </c>
    </row>
    <row r="1423" spans="1:23" ht="15.75" customHeight="1" x14ac:dyDescent="0.15">
      <c r="A1423" s="5">
        <v>44778</v>
      </c>
      <c r="B1423" s="6">
        <v>0.74384259259259256</v>
      </c>
      <c r="C1423" s="1">
        <v>1886</v>
      </c>
      <c r="D1423" s="1">
        <v>13002616</v>
      </c>
      <c r="E1423" s="1">
        <v>13</v>
      </c>
      <c r="F1423" s="1">
        <v>22589</v>
      </c>
      <c r="G1423" s="1" t="s">
        <v>23</v>
      </c>
      <c r="H1423" s="1">
        <v>15</v>
      </c>
      <c r="I1423" s="1">
        <v>276370</v>
      </c>
      <c r="J1423" s="1" t="s">
        <v>33</v>
      </c>
      <c r="K1423" s="1" t="s">
        <v>25</v>
      </c>
      <c r="L1423" s="1" t="s">
        <v>34</v>
      </c>
      <c r="M1423" s="1">
        <v>1</v>
      </c>
      <c r="N1423" s="2">
        <v>443.5</v>
      </c>
      <c r="O1423" s="3">
        <v>539</v>
      </c>
      <c r="P1423" s="1">
        <f t="shared" si="10"/>
        <v>539</v>
      </c>
      <c r="Q1423" s="1">
        <v>53</v>
      </c>
      <c r="R1423" s="1">
        <f t="shared" si="11"/>
        <v>486</v>
      </c>
      <c r="S1423" s="1">
        <v>30</v>
      </c>
      <c r="T1423" s="1">
        <v>200000000024</v>
      </c>
      <c r="U1423" s="1">
        <v>50</v>
      </c>
      <c r="V1423" s="1">
        <v>1</v>
      </c>
      <c r="W1423" s="1">
        <v>1</v>
      </c>
    </row>
    <row r="1424" spans="1:23" ht="15.75" customHeight="1" x14ac:dyDescent="0.15">
      <c r="A1424" s="5">
        <v>44778</v>
      </c>
      <c r="B1424" s="6">
        <v>0.76708333333333334</v>
      </c>
      <c r="C1424" s="1">
        <v>1888</v>
      </c>
      <c r="D1424" s="1">
        <v>13002616</v>
      </c>
      <c r="E1424" s="1">
        <v>13</v>
      </c>
      <c r="F1424" s="1">
        <v>22589</v>
      </c>
      <c r="G1424" s="1" t="s">
        <v>23</v>
      </c>
      <c r="H1424" s="1">
        <v>18</v>
      </c>
      <c r="I1424" s="1">
        <v>60823</v>
      </c>
      <c r="J1424" s="1" t="s">
        <v>1208</v>
      </c>
      <c r="K1424" s="1" t="s">
        <v>53</v>
      </c>
      <c r="L1424" s="1" t="s">
        <v>1209</v>
      </c>
      <c r="M1424" s="1">
        <v>1</v>
      </c>
      <c r="N1424" s="2">
        <v>864.03</v>
      </c>
      <c r="O1424" s="3">
        <v>1115</v>
      </c>
      <c r="P1424" s="1">
        <f t="shared" si="10"/>
        <v>1115</v>
      </c>
      <c r="Q1424" s="1">
        <v>78</v>
      </c>
      <c r="R1424" s="1">
        <f t="shared" si="11"/>
        <v>1037</v>
      </c>
      <c r="S1424" s="1">
        <v>9</v>
      </c>
      <c r="T1424" s="1">
        <v>200010004411</v>
      </c>
      <c r="U1424" s="1">
        <v>50</v>
      </c>
      <c r="V1424" s="1">
        <v>1</v>
      </c>
      <c r="W1424" s="1">
        <v>1</v>
      </c>
    </row>
    <row r="1425" spans="1:23" ht="15.75" customHeight="1" x14ac:dyDescent="0.15">
      <c r="A1425" s="5">
        <v>44778</v>
      </c>
      <c r="B1425" s="6">
        <v>0.76708333333333334</v>
      </c>
      <c r="C1425" s="1">
        <v>1888</v>
      </c>
      <c r="D1425" s="1">
        <v>13002616</v>
      </c>
      <c r="E1425" s="1">
        <v>13</v>
      </c>
      <c r="F1425" s="1">
        <v>22589</v>
      </c>
      <c r="G1425" s="1" t="s">
        <v>23</v>
      </c>
      <c r="H1425" s="1">
        <v>18</v>
      </c>
      <c r="I1425" s="1">
        <v>4637</v>
      </c>
      <c r="J1425" s="1" t="s">
        <v>1210</v>
      </c>
      <c r="K1425" s="1" t="s">
        <v>36</v>
      </c>
      <c r="L1425" s="1" t="s">
        <v>32</v>
      </c>
      <c r="M1425" s="1">
        <v>1</v>
      </c>
      <c r="N1425" s="2">
        <v>545.23</v>
      </c>
      <c r="O1425" s="3">
        <v>628</v>
      </c>
      <c r="P1425" s="1">
        <f t="shared" si="10"/>
        <v>628</v>
      </c>
      <c r="Q1425" s="1">
        <v>43</v>
      </c>
      <c r="R1425" s="1">
        <f t="shared" si="11"/>
        <v>585</v>
      </c>
      <c r="S1425" s="1">
        <v>9</v>
      </c>
      <c r="T1425" s="1">
        <v>200010004411</v>
      </c>
      <c r="U1425" s="1">
        <v>50</v>
      </c>
      <c r="V1425" s="1">
        <v>1</v>
      </c>
      <c r="W1425" s="1">
        <v>2</v>
      </c>
    </row>
    <row r="1426" spans="1:23" ht="15.75" customHeight="1" x14ac:dyDescent="0.15">
      <c r="A1426" s="5">
        <v>44778</v>
      </c>
      <c r="B1426" s="6">
        <v>0.76914351851851848</v>
      </c>
      <c r="C1426" s="1">
        <v>1889</v>
      </c>
      <c r="D1426" s="1">
        <v>13002616</v>
      </c>
      <c r="E1426" s="1">
        <v>13</v>
      </c>
      <c r="F1426" s="1">
        <v>22589</v>
      </c>
      <c r="G1426" s="1" t="s">
        <v>23</v>
      </c>
      <c r="H1426" s="1">
        <v>18</v>
      </c>
      <c r="I1426" s="1">
        <v>88142</v>
      </c>
      <c r="J1426" s="1" t="s">
        <v>686</v>
      </c>
      <c r="K1426" s="1" t="s">
        <v>60</v>
      </c>
      <c r="L1426" s="1" t="s">
        <v>687</v>
      </c>
      <c r="M1426" s="1">
        <v>1</v>
      </c>
      <c r="N1426" s="2">
        <v>145.5</v>
      </c>
      <c r="O1426" s="3">
        <v>226</v>
      </c>
      <c r="P1426" s="1">
        <f t="shared" si="10"/>
        <v>226</v>
      </c>
      <c r="Q1426" s="1">
        <v>0</v>
      </c>
      <c r="R1426" s="1">
        <f t="shared" si="11"/>
        <v>226</v>
      </c>
      <c r="S1426" s="1" t="s">
        <v>27</v>
      </c>
      <c r="T1426" s="1" t="s">
        <v>27</v>
      </c>
      <c r="U1426" s="1">
        <v>50</v>
      </c>
      <c r="V1426" s="1">
        <v>1</v>
      </c>
      <c r="W1426" s="1">
        <v>1</v>
      </c>
    </row>
    <row r="1427" spans="1:23" ht="15.75" customHeight="1" x14ac:dyDescent="0.15">
      <c r="A1427" s="5">
        <v>44778</v>
      </c>
      <c r="B1427" s="6">
        <v>0.76914351851851848</v>
      </c>
      <c r="C1427" s="1">
        <v>1889</v>
      </c>
      <c r="D1427" s="1">
        <v>13002616</v>
      </c>
      <c r="E1427" s="1">
        <v>13</v>
      </c>
      <c r="F1427" s="1">
        <v>22589</v>
      </c>
      <c r="G1427" s="1" t="s">
        <v>23</v>
      </c>
      <c r="H1427" s="1">
        <v>18</v>
      </c>
      <c r="I1427" s="1">
        <v>5702</v>
      </c>
      <c r="J1427" s="1" t="s">
        <v>1211</v>
      </c>
      <c r="K1427" s="1" t="s">
        <v>31</v>
      </c>
      <c r="L1427" s="1" t="s">
        <v>1212</v>
      </c>
      <c r="M1427" s="1">
        <v>1</v>
      </c>
      <c r="N1427" s="2">
        <v>320.79000000000002</v>
      </c>
      <c r="O1427" s="3">
        <v>472</v>
      </c>
      <c r="P1427" s="1">
        <f t="shared" si="10"/>
        <v>472</v>
      </c>
      <c r="Q1427" s="1">
        <v>0</v>
      </c>
      <c r="R1427" s="1">
        <f t="shared" si="11"/>
        <v>472</v>
      </c>
      <c r="S1427" s="1" t="s">
        <v>27</v>
      </c>
      <c r="T1427" s="1" t="s">
        <v>27</v>
      </c>
      <c r="U1427" s="1">
        <v>50</v>
      </c>
      <c r="V1427" s="1">
        <v>1</v>
      </c>
      <c r="W1427" s="1">
        <v>3</v>
      </c>
    </row>
    <row r="1428" spans="1:23" ht="15.75" customHeight="1" x14ac:dyDescent="0.15">
      <c r="A1428" s="5">
        <v>44778</v>
      </c>
      <c r="B1428" s="6">
        <v>0.76914351851851848</v>
      </c>
      <c r="C1428" s="1">
        <v>1889</v>
      </c>
      <c r="D1428" s="1">
        <v>13002616</v>
      </c>
      <c r="E1428" s="1">
        <v>13</v>
      </c>
      <c r="F1428" s="1">
        <v>22589</v>
      </c>
      <c r="G1428" s="1" t="s">
        <v>23</v>
      </c>
      <c r="H1428" s="1">
        <v>18</v>
      </c>
      <c r="I1428" s="1">
        <v>26899</v>
      </c>
      <c r="J1428" s="1" t="s">
        <v>1213</v>
      </c>
      <c r="K1428" s="1" t="s">
        <v>25</v>
      </c>
      <c r="L1428" s="1" t="s">
        <v>91</v>
      </c>
      <c r="M1428" s="1">
        <v>1</v>
      </c>
      <c r="N1428" s="2">
        <v>192.12</v>
      </c>
      <c r="O1428" s="3">
        <v>298</v>
      </c>
      <c r="P1428" s="1">
        <f t="shared" si="10"/>
        <v>298</v>
      </c>
      <c r="Q1428" s="1">
        <v>0</v>
      </c>
      <c r="R1428" s="1">
        <f t="shared" si="11"/>
        <v>298</v>
      </c>
      <c r="S1428" s="1" t="s">
        <v>27</v>
      </c>
      <c r="T1428" s="1" t="s">
        <v>27</v>
      </c>
      <c r="U1428" s="1">
        <v>50</v>
      </c>
      <c r="V1428" s="1">
        <v>1</v>
      </c>
      <c r="W1428" s="1">
        <v>2</v>
      </c>
    </row>
    <row r="1429" spans="1:23" ht="15.75" customHeight="1" x14ac:dyDescent="0.15">
      <c r="A1429" s="5">
        <v>44778</v>
      </c>
      <c r="B1429" s="6">
        <v>0.77109953703703704</v>
      </c>
      <c r="C1429" s="1">
        <v>1890</v>
      </c>
      <c r="D1429" s="1">
        <v>13002616</v>
      </c>
      <c r="E1429" s="1">
        <v>13</v>
      </c>
      <c r="F1429" s="1">
        <v>22589</v>
      </c>
      <c r="G1429" s="1" t="s">
        <v>23</v>
      </c>
      <c r="H1429" s="1">
        <v>18</v>
      </c>
      <c r="I1429" s="1">
        <v>75428</v>
      </c>
      <c r="J1429" s="1" t="s">
        <v>1214</v>
      </c>
      <c r="K1429" s="1" t="s">
        <v>25</v>
      </c>
      <c r="L1429" s="1" t="s">
        <v>216</v>
      </c>
      <c r="M1429" s="1">
        <v>1</v>
      </c>
      <c r="N1429" s="2">
        <v>148.12</v>
      </c>
      <c r="O1429" s="3">
        <v>177</v>
      </c>
      <c r="P1429" s="1">
        <f t="shared" si="10"/>
        <v>177</v>
      </c>
      <c r="Q1429" s="1">
        <v>0</v>
      </c>
      <c r="R1429" s="1">
        <f t="shared" si="11"/>
        <v>177</v>
      </c>
      <c r="S1429" s="1" t="s">
        <v>27</v>
      </c>
      <c r="T1429" s="1" t="s">
        <v>27</v>
      </c>
      <c r="U1429" s="1">
        <v>50</v>
      </c>
      <c r="V1429" s="1">
        <v>1</v>
      </c>
      <c r="W1429" s="1">
        <v>1</v>
      </c>
    </row>
    <row r="1430" spans="1:23" ht="15.75" customHeight="1" x14ac:dyDescent="0.15">
      <c r="A1430" s="5">
        <v>44778</v>
      </c>
      <c r="B1430" s="6">
        <v>0.77109953703703704</v>
      </c>
      <c r="C1430" s="1">
        <v>1890</v>
      </c>
      <c r="D1430" s="1">
        <v>13002616</v>
      </c>
      <c r="E1430" s="1">
        <v>13</v>
      </c>
      <c r="F1430" s="1">
        <v>22589</v>
      </c>
      <c r="G1430" s="1" t="s">
        <v>23</v>
      </c>
      <c r="H1430" s="1">
        <v>18</v>
      </c>
      <c r="I1430" s="1">
        <v>148617</v>
      </c>
      <c r="J1430" s="1" t="s">
        <v>1006</v>
      </c>
      <c r="K1430" s="1" t="s">
        <v>53</v>
      </c>
      <c r="L1430" s="1" t="s">
        <v>82</v>
      </c>
      <c r="M1430" s="1">
        <v>1</v>
      </c>
      <c r="N1430" s="2">
        <v>36.22</v>
      </c>
      <c r="O1430" s="3">
        <v>59</v>
      </c>
      <c r="P1430" s="1">
        <f t="shared" si="10"/>
        <v>59</v>
      </c>
      <c r="Q1430" s="1">
        <v>0</v>
      </c>
      <c r="R1430" s="1">
        <f t="shared" si="11"/>
        <v>59</v>
      </c>
      <c r="S1430" s="1" t="s">
        <v>27</v>
      </c>
      <c r="T1430" s="1" t="s">
        <v>27</v>
      </c>
      <c r="U1430" s="1">
        <v>50</v>
      </c>
      <c r="V1430" s="1">
        <v>1</v>
      </c>
      <c r="W1430" s="1">
        <v>3</v>
      </c>
    </row>
    <row r="1431" spans="1:23" ht="15.75" customHeight="1" x14ac:dyDescent="0.15">
      <c r="A1431" s="5">
        <v>44778</v>
      </c>
      <c r="B1431" s="6">
        <v>0.77109953703703704</v>
      </c>
      <c r="C1431" s="1">
        <v>1890</v>
      </c>
      <c r="D1431" s="1">
        <v>13002616</v>
      </c>
      <c r="E1431" s="1">
        <v>13</v>
      </c>
      <c r="F1431" s="1">
        <v>22589</v>
      </c>
      <c r="G1431" s="1" t="s">
        <v>23</v>
      </c>
      <c r="H1431" s="1">
        <v>18</v>
      </c>
      <c r="I1431" s="1">
        <v>1504330</v>
      </c>
      <c r="J1431" s="1" t="s">
        <v>996</v>
      </c>
      <c r="K1431" s="1" t="s">
        <v>146</v>
      </c>
      <c r="L1431" s="1" t="s">
        <v>82</v>
      </c>
      <c r="M1431" s="1">
        <v>1</v>
      </c>
      <c r="N1431" s="2">
        <v>24.81</v>
      </c>
      <c r="O1431" s="3">
        <v>25</v>
      </c>
      <c r="P1431" s="1">
        <f t="shared" si="10"/>
        <v>25</v>
      </c>
      <c r="Q1431" s="1">
        <v>0</v>
      </c>
      <c r="R1431" s="1">
        <f t="shared" si="11"/>
        <v>25</v>
      </c>
      <c r="S1431" s="1" t="s">
        <v>27</v>
      </c>
      <c r="T1431" s="1" t="s">
        <v>27</v>
      </c>
      <c r="U1431" s="1">
        <v>50</v>
      </c>
      <c r="V1431" s="1">
        <v>1</v>
      </c>
      <c r="W1431" s="1">
        <v>2</v>
      </c>
    </row>
    <row r="1432" spans="1:23" ht="15.75" customHeight="1" x14ac:dyDescent="0.15">
      <c r="A1432" s="5">
        <v>44778</v>
      </c>
      <c r="B1432" s="6">
        <v>0.77721064814814811</v>
      </c>
      <c r="C1432" s="1">
        <v>1891</v>
      </c>
      <c r="D1432" s="1">
        <v>13002616</v>
      </c>
      <c r="E1432" s="1">
        <v>13</v>
      </c>
      <c r="F1432" s="1">
        <v>22589</v>
      </c>
      <c r="G1432" s="1" t="s">
        <v>23</v>
      </c>
      <c r="H1432" s="1">
        <v>18</v>
      </c>
      <c r="I1432" s="1">
        <v>322471</v>
      </c>
      <c r="J1432" s="1" t="s">
        <v>1215</v>
      </c>
      <c r="K1432" s="1" t="s">
        <v>47</v>
      </c>
      <c r="L1432" s="1" t="s">
        <v>1216</v>
      </c>
      <c r="M1432" s="1">
        <v>1</v>
      </c>
      <c r="N1432" s="2">
        <v>1322.63</v>
      </c>
      <c r="O1432" s="3">
        <v>1812</v>
      </c>
      <c r="P1432" s="1">
        <f t="shared" si="10"/>
        <v>1812</v>
      </c>
      <c r="Q1432" s="1">
        <v>0</v>
      </c>
      <c r="R1432" s="1">
        <f t="shared" si="11"/>
        <v>1812</v>
      </c>
      <c r="S1432" s="1" t="s">
        <v>27</v>
      </c>
      <c r="T1432" s="1" t="s">
        <v>27</v>
      </c>
      <c r="U1432" s="1">
        <v>50</v>
      </c>
      <c r="V1432" s="1">
        <v>1</v>
      </c>
      <c r="W1432" s="1">
        <v>1</v>
      </c>
    </row>
    <row r="1433" spans="1:23" ht="15.75" customHeight="1" x14ac:dyDescent="0.15">
      <c r="A1433" s="5">
        <v>44778</v>
      </c>
      <c r="B1433" s="6">
        <v>0.77905092592592595</v>
      </c>
      <c r="C1433" s="1">
        <v>1892</v>
      </c>
      <c r="D1433" s="1">
        <v>13002616</v>
      </c>
      <c r="E1433" s="1">
        <v>13</v>
      </c>
      <c r="F1433" s="1">
        <v>22589</v>
      </c>
      <c r="G1433" s="1" t="s">
        <v>23</v>
      </c>
      <c r="H1433" s="1">
        <v>15</v>
      </c>
      <c r="I1433" s="1">
        <v>29611</v>
      </c>
      <c r="J1433" s="1" t="s">
        <v>572</v>
      </c>
      <c r="K1433" s="1" t="s">
        <v>53</v>
      </c>
      <c r="L1433" s="1" t="s">
        <v>565</v>
      </c>
      <c r="M1433" s="1">
        <v>1</v>
      </c>
      <c r="N1433" s="2">
        <v>153.6</v>
      </c>
      <c r="O1433" s="3">
        <v>239</v>
      </c>
      <c r="P1433" s="1">
        <f t="shared" si="10"/>
        <v>239</v>
      </c>
      <c r="Q1433" s="1">
        <v>23</v>
      </c>
      <c r="R1433" s="1">
        <f t="shared" si="11"/>
        <v>216</v>
      </c>
      <c r="S1433" s="1">
        <v>9</v>
      </c>
      <c r="T1433" s="1">
        <v>200010016190</v>
      </c>
      <c r="U1433" s="1">
        <v>50</v>
      </c>
      <c r="V1433" s="1">
        <v>1</v>
      </c>
      <c r="W1433" s="1">
        <v>2</v>
      </c>
    </row>
    <row r="1434" spans="1:23" ht="15.75" customHeight="1" x14ac:dyDescent="0.15">
      <c r="A1434" s="5">
        <v>44778</v>
      </c>
      <c r="B1434" s="6">
        <v>0.77905092592592595</v>
      </c>
      <c r="C1434" s="1">
        <v>1892</v>
      </c>
      <c r="D1434" s="1">
        <v>13002616</v>
      </c>
      <c r="E1434" s="1">
        <v>13</v>
      </c>
      <c r="F1434" s="1">
        <v>22589</v>
      </c>
      <c r="G1434" s="1" t="s">
        <v>23</v>
      </c>
      <c r="H1434" s="1">
        <v>15</v>
      </c>
      <c r="I1434" s="1">
        <v>410746</v>
      </c>
      <c r="J1434" s="1" t="s">
        <v>1217</v>
      </c>
      <c r="K1434" s="1" t="s">
        <v>66</v>
      </c>
      <c r="L1434" s="1" t="s">
        <v>141</v>
      </c>
      <c r="M1434" s="1">
        <v>1</v>
      </c>
      <c r="N1434" s="2">
        <v>24.84</v>
      </c>
      <c r="O1434" s="3">
        <v>30</v>
      </c>
      <c r="P1434" s="1">
        <f t="shared" si="10"/>
        <v>30</v>
      </c>
      <c r="Q1434" s="1">
        <v>1</v>
      </c>
      <c r="R1434" s="1">
        <f t="shared" si="11"/>
        <v>29</v>
      </c>
      <c r="S1434" s="1">
        <v>9</v>
      </c>
      <c r="T1434" s="1">
        <v>200010016190</v>
      </c>
      <c r="U1434" s="1">
        <v>50</v>
      </c>
      <c r="V1434" s="1">
        <v>1</v>
      </c>
      <c r="W1434" s="1">
        <v>1</v>
      </c>
    </row>
    <row r="1435" spans="1:23" ht="15.75" customHeight="1" x14ac:dyDescent="0.15">
      <c r="A1435" s="5">
        <v>44778</v>
      </c>
      <c r="B1435" s="6">
        <v>0.78077546296296296</v>
      </c>
      <c r="C1435" s="1">
        <v>1893</v>
      </c>
      <c r="D1435" s="1">
        <v>13002616</v>
      </c>
      <c r="E1435" s="1">
        <v>13</v>
      </c>
      <c r="F1435" s="1">
        <v>22589</v>
      </c>
      <c r="G1435" s="1" t="s">
        <v>23</v>
      </c>
      <c r="H1435" s="1">
        <v>15</v>
      </c>
      <c r="I1435" s="1">
        <v>488299</v>
      </c>
      <c r="J1435" s="1" t="s">
        <v>160</v>
      </c>
      <c r="K1435" s="1" t="s">
        <v>25</v>
      </c>
      <c r="L1435" s="1" t="s">
        <v>161</v>
      </c>
      <c r="M1435" s="1">
        <v>1</v>
      </c>
      <c r="N1435" s="2">
        <v>156.19999999999999</v>
      </c>
      <c r="O1435" s="3">
        <v>186</v>
      </c>
      <c r="P1435" s="1">
        <f t="shared" si="10"/>
        <v>186</v>
      </c>
      <c r="Q1435" s="1">
        <v>0</v>
      </c>
      <c r="R1435" s="1">
        <f t="shared" si="11"/>
        <v>186</v>
      </c>
      <c r="S1435" s="1" t="s">
        <v>27</v>
      </c>
      <c r="T1435" s="1" t="s">
        <v>27</v>
      </c>
      <c r="U1435" s="1">
        <v>50</v>
      </c>
      <c r="V1435" s="1">
        <v>1</v>
      </c>
      <c r="W1435" s="1">
        <v>1</v>
      </c>
    </row>
    <row r="1436" spans="1:23" ht="15.75" customHeight="1" x14ac:dyDescent="0.15">
      <c r="A1436" s="5">
        <v>44778</v>
      </c>
      <c r="B1436" s="6">
        <v>0.78437500000000004</v>
      </c>
      <c r="C1436" s="1">
        <v>1894</v>
      </c>
      <c r="D1436" s="1">
        <v>13002616</v>
      </c>
      <c r="E1436" s="1">
        <v>13</v>
      </c>
      <c r="F1436" s="1">
        <v>22589</v>
      </c>
      <c r="G1436" s="1" t="s">
        <v>23</v>
      </c>
      <c r="H1436" s="1">
        <v>15</v>
      </c>
      <c r="I1436" s="1">
        <v>11519</v>
      </c>
      <c r="J1436" s="1" t="s">
        <v>1187</v>
      </c>
      <c r="K1436" s="1" t="s">
        <v>25</v>
      </c>
      <c r="L1436" s="1" t="s">
        <v>365</v>
      </c>
      <c r="M1436" s="1">
        <v>1</v>
      </c>
      <c r="N1436" s="2">
        <v>157.26</v>
      </c>
      <c r="O1436" s="3">
        <v>188</v>
      </c>
      <c r="P1436" s="1">
        <f t="shared" si="10"/>
        <v>188</v>
      </c>
      <c r="Q1436" s="1">
        <v>9</v>
      </c>
      <c r="R1436" s="1">
        <f t="shared" si="11"/>
        <v>179</v>
      </c>
      <c r="S1436" s="1">
        <v>9</v>
      </c>
      <c r="T1436" s="1">
        <v>200010015864</v>
      </c>
      <c r="U1436" s="1">
        <v>50</v>
      </c>
      <c r="V1436" s="1">
        <v>1</v>
      </c>
      <c r="W1436" s="1">
        <v>2</v>
      </c>
    </row>
    <row r="1437" spans="1:23" ht="15.75" customHeight="1" x14ac:dyDescent="0.15">
      <c r="A1437" s="5">
        <v>44778</v>
      </c>
      <c r="B1437" s="6">
        <v>0.78437500000000004</v>
      </c>
      <c r="C1437" s="1">
        <v>1894</v>
      </c>
      <c r="D1437" s="1">
        <v>13002616</v>
      </c>
      <c r="E1437" s="1">
        <v>13</v>
      </c>
      <c r="F1437" s="1">
        <v>22589</v>
      </c>
      <c r="G1437" s="1" t="s">
        <v>23</v>
      </c>
      <c r="H1437" s="1">
        <v>15</v>
      </c>
      <c r="I1437" s="1">
        <v>75000</v>
      </c>
      <c r="J1437" s="1" t="s">
        <v>1218</v>
      </c>
      <c r="K1437" s="1" t="s">
        <v>53</v>
      </c>
      <c r="L1437" s="1" t="s">
        <v>82</v>
      </c>
      <c r="M1437" s="1">
        <v>1</v>
      </c>
      <c r="N1437" s="2">
        <v>121.06</v>
      </c>
      <c r="O1437" s="3">
        <v>188</v>
      </c>
      <c r="P1437" s="1">
        <f t="shared" si="10"/>
        <v>188</v>
      </c>
      <c r="Q1437" s="1">
        <v>18</v>
      </c>
      <c r="R1437" s="1">
        <f t="shared" si="11"/>
        <v>170</v>
      </c>
      <c r="S1437" s="1">
        <v>9</v>
      </c>
      <c r="T1437" s="1">
        <v>200010015864</v>
      </c>
      <c r="U1437" s="1">
        <v>50</v>
      </c>
      <c r="V1437" s="1">
        <v>1</v>
      </c>
      <c r="W1437" s="1">
        <v>1</v>
      </c>
    </row>
    <row r="1438" spans="1:23" ht="15.75" customHeight="1" x14ac:dyDescent="0.15">
      <c r="A1438" s="5">
        <v>44778</v>
      </c>
      <c r="B1438" s="6">
        <v>0.78437500000000004</v>
      </c>
      <c r="C1438" s="1">
        <v>1894</v>
      </c>
      <c r="D1438" s="1">
        <v>13002616</v>
      </c>
      <c r="E1438" s="1">
        <v>13</v>
      </c>
      <c r="F1438" s="1">
        <v>22589</v>
      </c>
      <c r="G1438" s="1" t="s">
        <v>23</v>
      </c>
      <c r="H1438" s="1">
        <v>15</v>
      </c>
      <c r="I1438" s="1">
        <v>121605</v>
      </c>
      <c r="J1438" s="1" t="s">
        <v>1219</v>
      </c>
      <c r="K1438" s="1" t="s">
        <v>25</v>
      </c>
      <c r="L1438" s="1" t="s">
        <v>549</v>
      </c>
      <c r="M1438" s="1">
        <v>1</v>
      </c>
      <c r="N1438" s="2">
        <v>347.56</v>
      </c>
      <c r="O1438" s="3">
        <v>511</v>
      </c>
      <c r="P1438" s="1">
        <f t="shared" si="10"/>
        <v>511</v>
      </c>
      <c r="Q1438" s="1">
        <v>51</v>
      </c>
      <c r="R1438" s="1">
        <f t="shared" si="11"/>
        <v>460</v>
      </c>
      <c r="S1438" s="1">
        <v>9</v>
      </c>
      <c r="T1438" s="1">
        <v>200010015864</v>
      </c>
      <c r="U1438" s="1">
        <v>50</v>
      </c>
      <c r="V1438" s="1">
        <v>1</v>
      </c>
      <c r="W1438" s="1">
        <v>3</v>
      </c>
    </row>
    <row r="1439" spans="1:23" ht="15.75" customHeight="1" x14ac:dyDescent="0.15">
      <c r="A1439" s="5">
        <v>44778</v>
      </c>
      <c r="B1439" s="6">
        <v>0.78909722222222223</v>
      </c>
      <c r="C1439" s="1">
        <v>1895</v>
      </c>
      <c r="D1439" s="1">
        <v>13002616</v>
      </c>
      <c r="E1439" s="1">
        <v>13</v>
      </c>
      <c r="F1439" s="1">
        <v>22589</v>
      </c>
      <c r="G1439" s="1" t="s">
        <v>23</v>
      </c>
      <c r="H1439" s="1">
        <v>18</v>
      </c>
      <c r="I1439" s="1">
        <v>142544</v>
      </c>
      <c r="J1439" s="1" t="s">
        <v>630</v>
      </c>
      <c r="K1439" s="1" t="s">
        <v>143</v>
      </c>
      <c r="L1439" s="1" t="s">
        <v>631</v>
      </c>
      <c r="M1439" s="1">
        <v>0.2</v>
      </c>
      <c r="N1439" s="2">
        <v>545.82000000000005</v>
      </c>
      <c r="O1439" s="3">
        <v>705</v>
      </c>
      <c r="P1439" s="1">
        <f t="shared" si="10"/>
        <v>141</v>
      </c>
      <c r="Q1439" s="1">
        <v>0</v>
      </c>
      <c r="R1439" s="1">
        <f t="shared" si="11"/>
        <v>141</v>
      </c>
      <c r="S1439" s="1" t="s">
        <v>27</v>
      </c>
      <c r="T1439" s="1" t="s">
        <v>27</v>
      </c>
      <c r="U1439" s="1">
        <v>50</v>
      </c>
      <c r="V1439" s="1">
        <v>1</v>
      </c>
      <c r="W1439" s="1">
        <v>1</v>
      </c>
    </row>
    <row r="1440" spans="1:23" ht="15.75" customHeight="1" x14ac:dyDescent="0.15">
      <c r="A1440" s="5">
        <v>44778</v>
      </c>
      <c r="B1440" s="6">
        <v>0.7950694444444445</v>
      </c>
      <c r="C1440" s="1">
        <v>1896</v>
      </c>
      <c r="D1440" s="1">
        <v>13002616</v>
      </c>
      <c r="E1440" s="1">
        <v>13</v>
      </c>
      <c r="F1440" s="1">
        <v>22589</v>
      </c>
      <c r="G1440" s="1" t="s">
        <v>23</v>
      </c>
      <c r="H1440" s="1">
        <v>18</v>
      </c>
      <c r="I1440" s="1">
        <v>168705</v>
      </c>
      <c r="J1440" s="1" t="s">
        <v>524</v>
      </c>
      <c r="K1440" s="1" t="s">
        <v>112</v>
      </c>
      <c r="L1440" s="1" t="s">
        <v>451</v>
      </c>
      <c r="M1440" s="1">
        <v>1</v>
      </c>
      <c r="N1440" s="2">
        <v>98.01</v>
      </c>
      <c r="O1440" s="3">
        <v>121</v>
      </c>
      <c r="P1440" s="1">
        <f t="shared" si="10"/>
        <v>121</v>
      </c>
      <c r="Q1440" s="1">
        <v>6</v>
      </c>
      <c r="R1440" s="1">
        <f t="shared" si="11"/>
        <v>115</v>
      </c>
      <c r="S1440" s="1">
        <v>9</v>
      </c>
      <c r="T1440" s="1">
        <v>200010023600</v>
      </c>
      <c r="U1440" s="1">
        <v>50</v>
      </c>
      <c r="V1440" s="1">
        <v>1</v>
      </c>
      <c r="W1440" s="1">
        <v>1</v>
      </c>
    </row>
    <row r="1441" spans="1:23" ht="15.75" customHeight="1" x14ac:dyDescent="0.15">
      <c r="A1441" s="5">
        <v>44778</v>
      </c>
      <c r="B1441" s="6">
        <v>0.7950694444444445</v>
      </c>
      <c r="C1441" s="1">
        <v>1896</v>
      </c>
      <c r="D1441" s="1">
        <v>13002616</v>
      </c>
      <c r="E1441" s="1">
        <v>13</v>
      </c>
      <c r="F1441" s="1">
        <v>22589</v>
      </c>
      <c r="G1441" s="1" t="s">
        <v>23</v>
      </c>
      <c r="H1441" s="1">
        <v>18</v>
      </c>
      <c r="I1441" s="1">
        <v>84715</v>
      </c>
      <c r="J1441" s="1" t="s">
        <v>1220</v>
      </c>
      <c r="K1441" s="1" t="s">
        <v>254</v>
      </c>
      <c r="L1441" s="1" t="s">
        <v>1221</v>
      </c>
      <c r="M1441" s="1">
        <v>0.33333332999999998</v>
      </c>
      <c r="N1441" s="2">
        <v>2237.48</v>
      </c>
      <c r="O1441" s="3">
        <v>3066</v>
      </c>
      <c r="P1441" s="1">
        <f t="shared" si="10"/>
        <v>1021.99998978</v>
      </c>
      <c r="Q1441" s="1">
        <v>102</v>
      </c>
      <c r="R1441" s="1">
        <f t="shared" si="11"/>
        <v>919.99998977999996</v>
      </c>
      <c r="S1441" s="1">
        <v>9</v>
      </c>
      <c r="T1441" s="1">
        <v>200010023600</v>
      </c>
      <c r="U1441" s="1">
        <v>50</v>
      </c>
      <c r="V1441" s="1">
        <v>1</v>
      </c>
      <c r="W1441" s="1">
        <v>2</v>
      </c>
    </row>
    <row r="1442" spans="1:23" ht="15.75" customHeight="1" x14ac:dyDescent="0.15">
      <c r="A1442" s="5">
        <v>44778</v>
      </c>
      <c r="B1442" s="6">
        <v>0.799224537037037</v>
      </c>
      <c r="C1442" s="1">
        <v>1897</v>
      </c>
      <c r="D1442" s="1">
        <v>13002616</v>
      </c>
      <c r="E1442" s="1">
        <v>13</v>
      </c>
      <c r="F1442" s="1">
        <v>22589</v>
      </c>
      <c r="G1442" s="1" t="s">
        <v>23</v>
      </c>
      <c r="H1442" s="1">
        <v>18</v>
      </c>
      <c r="I1442" s="1">
        <v>197399</v>
      </c>
      <c r="J1442" s="1" t="s">
        <v>1222</v>
      </c>
      <c r="K1442" s="1" t="s">
        <v>31</v>
      </c>
      <c r="L1442" s="1" t="s">
        <v>1223</v>
      </c>
      <c r="M1442" s="1">
        <v>0.33333333999999998</v>
      </c>
      <c r="N1442" s="2">
        <v>1632.4</v>
      </c>
      <c r="O1442" s="3">
        <v>2041</v>
      </c>
      <c r="P1442" s="1">
        <f t="shared" si="10"/>
        <v>680.33334693999996</v>
      </c>
      <c r="Q1442" s="1">
        <v>0</v>
      </c>
      <c r="R1442" s="1">
        <f t="shared" si="11"/>
        <v>680.33334693999996</v>
      </c>
      <c r="S1442" s="1" t="s">
        <v>27</v>
      </c>
      <c r="T1442" s="1" t="s">
        <v>27</v>
      </c>
      <c r="U1442" s="1">
        <v>50</v>
      </c>
      <c r="V1442" s="1">
        <v>1</v>
      </c>
      <c r="W1442" s="1">
        <v>1</v>
      </c>
    </row>
    <row r="1443" spans="1:23" ht="15.75" customHeight="1" x14ac:dyDescent="0.15">
      <c r="A1443" s="5">
        <v>44778</v>
      </c>
      <c r="B1443" s="6">
        <v>0.80744212962962958</v>
      </c>
      <c r="C1443" s="1">
        <v>1898</v>
      </c>
      <c r="D1443" s="1">
        <v>13002616</v>
      </c>
      <c r="E1443" s="1">
        <v>13</v>
      </c>
      <c r="F1443" s="1">
        <v>22589</v>
      </c>
      <c r="G1443" s="1" t="s">
        <v>23</v>
      </c>
      <c r="H1443" s="1">
        <v>18</v>
      </c>
      <c r="I1443" s="1">
        <v>8394</v>
      </c>
      <c r="J1443" s="1" t="s">
        <v>1224</v>
      </c>
      <c r="K1443" s="1" t="s">
        <v>31</v>
      </c>
      <c r="L1443" s="1" t="s">
        <v>271</v>
      </c>
      <c r="M1443" s="1">
        <v>1</v>
      </c>
      <c r="N1443" s="2">
        <v>23.31</v>
      </c>
      <c r="O1443" s="3">
        <v>29.9</v>
      </c>
      <c r="P1443" s="1">
        <f t="shared" si="10"/>
        <v>29.9</v>
      </c>
      <c r="Q1443" s="1">
        <v>0</v>
      </c>
      <c r="R1443" s="1">
        <f t="shared" si="11"/>
        <v>29.9</v>
      </c>
      <c r="S1443" s="1" t="s">
        <v>27</v>
      </c>
      <c r="T1443" s="1" t="s">
        <v>27</v>
      </c>
      <c r="U1443" s="1">
        <v>50</v>
      </c>
      <c r="V1443" s="1">
        <v>1</v>
      </c>
      <c r="W1443" s="1">
        <v>2</v>
      </c>
    </row>
    <row r="1444" spans="1:23" ht="15.75" customHeight="1" x14ac:dyDescent="0.15">
      <c r="A1444" s="5">
        <v>44778</v>
      </c>
      <c r="B1444" s="6">
        <v>0.80744212962962958</v>
      </c>
      <c r="C1444" s="1">
        <v>1898</v>
      </c>
      <c r="D1444" s="1">
        <v>13002616</v>
      </c>
      <c r="E1444" s="1">
        <v>13</v>
      </c>
      <c r="F1444" s="1">
        <v>22589</v>
      </c>
      <c r="G1444" s="1" t="s">
        <v>23</v>
      </c>
      <c r="H1444" s="1">
        <v>18</v>
      </c>
      <c r="I1444" s="1">
        <v>260840</v>
      </c>
      <c r="J1444" s="1" t="s">
        <v>360</v>
      </c>
      <c r="K1444" s="1" t="s">
        <v>53</v>
      </c>
      <c r="L1444" s="1" t="s">
        <v>169</v>
      </c>
      <c r="M1444" s="1">
        <v>1</v>
      </c>
      <c r="N1444" s="2">
        <v>9.66</v>
      </c>
      <c r="O1444" s="3">
        <v>16</v>
      </c>
      <c r="P1444" s="1">
        <f t="shared" si="10"/>
        <v>16</v>
      </c>
      <c r="Q1444" s="1">
        <v>0</v>
      </c>
      <c r="R1444" s="1">
        <f t="shared" si="11"/>
        <v>16</v>
      </c>
      <c r="S1444" s="1" t="s">
        <v>27</v>
      </c>
      <c r="T1444" s="1" t="s">
        <v>27</v>
      </c>
      <c r="U1444" s="1">
        <v>50</v>
      </c>
      <c r="V1444" s="1">
        <v>1</v>
      </c>
      <c r="W1444" s="1">
        <v>1</v>
      </c>
    </row>
    <row r="1445" spans="1:23" ht="15.75" customHeight="1" x14ac:dyDescent="0.15">
      <c r="A1445" s="5">
        <v>44778</v>
      </c>
      <c r="B1445" s="6">
        <v>0.81260416666666668</v>
      </c>
      <c r="C1445" s="1">
        <v>1899</v>
      </c>
      <c r="D1445" s="1">
        <v>13002616</v>
      </c>
      <c r="E1445" s="1">
        <v>13</v>
      </c>
      <c r="F1445" s="1">
        <v>22589</v>
      </c>
      <c r="G1445" s="1" t="s">
        <v>23</v>
      </c>
      <c r="H1445" s="1">
        <v>15</v>
      </c>
      <c r="I1445" s="1">
        <v>317993</v>
      </c>
      <c r="J1445" s="1" t="s">
        <v>1225</v>
      </c>
      <c r="K1445" s="1" t="s">
        <v>31</v>
      </c>
      <c r="L1445" s="1" t="s">
        <v>1226</v>
      </c>
      <c r="M1445" s="1">
        <v>1</v>
      </c>
      <c r="N1445" s="2">
        <v>61.22</v>
      </c>
      <c r="O1445" s="3">
        <v>76</v>
      </c>
      <c r="P1445" s="1">
        <f t="shared" si="10"/>
        <v>76</v>
      </c>
      <c r="Q1445" s="1">
        <v>0</v>
      </c>
      <c r="R1445" s="1">
        <f t="shared" si="11"/>
        <v>76</v>
      </c>
      <c r="S1445" s="1" t="s">
        <v>27</v>
      </c>
      <c r="T1445" s="1" t="s">
        <v>27</v>
      </c>
      <c r="U1445" s="1">
        <v>50</v>
      </c>
      <c r="V1445" s="1">
        <v>1</v>
      </c>
      <c r="W1445" s="1">
        <v>1</v>
      </c>
    </row>
    <row r="1446" spans="1:23" ht="15.75" customHeight="1" x14ac:dyDescent="0.15">
      <c r="A1446" s="5">
        <v>44778</v>
      </c>
      <c r="B1446" s="6">
        <v>0.82451388888888888</v>
      </c>
      <c r="C1446" s="1">
        <v>1900</v>
      </c>
      <c r="D1446" s="1">
        <v>13002616</v>
      </c>
      <c r="E1446" s="1">
        <v>13</v>
      </c>
      <c r="F1446" s="1">
        <v>22589</v>
      </c>
      <c r="G1446" s="1" t="s">
        <v>23</v>
      </c>
      <c r="H1446" s="1">
        <v>18</v>
      </c>
      <c r="I1446" s="1">
        <v>431</v>
      </c>
      <c r="J1446" s="1" t="s">
        <v>991</v>
      </c>
      <c r="K1446" s="1" t="s">
        <v>31</v>
      </c>
      <c r="L1446" s="1" t="s">
        <v>218</v>
      </c>
      <c r="M1446" s="1">
        <v>1</v>
      </c>
      <c r="N1446" s="2">
        <v>41.83</v>
      </c>
      <c r="O1446" s="3">
        <v>51</v>
      </c>
      <c r="P1446" s="1">
        <f t="shared" si="10"/>
        <v>51</v>
      </c>
      <c r="Q1446" s="1">
        <v>0</v>
      </c>
      <c r="R1446" s="1">
        <f t="shared" si="11"/>
        <v>51</v>
      </c>
      <c r="S1446" s="1" t="s">
        <v>27</v>
      </c>
      <c r="T1446" s="1" t="s">
        <v>27</v>
      </c>
      <c r="U1446" s="1">
        <v>50</v>
      </c>
      <c r="V1446" s="1">
        <v>1</v>
      </c>
      <c r="W1446" s="1">
        <v>1</v>
      </c>
    </row>
    <row r="1447" spans="1:23" ht="15.75" customHeight="1" x14ac:dyDescent="0.15">
      <c r="A1447" s="5">
        <v>44778</v>
      </c>
      <c r="B1447" s="6">
        <v>0.82451388888888888</v>
      </c>
      <c r="C1447" s="1">
        <v>1900</v>
      </c>
      <c r="D1447" s="1">
        <v>13002616</v>
      </c>
      <c r="E1447" s="1">
        <v>13</v>
      </c>
      <c r="F1447" s="1">
        <v>22589</v>
      </c>
      <c r="G1447" s="1" t="s">
        <v>23</v>
      </c>
      <c r="H1447" s="1">
        <v>18</v>
      </c>
      <c r="I1447" s="1">
        <v>4139</v>
      </c>
      <c r="J1447" s="1" t="s">
        <v>1227</v>
      </c>
      <c r="K1447" s="1" t="s">
        <v>47</v>
      </c>
      <c r="L1447" s="1" t="s">
        <v>1228</v>
      </c>
      <c r="M1447" s="1">
        <v>1</v>
      </c>
      <c r="N1447" s="2">
        <v>266.99</v>
      </c>
      <c r="O1447" s="3">
        <v>322</v>
      </c>
      <c r="P1447" s="1">
        <f t="shared" si="10"/>
        <v>322</v>
      </c>
      <c r="Q1447" s="1">
        <v>0</v>
      </c>
      <c r="R1447" s="1">
        <f t="shared" si="11"/>
        <v>322</v>
      </c>
      <c r="S1447" s="1" t="s">
        <v>27</v>
      </c>
      <c r="T1447" s="1" t="s">
        <v>27</v>
      </c>
      <c r="U1447" s="1">
        <v>50</v>
      </c>
      <c r="V1447" s="1">
        <v>1</v>
      </c>
      <c r="W1447" s="1">
        <v>2</v>
      </c>
    </row>
    <row r="1448" spans="1:23" ht="15.75" customHeight="1" x14ac:dyDescent="0.15">
      <c r="A1448" s="5">
        <v>44778</v>
      </c>
      <c r="B1448" s="6">
        <v>0.82623842592592589</v>
      </c>
      <c r="C1448" s="1">
        <v>1902</v>
      </c>
      <c r="D1448" s="1">
        <v>13002616</v>
      </c>
      <c r="E1448" s="1">
        <v>13</v>
      </c>
      <c r="F1448" s="1">
        <v>22589</v>
      </c>
      <c r="G1448" s="1" t="s">
        <v>23</v>
      </c>
      <c r="H1448" s="1">
        <v>15</v>
      </c>
      <c r="I1448" s="1">
        <v>259301</v>
      </c>
      <c r="J1448" s="1" t="s">
        <v>1229</v>
      </c>
      <c r="K1448" s="1" t="s">
        <v>119</v>
      </c>
      <c r="L1448" s="1" t="s">
        <v>1230</v>
      </c>
      <c r="M1448" s="1">
        <v>4</v>
      </c>
      <c r="N1448" s="2">
        <v>7.26</v>
      </c>
      <c r="O1448" s="3">
        <v>12</v>
      </c>
      <c r="P1448" s="1">
        <f t="shared" si="10"/>
        <v>48</v>
      </c>
      <c r="Q1448" s="1">
        <v>4</v>
      </c>
      <c r="R1448" s="1">
        <f t="shared" si="11"/>
        <v>44</v>
      </c>
      <c r="S1448" s="1">
        <v>9</v>
      </c>
      <c r="T1448" s="1">
        <v>200010016190</v>
      </c>
      <c r="U1448" s="1">
        <v>50</v>
      </c>
      <c r="V1448" s="1">
        <v>1</v>
      </c>
      <c r="W1448" s="1">
        <v>2</v>
      </c>
    </row>
    <row r="1449" spans="1:23" ht="15.75" customHeight="1" x14ac:dyDescent="0.15">
      <c r="A1449" s="5">
        <v>44778</v>
      </c>
      <c r="B1449" s="6">
        <v>0.82623842592592589</v>
      </c>
      <c r="C1449" s="1">
        <v>1902</v>
      </c>
      <c r="D1449" s="1">
        <v>13002616</v>
      </c>
      <c r="E1449" s="1">
        <v>13</v>
      </c>
      <c r="F1449" s="1">
        <v>22589</v>
      </c>
      <c r="G1449" s="1" t="s">
        <v>23</v>
      </c>
      <c r="H1449" s="1">
        <v>15</v>
      </c>
      <c r="I1449" s="1">
        <v>30090</v>
      </c>
      <c r="J1449" s="1" t="s">
        <v>1231</v>
      </c>
      <c r="K1449" s="1" t="s">
        <v>53</v>
      </c>
      <c r="L1449" s="1" t="s">
        <v>169</v>
      </c>
      <c r="M1449" s="1">
        <v>1</v>
      </c>
      <c r="N1449" s="2">
        <v>18.5</v>
      </c>
      <c r="O1449" s="3">
        <v>30</v>
      </c>
      <c r="P1449" s="1">
        <f t="shared" si="10"/>
        <v>30</v>
      </c>
      <c r="Q1449" s="1">
        <v>3</v>
      </c>
      <c r="R1449" s="1">
        <f t="shared" si="11"/>
        <v>27</v>
      </c>
      <c r="S1449" s="1">
        <v>9</v>
      </c>
      <c r="T1449" s="1">
        <v>200010016190</v>
      </c>
      <c r="U1449" s="1">
        <v>50</v>
      </c>
      <c r="V1449" s="1">
        <v>1</v>
      </c>
      <c r="W1449" s="1">
        <v>1</v>
      </c>
    </row>
    <row r="1450" spans="1:23" ht="15.75" customHeight="1" x14ac:dyDescent="0.15">
      <c r="N1450" s="2"/>
      <c r="O1450" s="3"/>
    </row>
    <row r="1451" spans="1:23" ht="15.75" customHeight="1" x14ac:dyDescent="0.15">
      <c r="N1451" s="2"/>
      <c r="O14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06"/>
  <sheetViews>
    <sheetView showGridLines="0" workbookViewId="0">
      <selection activeCell="B12" sqref="B12"/>
    </sheetView>
  </sheetViews>
  <sheetFormatPr baseColWidth="10" defaultColWidth="12.6640625" defaultRowHeight="15" customHeight="1" x14ac:dyDescent="0.15"/>
  <cols>
    <col min="1" max="1" width="9.83203125" customWidth="1"/>
    <col min="2" max="2" width="46.83203125" customWidth="1"/>
    <col min="3" max="3" width="14.33203125" customWidth="1"/>
    <col min="4" max="4" width="20.5" customWidth="1"/>
  </cols>
  <sheetData>
    <row r="1" spans="1:4" ht="15" customHeight="1" x14ac:dyDescent="0.15">
      <c r="A1" s="27"/>
      <c r="B1" s="29"/>
      <c r="C1" s="26" t="s">
        <v>1273</v>
      </c>
      <c r="D1" s="30"/>
    </row>
    <row r="2" spans="1:4" s="36" customFormat="1" ht="15" customHeight="1" x14ac:dyDescent="0.15">
      <c r="A2" s="37" t="s">
        <v>8</v>
      </c>
      <c r="B2" s="37" t="s">
        <v>9</v>
      </c>
      <c r="C2" s="46" t="s">
        <v>1232</v>
      </c>
      <c r="D2" s="47" t="s">
        <v>1233</v>
      </c>
    </row>
    <row r="3" spans="1:4" ht="15" customHeight="1" x14ac:dyDescent="0.15">
      <c r="A3" s="27">
        <v>31</v>
      </c>
      <c r="B3" s="27" t="s">
        <v>353</v>
      </c>
      <c r="C3" s="31">
        <v>1</v>
      </c>
      <c r="D3" s="32">
        <v>458</v>
      </c>
    </row>
    <row r="4" spans="1:4" ht="15" customHeight="1" x14ac:dyDescent="0.15">
      <c r="A4" s="27">
        <v>83</v>
      </c>
      <c r="B4" s="27" t="s">
        <v>534</v>
      </c>
      <c r="C4" s="31">
        <v>1</v>
      </c>
      <c r="D4" s="32">
        <v>346</v>
      </c>
    </row>
    <row r="5" spans="1:4" ht="15" customHeight="1" x14ac:dyDescent="0.15">
      <c r="A5" s="27">
        <v>114</v>
      </c>
      <c r="B5" s="27" t="s">
        <v>529</v>
      </c>
      <c r="C5" s="31">
        <v>1</v>
      </c>
      <c r="D5" s="32">
        <v>448</v>
      </c>
    </row>
    <row r="6" spans="1:4" ht="15" customHeight="1" x14ac:dyDescent="0.15">
      <c r="A6" s="27">
        <v>245</v>
      </c>
      <c r="B6" s="27" t="s">
        <v>940</v>
      </c>
      <c r="C6" s="31">
        <v>1</v>
      </c>
      <c r="D6" s="32">
        <v>159</v>
      </c>
    </row>
    <row r="7" spans="1:4" ht="15" customHeight="1" x14ac:dyDescent="0.15">
      <c r="A7" s="27">
        <v>255</v>
      </c>
      <c r="B7" s="27" t="s">
        <v>798</v>
      </c>
      <c r="C7" s="31">
        <v>1</v>
      </c>
      <c r="D7" s="32">
        <v>613</v>
      </c>
    </row>
    <row r="8" spans="1:4" ht="15" customHeight="1" x14ac:dyDescent="0.15">
      <c r="A8" s="27">
        <v>269</v>
      </c>
      <c r="B8" s="27" t="s">
        <v>109</v>
      </c>
      <c r="C8" s="31">
        <v>3</v>
      </c>
      <c r="D8" s="32">
        <v>546</v>
      </c>
    </row>
    <row r="9" spans="1:4" ht="15" customHeight="1" x14ac:dyDescent="0.15">
      <c r="A9" s="27">
        <v>272</v>
      </c>
      <c r="B9" s="27" t="s">
        <v>1161</v>
      </c>
      <c r="C9" s="31">
        <v>1</v>
      </c>
      <c r="D9" s="32">
        <v>146</v>
      </c>
    </row>
    <row r="10" spans="1:4" ht="15" customHeight="1" x14ac:dyDescent="0.15">
      <c r="A10" s="27">
        <v>279</v>
      </c>
      <c r="B10" s="27" t="s">
        <v>196</v>
      </c>
      <c r="C10" s="31">
        <v>2</v>
      </c>
      <c r="D10" s="32">
        <v>184</v>
      </c>
    </row>
    <row r="11" spans="1:4" ht="15" customHeight="1" x14ac:dyDescent="0.15">
      <c r="A11" s="27">
        <v>304</v>
      </c>
      <c r="B11" s="27" t="s">
        <v>115</v>
      </c>
      <c r="C11" s="31">
        <v>2</v>
      </c>
      <c r="D11" s="32">
        <v>243</v>
      </c>
    </row>
    <row r="12" spans="1:4" ht="15" customHeight="1" x14ac:dyDescent="0.15">
      <c r="A12" s="27">
        <v>322</v>
      </c>
      <c r="B12" s="27" t="s">
        <v>904</v>
      </c>
      <c r="C12" s="31">
        <v>2</v>
      </c>
      <c r="D12" s="32">
        <v>817</v>
      </c>
    </row>
    <row r="13" spans="1:4" ht="15" customHeight="1" x14ac:dyDescent="0.15">
      <c r="A13" s="27">
        <v>379</v>
      </c>
      <c r="B13" s="27" t="s">
        <v>794</v>
      </c>
      <c r="C13" s="31">
        <v>1</v>
      </c>
      <c r="D13" s="32">
        <v>26</v>
      </c>
    </row>
    <row r="14" spans="1:4" ht="15" customHeight="1" x14ac:dyDescent="0.15">
      <c r="A14" s="27">
        <v>394</v>
      </c>
      <c r="B14" s="27" t="s">
        <v>776</v>
      </c>
      <c r="C14" s="31">
        <v>1</v>
      </c>
      <c r="D14" s="32">
        <v>79</v>
      </c>
    </row>
    <row r="15" spans="1:4" ht="15" customHeight="1" x14ac:dyDescent="0.15">
      <c r="A15" s="27">
        <v>395</v>
      </c>
      <c r="B15" s="27" t="s">
        <v>778</v>
      </c>
      <c r="C15" s="31">
        <v>1</v>
      </c>
      <c r="D15" s="32">
        <v>74</v>
      </c>
    </row>
    <row r="16" spans="1:4" ht="15" customHeight="1" x14ac:dyDescent="0.15">
      <c r="A16" s="27">
        <v>431</v>
      </c>
      <c r="B16" s="27" t="s">
        <v>991</v>
      </c>
      <c r="C16" s="31">
        <v>4</v>
      </c>
      <c r="D16" s="32">
        <v>204</v>
      </c>
    </row>
    <row r="17" spans="1:4" ht="15" customHeight="1" x14ac:dyDescent="0.15">
      <c r="A17" s="27">
        <v>442</v>
      </c>
      <c r="B17" s="27" t="s">
        <v>949</v>
      </c>
      <c r="C17" s="31">
        <v>1</v>
      </c>
      <c r="D17" s="32">
        <v>153</v>
      </c>
    </row>
    <row r="18" spans="1:4" ht="15" customHeight="1" x14ac:dyDescent="0.15">
      <c r="A18" s="27">
        <v>459</v>
      </c>
      <c r="B18" s="27" t="s">
        <v>555</v>
      </c>
      <c r="C18" s="31">
        <v>3</v>
      </c>
      <c r="D18" s="32">
        <v>1225</v>
      </c>
    </row>
    <row r="19" spans="1:4" ht="15" customHeight="1" x14ac:dyDescent="0.15">
      <c r="A19" s="27">
        <v>473</v>
      </c>
      <c r="B19" s="27" t="s">
        <v>523</v>
      </c>
      <c r="C19" s="31">
        <v>3</v>
      </c>
      <c r="D19" s="32">
        <v>209</v>
      </c>
    </row>
    <row r="20" spans="1:4" ht="15" customHeight="1" x14ac:dyDescent="0.15">
      <c r="A20" s="27">
        <v>475</v>
      </c>
      <c r="B20" s="27" t="s">
        <v>243</v>
      </c>
      <c r="C20" s="31">
        <v>4</v>
      </c>
      <c r="D20" s="32">
        <v>696</v>
      </c>
    </row>
    <row r="21" spans="1:4" ht="15" customHeight="1" x14ac:dyDescent="0.15">
      <c r="A21" s="27">
        <v>546</v>
      </c>
      <c r="B21" s="27" t="s">
        <v>463</v>
      </c>
      <c r="C21" s="31">
        <v>1</v>
      </c>
      <c r="D21" s="32">
        <v>585</v>
      </c>
    </row>
    <row r="22" spans="1:4" ht="15" customHeight="1" x14ac:dyDescent="0.15">
      <c r="A22" s="27">
        <v>555</v>
      </c>
      <c r="B22" s="27" t="s">
        <v>441</v>
      </c>
      <c r="C22" s="31">
        <v>1</v>
      </c>
      <c r="D22" s="32">
        <v>131</v>
      </c>
    </row>
    <row r="23" spans="1:4" ht="15" customHeight="1" x14ac:dyDescent="0.15">
      <c r="A23" s="27">
        <v>641</v>
      </c>
      <c r="B23" s="27" t="s">
        <v>749</v>
      </c>
      <c r="C23" s="31">
        <v>1</v>
      </c>
      <c r="D23" s="32">
        <v>440</v>
      </c>
    </row>
    <row r="24" spans="1:4" ht="15" customHeight="1" x14ac:dyDescent="0.15">
      <c r="A24" s="27">
        <v>724</v>
      </c>
      <c r="B24" s="27" t="s">
        <v>531</v>
      </c>
      <c r="C24" s="31">
        <v>3</v>
      </c>
      <c r="D24" s="32">
        <v>225</v>
      </c>
    </row>
    <row r="25" spans="1:4" ht="15" customHeight="1" x14ac:dyDescent="0.15">
      <c r="A25" s="27">
        <v>825</v>
      </c>
      <c r="B25" s="27" t="s">
        <v>1083</v>
      </c>
      <c r="C25" s="31">
        <v>0.2</v>
      </c>
      <c r="D25" s="32">
        <v>107.80000000000001</v>
      </c>
    </row>
    <row r="26" spans="1:4" ht="15" customHeight="1" x14ac:dyDescent="0.15">
      <c r="A26" s="27">
        <v>857</v>
      </c>
      <c r="B26" s="27" t="s">
        <v>1085</v>
      </c>
      <c r="C26" s="31">
        <v>1</v>
      </c>
      <c r="D26" s="32">
        <v>66</v>
      </c>
    </row>
    <row r="27" spans="1:4" ht="15" customHeight="1" x14ac:dyDescent="0.15">
      <c r="A27" s="27">
        <v>858</v>
      </c>
      <c r="B27" s="27" t="s">
        <v>743</v>
      </c>
      <c r="C27" s="31">
        <v>1</v>
      </c>
      <c r="D27" s="32">
        <v>43</v>
      </c>
    </row>
    <row r="28" spans="1:4" ht="15" customHeight="1" x14ac:dyDescent="0.15">
      <c r="A28" s="27">
        <v>897</v>
      </c>
      <c r="B28" s="27" t="s">
        <v>1014</v>
      </c>
      <c r="C28" s="31">
        <v>2</v>
      </c>
      <c r="D28" s="32">
        <v>328</v>
      </c>
    </row>
    <row r="29" spans="1:4" ht="15" customHeight="1" x14ac:dyDescent="0.15">
      <c r="A29" s="27">
        <v>945</v>
      </c>
      <c r="B29" s="27" t="s">
        <v>290</v>
      </c>
      <c r="C29" s="31">
        <v>3</v>
      </c>
      <c r="D29" s="32">
        <v>370</v>
      </c>
    </row>
    <row r="30" spans="1:4" ht="15" customHeight="1" x14ac:dyDescent="0.15">
      <c r="A30" s="27">
        <v>954</v>
      </c>
      <c r="B30" s="27" t="s">
        <v>134</v>
      </c>
      <c r="C30" s="31">
        <v>1</v>
      </c>
      <c r="D30" s="32">
        <v>261</v>
      </c>
    </row>
    <row r="31" spans="1:4" ht="15" customHeight="1" x14ac:dyDescent="0.15">
      <c r="A31" s="27">
        <v>1106</v>
      </c>
      <c r="B31" s="27" t="s">
        <v>962</v>
      </c>
      <c r="C31" s="31">
        <v>0.28000000000000003</v>
      </c>
      <c r="D31" s="32">
        <v>163</v>
      </c>
    </row>
    <row r="32" spans="1:4" ht="15" customHeight="1" x14ac:dyDescent="0.15">
      <c r="A32" s="27">
        <v>1141</v>
      </c>
      <c r="B32" s="27" t="s">
        <v>792</v>
      </c>
      <c r="C32" s="31">
        <v>1</v>
      </c>
      <c r="D32" s="32">
        <v>468</v>
      </c>
    </row>
    <row r="33" spans="1:4" ht="15" customHeight="1" x14ac:dyDescent="0.15">
      <c r="A33" s="27">
        <v>1177</v>
      </c>
      <c r="B33" s="27" t="s">
        <v>757</v>
      </c>
      <c r="C33" s="31">
        <v>2</v>
      </c>
      <c r="D33" s="32">
        <v>242</v>
      </c>
    </row>
    <row r="34" spans="1:4" ht="15" customHeight="1" x14ac:dyDescent="0.15">
      <c r="A34" s="27">
        <v>1178</v>
      </c>
      <c r="B34" s="27" t="s">
        <v>1036</v>
      </c>
      <c r="C34" s="31">
        <v>2</v>
      </c>
      <c r="D34" s="32">
        <v>311.33</v>
      </c>
    </row>
    <row r="35" spans="1:4" ht="15" customHeight="1" x14ac:dyDescent="0.15">
      <c r="A35" s="27">
        <v>1185</v>
      </c>
      <c r="B35" s="27" t="s">
        <v>502</v>
      </c>
      <c r="C35" s="31">
        <v>1</v>
      </c>
      <c r="D35" s="32">
        <v>305</v>
      </c>
    </row>
    <row r="36" spans="1:4" ht="15" customHeight="1" x14ac:dyDescent="0.15">
      <c r="A36" s="27">
        <v>1261</v>
      </c>
      <c r="B36" s="27" t="s">
        <v>848</v>
      </c>
      <c r="C36" s="31">
        <v>1</v>
      </c>
      <c r="D36" s="32">
        <v>84</v>
      </c>
    </row>
    <row r="37" spans="1:4" ht="15" customHeight="1" x14ac:dyDescent="0.15">
      <c r="A37" s="27">
        <v>1279</v>
      </c>
      <c r="B37" s="27" t="s">
        <v>1191</v>
      </c>
      <c r="C37" s="31">
        <v>1</v>
      </c>
      <c r="D37" s="32">
        <v>500</v>
      </c>
    </row>
    <row r="38" spans="1:4" ht="15" customHeight="1" x14ac:dyDescent="0.15">
      <c r="A38" s="27">
        <v>1308</v>
      </c>
      <c r="B38" s="27" t="s">
        <v>933</v>
      </c>
      <c r="C38" s="31">
        <v>1</v>
      </c>
      <c r="D38" s="32">
        <v>1008</v>
      </c>
    </row>
    <row r="39" spans="1:4" ht="15" customHeight="1" x14ac:dyDescent="0.15">
      <c r="A39" s="27">
        <v>1329</v>
      </c>
      <c r="B39" s="27" t="s">
        <v>542</v>
      </c>
      <c r="C39" s="31">
        <v>0.30000000000000004</v>
      </c>
      <c r="D39" s="32">
        <v>156.00000000000003</v>
      </c>
    </row>
    <row r="40" spans="1:4" ht="15" customHeight="1" x14ac:dyDescent="0.15">
      <c r="A40" s="27">
        <v>1338</v>
      </c>
      <c r="B40" s="27" t="s">
        <v>641</v>
      </c>
      <c r="C40" s="31">
        <v>1</v>
      </c>
      <c r="D40" s="32">
        <v>287</v>
      </c>
    </row>
    <row r="41" spans="1:4" ht="15" customHeight="1" x14ac:dyDescent="0.15">
      <c r="A41" s="27">
        <v>1365</v>
      </c>
      <c r="B41" s="27" t="s">
        <v>918</v>
      </c>
      <c r="C41" s="31">
        <v>1</v>
      </c>
      <c r="D41" s="32">
        <v>122</v>
      </c>
    </row>
    <row r="42" spans="1:4" ht="15" customHeight="1" x14ac:dyDescent="0.15">
      <c r="A42" s="27">
        <v>1398</v>
      </c>
      <c r="B42" s="27" t="s">
        <v>532</v>
      </c>
      <c r="C42" s="31">
        <v>2</v>
      </c>
      <c r="D42" s="32">
        <v>1377</v>
      </c>
    </row>
    <row r="43" spans="1:4" ht="15" customHeight="1" x14ac:dyDescent="0.15">
      <c r="A43" s="27">
        <v>1501</v>
      </c>
      <c r="B43" s="27" t="s">
        <v>1082</v>
      </c>
      <c r="C43" s="31">
        <v>2</v>
      </c>
      <c r="D43" s="32">
        <v>52</v>
      </c>
    </row>
    <row r="44" spans="1:4" ht="15" customHeight="1" x14ac:dyDescent="0.15">
      <c r="A44" s="27">
        <v>1517</v>
      </c>
      <c r="B44" s="27" t="s">
        <v>1074</v>
      </c>
      <c r="C44" s="31">
        <v>3</v>
      </c>
      <c r="D44" s="32">
        <v>78</v>
      </c>
    </row>
    <row r="45" spans="1:4" ht="15" customHeight="1" x14ac:dyDescent="0.15">
      <c r="A45" s="27">
        <v>1799</v>
      </c>
      <c r="B45" s="27" t="s">
        <v>1000</v>
      </c>
      <c r="C45" s="31">
        <v>3</v>
      </c>
      <c r="D45" s="32">
        <v>1384</v>
      </c>
    </row>
    <row r="46" spans="1:4" ht="15" customHeight="1" x14ac:dyDescent="0.15">
      <c r="A46" s="27">
        <v>1873</v>
      </c>
      <c r="B46" s="27" t="s">
        <v>803</v>
      </c>
      <c r="C46" s="31">
        <v>1</v>
      </c>
      <c r="D46" s="32">
        <v>352</v>
      </c>
    </row>
    <row r="47" spans="1:4" ht="15" customHeight="1" x14ac:dyDescent="0.15">
      <c r="A47" s="27">
        <v>1877</v>
      </c>
      <c r="B47" s="27" t="s">
        <v>183</v>
      </c>
      <c r="C47" s="31">
        <v>1</v>
      </c>
      <c r="D47" s="32">
        <v>1039</v>
      </c>
    </row>
    <row r="48" spans="1:4" ht="15" customHeight="1" x14ac:dyDescent="0.15">
      <c r="A48" s="27">
        <v>2039</v>
      </c>
      <c r="B48" s="27" t="s">
        <v>215</v>
      </c>
      <c r="C48" s="31">
        <v>2</v>
      </c>
      <c r="D48" s="32">
        <v>190</v>
      </c>
    </row>
    <row r="49" spans="1:4" ht="13" x14ac:dyDescent="0.15">
      <c r="A49" s="27">
        <v>2197</v>
      </c>
      <c r="B49" s="27" t="s">
        <v>279</v>
      </c>
      <c r="C49" s="31">
        <v>1</v>
      </c>
      <c r="D49" s="32">
        <v>37</v>
      </c>
    </row>
    <row r="50" spans="1:4" ht="13" x14ac:dyDescent="0.15">
      <c r="A50" s="27">
        <v>2230</v>
      </c>
      <c r="B50" s="27" t="s">
        <v>563</v>
      </c>
      <c r="C50" s="31">
        <v>1</v>
      </c>
      <c r="D50" s="32">
        <v>282</v>
      </c>
    </row>
    <row r="51" spans="1:4" ht="13" x14ac:dyDescent="0.15">
      <c r="A51" s="27">
        <v>2289</v>
      </c>
      <c r="B51" s="27" t="s">
        <v>111</v>
      </c>
      <c r="C51" s="31">
        <v>1</v>
      </c>
      <c r="D51" s="32">
        <v>146</v>
      </c>
    </row>
    <row r="52" spans="1:4" ht="13" x14ac:dyDescent="0.15">
      <c r="A52" s="27">
        <v>2302</v>
      </c>
      <c r="B52" s="27" t="s">
        <v>83</v>
      </c>
      <c r="C52" s="31">
        <v>9</v>
      </c>
      <c r="D52" s="32">
        <v>1451.5</v>
      </c>
    </row>
    <row r="53" spans="1:4" ht="13" x14ac:dyDescent="0.15">
      <c r="A53" s="27">
        <v>2303</v>
      </c>
      <c r="B53" s="27" t="s">
        <v>35</v>
      </c>
      <c r="C53" s="31">
        <v>2</v>
      </c>
      <c r="D53" s="32">
        <v>42</v>
      </c>
    </row>
    <row r="54" spans="1:4" ht="13" x14ac:dyDescent="0.15">
      <c r="A54" s="27">
        <v>2308</v>
      </c>
      <c r="B54" s="27" t="s">
        <v>1110</v>
      </c>
      <c r="C54" s="31">
        <v>1</v>
      </c>
      <c r="D54" s="32">
        <v>122</v>
      </c>
    </row>
    <row r="55" spans="1:4" ht="13" x14ac:dyDescent="0.15">
      <c r="A55" s="27">
        <v>2448</v>
      </c>
      <c r="B55" s="27" t="s">
        <v>853</v>
      </c>
      <c r="C55" s="31">
        <v>1</v>
      </c>
      <c r="D55" s="32">
        <v>200</v>
      </c>
    </row>
    <row r="56" spans="1:4" ht="13" x14ac:dyDescent="0.15">
      <c r="A56" s="27">
        <v>2583</v>
      </c>
      <c r="B56" s="27" t="s">
        <v>1058</v>
      </c>
      <c r="C56" s="31">
        <v>1</v>
      </c>
      <c r="D56" s="32">
        <v>304</v>
      </c>
    </row>
    <row r="57" spans="1:4" ht="13" x14ac:dyDescent="0.15">
      <c r="A57" s="27">
        <v>2625</v>
      </c>
      <c r="B57" s="27" t="s">
        <v>964</v>
      </c>
      <c r="C57" s="31">
        <v>1</v>
      </c>
      <c r="D57" s="32">
        <v>135</v>
      </c>
    </row>
    <row r="58" spans="1:4" ht="13" x14ac:dyDescent="0.15">
      <c r="A58" s="27">
        <v>2671</v>
      </c>
      <c r="B58" s="27" t="s">
        <v>661</v>
      </c>
      <c r="C58" s="31">
        <v>2</v>
      </c>
      <c r="D58" s="32">
        <v>124</v>
      </c>
    </row>
    <row r="59" spans="1:4" ht="13" x14ac:dyDescent="0.15">
      <c r="A59" s="27">
        <v>2982</v>
      </c>
      <c r="B59" s="27" t="s">
        <v>1105</v>
      </c>
      <c r="C59" s="31">
        <v>1</v>
      </c>
      <c r="D59" s="32">
        <v>123</v>
      </c>
    </row>
    <row r="60" spans="1:4" ht="13" x14ac:dyDescent="0.15">
      <c r="A60" s="27">
        <v>3037</v>
      </c>
      <c r="B60" s="27" t="s">
        <v>833</v>
      </c>
      <c r="C60" s="31">
        <v>1</v>
      </c>
      <c r="D60" s="32">
        <v>217</v>
      </c>
    </row>
    <row r="61" spans="1:4" ht="13" x14ac:dyDescent="0.15">
      <c r="A61" s="27">
        <v>3101</v>
      </c>
      <c r="B61" s="27" t="s">
        <v>590</v>
      </c>
      <c r="C61" s="31">
        <v>1</v>
      </c>
      <c r="D61" s="32">
        <v>680</v>
      </c>
    </row>
    <row r="62" spans="1:4" ht="13" x14ac:dyDescent="0.15">
      <c r="A62" s="27">
        <v>3108</v>
      </c>
      <c r="B62" s="27" t="s">
        <v>1135</v>
      </c>
      <c r="C62" s="31">
        <v>1</v>
      </c>
      <c r="D62" s="32">
        <v>243</v>
      </c>
    </row>
    <row r="63" spans="1:4" ht="13" x14ac:dyDescent="0.15">
      <c r="A63" s="27">
        <v>3147</v>
      </c>
      <c r="B63" s="27" t="s">
        <v>689</v>
      </c>
      <c r="C63" s="31">
        <v>1</v>
      </c>
      <c r="D63" s="32">
        <v>761</v>
      </c>
    </row>
    <row r="64" spans="1:4" ht="13" x14ac:dyDescent="0.15">
      <c r="A64" s="27">
        <v>3318</v>
      </c>
      <c r="B64" s="27" t="s">
        <v>905</v>
      </c>
      <c r="C64" s="31">
        <v>2</v>
      </c>
      <c r="D64" s="32">
        <v>60</v>
      </c>
    </row>
    <row r="65" spans="1:4" ht="13" x14ac:dyDescent="0.15">
      <c r="A65" s="27">
        <v>3364</v>
      </c>
      <c r="B65" s="27" t="s">
        <v>185</v>
      </c>
      <c r="C65" s="31">
        <v>1</v>
      </c>
      <c r="D65" s="32">
        <v>651</v>
      </c>
    </row>
    <row r="66" spans="1:4" ht="13" x14ac:dyDescent="0.15">
      <c r="A66" s="27">
        <v>3534</v>
      </c>
      <c r="B66" s="27" t="s">
        <v>883</v>
      </c>
      <c r="C66" s="31">
        <v>2</v>
      </c>
      <c r="D66" s="32">
        <v>731</v>
      </c>
    </row>
    <row r="67" spans="1:4" ht="13" x14ac:dyDescent="0.15">
      <c r="A67" s="27">
        <v>3647</v>
      </c>
      <c r="B67" s="27" t="s">
        <v>318</v>
      </c>
      <c r="C67" s="31">
        <v>1</v>
      </c>
      <c r="D67" s="32">
        <v>124</v>
      </c>
    </row>
    <row r="68" spans="1:4" ht="13" x14ac:dyDescent="0.15">
      <c r="A68" s="27">
        <v>3770</v>
      </c>
      <c r="B68" s="27" t="s">
        <v>784</v>
      </c>
      <c r="C68" s="31">
        <v>2</v>
      </c>
      <c r="D68" s="32">
        <v>346</v>
      </c>
    </row>
    <row r="69" spans="1:4" ht="13" x14ac:dyDescent="0.15">
      <c r="A69" s="27">
        <v>3970</v>
      </c>
      <c r="B69" s="27" t="s">
        <v>436</v>
      </c>
      <c r="C69" s="31">
        <v>3</v>
      </c>
      <c r="D69" s="32">
        <v>465</v>
      </c>
    </row>
    <row r="70" spans="1:4" ht="13" x14ac:dyDescent="0.15">
      <c r="A70" s="27">
        <v>4139</v>
      </c>
      <c r="B70" s="27" t="s">
        <v>1227</v>
      </c>
      <c r="C70" s="31">
        <v>1</v>
      </c>
      <c r="D70" s="32">
        <v>322</v>
      </c>
    </row>
    <row r="71" spans="1:4" ht="13" x14ac:dyDescent="0.15">
      <c r="A71" s="27">
        <v>4189</v>
      </c>
      <c r="B71" s="27" t="s">
        <v>546</v>
      </c>
      <c r="C71" s="31">
        <v>1</v>
      </c>
      <c r="D71" s="32">
        <v>606</v>
      </c>
    </row>
    <row r="72" spans="1:4" ht="13" x14ac:dyDescent="0.15">
      <c r="A72" s="27">
        <v>4240</v>
      </c>
      <c r="B72" s="27" t="s">
        <v>1125</v>
      </c>
      <c r="C72" s="31">
        <v>1</v>
      </c>
      <c r="D72" s="32">
        <v>281</v>
      </c>
    </row>
    <row r="73" spans="1:4" ht="13" x14ac:dyDescent="0.15">
      <c r="A73" s="27">
        <v>4399</v>
      </c>
      <c r="B73" s="27" t="s">
        <v>881</v>
      </c>
      <c r="C73" s="31">
        <v>0.1</v>
      </c>
      <c r="D73" s="32">
        <v>75.900000000000006</v>
      </c>
    </row>
    <row r="74" spans="1:4" ht="13" x14ac:dyDescent="0.15">
      <c r="A74" s="27">
        <v>4637</v>
      </c>
      <c r="B74" s="27" t="s">
        <v>1210</v>
      </c>
      <c r="C74" s="31">
        <v>1</v>
      </c>
      <c r="D74" s="32">
        <v>585</v>
      </c>
    </row>
    <row r="75" spans="1:4" ht="13" x14ac:dyDescent="0.15">
      <c r="A75" s="27">
        <v>4735</v>
      </c>
      <c r="B75" s="27" t="s">
        <v>138</v>
      </c>
      <c r="C75" s="31">
        <v>1</v>
      </c>
      <c r="D75" s="32">
        <v>370</v>
      </c>
    </row>
    <row r="76" spans="1:4" ht="13" x14ac:dyDescent="0.15">
      <c r="A76" s="27">
        <v>4773</v>
      </c>
      <c r="B76" s="27" t="s">
        <v>400</v>
      </c>
      <c r="C76" s="31">
        <v>2</v>
      </c>
      <c r="D76" s="32">
        <v>197.49</v>
      </c>
    </row>
    <row r="77" spans="1:4" ht="13" x14ac:dyDescent="0.15">
      <c r="A77" s="27">
        <v>4800</v>
      </c>
      <c r="B77" s="27" t="s">
        <v>256</v>
      </c>
      <c r="C77" s="31">
        <v>9</v>
      </c>
      <c r="D77" s="32">
        <v>465</v>
      </c>
    </row>
    <row r="78" spans="1:4" ht="13" x14ac:dyDescent="0.15">
      <c r="A78" s="27">
        <v>4820</v>
      </c>
      <c r="B78" s="27" t="s">
        <v>908</v>
      </c>
      <c r="C78" s="31">
        <v>1</v>
      </c>
      <c r="D78" s="32">
        <v>448</v>
      </c>
    </row>
    <row r="79" spans="1:4" ht="13" x14ac:dyDescent="0.15">
      <c r="A79" s="27">
        <v>4919</v>
      </c>
      <c r="B79" s="27" t="s">
        <v>1027</v>
      </c>
      <c r="C79" s="31">
        <v>1</v>
      </c>
      <c r="D79" s="32">
        <v>133</v>
      </c>
    </row>
    <row r="80" spans="1:4" ht="13" x14ac:dyDescent="0.15">
      <c r="A80" s="27">
        <v>5093</v>
      </c>
      <c r="B80" s="27" t="s">
        <v>313</v>
      </c>
      <c r="C80" s="31">
        <v>1</v>
      </c>
      <c r="D80" s="32">
        <v>224</v>
      </c>
    </row>
    <row r="81" spans="1:4" ht="13" x14ac:dyDescent="0.15">
      <c r="A81" s="27">
        <v>5105</v>
      </c>
      <c r="B81" s="27" t="s">
        <v>346</v>
      </c>
      <c r="C81" s="31">
        <v>1</v>
      </c>
      <c r="D81" s="32">
        <v>172</v>
      </c>
    </row>
    <row r="82" spans="1:4" ht="13" x14ac:dyDescent="0.15">
      <c r="A82" s="27">
        <v>5155</v>
      </c>
      <c r="B82" s="27" t="s">
        <v>295</v>
      </c>
      <c r="C82" s="31">
        <v>3</v>
      </c>
      <c r="D82" s="32">
        <v>262</v>
      </c>
    </row>
    <row r="83" spans="1:4" ht="13" x14ac:dyDescent="0.15">
      <c r="A83" s="27">
        <v>5196</v>
      </c>
      <c r="B83" s="27" t="s">
        <v>983</v>
      </c>
      <c r="C83" s="31">
        <v>1</v>
      </c>
      <c r="D83" s="32">
        <v>19</v>
      </c>
    </row>
    <row r="84" spans="1:4" ht="13" x14ac:dyDescent="0.15">
      <c r="A84" s="27">
        <v>5225</v>
      </c>
      <c r="B84" s="27" t="s">
        <v>512</v>
      </c>
      <c r="C84" s="31">
        <v>1</v>
      </c>
      <c r="D84" s="32">
        <v>676</v>
      </c>
    </row>
    <row r="85" spans="1:4" ht="13" x14ac:dyDescent="0.15">
      <c r="A85" s="27">
        <v>5312</v>
      </c>
      <c r="B85" s="27" t="s">
        <v>644</v>
      </c>
      <c r="C85" s="31">
        <v>4</v>
      </c>
      <c r="D85" s="32">
        <v>1382</v>
      </c>
    </row>
    <row r="86" spans="1:4" ht="13" x14ac:dyDescent="0.15">
      <c r="A86" s="27">
        <v>5326</v>
      </c>
      <c r="B86" s="27" t="s">
        <v>1076</v>
      </c>
      <c r="C86" s="31">
        <v>3</v>
      </c>
      <c r="D86" s="32">
        <v>295.23</v>
      </c>
    </row>
    <row r="87" spans="1:4" ht="13" x14ac:dyDescent="0.15">
      <c r="A87" s="27">
        <v>5571</v>
      </c>
      <c r="B87" s="27" t="s">
        <v>1119</v>
      </c>
      <c r="C87" s="31">
        <v>1</v>
      </c>
      <c r="D87" s="32">
        <v>1070</v>
      </c>
    </row>
    <row r="88" spans="1:4" ht="13" x14ac:dyDescent="0.15">
      <c r="A88" s="27">
        <v>5702</v>
      </c>
      <c r="B88" s="27" t="s">
        <v>1211</v>
      </c>
      <c r="C88" s="31">
        <v>1</v>
      </c>
      <c r="D88" s="32">
        <v>472</v>
      </c>
    </row>
    <row r="89" spans="1:4" ht="13" x14ac:dyDescent="0.15">
      <c r="A89" s="27">
        <v>5874</v>
      </c>
      <c r="B89" s="27" t="s">
        <v>810</v>
      </c>
      <c r="C89" s="31">
        <v>1</v>
      </c>
      <c r="D89" s="32">
        <v>592</v>
      </c>
    </row>
    <row r="90" spans="1:4" ht="13" x14ac:dyDescent="0.15">
      <c r="A90" s="27">
        <v>5939</v>
      </c>
      <c r="B90" s="27" t="s">
        <v>467</v>
      </c>
      <c r="C90" s="31">
        <v>2</v>
      </c>
      <c r="D90" s="32">
        <v>2396</v>
      </c>
    </row>
    <row r="91" spans="1:4" ht="13" x14ac:dyDescent="0.15">
      <c r="A91" s="27">
        <v>6015</v>
      </c>
      <c r="B91" s="27" t="s">
        <v>879</v>
      </c>
      <c r="C91" s="31">
        <v>1</v>
      </c>
      <c r="D91" s="32">
        <v>104</v>
      </c>
    </row>
    <row r="92" spans="1:4" ht="13" x14ac:dyDescent="0.15">
      <c r="A92" s="27">
        <v>6125</v>
      </c>
      <c r="B92" s="27" t="s">
        <v>367</v>
      </c>
      <c r="C92" s="31">
        <v>1</v>
      </c>
      <c r="D92" s="32">
        <v>197</v>
      </c>
    </row>
    <row r="93" spans="1:4" ht="13" x14ac:dyDescent="0.15">
      <c r="A93" s="27">
        <v>6402</v>
      </c>
      <c r="B93" s="27" t="s">
        <v>470</v>
      </c>
      <c r="C93" s="31">
        <v>7</v>
      </c>
      <c r="D93" s="32">
        <v>190.68</v>
      </c>
    </row>
    <row r="94" spans="1:4" ht="13" x14ac:dyDescent="0.15">
      <c r="A94" s="27">
        <v>6456</v>
      </c>
      <c r="B94" s="27" t="s">
        <v>1114</v>
      </c>
      <c r="C94" s="31">
        <v>1</v>
      </c>
      <c r="D94" s="32">
        <v>206</v>
      </c>
    </row>
    <row r="95" spans="1:4" ht="13" x14ac:dyDescent="0.15">
      <c r="A95" s="27">
        <v>6542</v>
      </c>
      <c r="B95" s="27" t="s">
        <v>663</v>
      </c>
      <c r="C95" s="31">
        <v>1</v>
      </c>
      <c r="D95" s="32">
        <v>1018</v>
      </c>
    </row>
    <row r="96" spans="1:4" ht="13" x14ac:dyDescent="0.15">
      <c r="A96" s="27">
        <v>6596</v>
      </c>
      <c r="B96" s="27" t="s">
        <v>1087</v>
      </c>
      <c r="C96" s="31">
        <v>0.33333332999999998</v>
      </c>
      <c r="D96" s="32">
        <v>676.33332656999994</v>
      </c>
    </row>
    <row r="97" spans="1:4" ht="13" x14ac:dyDescent="0.15">
      <c r="A97" s="27">
        <v>6597</v>
      </c>
      <c r="B97" s="27" t="s">
        <v>896</v>
      </c>
      <c r="C97" s="31">
        <v>0.33333332999999998</v>
      </c>
      <c r="D97" s="32">
        <v>510.33332822999995</v>
      </c>
    </row>
    <row r="98" spans="1:4" ht="13" x14ac:dyDescent="0.15">
      <c r="A98" s="27">
        <v>6678</v>
      </c>
      <c r="B98" s="27" t="s">
        <v>429</v>
      </c>
      <c r="C98" s="31">
        <v>4</v>
      </c>
      <c r="D98" s="32">
        <v>2227</v>
      </c>
    </row>
    <row r="99" spans="1:4" ht="13" x14ac:dyDescent="0.15">
      <c r="A99" s="27">
        <v>6887</v>
      </c>
      <c r="B99" s="27" t="s">
        <v>735</v>
      </c>
      <c r="C99" s="31">
        <v>1</v>
      </c>
      <c r="D99" s="32">
        <v>306</v>
      </c>
    </row>
    <row r="100" spans="1:4" ht="13" x14ac:dyDescent="0.15">
      <c r="A100" s="27">
        <v>7145</v>
      </c>
      <c r="B100" s="27" t="s">
        <v>1131</v>
      </c>
      <c r="C100" s="31">
        <v>1</v>
      </c>
      <c r="D100" s="32">
        <v>608</v>
      </c>
    </row>
    <row r="101" spans="1:4" ht="13" x14ac:dyDescent="0.15">
      <c r="A101" s="27">
        <v>7162</v>
      </c>
      <c r="B101" s="27" t="s">
        <v>723</v>
      </c>
      <c r="C101" s="31">
        <v>1</v>
      </c>
      <c r="D101" s="32">
        <v>153</v>
      </c>
    </row>
    <row r="102" spans="1:4" ht="13" x14ac:dyDescent="0.15">
      <c r="A102" s="27">
        <v>7308</v>
      </c>
      <c r="B102" s="27" t="s">
        <v>609</v>
      </c>
      <c r="C102" s="31">
        <v>1</v>
      </c>
      <c r="D102" s="32">
        <v>593</v>
      </c>
    </row>
    <row r="103" spans="1:4" ht="13" x14ac:dyDescent="0.15">
      <c r="A103" s="27">
        <v>7485</v>
      </c>
      <c r="B103" s="27" t="s">
        <v>1158</v>
      </c>
      <c r="C103" s="31">
        <v>1</v>
      </c>
      <c r="D103" s="32">
        <v>310.5</v>
      </c>
    </row>
    <row r="104" spans="1:4" ht="13" x14ac:dyDescent="0.15">
      <c r="A104" s="27">
        <v>7520</v>
      </c>
      <c r="B104" s="27" t="s">
        <v>958</v>
      </c>
      <c r="C104" s="31">
        <v>1</v>
      </c>
      <c r="D104" s="32">
        <v>612</v>
      </c>
    </row>
    <row r="105" spans="1:4" ht="13" x14ac:dyDescent="0.15">
      <c r="A105" s="27">
        <v>7697</v>
      </c>
      <c r="B105" s="27" t="s">
        <v>70</v>
      </c>
      <c r="C105" s="31">
        <v>4</v>
      </c>
      <c r="D105" s="32">
        <v>1142.6399999999999</v>
      </c>
    </row>
    <row r="106" spans="1:4" ht="13" x14ac:dyDescent="0.15">
      <c r="A106" s="27">
        <v>7951</v>
      </c>
      <c r="B106" s="27" t="s">
        <v>267</v>
      </c>
      <c r="C106" s="31">
        <v>1</v>
      </c>
      <c r="D106" s="32">
        <v>62</v>
      </c>
    </row>
    <row r="107" spans="1:4" ht="13" x14ac:dyDescent="0.15">
      <c r="A107" s="27">
        <v>8179</v>
      </c>
      <c r="B107" s="27" t="s">
        <v>620</v>
      </c>
      <c r="C107" s="31">
        <v>3</v>
      </c>
      <c r="D107" s="32">
        <v>126</v>
      </c>
    </row>
    <row r="108" spans="1:4" ht="13" x14ac:dyDescent="0.15">
      <c r="A108" s="27">
        <v>8327</v>
      </c>
      <c r="B108" s="27" t="s">
        <v>1186</v>
      </c>
      <c r="C108" s="31">
        <v>1</v>
      </c>
      <c r="D108" s="32">
        <v>679</v>
      </c>
    </row>
    <row r="109" spans="1:4" ht="13" x14ac:dyDescent="0.15">
      <c r="A109" s="27">
        <v>8394</v>
      </c>
      <c r="B109" s="27" t="s">
        <v>1224</v>
      </c>
      <c r="C109" s="31">
        <v>1</v>
      </c>
      <c r="D109" s="32">
        <v>29.9</v>
      </c>
    </row>
    <row r="110" spans="1:4" ht="13" x14ac:dyDescent="0.15">
      <c r="A110" s="27">
        <v>8529</v>
      </c>
      <c r="B110" s="27" t="s">
        <v>136</v>
      </c>
      <c r="C110" s="31">
        <v>1</v>
      </c>
      <c r="D110" s="32">
        <v>405</v>
      </c>
    </row>
    <row r="111" spans="1:4" ht="13" x14ac:dyDescent="0.15">
      <c r="A111" s="27">
        <v>8654</v>
      </c>
      <c r="B111" s="27" t="s">
        <v>1169</v>
      </c>
      <c r="C111" s="31">
        <v>1</v>
      </c>
      <c r="D111" s="32">
        <v>363</v>
      </c>
    </row>
    <row r="112" spans="1:4" ht="13" x14ac:dyDescent="0.15">
      <c r="A112" s="27">
        <v>9029</v>
      </c>
      <c r="B112" s="27" t="s">
        <v>829</v>
      </c>
      <c r="C112" s="31">
        <v>1</v>
      </c>
      <c r="D112" s="32">
        <v>127</v>
      </c>
    </row>
    <row r="113" spans="1:4" ht="13" x14ac:dyDescent="0.15">
      <c r="A113" s="27">
        <v>9220</v>
      </c>
      <c r="B113" s="27" t="s">
        <v>373</v>
      </c>
      <c r="C113" s="31">
        <v>1</v>
      </c>
      <c r="D113" s="32">
        <v>527</v>
      </c>
    </row>
    <row r="114" spans="1:4" ht="13" x14ac:dyDescent="0.15">
      <c r="A114" s="27">
        <v>9329</v>
      </c>
      <c r="B114" s="27" t="s">
        <v>314</v>
      </c>
      <c r="C114" s="31">
        <v>3</v>
      </c>
      <c r="D114" s="32">
        <v>684</v>
      </c>
    </row>
    <row r="115" spans="1:4" ht="13" x14ac:dyDescent="0.15">
      <c r="A115" s="27">
        <v>9380</v>
      </c>
      <c r="B115" s="27" t="s">
        <v>356</v>
      </c>
      <c r="C115" s="31">
        <v>1</v>
      </c>
      <c r="D115" s="32">
        <v>996.23</v>
      </c>
    </row>
    <row r="116" spans="1:4" ht="13" x14ac:dyDescent="0.15">
      <c r="A116" s="27">
        <v>9422</v>
      </c>
      <c r="B116" s="27" t="s">
        <v>1052</v>
      </c>
      <c r="C116" s="31">
        <v>1</v>
      </c>
      <c r="D116" s="32">
        <v>409</v>
      </c>
    </row>
    <row r="117" spans="1:4" ht="13" x14ac:dyDescent="0.15">
      <c r="A117" s="27">
        <v>9426</v>
      </c>
      <c r="B117" s="27" t="s">
        <v>394</v>
      </c>
      <c r="C117" s="31">
        <v>3</v>
      </c>
      <c r="D117" s="32">
        <v>615</v>
      </c>
    </row>
    <row r="118" spans="1:4" ht="13" x14ac:dyDescent="0.15">
      <c r="A118" s="27">
        <v>9521</v>
      </c>
      <c r="B118" s="27" t="s">
        <v>712</v>
      </c>
      <c r="C118" s="31">
        <v>1</v>
      </c>
      <c r="D118" s="32">
        <v>572</v>
      </c>
    </row>
    <row r="119" spans="1:4" ht="13" x14ac:dyDescent="0.15">
      <c r="A119" s="27">
        <v>9522</v>
      </c>
      <c r="B119" s="27" t="s">
        <v>1179</v>
      </c>
      <c r="C119" s="31">
        <v>1</v>
      </c>
      <c r="D119" s="32">
        <v>339</v>
      </c>
    </row>
    <row r="120" spans="1:4" ht="13" x14ac:dyDescent="0.15">
      <c r="A120" s="27">
        <v>9591</v>
      </c>
      <c r="B120" s="27" t="s">
        <v>1051</v>
      </c>
      <c r="C120" s="31">
        <v>1</v>
      </c>
      <c r="D120" s="32">
        <v>190</v>
      </c>
    </row>
    <row r="121" spans="1:4" ht="13" x14ac:dyDescent="0.15">
      <c r="A121" s="27">
        <v>9594</v>
      </c>
      <c r="B121" s="27" t="s">
        <v>304</v>
      </c>
      <c r="C121" s="31">
        <v>6</v>
      </c>
      <c r="D121" s="32">
        <v>417</v>
      </c>
    </row>
    <row r="122" spans="1:4" ht="13" x14ac:dyDescent="0.15">
      <c r="A122" s="27">
        <v>9597</v>
      </c>
      <c r="B122" s="27" t="s">
        <v>685</v>
      </c>
      <c r="C122" s="31">
        <v>1</v>
      </c>
      <c r="D122" s="32">
        <v>213</v>
      </c>
    </row>
    <row r="123" spans="1:4" ht="13" x14ac:dyDescent="0.15">
      <c r="A123" s="27">
        <v>9634</v>
      </c>
      <c r="B123" s="27" t="s">
        <v>927</v>
      </c>
      <c r="C123" s="31">
        <v>1</v>
      </c>
      <c r="D123" s="32">
        <v>455</v>
      </c>
    </row>
    <row r="124" spans="1:4" ht="13" x14ac:dyDescent="0.15">
      <c r="A124" s="27">
        <v>9659</v>
      </c>
      <c r="B124" s="27" t="s">
        <v>581</v>
      </c>
      <c r="C124" s="31">
        <v>1</v>
      </c>
      <c r="D124" s="32">
        <v>532</v>
      </c>
    </row>
    <row r="125" spans="1:4" ht="13" x14ac:dyDescent="0.15">
      <c r="A125" s="27">
        <v>9937</v>
      </c>
      <c r="B125" s="27" t="s">
        <v>552</v>
      </c>
      <c r="C125" s="31">
        <v>1</v>
      </c>
      <c r="D125" s="32">
        <v>54</v>
      </c>
    </row>
    <row r="126" spans="1:4" ht="13" x14ac:dyDescent="0.15">
      <c r="A126" s="27">
        <v>9957</v>
      </c>
      <c r="B126" s="27" t="s">
        <v>806</v>
      </c>
      <c r="C126" s="31">
        <v>0.1</v>
      </c>
      <c r="D126" s="32">
        <v>110.00000000000001</v>
      </c>
    </row>
    <row r="127" spans="1:4" ht="13" x14ac:dyDescent="0.15">
      <c r="A127" s="27">
        <v>10015</v>
      </c>
      <c r="B127" s="27" t="s">
        <v>1042</v>
      </c>
      <c r="C127" s="31">
        <v>1</v>
      </c>
      <c r="D127" s="32">
        <v>135</v>
      </c>
    </row>
    <row r="128" spans="1:4" ht="13" x14ac:dyDescent="0.15">
      <c r="A128" s="27">
        <v>10895</v>
      </c>
      <c r="B128" s="27" t="s">
        <v>434</v>
      </c>
      <c r="C128" s="31">
        <v>1</v>
      </c>
      <c r="D128" s="32">
        <v>54</v>
      </c>
    </row>
    <row r="129" spans="1:4" ht="13" x14ac:dyDescent="0.15">
      <c r="A129" s="27">
        <v>11237</v>
      </c>
      <c r="B129" s="27" t="s">
        <v>615</v>
      </c>
      <c r="C129" s="31">
        <v>1</v>
      </c>
      <c r="D129" s="32">
        <v>141</v>
      </c>
    </row>
    <row r="130" spans="1:4" ht="13" x14ac:dyDescent="0.15">
      <c r="A130" s="27">
        <v>11353</v>
      </c>
      <c r="B130" s="27" t="s">
        <v>1032</v>
      </c>
      <c r="C130" s="31">
        <v>1</v>
      </c>
      <c r="D130" s="32">
        <v>452</v>
      </c>
    </row>
    <row r="131" spans="1:4" ht="13" x14ac:dyDescent="0.15">
      <c r="A131" s="27">
        <v>11487</v>
      </c>
      <c r="B131" s="27" t="s">
        <v>768</v>
      </c>
      <c r="C131" s="31">
        <v>1</v>
      </c>
      <c r="D131" s="32">
        <v>213</v>
      </c>
    </row>
    <row r="132" spans="1:4" ht="13" x14ac:dyDescent="0.15">
      <c r="A132" s="27">
        <v>11488</v>
      </c>
      <c r="B132" s="27" t="s">
        <v>507</v>
      </c>
      <c r="C132" s="31">
        <v>1</v>
      </c>
      <c r="D132" s="32">
        <v>201</v>
      </c>
    </row>
    <row r="133" spans="1:4" ht="13" x14ac:dyDescent="0.15">
      <c r="A133" s="27">
        <v>11519</v>
      </c>
      <c r="B133" s="27" t="s">
        <v>1187</v>
      </c>
      <c r="C133" s="31">
        <v>2</v>
      </c>
      <c r="D133" s="32">
        <v>349</v>
      </c>
    </row>
    <row r="134" spans="1:4" ht="13" x14ac:dyDescent="0.15">
      <c r="A134" s="27">
        <v>11548</v>
      </c>
      <c r="B134" s="27" t="s">
        <v>660</v>
      </c>
      <c r="C134" s="31">
        <v>1</v>
      </c>
      <c r="D134" s="32">
        <v>127</v>
      </c>
    </row>
    <row r="135" spans="1:4" ht="13" x14ac:dyDescent="0.15">
      <c r="A135" s="27">
        <v>11811</v>
      </c>
      <c r="B135" s="27" t="s">
        <v>560</v>
      </c>
      <c r="C135" s="31">
        <v>2</v>
      </c>
      <c r="D135" s="32">
        <v>916</v>
      </c>
    </row>
    <row r="136" spans="1:4" ht="13" x14ac:dyDescent="0.15">
      <c r="A136" s="27">
        <v>11821</v>
      </c>
      <c r="B136" s="27" t="s">
        <v>938</v>
      </c>
      <c r="C136" s="31">
        <v>1</v>
      </c>
      <c r="D136" s="32">
        <v>237</v>
      </c>
    </row>
    <row r="137" spans="1:4" ht="13" x14ac:dyDescent="0.15">
      <c r="A137" s="27">
        <v>12025</v>
      </c>
      <c r="B137" s="27" t="s">
        <v>984</v>
      </c>
      <c r="C137" s="31">
        <v>1</v>
      </c>
      <c r="D137" s="32">
        <v>615</v>
      </c>
    </row>
    <row r="138" spans="1:4" ht="13" x14ac:dyDescent="0.15">
      <c r="A138" s="27">
        <v>12278</v>
      </c>
      <c r="B138" s="27" t="s">
        <v>273</v>
      </c>
      <c r="C138" s="31">
        <v>1</v>
      </c>
      <c r="D138" s="32">
        <v>266</v>
      </c>
    </row>
    <row r="139" spans="1:4" ht="13" x14ac:dyDescent="0.15">
      <c r="A139" s="27">
        <v>12572</v>
      </c>
      <c r="B139" s="27" t="s">
        <v>211</v>
      </c>
      <c r="C139" s="31">
        <v>1</v>
      </c>
      <c r="D139" s="32">
        <v>295</v>
      </c>
    </row>
    <row r="140" spans="1:4" ht="13" x14ac:dyDescent="0.15">
      <c r="A140" s="27">
        <v>12625</v>
      </c>
      <c r="B140" s="27" t="s">
        <v>59</v>
      </c>
      <c r="C140" s="31">
        <v>1</v>
      </c>
      <c r="D140" s="32">
        <v>537</v>
      </c>
    </row>
    <row r="141" spans="1:4" ht="13" x14ac:dyDescent="0.15">
      <c r="A141" s="27">
        <v>12643</v>
      </c>
      <c r="B141" s="27" t="s">
        <v>402</v>
      </c>
      <c r="C141" s="31">
        <v>2</v>
      </c>
      <c r="D141" s="32">
        <v>329.14</v>
      </c>
    </row>
    <row r="142" spans="1:4" ht="13" x14ac:dyDescent="0.15">
      <c r="A142" s="27">
        <v>12822</v>
      </c>
      <c r="B142" s="27" t="s">
        <v>515</v>
      </c>
      <c r="C142" s="31">
        <v>2</v>
      </c>
      <c r="D142" s="32">
        <v>498</v>
      </c>
    </row>
    <row r="143" spans="1:4" ht="13" x14ac:dyDescent="0.15">
      <c r="A143" s="27">
        <v>12853</v>
      </c>
      <c r="B143" s="27" t="s">
        <v>913</v>
      </c>
      <c r="C143" s="31">
        <v>1</v>
      </c>
      <c r="D143" s="32">
        <v>524</v>
      </c>
    </row>
    <row r="144" spans="1:4" ht="13" x14ac:dyDescent="0.15">
      <c r="A144" s="27">
        <v>13104</v>
      </c>
      <c r="B144" s="27" t="s">
        <v>953</v>
      </c>
      <c r="C144" s="31">
        <v>1</v>
      </c>
      <c r="D144" s="32">
        <v>279</v>
      </c>
    </row>
    <row r="145" spans="1:4" ht="13" x14ac:dyDescent="0.15">
      <c r="A145" s="27">
        <v>13441</v>
      </c>
      <c r="B145" s="27" t="s">
        <v>306</v>
      </c>
      <c r="C145" s="31">
        <v>3</v>
      </c>
      <c r="D145" s="32">
        <v>203</v>
      </c>
    </row>
    <row r="146" spans="1:4" ht="13" x14ac:dyDescent="0.15">
      <c r="A146" s="27">
        <v>13574</v>
      </c>
      <c r="B146" s="27" t="s">
        <v>418</v>
      </c>
      <c r="C146" s="31">
        <v>1.3</v>
      </c>
      <c r="D146" s="32">
        <v>1449.4</v>
      </c>
    </row>
    <row r="147" spans="1:4" ht="13" x14ac:dyDescent="0.15">
      <c r="A147" s="27">
        <v>13670</v>
      </c>
      <c r="B147" s="27" t="s">
        <v>766</v>
      </c>
      <c r="C147" s="31">
        <v>1</v>
      </c>
      <c r="D147" s="32">
        <v>206</v>
      </c>
    </row>
    <row r="148" spans="1:4" ht="13" x14ac:dyDescent="0.15">
      <c r="A148" s="27">
        <v>13803</v>
      </c>
      <c r="B148" s="27" t="s">
        <v>760</v>
      </c>
      <c r="C148" s="31">
        <v>1</v>
      </c>
      <c r="D148" s="32">
        <v>296</v>
      </c>
    </row>
    <row r="149" spans="1:4" ht="13" x14ac:dyDescent="0.15">
      <c r="A149" s="27">
        <v>13911</v>
      </c>
      <c r="B149" s="27" t="s">
        <v>816</v>
      </c>
      <c r="C149" s="31">
        <v>1</v>
      </c>
      <c r="D149" s="32">
        <v>104</v>
      </c>
    </row>
    <row r="150" spans="1:4" ht="13" x14ac:dyDescent="0.15">
      <c r="A150" s="27">
        <v>13991</v>
      </c>
      <c r="B150" s="27" t="s">
        <v>364</v>
      </c>
      <c r="C150" s="31">
        <v>1</v>
      </c>
      <c r="D150" s="32">
        <v>245</v>
      </c>
    </row>
    <row r="151" spans="1:4" ht="13" x14ac:dyDescent="0.15">
      <c r="A151" s="27">
        <v>14828</v>
      </c>
      <c r="B151" s="27" t="s">
        <v>887</v>
      </c>
      <c r="C151" s="31">
        <v>3</v>
      </c>
      <c r="D151" s="32">
        <v>246</v>
      </c>
    </row>
    <row r="152" spans="1:4" ht="13" x14ac:dyDescent="0.15">
      <c r="A152" s="27">
        <v>14833</v>
      </c>
      <c r="B152" s="27" t="s">
        <v>260</v>
      </c>
      <c r="C152" s="31">
        <v>1</v>
      </c>
      <c r="D152" s="32">
        <v>104</v>
      </c>
    </row>
    <row r="153" spans="1:4" ht="13" x14ac:dyDescent="0.15">
      <c r="A153" s="27">
        <v>15084</v>
      </c>
      <c r="B153" s="27" t="s">
        <v>1142</v>
      </c>
      <c r="C153" s="31">
        <v>1</v>
      </c>
      <c r="D153" s="32">
        <v>155</v>
      </c>
    </row>
    <row r="154" spans="1:4" ht="13" x14ac:dyDescent="0.15">
      <c r="A154" s="27">
        <v>15310</v>
      </c>
      <c r="B154" s="27" t="s">
        <v>891</v>
      </c>
      <c r="C154" s="31">
        <v>1</v>
      </c>
      <c r="D154" s="32">
        <v>742</v>
      </c>
    </row>
    <row r="155" spans="1:4" ht="13" x14ac:dyDescent="0.15">
      <c r="A155" s="27">
        <v>15354</v>
      </c>
      <c r="B155" s="27" t="s">
        <v>636</v>
      </c>
      <c r="C155" s="31">
        <v>1</v>
      </c>
      <c r="D155" s="32">
        <v>189</v>
      </c>
    </row>
    <row r="156" spans="1:4" ht="13" x14ac:dyDescent="0.15">
      <c r="A156" s="27">
        <v>15423</v>
      </c>
      <c r="B156" s="27" t="s">
        <v>889</v>
      </c>
      <c r="C156" s="31">
        <v>1</v>
      </c>
      <c r="D156" s="32">
        <v>39</v>
      </c>
    </row>
    <row r="157" spans="1:4" ht="13" x14ac:dyDescent="0.15">
      <c r="A157" s="27">
        <v>15543</v>
      </c>
      <c r="B157" s="27" t="s">
        <v>997</v>
      </c>
      <c r="C157" s="31">
        <v>1</v>
      </c>
      <c r="D157" s="32">
        <v>172</v>
      </c>
    </row>
    <row r="158" spans="1:4" ht="13" x14ac:dyDescent="0.15">
      <c r="A158" s="27">
        <v>16009</v>
      </c>
      <c r="B158" s="27" t="s">
        <v>1201</v>
      </c>
      <c r="C158" s="31">
        <v>1</v>
      </c>
      <c r="D158" s="32">
        <v>195</v>
      </c>
    </row>
    <row r="159" spans="1:4" ht="13" x14ac:dyDescent="0.15">
      <c r="A159" s="27">
        <v>16026</v>
      </c>
      <c r="B159" s="27" t="s">
        <v>859</v>
      </c>
      <c r="C159" s="31">
        <v>2</v>
      </c>
      <c r="D159" s="32">
        <v>1192</v>
      </c>
    </row>
    <row r="160" spans="1:4" ht="13" x14ac:dyDescent="0.15">
      <c r="A160" s="27">
        <v>16027</v>
      </c>
      <c r="B160" s="27" t="s">
        <v>1117</v>
      </c>
      <c r="C160" s="31">
        <v>1</v>
      </c>
      <c r="D160" s="32">
        <v>97</v>
      </c>
    </row>
    <row r="161" spans="1:4" ht="13" x14ac:dyDescent="0.15">
      <c r="A161" s="27">
        <v>16261</v>
      </c>
      <c r="B161" s="27" t="s">
        <v>372</v>
      </c>
      <c r="C161" s="31">
        <v>1</v>
      </c>
      <c r="D161" s="32">
        <v>36</v>
      </c>
    </row>
    <row r="162" spans="1:4" ht="13" x14ac:dyDescent="0.15">
      <c r="A162" s="27">
        <v>16407</v>
      </c>
      <c r="B162" s="27" t="s">
        <v>154</v>
      </c>
      <c r="C162" s="31">
        <v>1</v>
      </c>
      <c r="D162" s="32">
        <v>190</v>
      </c>
    </row>
    <row r="163" spans="1:4" ht="13" x14ac:dyDescent="0.15">
      <c r="A163" s="27">
        <v>16909</v>
      </c>
      <c r="B163" s="27" t="s">
        <v>720</v>
      </c>
      <c r="C163" s="31">
        <v>0.66666665999999997</v>
      </c>
      <c r="D163" s="32">
        <v>749.49999209999999</v>
      </c>
    </row>
    <row r="164" spans="1:4" ht="13" x14ac:dyDescent="0.15">
      <c r="A164" s="27">
        <v>16911</v>
      </c>
      <c r="B164" s="27" t="s">
        <v>1124</v>
      </c>
      <c r="C164" s="31">
        <v>1</v>
      </c>
      <c r="D164" s="32">
        <v>268</v>
      </c>
    </row>
    <row r="165" spans="1:4" ht="13" x14ac:dyDescent="0.15">
      <c r="A165" s="27">
        <v>17182</v>
      </c>
      <c r="B165" s="27" t="s">
        <v>164</v>
      </c>
      <c r="C165" s="31">
        <v>2</v>
      </c>
      <c r="D165" s="32">
        <v>1335.79</v>
      </c>
    </row>
    <row r="166" spans="1:4" ht="13" x14ac:dyDescent="0.15">
      <c r="A166" s="27">
        <v>17778</v>
      </c>
      <c r="B166" s="27" t="s">
        <v>665</v>
      </c>
      <c r="C166" s="31">
        <v>1</v>
      </c>
      <c r="D166" s="32">
        <v>614</v>
      </c>
    </row>
    <row r="167" spans="1:4" ht="13" x14ac:dyDescent="0.15">
      <c r="A167" s="27">
        <v>18016</v>
      </c>
      <c r="B167" s="27" t="s">
        <v>564</v>
      </c>
      <c r="C167" s="31">
        <v>1</v>
      </c>
      <c r="D167" s="32">
        <v>204</v>
      </c>
    </row>
    <row r="168" spans="1:4" ht="13" x14ac:dyDescent="0.15">
      <c r="A168" s="27">
        <v>18118</v>
      </c>
      <c r="B168" s="27" t="s">
        <v>986</v>
      </c>
      <c r="C168" s="31">
        <v>2</v>
      </c>
      <c r="D168" s="32">
        <v>264</v>
      </c>
    </row>
    <row r="169" spans="1:4" ht="13" x14ac:dyDescent="0.15">
      <c r="A169" s="27">
        <v>18199</v>
      </c>
      <c r="B169" s="27" t="s">
        <v>1103</v>
      </c>
      <c r="C169" s="31">
        <v>2</v>
      </c>
      <c r="D169" s="32">
        <v>336</v>
      </c>
    </row>
    <row r="170" spans="1:4" ht="13" x14ac:dyDescent="0.15">
      <c r="A170" s="27">
        <v>18274</v>
      </c>
      <c r="B170" s="27" t="s">
        <v>1079</v>
      </c>
      <c r="C170" s="31">
        <v>1</v>
      </c>
      <c r="D170" s="32">
        <v>85.38</v>
      </c>
    </row>
    <row r="171" spans="1:4" ht="13" x14ac:dyDescent="0.15">
      <c r="A171" s="27">
        <v>18431</v>
      </c>
      <c r="B171" s="27" t="s">
        <v>1028</v>
      </c>
      <c r="C171" s="31">
        <v>1</v>
      </c>
      <c r="D171" s="32">
        <v>176</v>
      </c>
    </row>
    <row r="172" spans="1:4" ht="13" x14ac:dyDescent="0.15">
      <c r="A172" s="27">
        <v>18570</v>
      </c>
      <c r="B172" s="27" t="s">
        <v>329</v>
      </c>
      <c r="C172" s="31">
        <v>1</v>
      </c>
      <c r="D172" s="32">
        <v>44</v>
      </c>
    </row>
    <row r="173" spans="1:4" ht="13" x14ac:dyDescent="0.15">
      <c r="A173" s="27">
        <v>18722</v>
      </c>
      <c r="B173" s="27" t="s">
        <v>943</v>
      </c>
      <c r="C173" s="31">
        <v>1</v>
      </c>
      <c r="D173" s="32">
        <v>72.5</v>
      </c>
    </row>
    <row r="174" spans="1:4" ht="13" x14ac:dyDescent="0.15">
      <c r="A174" s="27">
        <v>18836</v>
      </c>
      <c r="B174" s="27" t="s">
        <v>519</v>
      </c>
      <c r="C174" s="31">
        <v>11</v>
      </c>
      <c r="D174" s="32">
        <v>1279.94</v>
      </c>
    </row>
    <row r="175" spans="1:4" ht="13" x14ac:dyDescent="0.15">
      <c r="A175" s="27">
        <v>19381</v>
      </c>
      <c r="B175" s="27" t="s">
        <v>491</v>
      </c>
      <c r="C175" s="31">
        <v>1</v>
      </c>
      <c r="D175" s="32">
        <v>838</v>
      </c>
    </row>
    <row r="176" spans="1:4" ht="13" x14ac:dyDescent="0.15">
      <c r="A176" s="27">
        <v>19546</v>
      </c>
      <c r="B176" s="27" t="s">
        <v>678</v>
      </c>
      <c r="C176" s="31">
        <v>3</v>
      </c>
      <c r="D176" s="32">
        <v>87.56</v>
      </c>
    </row>
    <row r="177" spans="1:4" ht="13" x14ac:dyDescent="0.15">
      <c r="A177" s="27">
        <v>19568</v>
      </c>
      <c r="B177" s="27" t="s">
        <v>823</v>
      </c>
      <c r="C177" s="31">
        <v>3</v>
      </c>
      <c r="D177" s="32">
        <v>794.81999999999994</v>
      </c>
    </row>
    <row r="178" spans="1:4" ht="13" x14ac:dyDescent="0.15">
      <c r="A178" s="27">
        <v>19646</v>
      </c>
      <c r="B178" s="27" t="s">
        <v>118</v>
      </c>
      <c r="C178" s="31">
        <v>1</v>
      </c>
      <c r="D178" s="32">
        <v>127</v>
      </c>
    </row>
    <row r="179" spans="1:4" ht="13" x14ac:dyDescent="0.15">
      <c r="A179" s="27">
        <v>20046</v>
      </c>
      <c r="B179" s="27" t="s">
        <v>1044</v>
      </c>
      <c r="C179" s="31">
        <v>1</v>
      </c>
      <c r="D179" s="32">
        <v>524</v>
      </c>
    </row>
    <row r="180" spans="1:4" ht="13" x14ac:dyDescent="0.15">
      <c r="A180" s="27">
        <v>20089</v>
      </c>
      <c r="B180" s="27" t="s">
        <v>822</v>
      </c>
      <c r="C180" s="31">
        <v>1</v>
      </c>
      <c r="D180" s="32">
        <v>507</v>
      </c>
    </row>
    <row r="181" spans="1:4" ht="13" x14ac:dyDescent="0.15">
      <c r="A181" s="27">
        <v>20094</v>
      </c>
      <c r="B181" s="27" t="s">
        <v>474</v>
      </c>
      <c r="C181" s="31">
        <v>1</v>
      </c>
      <c r="D181" s="32">
        <v>252</v>
      </c>
    </row>
    <row r="182" spans="1:4" ht="13" x14ac:dyDescent="0.15">
      <c r="A182" s="27">
        <v>20113</v>
      </c>
      <c r="B182" s="27" t="s">
        <v>917</v>
      </c>
      <c r="C182" s="31">
        <v>0.2</v>
      </c>
      <c r="D182" s="32">
        <v>83.000000000000014</v>
      </c>
    </row>
    <row r="183" spans="1:4" ht="13" x14ac:dyDescent="0.15">
      <c r="A183" s="27">
        <v>20621</v>
      </c>
      <c r="B183" s="27" t="s">
        <v>632</v>
      </c>
      <c r="C183" s="31">
        <v>1</v>
      </c>
      <c r="D183" s="32">
        <v>421</v>
      </c>
    </row>
    <row r="184" spans="1:4" ht="13" x14ac:dyDescent="0.15">
      <c r="A184" s="27">
        <v>20840</v>
      </c>
      <c r="B184" s="27" t="s">
        <v>234</v>
      </c>
      <c r="C184" s="31">
        <v>2</v>
      </c>
      <c r="D184" s="32">
        <v>299</v>
      </c>
    </row>
    <row r="185" spans="1:4" ht="13" x14ac:dyDescent="0.15">
      <c r="A185" s="27">
        <v>20856</v>
      </c>
      <c r="B185" s="27" t="s">
        <v>395</v>
      </c>
      <c r="C185" s="31">
        <v>1</v>
      </c>
      <c r="D185" s="32">
        <v>268</v>
      </c>
    </row>
    <row r="186" spans="1:4" ht="13" x14ac:dyDescent="0.15">
      <c r="A186" s="27">
        <v>21022</v>
      </c>
      <c r="B186" s="27" t="s">
        <v>469</v>
      </c>
      <c r="C186" s="31">
        <v>1</v>
      </c>
      <c r="D186" s="32">
        <v>378.65</v>
      </c>
    </row>
    <row r="187" spans="1:4" ht="13" x14ac:dyDescent="0.15">
      <c r="A187" s="27">
        <v>21240</v>
      </c>
      <c r="B187" s="27" t="s">
        <v>875</v>
      </c>
      <c r="C187" s="31">
        <v>1</v>
      </c>
      <c r="D187" s="32">
        <v>398</v>
      </c>
    </row>
    <row r="188" spans="1:4" ht="13" x14ac:dyDescent="0.15">
      <c r="A188" s="27">
        <v>21372</v>
      </c>
      <c r="B188" s="27" t="s">
        <v>55</v>
      </c>
      <c r="C188" s="31">
        <v>1</v>
      </c>
      <c r="D188" s="32">
        <v>123</v>
      </c>
    </row>
    <row r="189" spans="1:4" ht="13" x14ac:dyDescent="0.15">
      <c r="A189" s="27">
        <v>21561</v>
      </c>
      <c r="B189" s="27" t="s">
        <v>1020</v>
      </c>
      <c r="C189" s="31">
        <v>1</v>
      </c>
      <c r="D189" s="32">
        <v>2456</v>
      </c>
    </row>
    <row r="190" spans="1:4" ht="13" x14ac:dyDescent="0.15">
      <c r="A190" s="27">
        <v>21850</v>
      </c>
      <c r="B190" s="27" t="s">
        <v>1008</v>
      </c>
      <c r="C190" s="31">
        <v>1</v>
      </c>
      <c r="D190" s="32">
        <v>175.5</v>
      </c>
    </row>
    <row r="191" spans="1:4" ht="13" x14ac:dyDescent="0.15">
      <c r="A191" s="27">
        <v>21983</v>
      </c>
      <c r="B191" s="27" t="s">
        <v>860</v>
      </c>
      <c r="C191" s="31">
        <v>1</v>
      </c>
      <c r="D191" s="32">
        <v>1170</v>
      </c>
    </row>
    <row r="192" spans="1:4" ht="13" x14ac:dyDescent="0.15">
      <c r="A192" s="27">
        <v>21997</v>
      </c>
      <c r="B192" s="27" t="s">
        <v>1015</v>
      </c>
      <c r="C192" s="31">
        <v>3</v>
      </c>
      <c r="D192" s="32">
        <v>423</v>
      </c>
    </row>
    <row r="193" spans="1:4" ht="13" x14ac:dyDescent="0.15">
      <c r="A193" s="27">
        <v>22045</v>
      </c>
      <c r="B193" s="27" t="s">
        <v>634</v>
      </c>
      <c r="C193" s="31">
        <v>1</v>
      </c>
      <c r="D193" s="32">
        <v>471</v>
      </c>
    </row>
    <row r="194" spans="1:4" ht="13" x14ac:dyDescent="0.15">
      <c r="A194" s="27">
        <v>22260</v>
      </c>
      <c r="B194" s="27" t="s">
        <v>1193</v>
      </c>
      <c r="C194" s="31">
        <v>1</v>
      </c>
      <c r="D194" s="32">
        <v>175</v>
      </c>
    </row>
    <row r="195" spans="1:4" ht="13" x14ac:dyDescent="0.15">
      <c r="A195" s="27">
        <v>22338</v>
      </c>
      <c r="B195" s="27" t="s">
        <v>765</v>
      </c>
      <c r="C195" s="31">
        <v>1</v>
      </c>
      <c r="D195" s="32">
        <v>1086.3300002199999</v>
      </c>
    </row>
    <row r="196" spans="1:4" ht="13" x14ac:dyDescent="0.15">
      <c r="A196" s="27">
        <v>22533</v>
      </c>
      <c r="B196" s="27" t="s">
        <v>158</v>
      </c>
      <c r="C196" s="31">
        <v>9</v>
      </c>
      <c r="D196" s="32">
        <v>1370</v>
      </c>
    </row>
    <row r="197" spans="1:4" ht="13" x14ac:dyDescent="0.15">
      <c r="A197" s="27">
        <v>22872</v>
      </c>
      <c r="B197" s="27" t="s">
        <v>779</v>
      </c>
      <c r="C197" s="31">
        <v>1</v>
      </c>
      <c r="D197" s="32">
        <v>32</v>
      </c>
    </row>
    <row r="198" spans="1:4" ht="13" x14ac:dyDescent="0.15">
      <c r="A198" s="27">
        <v>23336</v>
      </c>
      <c r="B198" s="27" t="s">
        <v>646</v>
      </c>
      <c r="C198" s="31">
        <v>1</v>
      </c>
      <c r="D198" s="32">
        <v>837</v>
      </c>
    </row>
    <row r="199" spans="1:4" ht="13" x14ac:dyDescent="0.15">
      <c r="A199" s="27">
        <v>23380</v>
      </c>
      <c r="B199" s="27" t="s">
        <v>662</v>
      </c>
      <c r="C199" s="31">
        <v>1</v>
      </c>
      <c r="D199" s="32">
        <v>1084.3600000000001</v>
      </c>
    </row>
    <row r="200" spans="1:4" ht="13" x14ac:dyDescent="0.15">
      <c r="A200" s="27">
        <v>23396</v>
      </c>
      <c r="B200" s="27" t="s">
        <v>85</v>
      </c>
      <c r="C200" s="31">
        <v>2</v>
      </c>
      <c r="D200" s="32">
        <v>672</v>
      </c>
    </row>
    <row r="201" spans="1:4" ht="13" x14ac:dyDescent="0.15">
      <c r="A201" s="27">
        <v>23672</v>
      </c>
      <c r="B201" s="27" t="s">
        <v>302</v>
      </c>
      <c r="C201" s="31">
        <v>1</v>
      </c>
      <c r="D201" s="32">
        <v>72</v>
      </c>
    </row>
    <row r="202" spans="1:4" ht="13" x14ac:dyDescent="0.15">
      <c r="A202" s="27">
        <v>23788</v>
      </c>
      <c r="B202" s="27" t="s">
        <v>567</v>
      </c>
      <c r="C202" s="31">
        <v>1</v>
      </c>
      <c r="D202" s="32">
        <v>350</v>
      </c>
    </row>
    <row r="203" spans="1:4" ht="13" x14ac:dyDescent="0.15">
      <c r="A203" s="27">
        <v>23971</v>
      </c>
      <c r="B203" s="27" t="s">
        <v>841</v>
      </c>
      <c r="C203" s="31">
        <v>1</v>
      </c>
      <c r="D203" s="32">
        <v>1206</v>
      </c>
    </row>
    <row r="204" spans="1:4" ht="13" x14ac:dyDescent="0.15">
      <c r="A204" s="27">
        <v>24992</v>
      </c>
      <c r="B204" s="27" t="s">
        <v>684</v>
      </c>
      <c r="C204" s="31">
        <v>0.33333332999999998</v>
      </c>
      <c r="D204" s="32">
        <v>503.99999495999998</v>
      </c>
    </row>
    <row r="205" spans="1:4" ht="13" x14ac:dyDescent="0.15">
      <c r="A205" s="27">
        <v>25160</v>
      </c>
      <c r="B205" s="27" t="s">
        <v>780</v>
      </c>
      <c r="C205" s="31">
        <v>1</v>
      </c>
      <c r="D205" s="32">
        <v>1170</v>
      </c>
    </row>
    <row r="206" spans="1:4" ht="13" x14ac:dyDescent="0.15">
      <c r="A206" s="27">
        <v>25638</v>
      </c>
      <c r="B206" s="27" t="s">
        <v>697</v>
      </c>
      <c r="C206" s="31">
        <v>1</v>
      </c>
      <c r="D206" s="32">
        <v>359</v>
      </c>
    </row>
    <row r="207" spans="1:4" ht="13" x14ac:dyDescent="0.15">
      <c r="A207" s="27">
        <v>25780</v>
      </c>
      <c r="B207" s="27" t="s">
        <v>1069</v>
      </c>
      <c r="C207" s="31">
        <v>1</v>
      </c>
      <c r="D207" s="32">
        <v>403</v>
      </c>
    </row>
    <row r="208" spans="1:4" ht="13" x14ac:dyDescent="0.15">
      <c r="A208" s="27">
        <v>26331</v>
      </c>
      <c r="B208" s="27" t="s">
        <v>1063</v>
      </c>
      <c r="C208" s="31">
        <v>1</v>
      </c>
      <c r="D208" s="32">
        <v>843</v>
      </c>
    </row>
    <row r="209" spans="1:4" ht="13" x14ac:dyDescent="0.15">
      <c r="A209" s="27">
        <v>26351</v>
      </c>
      <c r="B209" s="27" t="s">
        <v>156</v>
      </c>
      <c r="C209" s="31">
        <v>1</v>
      </c>
      <c r="D209" s="32">
        <v>108</v>
      </c>
    </row>
    <row r="210" spans="1:4" ht="13" x14ac:dyDescent="0.15">
      <c r="A210" s="27">
        <v>26866</v>
      </c>
      <c r="B210" s="27" t="s">
        <v>929</v>
      </c>
      <c r="C210" s="31">
        <v>1</v>
      </c>
      <c r="D210" s="32">
        <v>461</v>
      </c>
    </row>
    <row r="211" spans="1:4" ht="13" x14ac:dyDescent="0.15">
      <c r="A211" s="27">
        <v>26899</v>
      </c>
      <c r="B211" s="27" t="s">
        <v>1213</v>
      </c>
      <c r="C211" s="31">
        <v>1</v>
      </c>
      <c r="D211" s="32">
        <v>298</v>
      </c>
    </row>
    <row r="212" spans="1:4" ht="13" x14ac:dyDescent="0.15">
      <c r="A212" s="27">
        <v>26900</v>
      </c>
      <c r="B212" s="27" t="s">
        <v>166</v>
      </c>
      <c r="C212" s="31">
        <v>1</v>
      </c>
      <c r="D212" s="32">
        <v>286.20999999999998</v>
      </c>
    </row>
    <row r="213" spans="1:4" ht="13" x14ac:dyDescent="0.15">
      <c r="A213" s="27">
        <v>27580</v>
      </c>
      <c r="B213" s="27" t="s">
        <v>607</v>
      </c>
      <c r="C213" s="31">
        <v>0.5</v>
      </c>
      <c r="D213" s="32">
        <v>324</v>
      </c>
    </row>
    <row r="214" spans="1:4" ht="13" x14ac:dyDescent="0.15">
      <c r="A214" s="27">
        <v>27591</v>
      </c>
      <c r="B214" s="27" t="s">
        <v>193</v>
      </c>
      <c r="C214" s="31">
        <v>1</v>
      </c>
      <c r="D214" s="32">
        <v>111</v>
      </c>
    </row>
    <row r="215" spans="1:4" ht="13" x14ac:dyDescent="0.15">
      <c r="A215" s="27">
        <v>27806</v>
      </c>
      <c r="B215" s="27" t="s">
        <v>1086</v>
      </c>
      <c r="C215" s="31">
        <v>1</v>
      </c>
      <c r="D215" s="32">
        <v>117</v>
      </c>
    </row>
    <row r="216" spans="1:4" ht="13" x14ac:dyDescent="0.15">
      <c r="A216" s="27">
        <v>28310</v>
      </c>
      <c r="B216" s="27" t="s">
        <v>861</v>
      </c>
      <c r="C216" s="31">
        <v>1</v>
      </c>
      <c r="D216" s="32">
        <v>44</v>
      </c>
    </row>
    <row r="217" spans="1:4" ht="13" x14ac:dyDescent="0.15">
      <c r="A217" s="27">
        <v>28768</v>
      </c>
      <c r="B217" s="27" t="s">
        <v>316</v>
      </c>
      <c r="C217" s="31">
        <v>1</v>
      </c>
      <c r="D217" s="32">
        <v>474</v>
      </c>
    </row>
    <row r="218" spans="1:4" ht="13" x14ac:dyDescent="0.15">
      <c r="A218" s="27">
        <v>28847</v>
      </c>
      <c r="B218" s="27" t="s">
        <v>1059</v>
      </c>
      <c r="C218" s="31">
        <v>1</v>
      </c>
      <c r="D218" s="32">
        <v>411</v>
      </c>
    </row>
    <row r="219" spans="1:4" ht="13" x14ac:dyDescent="0.15">
      <c r="A219" s="27">
        <v>28980</v>
      </c>
      <c r="B219" s="27" t="s">
        <v>1065</v>
      </c>
      <c r="C219" s="31">
        <v>1</v>
      </c>
      <c r="D219" s="32">
        <v>114</v>
      </c>
    </row>
    <row r="220" spans="1:4" ht="13" x14ac:dyDescent="0.15">
      <c r="A220" s="27">
        <v>29118</v>
      </c>
      <c r="B220" s="27" t="s">
        <v>522</v>
      </c>
      <c r="C220" s="31">
        <v>5</v>
      </c>
      <c r="D220" s="32">
        <v>236</v>
      </c>
    </row>
    <row r="221" spans="1:4" ht="13" x14ac:dyDescent="0.15">
      <c r="A221" s="27">
        <v>29153</v>
      </c>
      <c r="B221" s="27" t="s">
        <v>1112</v>
      </c>
      <c r="C221" s="31">
        <v>5</v>
      </c>
      <c r="D221" s="32">
        <v>71</v>
      </c>
    </row>
    <row r="222" spans="1:4" ht="13" x14ac:dyDescent="0.15">
      <c r="A222" s="27">
        <v>29373</v>
      </c>
      <c r="B222" s="27" t="s">
        <v>782</v>
      </c>
      <c r="C222" s="31">
        <v>1</v>
      </c>
      <c r="D222" s="32">
        <v>114</v>
      </c>
    </row>
    <row r="223" spans="1:4" ht="13" x14ac:dyDescent="0.15">
      <c r="A223" s="27">
        <v>29515</v>
      </c>
      <c r="B223" s="27" t="s">
        <v>979</v>
      </c>
      <c r="C223" s="31">
        <v>1</v>
      </c>
      <c r="D223" s="32">
        <v>74</v>
      </c>
    </row>
    <row r="224" spans="1:4" ht="13" x14ac:dyDescent="0.15">
      <c r="A224" s="27">
        <v>29611</v>
      </c>
      <c r="B224" s="27" t="s">
        <v>572</v>
      </c>
      <c r="C224" s="31">
        <v>2</v>
      </c>
      <c r="D224" s="32">
        <v>429</v>
      </c>
    </row>
    <row r="225" spans="1:4" ht="13" x14ac:dyDescent="0.15">
      <c r="A225" s="27">
        <v>29728</v>
      </c>
      <c r="B225" s="27" t="s">
        <v>344</v>
      </c>
      <c r="C225" s="31">
        <v>2</v>
      </c>
      <c r="D225" s="32">
        <v>1625</v>
      </c>
    </row>
    <row r="226" spans="1:4" ht="13" x14ac:dyDescent="0.15">
      <c r="A226" s="27">
        <v>30028</v>
      </c>
      <c r="B226" s="27" t="s">
        <v>168</v>
      </c>
      <c r="C226" s="31">
        <v>17</v>
      </c>
      <c r="D226" s="32">
        <v>267</v>
      </c>
    </row>
    <row r="227" spans="1:4" ht="13" x14ac:dyDescent="0.15">
      <c r="A227" s="27">
        <v>30090</v>
      </c>
      <c r="B227" s="27" t="s">
        <v>1231</v>
      </c>
      <c r="C227" s="31">
        <v>1</v>
      </c>
      <c r="D227" s="32">
        <v>27</v>
      </c>
    </row>
    <row r="228" spans="1:4" ht="13" x14ac:dyDescent="0.15">
      <c r="A228" s="27">
        <v>30258</v>
      </c>
      <c r="B228" s="27" t="s">
        <v>585</v>
      </c>
      <c r="C228" s="31">
        <v>1</v>
      </c>
      <c r="D228" s="32">
        <v>47.24</v>
      </c>
    </row>
    <row r="229" spans="1:4" ht="13" x14ac:dyDescent="0.15">
      <c r="A229" s="27">
        <v>30427</v>
      </c>
      <c r="B229" s="27" t="s">
        <v>221</v>
      </c>
      <c r="C229" s="31">
        <v>1</v>
      </c>
      <c r="D229" s="32">
        <v>148</v>
      </c>
    </row>
    <row r="230" spans="1:4" ht="13" x14ac:dyDescent="0.15">
      <c r="A230" s="27">
        <v>30442</v>
      </c>
      <c r="B230" s="27" t="s">
        <v>321</v>
      </c>
      <c r="C230" s="31">
        <v>2</v>
      </c>
      <c r="D230" s="32">
        <v>368</v>
      </c>
    </row>
    <row r="231" spans="1:4" ht="13" x14ac:dyDescent="0.15">
      <c r="A231" s="27">
        <v>30687</v>
      </c>
      <c r="B231" s="27" t="s">
        <v>931</v>
      </c>
      <c r="C231" s="31">
        <v>1</v>
      </c>
      <c r="D231" s="32">
        <v>262</v>
      </c>
    </row>
    <row r="232" spans="1:4" ht="13" x14ac:dyDescent="0.15">
      <c r="A232" s="27">
        <v>31353</v>
      </c>
      <c r="B232" s="27" t="s">
        <v>774</v>
      </c>
      <c r="C232" s="31">
        <v>1</v>
      </c>
      <c r="D232" s="32">
        <v>388</v>
      </c>
    </row>
    <row r="233" spans="1:4" ht="13" x14ac:dyDescent="0.15">
      <c r="A233" s="27">
        <v>32969</v>
      </c>
      <c r="B233" s="27" t="s">
        <v>426</v>
      </c>
      <c r="C233" s="31">
        <v>0.2</v>
      </c>
      <c r="D233" s="32">
        <v>39.00200000000001</v>
      </c>
    </row>
    <row r="234" spans="1:4" ht="13" x14ac:dyDescent="0.15">
      <c r="A234" s="27">
        <v>33001</v>
      </c>
      <c r="B234" s="27" t="s">
        <v>380</v>
      </c>
      <c r="C234" s="31">
        <v>68</v>
      </c>
      <c r="D234" s="32">
        <v>256</v>
      </c>
    </row>
    <row r="235" spans="1:4" ht="13" x14ac:dyDescent="0.15">
      <c r="A235" s="27">
        <v>33740</v>
      </c>
      <c r="B235" s="27" t="s">
        <v>349</v>
      </c>
      <c r="C235" s="31">
        <v>1</v>
      </c>
      <c r="D235" s="32">
        <v>87</v>
      </c>
    </row>
    <row r="236" spans="1:4" ht="13" x14ac:dyDescent="0.15">
      <c r="A236" s="27">
        <v>34306</v>
      </c>
      <c r="B236" s="27" t="s">
        <v>351</v>
      </c>
      <c r="C236" s="31">
        <v>3</v>
      </c>
      <c r="D236" s="32">
        <v>215</v>
      </c>
    </row>
    <row r="237" spans="1:4" ht="13" x14ac:dyDescent="0.15">
      <c r="A237" s="27">
        <v>34410</v>
      </c>
      <c r="B237" s="27" t="s">
        <v>339</v>
      </c>
      <c r="C237" s="31">
        <v>3</v>
      </c>
      <c r="D237" s="32">
        <v>522</v>
      </c>
    </row>
    <row r="238" spans="1:4" ht="13" x14ac:dyDescent="0.15">
      <c r="A238" s="27">
        <v>36124</v>
      </c>
      <c r="B238" s="27" t="s">
        <v>408</v>
      </c>
      <c r="C238" s="31">
        <v>1</v>
      </c>
      <c r="D238" s="32">
        <v>16</v>
      </c>
    </row>
    <row r="239" spans="1:4" ht="13" x14ac:dyDescent="0.15">
      <c r="A239" s="27">
        <v>36734</v>
      </c>
      <c r="B239" s="27" t="s">
        <v>1050</v>
      </c>
      <c r="C239" s="31">
        <v>1</v>
      </c>
      <c r="D239" s="32">
        <v>22</v>
      </c>
    </row>
    <row r="240" spans="1:4" ht="13" x14ac:dyDescent="0.15">
      <c r="A240" s="27">
        <v>36976</v>
      </c>
      <c r="B240" s="27" t="s">
        <v>1122</v>
      </c>
      <c r="C240" s="31">
        <v>1</v>
      </c>
      <c r="D240" s="32">
        <v>750</v>
      </c>
    </row>
    <row r="241" spans="1:4" ht="13" x14ac:dyDescent="0.15">
      <c r="A241" s="27">
        <v>37948</v>
      </c>
      <c r="B241" s="27" t="s">
        <v>643</v>
      </c>
      <c r="C241" s="31">
        <v>3</v>
      </c>
      <c r="D241" s="32">
        <v>173</v>
      </c>
    </row>
    <row r="242" spans="1:4" ht="13" x14ac:dyDescent="0.15">
      <c r="A242" s="27">
        <v>38815</v>
      </c>
      <c r="B242" s="27" t="s">
        <v>312</v>
      </c>
      <c r="C242" s="31">
        <v>2</v>
      </c>
      <c r="D242" s="32">
        <v>96</v>
      </c>
    </row>
    <row r="243" spans="1:4" ht="13" x14ac:dyDescent="0.15">
      <c r="A243" s="27">
        <v>39337</v>
      </c>
      <c r="B243" s="27" t="s">
        <v>901</v>
      </c>
      <c r="C243" s="31">
        <v>2</v>
      </c>
      <c r="D243" s="32">
        <v>34</v>
      </c>
    </row>
    <row r="244" spans="1:4" ht="13" x14ac:dyDescent="0.15">
      <c r="A244" s="27">
        <v>39338</v>
      </c>
      <c r="B244" s="27" t="s">
        <v>677</v>
      </c>
      <c r="C244" s="31">
        <v>2</v>
      </c>
      <c r="D244" s="32">
        <v>54</v>
      </c>
    </row>
    <row r="245" spans="1:4" ht="13" x14ac:dyDescent="0.15">
      <c r="A245" s="27">
        <v>39393</v>
      </c>
      <c r="B245" s="27" t="s">
        <v>1016</v>
      </c>
      <c r="C245" s="31">
        <v>1</v>
      </c>
      <c r="D245" s="32">
        <v>51</v>
      </c>
    </row>
    <row r="246" spans="1:4" ht="13" x14ac:dyDescent="0.15">
      <c r="A246" s="27">
        <v>39416</v>
      </c>
      <c r="B246" s="27" t="s">
        <v>397</v>
      </c>
      <c r="C246" s="31">
        <v>3</v>
      </c>
      <c r="D246" s="32">
        <v>593</v>
      </c>
    </row>
    <row r="247" spans="1:4" ht="13" x14ac:dyDescent="0.15">
      <c r="A247" s="27">
        <v>40051</v>
      </c>
      <c r="B247" s="27" t="s">
        <v>1002</v>
      </c>
      <c r="C247" s="31">
        <v>1</v>
      </c>
      <c r="D247" s="32">
        <v>128</v>
      </c>
    </row>
    <row r="248" spans="1:4" ht="13" x14ac:dyDescent="0.15">
      <c r="A248" s="27">
        <v>41241</v>
      </c>
      <c r="B248" s="27" t="s">
        <v>152</v>
      </c>
      <c r="C248" s="31">
        <v>3</v>
      </c>
      <c r="D248" s="32">
        <v>365.15999999999997</v>
      </c>
    </row>
    <row r="249" spans="1:4" ht="13" x14ac:dyDescent="0.15">
      <c r="A249" s="27">
        <v>41348</v>
      </c>
      <c r="B249" s="27" t="s">
        <v>113</v>
      </c>
      <c r="C249" s="31">
        <v>1</v>
      </c>
      <c r="D249" s="32">
        <v>235</v>
      </c>
    </row>
    <row r="250" spans="1:4" ht="13" x14ac:dyDescent="0.15">
      <c r="A250" s="27">
        <v>42974</v>
      </c>
      <c r="B250" s="27" t="s">
        <v>945</v>
      </c>
      <c r="C250" s="31">
        <v>2</v>
      </c>
      <c r="D250" s="32">
        <v>130</v>
      </c>
    </row>
    <row r="251" spans="1:4" ht="13" x14ac:dyDescent="0.15">
      <c r="A251" s="27">
        <v>45314</v>
      </c>
      <c r="B251" s="27" t="s">
        <v>769</v>
      </c>
      <c r="C251" s="31">
        <v>4</v>
      </c>
      <c r="D251" s="32">
        <v>126.96000000000001</v>
      </c>
    </row>
    <row r="252" spans="1:4" ht="13" x14ac:dyDescent="0.15">
      <c r="A252" s="27">
        <v>45389</v>
      </c>
      <c r="B252" s="27" t="s">
        <v>405</v>
      </c>
      <c r="C252" s="31">
        <v>1</v>
      </c>
      <c r="D252" s="32">
        <v>149</v>
      </c>
    </row>
    <row r="253" spans="1:4" ht="13" x14ac:dyDescent="0.15">
      <c r="A253" s="27">
        <v>45399</v>
      </c>
      <c r="B253" s="27" t="s">
        <v>625</v>
      </c>
      <c r="C253" s="31">
        <v>1</v>
      </c>
      <c r="D253" s="32">
        <v>50</v>
      </c>
    </row>
    <row r="254" spans="1:4" ht="13" x14ac:dyDescent="0.15">
      <c r="A254" s="27">
        <v>45613</v>
      </c>
      <c r="B254" s="27" t="s">
        <v>580</v>
      </c>
      <c r="C254" s="31">
        <v>1</v>
      </c>
      <c r="D254" s="32">
        <v>97</v>
      </c>
    </row>
    <row r="255" spans="1:4" ht="13" x14ac:dyDescent="0.15">
      <c r="A255" s="27">
        <v>45674</v>
      </c>
      <c r="B255" s="27" t="s">
        <v>1057</v>
      </c>
      <c r="C255" s="31">
        <v>1</v>
      </c>
      <c r="D255" s="32">
        <v>1032.9100000000001</v>
      </c>
    </row>
    <row r="256" spans="1:4" ht="13" x14ac:dyDescent="0.15">
      <c r="A256" s="27">
        <v>45763</v>
      </c>
      <c r="B256" s="27" t="s">
        <v>1007</v>
      </c>
      <c r="C256" s="31">
        <v>1</v>
      </c>
      <c r="D256" s="32">
        <v>615</v>
      </c>
    </row>
    <row r="257" spans="1:4" ht="13" x14ac:dyDescent="0.15">
      <c r="A257" s="27">
        <v>45768</v>
      </c>
      <c r="B257" s="27" t="s">
        <v>361</v>
      </c>
      <c r="C257" s="31">
        <v>2</v>
      </c>
      <c r="D257" s="32">
        <v>77</v>
      </c>
    </row>
    <row r="258" spans="1:4" ht="13" x14ac:dyDescent="0.15">
      <c r="A258" s="27">
        <v>45880</v>
      </c>
      <c r="B258" s="27" t="s">
        <v>381</v>
      </c>
      <c r="C258" s="31">
        <v>2</v>
      </c>
      <c r="D258" s="32">
        <v>170</v>
      </c>
    </row>
    <row r="259" spans="1:4" ht="13" x14ac:dyDescent="0.15">
      <c r="A259" s="27">
        <v>46046</v>
      </c>
      <c r="B259" s="27" t="s">
        <v>151</v>
      </c>
      <c r="C259" s="31">
        <v>3</v>
      </c>
      <c r="D259" s="32">
        <v>295</v>
      </c>
    </row>
    <row r="260" spans="1:4" ht="13" x14ac:dyDescent="0.15">
      <c r="A260" s="27">
        <v>46153</v>
      </c>
      <c r="B260" s="27" t="s">
        <v>734</v>
      </c>
      <c r="C260" s="31">
        <v>1</v>
      </c>
      <c r="D260" s="32">
        <v>91</v>
      </c>
    </row>
    <row r="261" spans="1:4" ht="13" x14ac:dyDescent="0.15">
      <c r="A261" s="27">
        <v>46244</v>
      </c>
      <c r="B261" s="27" t="s">
        <v>576</v>
      </c>
      <c r="C261" s="31">
        <v>3</v>
      </c>
      <c r="D261" s="32">
        <v>158</v>
      </c>
    </row>
    <row r="262" spans="1:4" ht="13" x14ac:dyDescent="0.15">
      <c r="A262" s="27">
        <v>46300</v>
      </c>
      <c r="B262" s="27" t="s">
        <v>1017</v>
      </c>
      <c r="C262" s="31">
        <v>2</v>
      </c>
      <c r="D262" s="32">
        <v>200</v>
      </c>
    </row>
    <row r="263" spans="1:4" ht="13" x14ac:dyDescent="0.15">
      <c r="A263" s="27">
        <v>47647</v>
      </c>
      <c r="B263" s="27" t="s">
        <v>843</v>
      </c>
      <c r="C263" s="31">
        <v>1</v>
      </c>
      <c r="D263" s="32">
        <v>726</v>
      </c>
    </row>
    <row r="264" spans="1:4" ht="13" x14ac:dyDescent="0.15">
      <c r="A264" s="27">
        <v>47735</v>
      </c>
      <c r="B264" s="27" t="s">
        <v>594</v>
      </c>
      <c r="C264" s="31">
        <v>3</v>
      </c>
      <c r="D264" s="32">
        <v>399</v>
      </c>
    </row>
    <row r="265" spans="1:4" ht="13" x14ac:dyDescent="0.15">
      <c r="A265" s="27">
        <v>48094</v>
      </c>
      <c r="B265" s="27" t="s">
        <v>325</v>
      </c>
      <c r="C265" s="31">
        <v>1</v>
      </c>
      <c r="D265" s="32">
        <v>154</v>
      </c>
    </row>
    <row r="266" spans="1:4" ht="13" x14ac:dyDescent="0.15">
      <c r="A266" s="27">
        <v>48192</v>
      </c>
      <c r="B266" s="27" t="s">
        <v>178</v>
      </c>
      <c r="C266" s="31">
        <v>6</v>
      </c>
      <c r="D266" s="32">
        <v>214.97</v>
      </c>
    </row>
    <row r="267" spans="1:4" ht="13" x14ac:dyDescent="0.15">
      <c r="A267" s="27">
        <v>48362</v>
      </c>
      <c r="B267" s="27" t="s">
        <v>1197</v>
      </c>
      <c r="C267" s="31">
        <v>1</v>
      </c>
      <c r="D267" s="32">
        <v>681</v>
      </c>
    </row>
    <row r="268" spans="1:4" ht="13" x14ac:dyDescent="0.15">
      <c r="A268" s="27">
        <v>48879</v>
      </c>
      <c r="B268" s="27" t="s">
        <v>1054</v>
      </c>
      <c r="C268" s="31">
        <v>1</v>
      </c>
      <c r="D268" s="32">
        <v>214</v>
      </c>
    </row>
    <row r="269" spans="1:4" ht="13" x14ac:dyDescent="0.15">
      <c r="A269" s="27">
        <v>50107</v>
      </c>
      <c r="B269" s="27" t="s">
        <v>937</v>
      </c>
      <c r="C269" s="31">
        <v>0.2</v>
      </c>
      <c r="D269" s="32">
        <v>327.60000000000002</v>
      </c>
    </row>
    <row r="270" spans="1:4" ht="13" x14ac:dyDescent="0.15">
      <c r="A270" s="27">
        <v>50279</v>
      </c>
      <c r="B270" s="27" t="s">
        <v>102</v>
      </c>
      <c r="C270" s="31">
        <v>1</v>
      </c>
      <c r="D270" s="32">
        <v>67</v>
      </c>
    </row>
    <row r="271" spans="1:4" ht="13" x14ac:dyDescent="0.15">
      <c r="A271" s="27">
        <v>51103</v>
      </c>
      <c r="B271" s="27" t="s">
        <v>1175</v>
      </c>
      <c r="C271" s="31">
        <v>1</v>
      </c>
      <c r="D271" s="32">
        <v>463</v>
      </c>
    </row>
    <row r="272" spans="1:4" ht="13" x14ac:dyDescent="0.15">
      <c r="A272" s="27">
        <v>51314</v>
      </c>
      <c r="B272" s="27" t="s">
        <v>414</v>
      </c>
      <c r="C272" s="31">
        <v>1</v>
      </c>
      <c r="D272" s="32">
        <v>759</v>
      </c>
    </row>
    <row r="273" spans="1:4" ht="13" x14ac:dyDescent="0.15">
      <c r="A273" s="27">
        <v>51599</v>
      </c>
      <c r="B273" s="27" t="s">
        <v>557</v>
      </c>
      <c r="C273" s="31">
        <v>5</v>
      </c>
      <c r="D273" s="32">
        <v>275</v>
      </c>
    </row>
    <row r="274" spans="1:4" ht="13" x14ac:dyDescent="0.15">
      <c r="A274" s="27">
        <v>52492</v>
      </c>
      <c r="B274" s="27" t="s">
        <v>721</v>
      </c>
      <c r="C274" s="31">
        <v>0.5</v>
      </c>
      <c r="D274" s="32">
        <v>886.5</v>
      </c>
    </row>
    <row r="275" spans="1:4" ht="13" x14ac:dyDescent="0.15">
      <c r="A275" s="27">
        <v>52536</v>
      </c>
      <c r="B275" s="27" t="s">
        <v>796</v>
      </c>
      <c r="C275" s="31">
        <v>2</v>
      </c>
      <c r="D275" s="32">
        <v>440</v>
      </c>
    </row>
    <row r="276" spans="1:4" ht="13" x14ac:dyDescent="0.15">
      <c r="A276" s="27">
        <v>53737</v>
      </c>
      <c r="B276" s="27" t="s">
        <v>289</v>
      </c>
      <c r="C276" s="31">
        <v>1</v>
      </c>
      <c r="D276" s="32">
        <v>276</v>
      </c>
    </row>
    <row r="277" spans="1:4" ht="13" x14ac:dyDescent="0.15">
      <c r="A277" s="27">
        <v>53825</v>
      </c>
      <c r="B277" s="27" t="s">
        <v>601</v>
      </c>
      <c r="C277" s="31">
        <v>1</v>
      </c>
      <c r="D277" s="32">
        <v>273</v>
      </c>
    </row>
    <row r="278" spans="1:4" ht="13" x14ac:dyDescent="0.15">
      <c r="A278" s="27">
        <v>54092</v>
      </c>
      <c r="B278" s="27" t="s">
        <v>1060</v>
      </c>
      <c r="C278" s="31">
        <v>1</v>
      </c>
      <c r="D278" s="32">
        <v>251</v>
      </c>
    </row>
    <row r="279" spans="1:4" ht="13" x14ac:dyDescent="0.15">
      <c r="A279" s="27">
        <v>54354</v>
      </c>
      <c r="B279" s="27" t="s">
        <v>147</v>
      </c>
      <c r="C279" s="31">
        <v>1</v>
      </c>
      <c r="D279" s="32">
        <v>160</v>
      </c>
    </row>
    <row r="280" spans="1:4" ht="13" x14ac:dyDescent="0.15">
      <c r="A280" s="27">
        <v>55064</v>
      </c>
      <c r="B280" s="27" t="s">
        <v>915</v>
      </c>
      <c r="C280" s="31">
        <v>1</v>
      </c>
      <c r="D280" s="32">
        <v>98</v>
      </c>
    </row>
    <row r="281" spans="1:4" ht="13" x14ac:dyDescent="0.15">
      <c r="A281" s="27">
        <v>55575</v>
      </c>
      <c r="B281" s="27" t="s">
        <v>225</v>
      </c>
      <c r="C281" s="31">
        <v>3</v>
      </c>
      <c r="D281" s="32">
        <v>33</v>
      </c>
    </row>
    <row r="282" spans="1:4" ht="13" x14ac:dyDescent="0.15">
      <c r="A282" s="27">
        <v>55807</v>
      </c>
      <c r="B282" s="27" t="s">
        <v>1138</v>
      </c>
      <c r="C282" s="31">
        <v>1</v>
      </c>
      <c r="D282" s="32">
        <v>351</v>
      </c>
    </row>
    <row r="283" spans="1:4" ht="13" x14ac:dyDescent="0.15">
      <c r="A283" s="27">
        <v>56672</v>
      </c>
      <c r="B283" s="27" t="s">
        <v>655</v>
      </c>
      <c r="C283" s="31">
        <v>1</v>
      </c>
      <c r="D283" s="32">
        <v>59</v>
      </c>
    </row>
    <row r="284" spans="1:4" ht="13" x14ac:dyDescent="0.15">
      <c r="A284" s="27">
        <v>57712</v>
      </c>
      <c r="B284" s="27" t="s">
        <v>619</v>
      </c>
      <c r="C284" s="31">
        <v>3</v>
      </c>
      <c r="D284" s="32">
        <v>75</v>
      </c>
    </row>
    <row r="285" spans="1:4" ht="13" x14ac:dyDescent="0.15">
      <c r="A285" s="27">
        <v>57761</v>
      </c>
      <c r="B285" s="27" t="s">
        <v>923</v>
      </c>
      <c r="C285" s="31">
        <v>0.33333332999999998</v>
      </c>
      <c r="D285" s="32">
        <v>964.99665594999999</v>
      </c>
    </row>
    <row r="286" spans="1:4" ht="13" x14ac:dyDescent="0.15">
      <c r="A286" s="27">
        <v>58220</v>
      </c>
      <c r="B286" s="27" t="s">
        <v>618</v>
      </c>
      <c r="C286" s="31">
        <v>1</v>
      </c>
      <c r="D286" s="32">
        <v>37</v>
      </c>
    </row>
    <row r="287" spans="1:4" ht="13" x14ac:dyDescent="0.15">
      <c r="A287" s="27">
        <v>58685</v>
      </c>
      <c r="B287" s="27" t="s">
        <v>559</v>
      </c>
      <c r="C287" s="31">
        <v>1</v>
      </c>
      <c r="D287" s="32">
        <v>214</v>
      </c>
    </row>
    <row r="288" spans="1:4" ht="13" x14ac:dyDescent="0.15">
      <c r="A288" s="27">
        <v>59689</v>
      </c>
      <c r="B288" s="27" t="s">
        <v>817</v>
      </c>
      <c r="C288" s="31">
        <v>1</v>
      </c>
      <c r="D288" s="32">
        <v>98</v>
      </c>
    </row>
    <row r="289" spans="1:4" ht="13" x14ac:dyDescent="0.15">
      <c r="A289" s="27">
        <v>59697</v>
      </c>
      <c r="B289" s="27" t="s">
        <v>948</v>
      </c>
      <c r="C289" s="31">
        <v>1</v>
      </c>
      <c r="D289" s="32">
        <v>2458</v>
      </c>
    </row>
    <row r="290" spans="1:4" ht="13" x14ac:dyDescent="0.15">
      <c r="A290" s="27">
        <v>59853</v>
      </c>
      <c r="B290" s="27" t="s">
        <v>956</v>
      </c>
      <c r="C290" s="31">
        <v>1</v>
      </c>
      <c r="D290" s="32">
        <v>189</v>
      </c>
    </row>
    <row r="291" spans="1:4" ht="13" x14ac:dyDescent="0.15">
      <c r="A291" s="27">
        <v>60526</v>
      </c>
      <c r="B291" s="27" t="s">
        <v>282</v>
      </c>
      <c r="C291" s="31">
        <v>2</v>
      </c>
      <c r="D291" s="32">
        <v>668</v>
      </c>
    </row>
    <row r="292" spans="1:4" ht="13" x14ac:dyDescent="0.15">
      <c r="A292" s="27">
        <v>60823</v>
      </c>
      <c r="B292" s="27" t="s">
        <v>1208</v>
      </c>
      <c r="C292" s="31">
        <v>1</v>
      </c>
      <c r="D292" s="32">
        <v>1037</v>
      </c>
    </row>
    <row r="293" spans="1:4" ht="13" x14ac:dyDescent="0.15">
      <c r="A293" s="27">
        <v>61029</v>
      </c>
      <c r="B293" s="27" t="s">
        <v>831</v>
      </c>
      <c r="C293" s="31">
        <v>3</v>
      </c>
      <c r="D293" s="32">
        <v>1444</v>
      </c>
    </row>
    <row r="294" spans="1:4" ht="13" x14ac:dyDescent="0.15">
      <c r="A294" s="27">
        <v>61476</v>
      </c>
      <c r="B294" s="27" t="s">
        <v>442</v>
      </c>
      <c r="C294" s="31">
        <v>2</v>
      </c>
      <c r="D294" s="32">
        <v>26</v>
      </c>
    </row>
    <row r="295" spans="1:4" ht="13" x14ac:dyDescent="0.15">
      <c r="A295" s="27">
        <v>62871</v>
      </c>
      <c r="B295" s="27" t="s">
        <v>478</v>
      </c>
      <c r="C295" s="31">
        <v>1</v>
      </c>
      <c r="D295" s="32">
        <v>880</v>
      </c>
    </row>
    <row r="296" spans="1:4" ht="13" x14ac:dyDescent="0.15">
      <c r="A296" s="27">
        <v>63036</v>
      </c>
      <c r="B296" s="27" t="s">
        <v>878</v>
      </c>
      <c r="C296" s="31">
        <v>1</v>
      </c>
      <c r="D296" s="32">
        <v>53</v>
      </c>
    </row>
    <row r="297" spans="1:4" ht="13" x14ac:dyDescent="0.15">
      <c r="A297" s="27">
        <v>63037</v>
      </c>
      <c r="B297" s="27" t="s">
        <v>1049</v>
      </c>
      <c r="C297" s="31">
        <v>1</v>
      </c>
      <c r="D297" s="32">
        <v>98</v>
      </c>
    </row>
    <row r="298" spans="1:4" ht="13" x14ac:dyDescent="0.15">
      <c r="A298" s="27">
        <v>66239</v>
      </c>
      <c r="B298" s="27" t="s">
        <v>1121</v>
      </c>
      <c r="C298" s="31">
        <v>1</v>
      </c>
      <c r="D298" s="32">
        <v>669</v>
      </c>
    </row>
    <row r="299" spans="1:4" ht="13" x14ac:dyDescent="0.15">
      <c r="A299" s="27">
        <v>66792</v>
      </c>
      <c r="B299" s="27" t="s">
        <v>598</v>
      </c>
      <c r="C299" s="31">
        <v>1</v>
      </c>
      <c r="D299" s="32">
        <v>573</v>
      </c>
    </row>
    <row r="300" spans="1:4" ht="13" x14ac:dyDescent="0.15">
      <c r="A300" s="27">
        <v>67418</v>
      </c>
      <c r="B300" s="27" t="s">
        <v>926</v>
      </c>
      <c r="C300" s="31">
        <v>1</v>
      </c>
      <c r="D300" s="32">
        <v>214.44</v>
      </c>
    </row>
    <row r="301" spans="1:4" ht="13" x14ac:dyDescent="0.15">
      <c r="A301" s="27">
        <v>67494</v>
      </c>
      <c r="B301" s="27" t="s">
        <v>355</v>
      </c>
      <c r="C301" s="31">
        <v>1</v>
      </c>
      <c r="D301" s="32">
        <v>393</v>
      </c>
    </row>
    <row r="302" spans="1:4" ht="13" x14ac:dyDescent="0.15">
      <c r="A302" s="27">
        <v>67565</v>
      </c>
      <c r="B302" s="27" t="s">
        <v>62</v>
      </c>
      <c r="C302" s="31">
        <v>1</v>
      </c>
      <c r="D302" s="32">
        <v>4487</v>
      </c>
    </row>
    <row r="303" spans="1:4" ht="13" x14ac:dyDescent="0.15">
      <c r="A303" s="27">
        <v>69230</v>
      </c>
      <c r="B303" s="27" t="s">
        <v>700</v>
      </c>
      <c r="C303" s="31">
        <v>1</v>
      </c>
      <c r="D303" s="32">
        <v>703</v>
      </c>
    </row>
    <row r="304" spans="1:4" ht="13" x14ac:dyDescent="0.15">
      <c r="A304" s="27">
        <v>69536</v>
      </c>
      <c r="B304" s="27" t="s">
        <v>966</v>
      </c>
      <c r="C304" s="31">
        <v>1</v>
      </c>
      <c r="D304" s="32">
        <v>607</v>
      </c>
    </row>
    <row r="305" spans="1:4" ht="13" x14ac:dyDescent="0.15">
      <c r="A305" s="27">
        <v>69661</v>
      </c>
      <c r="B305" s="27" t="s">
        <v>28</v>
      </c>
      <c r="C305" s="31">
        <v>1</v>
      </c>
      <c r="D305" s="32">
        <v>121</v>
      </c>
    </row>
    <row r="306" spans="1:4" ht="13" x14ac:dyDescent="0.15">
      <c r="A306" s="27">
        <v>72392</v>
      </c>
      <c r="B306" s="27" t="s">
        <v>162</v>
      </c>
      <c r="C306" s="31">
        <v>4</v>
      </c>
      <c r="D306" s="32">
        <v>476</v>
      </c>
    </row>
    <row r="307" spans="1:4" ht="13" x14ac:dyDescent="0.15">
      <c r="A307" s="27">
        <v>72603</v>
      </c>
      <c r="B307" s="27" t="s">
        <v>270</v>
      </c>
      <c r="C307" s="31">
        <v>4</v>
      </c>
      <c r="D307" s="32">
        <v>176</v>
      </c>
    </row>
    <row r="308" spans="1:4" ht="13" x14ac:dyDescent="0.15">
      <c r="A308" s="27">
        <v>74656</v>
      </c>
      <c r="B308" s="27" t="s">
        <v>200</v>
      </c>
      <c r="C308" s="31">
        <v>5</v>
      </c>
      <c r="D308" s="32">
        <v>2204.31</v>
      </c>
    </row>
    <row r="309" spans="1:4" ht="13" x14ac:dyDescent="0.15">
      <c r="A309" s="27">
        <v>74670</v>
      </c>
      <c r="B309" s="27" t="s">
        <v>128</v>
      </c>
      <c r="C309" s="31">
        <v>1</v>
      </c>
      <c r="D309" s="32">
        <v>124</v>
      </c>
    </row>
    <row r="310" spans="1:4" ht="13" x14ac:dyDescent="0.15">
      <c r="A310" s="27">
        <v>74749</v>
      </c>
      <c r="B310" s="27" t="s">
        <v>809</v>
      </c>
      <c r="C310" s="31">
        <v>4</v>
      </c>
      <c r="D310" s="32">
        <v>131</v>
      </c>
    </row>
    <row r="311" spans="1:4" ht="13" x14ac:dyDescent="0.15">
      <c r="A311" s="27">
        <v>75000</v>
      </c>
      <c r="B311" s="27" t="s">
        <v>1218</v>
      </c>
      <c r="C311" s="31">
        <v>1</v>
      </c>
      <c r="D311" s="32">
        <v>170</v>
      </c>
    </row>
    <row r="312" spans="1:4" ht="13" x14ac:dyDescent="0.15">
      <c r="A312" s="27">
        <v>75428</v>
      </c>
      <c r="B312" s="27" t="s">
        <v>1214</v>
      </c>
      <c r="C312" s="31">
        <v>1</v>
      </c>
      <c r="D312" s="32">
        <v>177</v>
      </c>
    </row>
    <row r="313" spans="1:4" ht="13" x14ac:dyDescent="0.15">
      <c r="A313" s="27">
        <v>75429</v>
      </c>
      <c r="B313" s="27" t="s">
        <v>182</v>
      </c>
      <c r="C313" s="31">
        <v>3</v>
      </c>
      <c r="D313" s="32">
        <v>411</v>
      </c>
    </row>
    <row r="314" spans="1:4" ht="13" x14ac:dyDescent="0.15">
      <c r="A314" s="27">
        <v>75837</v>
      </c>
      <c r="B314" s="27" t="s">
        <v>942</v>
      </c>
      <c r="C314" s="31">
        <v>1</v>
      </c>
      <c r="D314" s="32">
        <v>613</v>
      </c>
    </row>
    <row r="315" spans="1:4" ht="13" x14ac:dyDescent="0.15">
      <c r="A315" s="27">
        <v>75946</v>
      </c>
      <c r="B315" s="27" t="s">
        <v>566</v>
      </c>
      <c r="C315" s="31">
        <v>1</v>
      </c>
      <c r="D315" s="32">
        <v>101</v>
      </c>
    </row>
    <row r="316" spans="1:4" ht="13" x14ac:dyDescent="0.15">
      <c r="A316" s="27">
        <v>76203</v>
      </c>
      <c r="B316" s="27" t="s">
        <v>742</v>
      </c>
      <c r="C316" s="31">
        <v>1</v>
      </c>
      <c r="D316" s="32">
        <v>61</v>
      </c>
    </row>
    <row r="317" spans="1:4" ht="13" x14ac:dyDescent="0.15">
      <c r="A317" s="27">
        <v>78641</v>
      </c>
      <c r="B317" s="27" t="s">
        <v>300</v>
      </c>
      <c r="C317" s="31">
        <v>1</v>
      </c>
      <c r="D317" s="32">
        <v>411</v>
      </c>
    </row>
    <row r="318" spans="1:4" ht="13" x14ac:dyDescent="0.15">
      <c r="A318" s="27">
        <v>78687</v>
      </c>
      <c r="B318" s="27" t="s">
        <v>520</v>
      </c>
      <c r="C318" s="31">
        <v>1</v>
      </c>
      <c r="D318" s="32">
        <v>95</v>
      </c>
    </row>
    <row r="319" spans="1:4" ht="13" x14ac:dyDescent="0.15">
      <c r="A319" s="27">
        <v>79666</v>
      </c>
      <c r="B319" s="27" t="s">
        <v>172</v>
      </c>
      <c r="C319" s="31">
        <v>1</v>
      </c>
      <c r="D319" s="32">
        <v>1607</v>
      </c>
    </row>
    <row r="320" spans="1:4" ht="13" x14ac:dyDescent="0.15">
      <c r="A320" s="27">
        <v>79980</v>
      </c>
      <c r="B320" s="27" t="s">
        <v>679</v>
      </c>
      <c r="C320" s="31">
        <v>1</v>
      </c>
      <c r="D320" s="32">
        <v>102</v>
      </c>
    </row>
    <row r="321" spans="1:4" ht="13" x14ac:dyDescent="0.15">
      <c r="A321" s="27">
        <v>80861</v>
      </c>
      <c r="B321" s="27" t="s">
        <v>456</v>
      </c>
      <c r="C321" s="31">
        <v>2</v>
      </c>
      <c r="D321" s="32">
        <v>186</v>
      </c>
    </row>
    <row r="322" spans="1:4" ht="13" x14ac:dyDescent="0.15">
      <c r="A322" s="27">
        <v>81988</v>
      </c>
      <c r="B322" s="27" t="s">
        <v>453</v>
      </c>
      <c r="C322" s="31">
        <v>13</v>
      </c>
      <c r="D322" s="32">
        <v>104</v>
      </c>
    </row>
    <row r="323" spans="1:4" ht="13" x14ac:dyDescent="0.15">
      <c r="A323" s="27">
        <v>81990</v>
      </c>
      <c r="B323" s="27" t="s">
        <v>1048</v>
      </c>
      <c r="C323" s="31">
        <v>14</v>
      </c>
      <c r="D323" s="32">
        <v>126</v>
      </c>
    </row>
    <row r="324" spans="1:4" ht="13" x14ac:dyDescent="0.15">
      <c r="A324" s="27">
        <v>82008</v>
      </c>
      <c r="B324" s="27" t="s">
        <v>217</v>
      </c>
      <c r="C324" s="31">
        <v>6</v>
      </c>
      <c r="D324" s="32">
        <v>230</v>
      </c>
    </row>
    <row r="325" spans="1:4" ht="13" x14ac:dyDescent="0.15">
      <c r="A325" s="27">
        <v>82027</v>
      </c>
      <c r="B325" s="27" t="s">
        <v>739</v>
      </c>
      <c r="C325" s="31">
        <v>1</v>
      </c>
      <c r="D325" s="32">
        <v>63</v>
      </c>
    </row>
    <row r="326" spans="1:4" ht="13" x14ac:dyDescent="0.15">
      <c r="A326" s="27">
        <v>82067</v>
      </c>
      <c r="B326" s="27" t="s">
        <v>750</v>
      </c>
      <c r="C326" s="31">
        <v>2</v>
      </c>
      <c r="D326" s="32">
        <v>78</v>
      </c>
    </row>
    <row r="327" spans="1:4" ht="13" x14ac:dyDescent="0.15">
      <c r="A327" s="27">
        <v>82079</v>
      </c>
      <c r="B327" s="27" t="s">
        <v>291</v>
      </c>
      <c r="C327" s="31">
        <v>2</v>
      </c>
      <c r="D327" s="32">
        <v>137</v>
      </c>
    </row>
    <row r="328" spans="1:4" ht="13" x14ac:dyDescent="0.15">
      <c r="A328" s="27">
        <v>82080</v>
      </c>
      <c r="B328" s="27" t="s">
        <v>176</v>
      </c>
      <c r="C328" s="31">
        <v>1</v>
      </c>
      <c r="D328" s="32">
        <v>67</v>
      </c>
    </row>
    <row r="329" spans="1:4" ht="13" x14ac:dyDescent="0.15">
      <c r="A329" s="27">
        <v>82364</v>
      </c>
      <c r="B329" s="27" t="s">
        <v>189</v>
      </c>
      <c r="C329" s="31">
        <v>1</v>
      </c>
      <c r="D329" s="32">
        <v>115</v>
      </c>
    </row>
    <row r="330" spans="1:4" ht="13" x14ac:dyDescent="0.15">
      <c r="A330" s="27">
        <v>82396</v>
      </c>
      <c r="B330" s="27" t="s">
        <v>612</v>
      </c>
      <c r="C330" s="31">
        <v>3</v>
      </c>
      <c r="D330" s="32">
        <v>293</v>
      </c>
    </row>
    <row r="331" spans="1:4" ht="13" x14ac:dyDescent="0.15">
      <c r="A331" s="27">
        <v>82886</v>
      </c>
      <c r="B331" s="27" t="s">
        <v>1148</v>
      </c>
      <c r="C331" s="31">
        <v>1</v>
      </c>
      <c r="D331" s="32">
        <v>127</v>
      </c>
    </row>
    <row r="332" spans="1:4" ht="13" x14ac:dyDescent="0.15">
      <c r="A332" s="27">
        <v>82897</v>
      </c>
      <c r="B332" s="27" t="s">
        <v>738</v>
      </c>
      <c r="C332" s="31">
        <v>1</v>
      </c>
      <c r="D332" s="32">
        <v>73</v>
      </c>
    </row>
    <row r="333" spans="1:4" ht="13" x14ac:dyDescent="0.15">
      <c r="A333" s="27">
        <v>83109</v>
      </c>
      <c r="B333" s="27" t="s">
        <v>1133</v>
      </c>
      <c r="C333" s="31">
        <v>1</v>
      </c>
      <c r="D333" s="32">
        <v>28</v>
      </c>
    </row>
    <row r="334" spans="1:4" ht="13" x14ac:dyDescent="0.15">
      <c r="A334" s="27">
        <v>83110</v>
      </c>
      <c r="B334" s="27" t="s">
        <v>457</v>
      </c>
      <c r="C334" s="31">
        <v>2</v>
      </c>
      <c r="D334" s="32">
        <v>270</v>
      </c>
    </row>
    <row r="335" spans="1:4" ht="13" x14ac:dyDescent="0.15">
      <c r="A335" s="27">
        <v>83202</v>
      </c>
      <c r="B335" s="27" t="s">
        <v>837</v>
      </c>
      <c r="C335" s="31">
        <v>1</v>
      </c>
      <c r="D335" s="32">
        <v>118</v>
      </c>
    </row>
    <row r="336" spans="1:4" ht="13" x14ac:dyDescent="0.15">
      <c r="A336" s="27">
        <v>84599</v>
      </c>
      <c r="B336" s="27" t="s">
        <v>967</v>
      </c>
      <c r="C336" s="31">
        <v>1</v>
      </c>
      <c r="D336" s="32">
        <v>137</v>
      </c>
    </row>
    <row r="337" spans="1:4" ht="13" x14ac:dyDescent="0.15">
      <c r="A337" s="27">
        <v>84612</v>
      </c>
      <c r="B337" s="27" t="s">
        <v>1184</v>
      </c>
      <c r="C337" s="31">
        <v>0.2</v>
      </c>
      <c r="D337" s="32">
        <v>313</v>
      </c>
    </row>
    <row r="338" spans="1:4" ht="13" x14ac:dyDescent="0.15">
      <c r="A338" s="27">
        <v>84715</v>
      </c>
      <c r="B338" s="27" t="s">
        <v>1220</v>
      </c>
      <c r="C338" s="31">
        <v>0.33333332999999998</v>
      </c>
      <c r="D338" s="32">
        <v>919.99998977999996</v>
      </c>
    </row>
    <row r="339" spans="1:4" ht="13" x14ac:dyDescent="0.15">
      <c r="A339" s="27">
        <v>84918</v>
      </c>
      <c r="B339" s="27" t="s">
        <v>900</v>
      </c>
      <c r="C339" s="31">
        <v>1</v>
      </c>
      <c r="D339" s="32">
        <v>563</v>
      </c>
    </row>
    <row r="340" spans="1:4" ht="13" x14ac:dyDescent="0.15">
      <c r="A340" s="27">
        <v>85298</v>
      </c>
      <c r="B340" s="27" t="s">
        <v>885</v>
      </c>
      <c r="C340" s="31">
        <v>1</v>
      </c>
      <c r="D340" s="32">
        <v>138</v>
      </c>
    </row>
    <row r="341" spans="1:4" ht="13" x14ac:dyDescent="0.15">
      <c r="A341" s="27">
        <v>88142</v>
      </c>
      <c r="B341" s="27" t="s">
        <v>686</v>
      </c>
      <c r="C341" s="31">
        <v>2</v>
      </c>
      <c r="D341" s="32">
        <v>430</v>
      </c>
    </row>
    <row r="342" spans="1:4" ht="13" x14ac:dyDescent="0.15">
      <c r="A342" s="27">
        <v>88380</v>
      </c>
      <c r="B342" s="27" t="s">
        <v>718</v>
      </c>
      <c r="C342" s="31">
        <v>1</v>
      </c>
      <c r="D342" s="32">
        <v>538</v>
      </c>
    </row>
    <row r="343" spans="1:4" ht="13" x14ac:dyDescent="0.15">
      <c r="A343" s="27">
        <v>90385</v>
      </c>
      <c r="B343" s="27" t="s">
        <v>551</v>
      </c>
      <c r="C343" s="31">
        <v>1</v>
      </c>
      <c r="D343" s="32">
        <v>57</v>
      </c>
    </row>
    <row r="344" spans="1:4" ht="13" x14ac:dyDescent="0.15">
      <c r="A344" s="27">
        <v>91889</v>
      </c>
      <c r="B344" s="27" t="s">
        <v>909</v>
      </c>
      <c r="C344" s="31">
        <v>1</v>
      </c>
      <c r="D344" s="32">
        <v>418</v>
      </c>
    </row>
    <row r="345" spans="1:4" ht="13" x14ac:dyDescent="0.15">
      <c r="A345" s="27">
        <v>94783</v>
      </c>
      <c r="B345" s="27" t="s">
        <v>1039</v>
      </c>
      <c r="C345" s="31">
        <v>6.6666669999999997E-2</v>
      </c>
      <c r="D345" s="32">
        <v>273.00001364999997</v>
      </c>
    </row>
    <row r="346" spans="1:4" ht="13" x14ac:dyDescent="0.15">
      <c r="A346" s="27">
        <v>98751</v>
      </c>
      <c r="B346" s="27" t="s">
        <v>544</v>
      </c>
      <c r="C346" s="31">
        <v>1</v>
      </c>
      <c r="D346" s="32">
        <v>122</v>
      </c>
    </row>
    <row r="347" spans="1:4" ht="13" x14ac:dyDescent="0.15">
      <c r="A347" s="27">
        <v>99346</v>
      </c>
      <c r="B347" s="27" t="s">
        <v>811</v>
      </c>
      <c r="C347" s="31">
        <v>0.12</v>
      </c>
      <c r="D347" s="32">
        <v>64.44</v>
      </c>
    </row>
    <row r="348" spans="1:4" ht="13" x14ac:dyDescent="0.15">
      <c r="A348" s="27">
        <v>99349</v>
      </c>
      <c r="B348" s="27" t="s">
        <v>1013</v>
      </c>
      <c r="C348" s="31">
        <v>0.04</v>
      </c>
      <c r="D348" s="32">
        <v>25.8</v>
      </c>
    </row>
    <row r="349" spans="1:4" ht="13" x14ac:dyDescent="0.15">
      <c r="A349" s="27">
        <v>100086</v>
      </c>
      <c r="B349" s="27" t="s">
        <v>149</v>
      </c>
      <c r="C349" s="31">
        <v>1</v>
      </c>
      <c r="D349" s="32">
        <v>249</v>
      </c>
    </row>
    <row r="350" spans="1:4" ht="13" x14ac:dyDescent="0.15">
      <c r="A350" s="27">
        <v>100228</v>
      </c>
      <c r="B350" s="27" t="s">
        <v>277</v>
      </c>
      <c r="C350" s="31">
        <v>1</v>
      </c>
      <c r="D350" s="32">
        <v>788</v>
      </c>
    </row>
    <row r="351" spans="1:4" ht="13" x14ac:dyDescent="0.15">
      <c r="A351" s="27">
        <v>100269</v>
      </c>
      <c r="B351" s="27" t="s">
        <v>437</v>
      </c>
      <c r="C351" s="31">
        <v>2</v>
      </c>
      <c r="D351" s="32">
        <v>1701</v>
      </c>
    </row>
    <row r="352" spans="1:4" ht="13" x14ac:dyDescent="0.15">
      <c r="A352" s="27">
        <v>100370</v>
      </c>
      <c r="B352" s="27" t="s">
        <v>293</v>
      </c>
      <c r="C352" s="31">
        <v>3</v>
      </c>
      <c r="D352" s="32">
        <v>119</v>
      </c>
    </row>
    <row r="353" spans="1:4" ht="13" x14ac:dyDescent="0.15">
      <c r="A353" s="27">
        <v>100378</v>
      </c>
      <c r="B353" s="27" t="s">
        <v>724</v>
      </c>
      <c r="C353" s="31">
        <v>5</v>
      </c>
      <c r="D353" s="32">
        <v>357</v>
      </c>
    </row>
    <row r="354" spans="1:4" ht="13" x14ac:dyDescent="0.15">
      <c r="A354" s="27">
        <v>100510</v>
      </c>
      <c r="B354" s="27" t="s">
        <v>1053</v>
      </c>
      <c r="C354" s="31">
        <v>1</v>
      </c>
      <c r="D354" s="32">
        <v>404</v>
      </c>
    </row>
    <row r="355" spans="1:4" ht="13" x14ac:dyDescent="0.15">
      <c r="A355" s="27">
        <v>100563</v>
      </c>
      <c r="B355" s="27" t="s">
        <v>995</v>
      </c>
      <c r="C355" s="31">
        <v>2</v>
      </c>
      <c r="D355" s="32">
        <v>760</v>
      </c>
    </row>
    <row r="356" spans="1:4" ht="13" x14ac:dyDescent="0.15">
      <c r="A356" s="27">
        <v>101272</v>
      </c>
      <c r="B356" s="27" t="s">
        <v>847</v>
      </c>
      <c r="C356" s="31">
        <v>2</v>
      </c>
      <c r="D356" s="32">
        <v>1440</v>
      </c>
    </row>
    <row r="357" spans="1:4" ht="13" x14ac:dyDescent="0.15">
      <c r="A357" s="27">
        <v>101346</v>
      </c>
      <c r="B357" s="27" t="s">
        <v>487</v>
      </c>
      <c r="C357" s="31">
        <v>2</v>
      </c>
      <c r="D357" s="32">
        <v>297</v>
      </c>
    </row>
    <row r="358" spans="1:4" ht="13" x14ac:dyDescent="0.15">
      <c r="A358" s="27">
        <v>101347</v>
      </c>
      <c r="B358" s="27" t="s">
        <v>877</v>
      </c>
      <c r="C358" s="31">
        <v>2</v>
      </c>
      <c r="D358" s="32">
        <v>701.74</v>
      </c>
    </row>
    <row r="359" spans="1:4" ht="13" x14ac:dyDescent="0.15">
      <c r="A359" s="27">
        <v>101391</v>
      </c>
      <c r="B359" s="27" t="s">
        <v>751</v>
      </c>
      <c r="C359" s="31">
        <v>1</v>
      </c>
      <c r="D359" s="32">
        <v>261</v>
      </c>
    </row>
    <row r="360" spans="1:4" ht="13" x14ac:dyDescent="0.15">
      <c r="A360" s="27">
        <v>102068</v>
      </c>
      <c r="B360" s="27" t="s">
        <v>287</v>
      </c>
      <c r="C360" s="31">
        <v>2</v>
      </c>
      <c r="D360" s="32">
        <v>444</v>
      </c>
    </row>
    <row r="361" spans="1:4" ht="13" x14ac:dyDescent="0.15">
      <c r="A361" s="27">
        <v>103081</v>
      </c>
      <c r="B361" s="27" t="s">
        <v>610</v>
      </c>
      <c r="C361" s="31">
        <v>1</v>
      </c>
      <c r="D361" s="32">
        <v>380</v>
      </c>
    </row>
    <row r="362" spans="1:4" ht="13" x14ac:dyDescent="0.15">
      <c r="A362" s="27">
        <v>104602</v>
      </c>
      <c r="B362" s="27" t="s">
        <v>709</v>
      </c>
      <c r="C362" s="31">
        <v>3</v>
      </c>
      <c r="D362" s="32">
        <v>129</v>
      </c>
    </row>
    <row r="363" spans="1:4" ht="13" x14ac:dyDescent="0.15">
      <c r="A363" s="27">
        <v>105480</v>
      </c>
      <c r="B363" s="27" t="s">
        <v>553</v>
      </c>
      <c r="C363" s="31">
        <v>3</v>
      </c>
      <c r="D363" s="32">
        <v>2676.89</v>
      </c>
    </row>
    <row r="364" spans="1:4" ht="13" x14ac:dyDescent="0.15">
      <c r="A364" s="27">
        <v>105888</v>
      </c>
      <c r="B364" s="27" t="s">
        <v>121</v>
      </c>
      <c r="C364" s="31">
        <v>8</v>
      </c>
      <c r="D364" s="32">
        <v>449</v>
      </c>
    </row>
    <row r="365" spans="1:4" ht="13" x14ac:dyDescent="0.15">
      <c r="A365" s="27">
        <v>106412</v>
      </c>
      <c r="B365" s="27" t="s">
        <v>573</v>
      </c>
      <c r="C365" s="31">
        <v>3</v>
      </c>
      <c r="D365" s="32">
        <v>1548.26</v>
      </c>
    </row>
    <row r="366" spans="1:4" ht="13" x14ac:dyDescent="0.15">
      <c r="A366" s="27">
        <v>106413</v>
      </c>
      <c r="B366" s="27" t="s">
        <v>1047</v>
      </c>
      <c r="C366" s="31">
        <v>1</v>
      </c>
      <c r="D366" s="32">
        <v>632</v>
      </c>
    </row>
    <row r="367" spans="1:4" ht="13" x14ac:dyDescent="0.15">
      <c r="A367" s="27">
        <v>107419</v>
      </c>
      <c r="B367" s="27" t="s">
        <v>647</v>
      </c>
      <c r="C367" s="31">
        <v>1</v>
      </c>
      <c r="D367" s="32">
        <v>24</v>
      </c>
    </row>
    <row r="368" spans="1:4" ht="13" x14ac:dyDescent="0.15">
      <c r="A368" s="27">
        <v>108630</v>
      </c>
      <c r="B368" s="27" t="s">
        <v>828</v>
      </c>
      <c r="C368" s="31">
        <v>0.24</v>
      </c>
      <c r="D368" s="32">
        <v>322</v>
      </c>
    </row>
    <row r="369" spans="1:4" ht="13" x14ac:dyDescent="0.15">
      <c r="A369" s="27">
        <v>110499</v>
      </c>
      <c r="B369" s="27" t="s">
        <v>899</v>
      </c>
      <c r="C369" s="31">
        <v>1</v>
      </c>
      <c r="D369" s="32">
        <v>987</v>
      </c>
    </row>
    <row r="370" spans="1:4" ht="13" x14ac:dyDescent="0.15">
      <c r="A370" s="27">
        <v>110605</v>
      </c>
      <c r="B370" s="27" t="s">
        <v>477</v>
      </c>
      <c r="C370" s="31">
        <v>2</v>
      </c>
      <c r="D370" s="32">
        <v>279</v>
      </c>
    </row>
    <row r="371" spans="1:4" ht="13" x14ac:dyDescent="0.15">
      <c r="A371" s="27">
        <v>110694</v>
      </c>
      <c r="B371" s="27" t="s">
        <v>1205</v>
      </c>
      <c r="C371" s="31">
        <v>1</v>
      </c>
      <c r="D371" s="32">
        <v>459</v>
      </c>
    </row>
    <row r="372" spans="1:4" ht="13" x14ac:dyDescent="0.15">
      <c r="A372" s="27">
        <v>111178</v>
      </c>
      <c r="B372" s="27" t="s">
        <v>382</v>
      </c>
      <c r="C372" s="31">
        <v>2</v>
      </c>
      <c r="D372" s="32">
        <v>84</v>
      </c>
    </row>
    <row r="373" spans="1:4" ht="13" x14ac:dyDescent="0.15">
      <c r="A373" s="27">
        <v>111259</v>
      </c>
      <c r="B373" s="27" t="s">
        <v>951</v>
      </c>
      <c r="C373" s="31">
        <v>1</v>
      </c>
      <c r="D373" s="32">
        <v>539</v>
      </c>
    </row>
    <row r="374" spans="1:4" ht="13" x14ac:dyDescent="0.15">
      <c r="A374" s="27">
        <v>113184</v>
      </c>
      <c r="B374" s="27" t="s">
        <v>707</v>
      </c>
      <c r="C374" s="31">
        <v>2</v>
      </c>
      <c r="D374" s="32">
        <v>476</v>
      </c>
    </row>
    <row r="375" spans="1:4" ht="13" x14ac:dyDescent="0.15">
      <c r="A375" s="27">
        <v>113562</v>
      </c>
      <c r="B375" s="27" t="s">
        <v>770</v>
      </c>
      <c r="C375" s="31">
        <v>1</v>
      </c>
      <c r="D375" s="32">
        <v>801</v>
      </c>
    </row>
    <row r="376" spans="1:4" ht="13" x14ac:dyDescent="0.15">
      <c r="A376" s="27">
        <v>114181</v>
      </c>
      <c r="B376" s="27" t="s">
        <v>1199</v>
      </c>
      <c r="C376" s="31">
        <v>1</v>
      </c>
      <c r="D376" s="32">
        <v>235</v>
      </c>
    </row>
    <row r="377" spans="1:4" ht="13" x14ac:dyDescent="0.15">
      <c r="A377" s="27">
        <v>114629</v>
      </c>
      <c r="B377" s="27" t="s">
        <v>341</v>
      </c>
      <c r="C377" s="31">
        <v>1</v>
      </c>
      <c r="D377" s="32">
        <v>152</v>
      </c>
    </row>
    <row r="378" spans="1:4" ht="13" x14ac:dyDescent="0.15">
      <c r="A378" s="27">
        <v>114886</v>
      </c>
      <c r="B378" s="27" t="s">
        <v>858</v>
      </c>
      <c r="C378" s="31">
        <v>1</v>
      </c>
      <c r="D378" s="32">
        <v>383</v>
      </c>
    </row>
    <row r="379" spans="1:4" ht="13" x14ac:dyDescent="0.15">
      <c r="A379" s="27">
        <v>115628</v>
      </c>
      <c r="B379" s="27" t="s">
        <v>198</v>
      </c>
      <c r="C379" s="31">
        <v>1</v>
      </c>
      <c r="D379" s="32">
        <v>578</v>
      </c>
    </row>
    <row r="380" spans="1:4" ht="13" x14ac:dyDescent="0.15">
      <c r="A380" s="27">
        <v>115992</v>
      </c>
      <c r="B380" s="27" t="s">
        <v>403</v>
      </c>
      <c r="C380" s="31">
        <v>1</v>
      </c>
      <c r="D380" s="32">
        <v>78</v>
      </c>
    </row>
    <row r="381" spans="1:4" ht="13" x14ac:dyDescent="0.15">
      <c r="A381" s="27">
        <v>116131</v>
      </c>
      <c r="B381" s="27" t="s">
        <v>493</v>
      </c>
      <c r="C381" s="31">
        <v>1</v>
      </c>
      <c r="D381" s="32">
        <v>340</v>
      </c>
    </row>
    <row r="382" spans="1:4" ht="13" x14ac:dyDescent="0.15">
      <c r="A382" s="27">
        <v>116451</v>
      </c>
      <c r="B382" s="27" t="s">
        <v>621</v>
      </c>
      <c r="C382" s="31">
        <v>1</v>
      </c>
      <c r="D382" s="32">
        <v>1316</v>
      </c>
    </row>
    <row r="383" spans="1:4" ht="13" x14ac:dyDescent="0.15">
      <c r="A383" s="27">
        <v>117670</v>
      </c>
      <c r="B383" s="27" t="s">
        <v>691</v>
      </c>
      <c r="C383" s="31">
        <v>2</v>
      </c>
      <c r="D383" s="32">
        <v>323</v>
      </c>
    </row>
    <row r="384" spans="1:4" ht="13" x14ac:dyDescent="0.15">
      <c r="A384" s="27">
        <v>117695</v>
      </c>
      <c r="B384" s="27" t="s">
        <v>872</v>
      </c>
      <c r="C384" s="31">
        <v>1</v>
      </c>
      <c r="D384" s="32">
        <v>110</v>
      </c>
    </row>
    <row r="385" spans="1:4" ht="13" x14ac:dyDescent="0.15">
      <c r="A385" s="27">
        <v>117949</v>
      </c>
      <c r="B385" s="27" t="s">
        <v>596</v>
      </c>
      <c r="C385" s="31">
        <v>13</v>
      </c>
      <c r="D385" s="32">
        <v>203</v>
      </c>
    </row>
    <row r="386" spans="1:4" ht="13" x14ac:dyDescent="0.15">
      <c r="A386" s="27">
        <v>118475</v>
      </c>
      <c r="B386" s="27" t="s">
        <v>982</v>
      </c>
      <c r="C386" s="31">
        <v>1</v>
      </c>
      <c r="D386" s="32">
        <v>193</v>
      </c>
    </row>
    <row r="387" spans="1:4" ht="13" x14ac:dyDescent="0.15">
      <c r="A387" s="27">
        <v>120091</v>
      </c>
      <c r="B387" s="27" t="s">
        <v>462</v>
      </c>
      <c r="C387" s="31">
        <v>2</v>
      </c>
      <c r="D387" s="32">
        <v>79</v>
      </c>
    </row>
    <row r="388" spans="1:4" ht="13" x14ac:dyDescent="0.15">
      <c r="A388" s="27">
        <v>120093</v>
      </c>
      <c r="B388" s="27" t="s">
        <v>482</v>
      </c>
      <c r="C388" s="31">
        <v>2</v>
      </c>
      <c r="D388" s="32">
        <v>78</v>
      </c>
    </row>
    <row r="389" spans="1:4" ht="13" x14ac:dyDescent="0.15">
      <c r="A389" s="27">
        <v>120285</v>
      </c>
      <c r="B389" s="27" t="s">
        <v>432</v>
      </c>
      <c r="C389" s="31">
        <v>1</v>
      </c>
      <c r="D389" s="32">
        <v>585</v>
      </c>
    </row>
    <row r="390" spans="1:4" ht="13" x14ac:dyDescent="0.15">
      <c r="A390" s="27">
        <v>121605</v>
      </c>
      <c r="B390" s="27" t="s">
        <v>1219</v>
      </c>
      <c r="C390" s="31">
        <v>1</v>
      </c>
      <c r="D390" s="32">
        <v>460</v>
      </c>
    </row>
    <row r="391" spans="1:4" ht="13" x14ac:dyDescent="0.15">
      <c r="A391" s="27">
        <v>122156</v>
      </c>
      <c r="B391" s="27" t="s">
        <v>44</v>
      </c>
      <c r="C391" s="31">
        <v>1</v>
      </c>
      <c r="D391" s="32">
        <v>284</v>
      </c>
    </row>
    <row r="392" spans="1:4" ht="13" x14ac:dyDescent="0.15">
      <c r="A392" s="27">
        <v>123849</v>
      </c>
      <c r="B392" s="27" t="s">
        <v>708</v>
      </c>
      <c r="C392" s="31">
        <v>2</v>
      </c>
      <c r="D392" s="32">
        <v>2201</v>
      </c>
    </row>
    <row r="393" spans="1:4" ht="13" x14ac:dyDescent="0.15">
      <c r="A393" s="27">
        <v>124404</v>
      </c>
      <c r="B393" s="27" t="s">
        <v>786</v>
      </c>
      <c r="C393" s="31">
        <v>2</v>
      </c>
      <c r="D393" s="32">
        <v>1408</v>
      </c>
    </row>
    <row r="394" spans="1:4" ht="13" x14ac:dyDescent="0.15">
      <c r="A394" s="27">
        <v>124493</v>
      </c>
      <c r="B394" s="27" t="s">
        <v>787</v>
      </c>
      <c r="C394" s="31">
        <v>1</v>
      </c>
      <c r="D394" s="32">
        <v>928</v>
      </c>
    </row>
    <row r="395" spans="1:4" ht="13" x14ac:dyDescent="0.15">
      <c r="A395" s="27">
        <v>126130</v>
      </c>
      <c r="B395" s="27" t="s">
        <v>1097</v>
      </c>
      <c r="C395" s="31">
        <v>1</v>
      </c>
      <c r="D395" s="32">
        <v>278</v>
      </c>
    </row>
    <row r="396" spans="1:4" ht="13" x14ac:dyDescent="0.15">
      <c r="A396" s="27">
        <v>127007</v>
      </c>
      <c r="B396" s="27" t="s">
        <v>428</v>
      </c>
      <c r="C396" s="31">
        <v>1</v>
      </c>
      <c r="D396" s="32">
        <v>195</v>
      </c>
    </row>
    <row r="397" spans="1:4" ht="13" x14ac:dyDescent="0.15">
      <c r="A397" s="27">
        <v>128772</v>
      </c>
      <c r="B397" s="27" t="s">
        <v>1094</v>
      </c>
      <c r="C397" s="31">
        <v>1</v>
      </c>
      <c r="D397" s="32">
        <v>247</v>
      </c>
    </row>
    <row r="398" spans="1:4" ht="13" x14ac:dyDescent="0.15">
      <c r="A398" s="27">
        <v>129036</v>
      </c>
      <c r="B398" s="27" t="s">
        <v>244</v>
      </c>
      <c r="C398" s="31">
        <v>2</v>
      </c>
      <c r="D398" s="32">
        <v>585</v>
      </c>
    </row>
    <row r="399" spans="1:4" ht="13" x14ac:dyDescent="0.15">
      <c r="A399" s="27">
        <v>130464</v>
      </c>
      <c r="B399" s="27" t="s">
        <v>893</v>
      </c>
      <c r="C399" s="31">
        <v>1</v>
      </c>
      <c r="D399" s="32">
        <v>361</v>
      </c>
    </row>
    <row r="400" spans="1:4" ht="13" x14ac:dyDescent="0.15">
      <c r="A400" s="27">
        <v>130465</v>
      </c>
      <c r="B400" s="27" t="s">
        <v>366</v>
      </c>
      <c r="C400" s="31">
        <v>3</v>
      </c>
      <c r="D400" s="32">
        <v>594</v>
      </c>
    </row>
    <row r="401" spans="1:4" ht="13" x14ac:dyDescent="0.15">
      <c r="A401" s="27">
        <v>131362</v>
      </c>
      <c r="B401" s="27" t="s">
        <v>514</v>
      </c>
      <c r="C401" s="31">
        <v>1</v>
      </c>
      <c r="D401" s="32">
        <v>123</v>
      </c>
    </row>
    <row r="402" spans="1:4" ht="13" x14ac:dyDescent="0.15">
      <c r="A402" s="27">
        <v>132407</v>
      </c>
      <c r="B402" s="27" t="s">
        <v>911</v>
      </c>
      <c r="C402" s="31">
        <v>1</v>
      </c>
      <c r="D402" s="32">
        <v>742</v>
      </c>
    </row>
    <row r="403" spans="1:4" ht="13" x14ac:dyDescent="0.15">
      <c r="A403" s="27">
        <v>132492</v>
      </c>
      <c r="B403" s="27" t="s">
        <v>471</v>
      </c>
      <c r="C403" s="31">
        <v>8</v>
      </c>
      <c r="D403" s="32">
        <v>219</v>
      </c>
    </row>
    <row r="404" spans="1:4" ht="13" x14ac:dyDescent="0.15">
      <c r="A404" s="27">
        <v>133150</v>
      </c>
      <c r="B404" s="27" t="s">
        <v>600</v>
      </c>
      <c r="C404" s="31">
        <v>1</v>
      </c>
      <c r="D404" s="32">
        <v>276</v>
      </c>
    </row>
    <row r="405" spans="1:4" ht="13" x14ac:dyDescent="0.15">
      <c r="A405" s="27">
        <v>133317</v>
      </c>
      <c r="B405" s="27" t="s">
        <v>650</v>
      </c>
      <c r="C405" s="31">
        <v>1</v>
      </c>
      <c r="D405" s="32">
        <v>376</v>
      </c>
    </row>
    <row r="406" spans="1:4" ht="13" x14ac:dyDescent="0.15">
      <c r="A406" s="27">
        <v>137041</v>
      </c>
      <c r="B406" s="27" t="s">
        <v>713</v>
      </c>
      <c r="C406" s="31">
        <v>1</v>
      </c>
      <c r="D406" s="32">
        <v>1005</v>
      </c>
    </row>
    <row r="407" spans="1:4" ht="13" x14ac:dyDescent="0.15">
      <c r="A407" s="27">
        <v>137134</v>
      </c>
      <c r="B407" s="27" t="s">
        <v>342</v>
      </c>
      <c r="C407" s="31">
        <v>2</v>
      </c>
      <c r="D407" s="32">
        <v>418</v>
      </c>
    </row>
    <row r="408" spans="1:4" ht="13" x14ac:dyDescent="0.15">
      <c r="A408" s="27">
        <v>137821</v>
      </c>
      <c r="B408" s="27" t="s">
        <v>498</v>
      </c>
      <c r="C408" s="31">
        <v>1</v>
      </c>
      <c r="D408" s="32">
        <v>173</v>
      </c>
    </row>
    <row r="409" spans="1:4" ht="13" x14ac:dyDescent="0.15">
      <c r="A409" s="27">
        <v>141007</v>
      </c>
      <c r="B409" s="27" t="s">
        <v>1107</v>
      </c>
      <c r="C409" s="31">
        <v>1</v>
      </c>
      <c r="D409" s="32">
        <v>98</v>
      </c>
    </row>
    <row r="410" spans="1:4" ht="13" x14ac:dyDescent="0.15">
      <c r="A410" s="27">
        <v>141304</v>
      </c>
      <c r="B410" s="27" t="s">
        <v>732</v>
      </c>
      <c r="C410" s="31">
        <v>1</v>
      </c>
      <c r="D410" s="32">
        <v>141</v>
      </c>
    </row>
    <row r="411" spans="1:4" ht="13" x14ac:dyDescent="0.15">
      <c r="A411" s="27">
        <v>141344</v>
      </c>
      <c r="B411" s="27" t="s">
        <v>880</v>
      </c>
      <c r="C411" s="31">
        <v>1</v>
      </c>
      <c r="D411" s="32">
        <v>101</v>
      </c>
    </row>
    <row r="412" spans="1:4" ht="13" x14ac:dyDescent="0.15">
      <c r="A412" s="27">
        <v>141664</v>
      </c>
      <c r="B412" s="27" t="s">
        <v>326</v>
      </c>
      <c r="C412" s="31">
        <v>3</v>
      </c>
      <c r="D412" s="32">
        <v>168</v>
      </c>
    </row>
    <row r="413" spans="1:4" ht="13" x14ac:dyDescent="0.15">
      <c r="A413" s="27">
        <v>141732</v>
      </c>
      <c r="B413" s="27" t="s">
        <v>1188</v>
      </c>
      <c r="C413" s="31">
        <v>0.2</v>
      </c>
      <c r="D413" s="32">
        <v>389</v>
      </c>
    </row>
    <row r="414" spans="1:4" ht="13" x14ac:dyDescent="0.15">
      <c r="A414" s="27">
        <v>141755</v>
      </c>
      <c r="B414" s="27" t="s">
        <v>1093</v>
      </c>
      <c r="C414" s="31">
        <v>1</v>
      </c>
      <c r="D414" s="32">
        <v>74</v>
      </c>
    </row>
    <row r="415" spans="1:4" ht="13" x14ac:dyDescent="0.15">
      <c r="A415" s="27">
        <v>142036</v>
      </c>
      <c r="B415" s="27" t="s">
        <v>103</v>
      </c>
      <c r="C415" s="31">
        <v>10</v>
      </c>
      <c r="D415" s="32">
        <v>2095</v>
      </c>
    </row>
    <row r="416" spans="1:4" ht="13" x14ac:dyDescent="0.15">
      <c r="A416" s="27">
        <v>142544</v>
      </c>
      <c r="B416" s="27" t="s">
        <v>630</v>
      </c>
      <c r="C416" s="31">
        <v>0.8</v>
      </c>
      <c r="D416" s="32">
        <v>546</v>
      </c>
    </row>
    <row r="417" spans="1:4" ht="13" x14ac:dyDescent="0.15">
      <c r="A417" s="27">
        <v>143150</v>
      </c>
      <c r="B417" s="27" t="s">
        <v>88</v>
      </c>
      <c r="C417" s="31">
        <v>2</v>
      </c>
      <c r="D417" s="32">
        <v>2446</v>
      </c>
    </row>
    <row r="418" spans="1:4" ht="13" x14ac:dyDescent="0.15">
      <c r="A418" s="27">
        <v>144734</v>
      </c>
      <c r="B418" s="27" t="s">
        <v>24</v>
      </c>
      <c r="C418" s="31">
        <v>1</v>
      </c>
      <c r="D418" s="32">
        <v>270</v>
      </c>
    </row>
    <row r="419" spans="1:4" ht="13" x14ac:dyDescent="0.15">
      <c r="A419" s="27">
        <v>144840</v>
      </c>
      <c r="B419" s="27" t="s">
        <v>762</v>
      </c>
      <c r="C419" s="31">
        <v>1</v>
      </c>
      <c r="D419" s="32">
        <v>416</v>
      </c>
    </row>
    <row r="420" spans="1:4" ht="13" x14ac:dyDescent="0.15">
      <c r="A420" s="27">
        <v>148617</v>
      </c>
      <c r="B420" s="27" t="s">
        <v>1006</v>
      </c>
      <c r="C420" s="31">
        <v>3</v>
      </c>
      <c r="D420" s="32">
        <v>166</v>
      </c>
    </row>
    <row r="421" spans="1:4" ht="13" x14ac:dyDescent="0.15">
      <c r="A421" s="27">
        <v>148734</v>
      </c>
      <c r="B421" s="27" t="s">
        <v>446</v>
      </c>
      <c r="C421" s="31">
        <v>1</v>
      </c>
      <c r="D421" s="32">
        <v>161</v>
      </c>
    </row>
    <row r="422" spans="1:4" ht="13" x14ac:dyDescent="0.15">
      <c r="A422" s="27">
        <v>148756</v>
      </c>
      <c r="B422" s="27" t="s">
        <v>392</v>
      </c>
      <c r="C422" s="31">
        <v>2</v>
      </c>
      <c r="D422" s="32">
        <v>62</v>
      </c>
    </row>
    <row r="423" spans="1:4" ht="13" x14ac:dyDescent="0.15">
      <c r="A423" s="27">
        <v>149562</v>
      </c>
      <c r="B423" s="27" t="s">
        <v>465</v>
      </c>
      <c r="C423" s="31">
        <v>1</v>
      </c>
      <c r="D423" s="32">
        <v>93</v>
      </c>
    </row>
    <row r="424" spans="1:4" ht="13" x14ac:dyDescent="0.15">
      <c r="A424" s="27">
        <v>149571</v>
      </c>
      <c r="B424" s="27" t="s">
        <v>947</v>
      </c>
      <c r="C424" s="31">
        <v>1</v>
      </c>
      <c r="D424" s="32">
        <v>121</v>
      </c>
    </row>
    <row r="425" spans="1:4" ht="13" x14ac:dyDescent="0.15">
      <c r="A425" s="27">
        <v>149574</v>
      </c>
      <c r="B425" s="27" t="s">
        <v>562</v>
      </c>
      <c r="C425" s="31">
        <v>1</v>
      </c>
      <c r="D425" s="32">
        <v>95</v>
      </c>
    </row>
    <row r="426" spans="1:4" ht="13" x14ac:dyDescent="0.15">
      <c r="A426" s="27">
        <v>149580</v>
      </c>
      <c r="B426" s="27" t="s">
        <v>862</v>
      </c>
      <c r="C426" s="31">
        <v>1</v>
      </c>
      <c r="D426" s="32">
        <v>350</v>
      </c>
    </row>
    <row r="427" spans="1:4" ht="13" x14ac:dyDescent="0.15">
      <c r="A427" s="27">
        <v>149587</v>
      </c>
      <c r="B427" s="27" t="s">
        <v>1172</v>
      </c>
      <c r="C427" s="31">
        <v>1</v>
      </c>
      <c r="D427" s="32">
        <v>119</v>
      </c>
    </row>
    <row r="428" spans="1:4" ht="13" x14ac:dyDescent="0.15">
      <c r="A428" s="27">
        <v>150533</v>
      </c>
      <c r="B428" s="27" t="s">
        <v>955</v>
      </c>
      <c r="C428" s="31">
        <v>1</v>
      </c>
      <c r="D428" s="32">
        <v>1065</v>
      </c>
    </row>
    <row r="429" spans="1:4" ht="13" x14ac:dyDescent="0.15">
      <c r="A429" s="27">
        <v>151073</v>
      </c>
      <c r="B429" s="27" t="s">
        <v>411</v>
      </c>
      <c r="C429" s="31">
        <v>1</v>
      </c>
      <c r="D429" s="32">
        <v>377</v>
      </c>
    </row>
    <row r="430" spans="1:4" ht="13" x14ac:dyDescent="0.15">
      <c r="A430" s="27">
        <v>152071</v>
      </c>
      <c r="B430" s="27" t="s">
        <v>623</v>
      </c>
      <c r="C430" s="31">
        <v>1</v>
      </c>
      <c r="D430" s="32">
        <v>870</v>
      </c>
    </row>
    <row r="431" spans="1:4" ht="13" x14ac:dyDescent="0.15">
      <c r="A431" s="27">
        <v>152838</v>
      </c>
      <c r="B431" s="27" t="s">
        <v>695</v>
      </c>
      <c r="C431" s="31">
        <v>1</v>
      </c>
      <c r="D431" s="32">
        <v>629</v>
      </c>
    </row>
    <row r="432" spans="1:4" ht="13" x14ac:dyDescent="0.15">
      <c r="A432" s="27">
        <v>153278</v>
      </c>
      <c r="B432" s="27" t="s">
        <v>845</v>
      </c>
      <c r="C432" s="31">
        <v>1</v>
      </c>
      <c r="D432" s="32">
        <v>313</v>
      </c>
    </row>
    <row r="433" spans="1:4" ht="13" x14ac:dyDescent="0.15">
      <c r="A433" s="27">
        <v>154353</v>
      </c>
      <c r="B433" s="27" t="s">
        <v>486</v>
      </c>
      <c r="C433" s="31">
        <v>1</v>
      </c>
      <c r="D433" s="32">
        <v>239</v>
      </c>
    </row>
    <row r="434" spans="1:4" ht="13" x14ac:dyDescent="0.15">
      <c r="A434" s="27">
        <v>154368</v>
      </c>
      <c r="B434" s="27" t="s">
        <v>898</v>
      </c>
      <c r="C434" s="31">
        <v>1</v>
      </c>
      <c r="D434" s="32">
        <v>93</v>
      </c>
    </row>
    <row r="435" spans="1:4" ht="13" x14ac:dyDescent="0.15">
      <c r="A435" s="27">
        <v>154472</v>
      </c>
      <c r="B435" s="27" t="s">
        <v>195</v>
      </c>
      <c r="C435" s="31">
        <v>1</v>
      </c>
      <c r="D435" s="32">
        <v>92</v>
      </c>
    </row>
    <row r="436" spans="1:4" ht="13" x14ac:dyDescent="0.15">
      <c r="A436" s="27">
        <v>154751</v>
      </c>
      <c r="B436" s="27" t="s">
        <v>825</v>
      </c>
      <c r="C436" s="31">
        <v>1</v>
      </c>
      <c r="D436" s="32">
        <v>889</v>
      </c>
    </row>
    <row r="437" spans="1:4" ht="13" x14ac:dyDescent="0.15">
      <c r="A437" s="27">
        <v>156809</v>
      </c>
      <c r="B437" s="27" t="s">
        <v>1128</v>
      </c>
      <c r="C437" s="31">
        <v>1</v>
      </c>
      <c r="D437" s="32">
        <v>374</v>
      </c>
    </row>
    <row r="438" spans="1:4" ht="13" x14ac:dyDescent="0.15">
      <c r="A438" s="27">
        <v>157387</v>
      </c>
      <c r="B438" s="27" t="s">
        <v>813</v>
      </c>
      <c r="C438" s="31">
        <v>1</v>
      </c>
      <c r="D438" s="32">
        <v>206</v>
      </c>
    </row>
    <row r="439" spans="1:4" ht="13" x14ac:dyDescent="0.15">
      <c r="A439" s="27">
        <v>157466</v>
      </c>
      <c r="B439" s="27" t="s">
        <v>126</v>
      </c>
      <c r="C439" s="31">
        <v>1</v>
      </c>
      <c r="D439" s="32">
        <v>217</v>
      </c>
    </row>
    <row r="440" spans="1:4" ht="13" x14ac:dyDescent="0.15">
      <c r="A440" s="27">
        <v>157498</v>
      </c>
      <c r="B440" s="27" t="s">
        <v>835</v>
      </c>
      <c r="C440" s="31">
        <v>1</v>
      </c>
      <c r="D440" s="32">
        <v>222</v>
      </c>
    </row>
    <row r="441" spans="1:4" ht="13" x14ac:dyDescent="0.15">
      <c r="A441" s="27">
        <v>157879</v>
      </c>
      <c r="B441" s="27" t="s">
        <v>1109</v>
      </c>
      <c r="C441" s="31">
        <v>1</v>
      </c>
      <c r="D441" s="32">
        <v>242</v>
      </c>
    </row>
    <row r="442" spans="1:4" ht="13" x14ac:dyDescent="0.15">
      <c r="A442" s="27">
        <v>157882</v>
      </c>
      <c r="B442" s="27" t="s">
        <v>1088</v>
      </c>
      <c r="C442" s="31">
        <v>1</v>
      </c>
      <c r="D442" s="32">
        <v>275</v>
      </c>
    </row>
    <row r="443" spans="1:4" ht="13" x14ac:dyDescent="0.15">
      <c r="A443" s="27">
        <v>159107</v>
      </c>
      <c r="B443" s="27" t="s">
        <v>652</v>
      </c>
      <c r="C443" s="31">
        <v>1</v>
      </c>
      <c r="D443" s="32">
        <v>94</v>
      </c>
    </row>
    <row r="444" spans="1:4" ht="13" x14ac:dyDescent="0.15">
      <c r="A444" s="27">
        <v>159108</v>
      </c>
      <c r="B444" s="27" t="s">
        <v>954</v>
      </c>
      <c r="C444" s="31">
        <v>1</v>
      </c>
      <c r="D444" s="32">
        <v>110</v>
      </c>
    </row>
    <row r="445" spans="1:4" ht="13" x14ac:dyDescent="0.15">
      <c r="A445" s="27">
        <v>159431</v>
      </c>
      <c r="B445" s="27" t="s">
        <v>975</v>
      </c>
      <c r="C445" s="31">
        <v>0.2</v>
      </c>
      <c r="D445" s="32">
        <v>102.00000000000001</v>
      </c>
    </row>
    <row r="446" spans="1:4" ht="13" x14ac:dyDescent="0.15">
      <c r="A446" s="27">
        <v>159765</v>
      </c>
      <c r="B446" s="27" t="s">
        <v>378</v>
      </c>
      <c r="C446" s="31">
        <v>0.33333333999999998</v>
      </c>
      <c r="D446" s="32">
        <v>667.00001434000001</v>
      </c>
    </row>
    <row r="447" spans="1:4" ht="13" x14ac:dyDescent="0.15">
      <c r="A447" s="27">
        <v>161749</v>
      </c>
      <c r="B447" s="27" t="s">
        <v>369</v>
      </c>
      <c r="C447" s="31">
        <v>1</v>
      </c>
      <c r="D447" s="32">
        <v>148</v>
      </c>
    </row>
    <row r="448" spans="1:4" ht="13" x14ac:dyDescent="0.15">
      <c r="A448" s="27">
        <v>162483</v>
      </c>
      <c r="B448" s="27" t="s">
        <v>227</v>
      </c>
      <c r="C448" s="31">
        <v>11</v>
      </c>
      <c r="D448" s="32">
        <v>141</v>
      </c>
    </row>
    <row r="449" spans="1:4" ht="13" x14ac:dyDescent="0.15">
      <c r="A449" s="27">
        <v>163657</v>
      </c>
      <c r="B449" s="27" t="s">
        <v>1034</v>
      </c>
      <c r="C449" s="31">
        <v>1</v>
      </c>
      <c r="D449" s="32">
        <v>245</v>
      </c>
    </row>
    <row r="450" spans="1:4" ht="13" x14ac:dyDescent="0.15">
      <c r="A450" s="27">
        <v>164991</v>
      </c>
      <c r="B450" s="27" t="s">
        <v>935</v>
      </c>
      <c r="C450" s="31">
        <v>1</v>
      </c>
      <c r="D450" s="32">
        <v>609</v>
      </c>
    </row>
    <row r="451" spans="1:4" ht="13" x14ac:dyDescent="0.15">
      <c r="A451" s="27">
        <v>165170</v>
      </c>
      <c r="B451" s="27" t="s">
        <v>245</v>
      </c>
      <c r="C451" s="31">
        <v>1</v>
      </c>
      <c r="D451" s="32">
        <v>806</v>
      </c>
    </row>
    <row r="452" spans="1:4" ht="13" x14ac:dyDescent="0.15">
      <c r="A452" s="27">
        <v>167293</v>
      </c>
      <c r="B452" s="27" t="s">
        <v>132</v>
      </c>
      <c r="C452" s="31">
        <v>2</v>
      </c>
      <c r="D452" s="32">
        <v>919</v>
      </c>
    </row>
    <row r="453" spans="1:4" ht="13" x14ac:dyDescent="0.15">
      <c r="A453" s="27">
        <v>168705</v>
      </c>
      <c r="B453" s="27" t="s">
        <v>524</v>
      </c>
      <c r="C453" s="31">
        <v>3</v>
      </c>
      <c r="D453" s="32">
        <v>351</v>
      </c>
    </row>
    <row r="454" spans="1:4" ht="13" x14ac:dyDescent="0.15">
      <c r="A454" s="27">
        <v>168795</v>
      </c>
      <c r="B454" s="27" t="s">
        <v>107</v>
      </c>
      <c r="C454" s="31">
        <v>1</v>
      </c>
      <c r="D454" s="32">
        <v>110</v>
      </c>
    </row>
    <row r="455" spans="1:4" ht="13" x14ac:dyDescent="0.15">
      <c r="A455" s="27">
        <v>168881</v>
      </c>
      <c r="B455" s="27" t="s">
        <v>1101</v>
      </c>
      <c r="C455" s="31">
        <v>1</v>
      </c>
      <c r="D455" s="32">
        <v>562</v>
      </c>
    </row>
    <row r="456" spans="1:4" ht="13" x14ac:dyDescent="0.15">
      <c r="A456" s="27">
        <v>170308</v>
      </c>
      <c r="B456" s="27" t="s">
        <v>946</v>
      </c>
      <c r="C456" s="31">
        <v>3</v>
      </c>
      <c r="D456" s="32">
        <v>279</v>
      </c>
    </row>
    <row r="457" spans="1:4" ht="13" x14ac:dyDescent="0.15">
      <c r="A457" s="27">
        <v>172464</v>
      </c>
      <c r="B457" s="27" t="s">
        <v>865</v>
      </c>
      <c r="C457" s="31">
        <v>1</v>
      </c>
      <c r="D457" s="32">
        <v>96</v>
      </c>
    </row>
    <row r="458" spans="1:4" ht="13" x14ac:dyDescent="0.15">
      <c r="A458" s="27">
        <v>172615</v>
      </c>
      <c r="B458" s="27" t="s">
        <v>1151</v>
      </c>
      <c r="C458" s="31">
        <v>1</v>
      </c>
      <c r="D458" s="32">
        <v>240</v>
      </c>
    </row>
    <row r="459" spans="1:4" ht="13" x14ac:dyDescent="0.15">
      <c r="A459" s="27">
        <v>172819</v>
      </c>
      <c r="B459" s="27" t="s">
        <v>247</v>
      </c>
      <c r="C459" s="31">
        <v>1</v>
      </c>
      <c r="D459" s="32">
        <v>463</v>
      </c>
    </row>
    <row r="460" spans="1:4" ht="13" x14ac:dyDescent="0.15">
      <c r="A460" s="27">
        <v>173202</v>
      </c>
      <c r="B460" s="27" t="s">
        <v>275</v>
      </c>
      <c r="C460" s="31">
        <v>6</v>
      </c>
      <c r="D460" s="32">
        <v>230</v>
      </c>
    </row>
    <row r="461" spans="1:4" ht="13" x14ac:dyDescent="0.15">
      <c r="A461" s="27">
        <v>176132</v>
      </c>
      <c r="B461" s="27" t="s">
        <v>869</v>
      </c>
      <c r="C461" s="31">
        <v>1</v>
      </c>
      <c r="D461" s="32">
        <v>122</v>
      </c>
    </row>
    <row r="462" spans="1:4" ht="13" x14ac:dyDescent="0.15">
      <c r="A462" s="27">
        <v>176133</v>
      </c>
      <c r="B462" s="27" t="s">
        <v>500</v>
      </c>
      <c r="C462" s="31">
        <v>1</v>
      </c>
      <c r="D462" s="32">
        <v>149</v>
      </c>
    </row>
    <row r="463" spans="1:4" ht="13" x14ac:dyDescent="0.15">
      <c r="A463" s="27">
        <v>180834</v>
      </c>
      <c r="B463" s="27" t="s">
        <v>368</v>
      </c>
      <c r="C463" s="31">
        <v>1</v>
      </c>
      <c r="D463" s="32">
        <v>658</v>
      </c>
    </row>
    <row r="464" spans="1:4" ht="13" x14ac:dyDescent="0.15">
      <c r="A464" s="27">
        <v>182633</v>
      </c>
      <c r="B464" s="27" t="s">
        <v>536</v>
      </c>
      <c r="C464" s="31">
        <v>1</v>
      </c>
      <c r="D464" s="32">
        <v>241</v>
      </c>
    </row>
    <row r="465" spans="1:4" ht="13" x14ac:dyDescent="0.15">
      <c r="A465" s="27">
        <v>184137</v>
      </c>
      <c r="B465" s="27" t="s">
        <v>698</v>
      </c>
      <c r="C465" s="31">
        <v>1</v>
      </c>
      <c r="D465" s="32">
        <v>1034</v>
      </c>
    </row>
    <row r="466" spans="1:4" ht="13" x14ac:dyDescent="0.15">
      <c r="A466" s="27">
        <v>184993</v>
      </c>
      <c r="B466" s="27" t="s">
        <v>435</v>
      </c>
      <c r="C466" s="31">
        <v>3</v>
      </c>
      <c r="D466" s="32">
        <v>684</v>
      </c>
    </row>
    <row r="467" spans="1:4" ht="13" x14ac:dyDescent="0.15">
      <c r="A467" s="27">
        <v>185061</v>
      </c>
      <c r="B467" s="27" t="s">
        <v>207</v>
      </c>
      <c r="C467" s="31">
        <v>1</v>
      </c>
      <c r="D467" s="32">
        <v>77</v>
      </c>
    </row>
    <row r="468" spans="1:4" ht="13" x14ac:dyDescent="0.15">
      <c r="A468" s="27">
        <v>185661</v>
      </c>
      <c r="B468" s="27" t="s">
        <v>406</v>
      </c>
      <c r="C468" s="31">
        <v>1</v>
      </c>
      <c r="D468" s="32">
        <v>176</v>
      </c>
    </row>
    <row r="469" spans="1:4" ht="13" x14ac:dyDescent="0.15">
      <c r="A469" s="27">
        <v>186354</v>
      </c>
      <c r="B469" s="27" t="s">
        <v>1153</v>
      </c>
      <c r="C469" s="31">
        <v>1</v>
      </c>
      <c r="D469" s="32">
        <v>219</v>
      </c>
    </row>
    <row r="470" spans="1:4" ht="13" x14ac:dyDescent="0.15">
      <c r="A470" s="27">
        <v>186629</v>
      </c>
      <c r="B470" s="27" t="s">
        <v>1072</v>
      </c>
      <c r="C470" s="31">
        <v>1</v>
      </c>
      <c r="D470" s="32">
        <v>87</v>
      </c>
    </row>
    <row r="471" spans="1:4" ht="13" x14ac:dyDescent="0.15">
      <c r="A471" s="27">
        <v>187304</v>
      </c>
      <c r="B471" s="27" t="s">
        <v>447</v>
      </c>
      <c r="C471" s="31">
        <v>2</v>
      </c>
      <c r="D471" s="32">
        <v>353</v>
      </c>
    </row>
    <row r="472" spans="1:4" ht="13" x14ac:dyDescent="0.15">
      <c r="A472" s="27">
        <v>188015</v>
      </c>
      <c r="B472" s="27" t="s">
        <v>863</v>
      </c>
      <c r="C472" s="31">
        <v>2</v>
      </c>
      <c r="D472" s="32">
        <v>379</v>
      </c>
    </row>
    <row r="473" spans="1:4" ht="13" x14ac:dyDescent="0.15">
      <c r="A473" s="27">
        <v>189320</v>
      </c>
      <c r="B473" s="27" t="s">
        <v>1155</v>
      </c>
      <c r="C473" s="31">
        <v>2</v>
      </c>
      <c r="D473" s="32">
        <v>1120</v>
      </c>
    </row>
    <row r="474" spans="1:4" ht="13" x14ac:dyDescent="0.15">
      <c r="A474" s="27">
        <v>189384</v>
      </c>
      <c r="B474" s="27" t="s">
        <v>639</v>
      </c>
      <c r="C474" s="31">
        <v>1</v>
      </c>
      <c r="D474" s="32">
        <v>10</v>
      </c>
    </row>
    <row r="475" spans="1:4" ht="13" x14ac:dyDescent="0.15">
      <c r="A475" s="27">
        <v>190635</v>
      </c>
      <c r="B475" s="27" t="s">
        <v>30</v>
      </c>
      <c r="C475" s="31">
        <v>2</v>
      </c>
      <c r="D475" s="32">
        <v>4974</v>
      </c>
    </row>
    <row r="476" spans="1:4" ht="13" x14ac:dyDescent="0.15">
      <c r="A476" s="27">
        <v>190687</v>
      </c>
      <c r="B476" s="27" t="s">
        <v>1144</v>
      </c>
      <c r="C476" s="31">
        <v>1</v>
      </c>
      <c r="D476" s="32">
        <v>103</v>
      </c>
    </row>
    <row r="477" spans="1:4" ht="13" x14ac:dyDescent="0.15">
      <c r="A477" s="27">
        <v>191546</v>
      </c>
      <c r="B477" s="27" t="s">
        <v>504</v>
      </c>
      <c r="C477" s="31">
        <v>1</v>
      </c>
      <c r="D477" s="32">
        <v>91</v>
      </c>
    </row>
    <row r="478" spans="1:4" ht="13" x14ac:dyDescent="0.15">
      <c r="A478" s="27">
        <v>192223</v>
      </c>
      <c r="B478" s="27" t="s">
        <v>613</v>
      </c>
      <c r="C478" s="31">
        <v>1</v>
      </c>
      <c r="D478" s="32">
        <v>269</v>
      </c>
    </row>
    <row r="479" spans="1:4" ht="13" x14ac:dyDescent="0.15">
      <c r="A479" s="27">
        <v>193095</v>
      </c>
      <c r="B479" s="27" t="s">
        <v>974</v>
      </c>
      <c r="C479" s="31">
        <v>1</v>
      </c>
      <c r="D479" s="32">
        <v>253</v>
      </c>
    </row>
    <row r="480" spans="1:4" ht="13" x14ac:dyDescent="0.15">
      <c r="A480" s="27">
        <v>193385</v>
      </c>
      <c r="B480" s="27" t="s">
        <v>1183</v>
      </c>
      <c r="C480" s="31">
        <v>1</v>
      </c>
      <c r="D480" s="32">
        <v>92</v>
      </c>
    </row>
    <row r="481" spans="1:4" ht="13" x14ac:dyDescent="0.15">
      <c r="A481" s="27">
        <v>193617</v>
      </c>
      <c r="B481" s="27" t="s">
        <v>1171</v>
      </c>
      <c r="C481" s="31">
        <v>1</v>
      </c>
      <c r="D481" s="32">
        <v>315</v>
      </c>
    </row>
    <row r="482" spans="1:4" ht="13" x14ac:dyDescent="0.15">
      <c r="A482" s="27">
        <v>195563</v>
      </c>
      <c r="B482" s="27" t="s">
        <v>1043</v>
      </c>
      <c r="C482" s="31">
        <v>1</v>
      </c>
      <c r="D482" s="32">
        <v>1033</v>
      </c>
    </row>
    <row r="483" spans="1:4" ht="13" x14ac:dyDescent="0.15">
      <c r="A483" s="27">
        <v>195924</v>
      </c>
      <c r="B483" s="27" t="s">
        <v>505</v>
      </c>
      <c r="C483" s="31">
        <v>1</v>
      </c>
      <c r="D483" s="32">
        <v>108</v>
      </c>
    </row>
    <row r="484" spans="1:4" ht="13" x14ac:dyDescent="0.15">
      <c r="A484" s="27">
        <v>196444</v>
      </c>
      <c r="B484" s="27" t="s">
        <v>283</v>
      </c>
      <c r="C484" s="31">
        <v>3</v>
      </c>
      <c r="D484" s="32">
        <v>290</v>
      </c>
    </row>
    <row r="485" spans="1:4" ht="13" x14ac:dyDescent="0.15">
      <c r="A485" s="27">
        <v>197399</v>
      </c>
      <c r="B485" s="27" t="s">
        <v>1222</v>
      </c>
      <c r="C485" s="31">
        <v>0.33333333999999998</v>
      </c>
      <c r="D485" s="32">
        <v>680.33334693999996</v>
      </c>
    </row>
    <row r="486" spans="1:4" ht="13" x14ac:dyDescent="0.15">
      <c r="A486" s="27">
        <v>198198</v>
      </c>
      <c r="B486" s="27" t="s">
        <v>603</v>
      </c>
      <c r="C486" s="31">
        <v>1</v>
      </c>
      <c r="D486" s="32">
        <v>436</v>
      </c>
    </row>
    <row r="487" spans="1:4" ht="13" x14ac:dyDescent="0.15">
      <c r="A487" s="27">
        <v>251468</v>
      </c>
      <c r="B487" s="27" t="s">
        <v>1030</v>
      </c>
      <c r="C487" s="31">
        <v>1</v>
      </c>
      <c r="D487" s="32">
        <v>1975</v>
      </c>
    </row>
    <row r="488" spans="1:4" ht="13" x14ac:dyDescent="0.15">
      <c r="A488" s="27">
        <v>251785</v>
      </c>
      <c r="B488" s="27" t="s">
        <v>374</v>
      </c>
      <c r="C488" s="31">
        <v>1</v>
      </c>
      <c r="D488" s="32">
        <v>468</v>
      </c>
    </row>
    <row r="489" spans="1:4" ht="13" x14ac:dyDescent="0.15">
      <c r="A489" s="27">
        <v>254242</v>
      </c>
      <c r="B489" s="27" t="s">
        <v>605</v>
      </c>
      <c r="C489" s="31">
        <v>1</v>
      </c>
      <c r="D489" s="32">
        <v>719</v>
      </c>
    </row>
    <row r="490" spans="1:4" ht="13" x14ac:dyDescent="0.15">
      <c r="A490" s="27">
        <v>255427</v>
      </c>
      <c r="B490" s="27" t="s">
        <v>488</v>
      </c>
      <c r="C490" s="31">
        <v>1</v>
      </c>
      <c r="D490" s="32">
        <v>561</v>
      </c>
    </row>
    <row r="491" spans="1:4" ht="13" x14ac:dyDescent="0.15">
      <c r="A491" s="27">
        <v>255456</v>
      </c>
      <c r="B491" s="27" t="s">
        <v>296</v>
      </c>
      <c r="C491" s="31">
        <v>1</v>
      </c>
      <c r="D491" s="32">
        <v>586</v>
      </c>
    </row>
    <row r="492" spans="1:4" ht="13" x14ac:dyDescent="0.15">
      <c r="A492" s="27">
        <v>256548</v>
      </c>
      <c r="B492" s="27" t="s">
        <v>548</v>
      </c>
      <c r="C492" s="31">
        <v>1</v>
      </c>
      <c r="D492" s="32">
        <v>208</v>
      </c>
    </row>
    <row r="493" spans="1:4" ht="13" x14ac:dyDescent="0.15">
      <c r="A493" s="27">
        <v>259301</v>
      </c>
      <c r="B493" s="27" t="s">
        <v>1229</v>
      </c>
      <c r="C493" s="31">
        <v>4</v>
      </c>
      <c r="D493" s="32">
        <v>44</v>
      </c>
    </row>
    <row r="494" spans="1:4" ht="13" x14ac:dyDescent="0.15">
      <c r="A494" s="27">
        <v>259492</v>
      </c>
      <c r="B494" s="27" t="s">
        <v>1099</v>
      </c>
      <c r="C494" s="31">
        <v>2</v>
      </c>
      <c r="D494" s="32">
        <v>276</v>
      </c>
    </row>
    <row r="495" spans="1:4" ht="13" x14ac:dyDescent="0.15">
      <c r="A495" s="27">
        <v>260840</v>
      </c>
      <c r="B495" s="27" t="s">
        <v>360</v>
      </c>
      <c r="C495" s="31">
        <v>6</v>
      </c>
      <c r="D495" s="32">
        <v>96</v>
      </c>
    </row>
    <row r="496" spans="1:4" ht="13" x14ac:dyDescent="0.15">
      <c r="A496" s="27">
        <v>260841</v>
      </c>
      <c r="B496" s="27" t="s">
        <v>988</v>
      </c>
      <c r="C496" s="31">
        <v>4</v>
      </c>
      <c r="D496" s="32">
        <v>62.01</v>
      </c>
    </row>
    <row r="497" spans="1:4" ht="13" x14ac:dyDescent="0.15">
      <c r="A497" s="27">
        <v>260992</v>
      </c>
      <c r="B497" s="27" t="s">
        <v>242</v>
      </c>
      <c r="C497" s="31">
        <v>1</v>
      </c>
      <c r="D497" s="32">
        <v>450</v>
      </c>
    </row>
    <row r="498" spans="1:4" ht="13" x14ac:dyDescent="0.15">
      <c r="A498" s="27">
        <v>260993</v>
      </c>
      <c r="B498" s="27" t="s">
        <v>473</v>
      </c>
      <c r="C498" s="31">
        <v>1</v>
      </c>
      <c r="D498" s="32">
        <v>199</v>
      </c>
    </row>
    <row r="499" spans="1:4" ht="13" x14ac:dyDescent="0.15">
      <c r="A499" s="27">
        <v>261433</v>
      </c>
      <c r="B499" s="27" t="s">
        <v>637</v>
      </c>
      <c r="C499" s="31">
        <v>1</v>
      </c>
      <c r="D499" s="32">
        <v>93</v>
      </c>
    </row>
    <row r="500" spans="1:4" ht="13" x14ac:dyDescent="0.15">
      <c r="A500" s="27">
        <v>261581</v>
      </c>
      <c r="B500" s="27" t="s">
        <v>1149</v>
      </c>
      <c r="C500" s="31">
        <v>1</v>
      </c>
      <c r="D500" s="32">
        <v>445</v>
      </c>
    </row>
    <row r="501" spans="1:4" ht="13" x14ac:dyDescent="0.15">
      <c r="A501" s="27">
        <v>261813</v>
      </c>
      <c r="B501" s="27" t="s">
        <v>657</v>
      </c>
      <c r="C501" s="31">
        <v>1</v>
      </c>
      <c r="D501" s="32">
        <v>383</v>
      </c>
    </row>
    <row r="502" spans="1:4" ht="13" x14ac:dyDescent="0.15">
      <c r="A502" s="27">
        <v>262515</v>
      </c>
      <c r="B502" s="27" t="s">
        <v>1195</v>
      </c>
      <c r="C502" s="31">
        <v>1</v>
      </c>
      <c r="D502" s="32">
        <v>137</v>
      </c>
    </row>
    <row r="503" spans="1:4" ht="13" x14ac:dyDescent="0.15">
      <c r="A503" s="27">
        <v>262924</v>
      </c>
      <c r="B503" s="27" t="s">
        <v>570</v>
      </c>
      <c r="C503" s="31">
        <v>2</v>
      </c>
      <c r="D503" s="32">
        <v>358</v>
      </c>
    </row>
    <row r="504" spans="1:4" ht="13" x14ac:dyDescent="0.15">
      <c r="A504" s="27">
        <v>263189</v>
      </c>
      <c r="B504" s="27" t="s">
        <v>90</v>
      </c>
      <c r="C504" s="31">
        <v>1</v>
      </c>
      <c r="D504" s="32">
        <v>1834</v>
      </c>
    </row>
    <row r="505" spans="1:4" ht="13" x14ac:dyDescent="0.15">
      <c r="A505" s="27">
        <v>265097</v>
      </c>
      <c r="B505" s="27" t="s">
        <v>1064</v>
      </c>
      <c r="C505" s="31">
        <v>1</v>
      </c>
      <c r="D505" s="32">
        <v>355</v>
      </c>
    </row>
    <row r="506" spans="1:4" ht="13" x14ac:dyDescent="0.15">
      <c r="A506" s="27">
        <v>265247</v>
      </c>
      <c r="B506" s="27" t="s">
        <v>1196</v>
      </c>
      <c r="C506" s="31">
        <v>1</v>
      </c>
      <c r="D506" s="32">
        <v>160</v>
      </c>
    </row>
    <row r="507" spans="1:4" ht="13" x14ac:dyDescent="0.15">
      <c r="A507" s="27">
        <v>265690</v>
      </c>
      <c r="B507" s="27" t="s">
        <v>645</v>
      </c>
      <c r="C507" s="31">
        <v>1</v>
      </c>
      <c r="D507" s="32">
        <v>79</v>
      </c>
    </row>
    <row r="508" spans="1:4" ht="13" x14ac:dyDescent="0.15">
      <c r="A508" s="27">
        <v>266253</v>
      </c>
      <c r="B508" s="27" t="s">
        <v>1004</v>
      </c>
      <c r="C508" s="31">
        <v>1</v>
      </c>
      <c r="D508" s="32">
        <v>529</v>
      </c>
    </row>
    <row r="509" spans="1:4" ht="13" x14ac:dyDescent="0.15">
      <c r="A509" s="27">
        <v>267627</v>
      </c>
      <c r="B509" s="27" t="s">
        <v>688</v>
      </c>
      <c r="C509" s="31">
        <v>1</v>
      </c>
      <c r="D509" s="32">
        <v>842</v>
      </c>
    </row>
    <row r="510" spans="1:4" ht="13" x14ac:dyDescent="0.15">
      <c r="A510" s="27">
        <v>267844</v>
      </c>
      <c r="B510" s="27" t="s">
        <v>682</v>
      </c>
      <c r="C510" s="31">
        <v>1</v>
      </c>
      <c r="D510" s="32">
        <v>339</v>
      </c>
    </row>
    <row r="511" spans="1:4" ht="13" x14ac:dyDescent="0.15">
      <c r="A511" s="27">
        <v>268412</v>
      </c>
      <c r="B511" s="27" t="s">
        <v>701</v>
      </c>
      <c r="C511" s="31">
        <v>1</v>
      </c>
      <c r="D511" s="32">
        <v>94</v>
      </c>
    </row>
    <row r="512" spans="1:4" ht="13" x14ac:dyDescent="0.15">
      <c r="A512" s="27">
        <v>271689</v>
      </c>
      <c r="B512" s="27" t="s">
        <v>480</v>
      </c>
      <c r="C512" s="31">
        <v>1</v>
      </c>
      <c r="D512" s="32">
        <v>378</v>
      </c>
    </row>
    <row r="513" spans="1:4" ht="13" x14ac:dyDescent="0.15">
      <c r="A513" s="27">
        <v>274699</v>
      </c>
      <c r="B513" s="27" t="s">
        <v>755</v>
      </c>
      <c r="C513" s="31">
        <v>1</v>
      </c>
      <c r="D513" s="32">
        <v>307.74</v>
      </c>
    </row>
    <row r="514" spans="1:4" ht="13" x14ac:dyDescent="0.15">
      <c r="A514" s="27">
        <v>275527</v>
      </c>
      <c r="B514" s="27" t="s">
        <v>1096</v>
      </c>
      <c r="C514" s="31">
        <v>1</v>
      </c>
      <c r="D514" s="32">
        <v>94</v>
      </c>
    </row>
    <row r="515" spans="1:4" ht="13" x14ac:dyDescent="0.15">
      <c r="A515" s="27">
        <v>276370</v>
      </c>
      <c r="B515" s="27" t="s">
        <v>33</v>
      </c>
      <c r="C515" s="31">
        <v>4</v>
      </c>
      <c r="D515" s="32">
        <v>1999</v>
      </c>
    </row>
    <row r="516" spans="1:4" ht="13" x14ac:dyDescent="0.15">
      <c r="A516" s="27">
        <v>276470</v>
      </c>
      <c r="B516" s="27" t="s">
        <v>376</v>
      </c>
      <c r="C516" s="31">
        <v>1</v>
      </c>
      <c r="D516" s="32">
        <v>173</v>
      </c>
    </row>
    <row r="517" spans="1:4" ht="13" x14ac:dyDescent="0.15">
      <c r="A517" s="27">
        <v>276810</v>
      </c>
      <c r="B517" s="27" t="s">
        <v>233</v>
      </c>
      <c r="C517" s="31">
        <v>4</v>
      </c>
      <c r="D517" s="32">
        <v>1358</v>
      </c>
    </row>
    <row r="518" spans="1:4" ht="13" x14ac:dyDescent="0.15">
      <c r="A518" s="27">
        <v>276812</v>
      </c>
      <c r="B518" s="27" t="s">
        <v>1198</v>
      </c>
      <c r="C518" s="31">
        <v>1</v>
      </c>
      <c r="D518" s="32">
        <v>266</v>
      </c>
    </row>
    <row r="519" spans="1:4" ht="13" x14ac:dyDescent="0.15">
      <c r="A519" s="27">
        <v>277903</v>
      </c>
      <c r="B519" s="27" t="s">
        <v>753</v>
      </c>
      <c r="C519" s="31">
        <v>1</v>
      </c>
      <c r="D519" s="32">
        <v>455</v>
      </c>
    </row>
    <row r="520" spans="1:4" ht="13" x14ac:dyDescent="0.15">
      <c r="A520" s="27">
        <v>278598</v>
      </c>
      <c r="B520" s="27" t="s">
        <v>265</v>
      </c>
      <c r="C520" s="31">
        <v>1</v>
      </c>
      <c r="D520" s="32">
        <v>29</v>
      </c>
    </row>
    <row r="521" spans="1:4" ht="13" x14ac:dyDescent="0.15">
      <c r="A521" s="27">
        <v>278599</v>
      </c>
      <c r="B521" s="27" t="s">
        <v>100</v>
      </c>
      <c r="C521" s="31">
        <v>7</v>
      </c>
      <c r="D521" s="32">
        <v>315</v>
      </c>
    </row>
    <row r="522" spans="1:4" ht="13" x14ac:dyDescent="0.15">
      <c r="A522" s="27">
        <v>280592</v>
      </c>
      <c r="B522" s="27" t="s">
        <v>459</v>
      </c>
      <c r="C522" s="31">
        <v>1</v>
      </c>
      <c r="D522" s="32">
        <v>239</v>
      </c>
    </row>
    <row r="523" spans="1:4" ht="13" x14ac:dyDescent="0.15">
      <c r="A523" s="27">
        <v>282116</v>
      </c>
      <c r="B523" s="27" t="s">
        <v>1130</v>
      </c>
      <c r="C523" s="31">
        <v>1</v>
      </c>
      <c r="D523" s="32">
        <v>394</v>
      </c>
    </row>
    <row r="524" spans="1:4" ht="13" x14ac:dyDescent="0.15">
      <c r="A524" s="27">
        <v>283143</v>
      </c>
      <c r="B524" s="27" t="s">
        <v>1206</v>
      </c>
      <c r="C524" s="31">
        <v>1</v>
      </c>
      <c r="D524" s="32">
        <v>1213</v>
      </c>
    </row>
    <row r="525" spans="1:4" ht="13" x14ac:dyDescent="0.15">
      <c r="A525" s="27">
        <v>284138</v>
      </c>
      <c r="B525" s="27" t="s">
        <v>627</v>
      </c>
      <c r="C525" s="31">
        <v>2</v>
      </c>
      <c r="D525" s="32">
        <v>654</v>
      </c>
    </row>
    <row r="526" spans="1:4" ht="13" x14ac:dyDescent="0.15">
      <c r="A526" s="27">
        <v>285448</v>
      </c>
      <c r="B526" s="27" t="s">
        <v>788</v>
      </c>
      <c r="C526" s="31">
        <v>1</v>
      </c>
      <c r="D526" s="32">
        <v>1081</v>
      </c>
    </row>
    <row r="527" spans="1:4" ht="13" x14ac:dyDescent="0.15">
      <c r="A527" s="27">
        <v>290468</v>
      </c>
      <c r="B527" s="27" t="s">
        <v>852</v>
      </c>
      <c r="C527" s="31">
        <v>1</v>
      </c>
      <c r="D527" s="32">
        <v>337</v>
      </c>
    </row>
    <row r="528" spans="1:4" ht="13" x14ac:dyDescent="0.15">
      <c r="A528" s="27">
        <v>290470</v>
      </c>
      <c r="B528" s="27" t="s">
        <v>298</v>
      </c>
      <c r="C528" s="31">
        <v>2</v>
      </c>
      <c r="D528" s="32">
        <v>952</v>
      </c>
    </row>
    <row r="529" spans="1:4" ht="13" x14ac:dyDescent="0.15">
      <c r="A529" s="27">
        <v>290510</v>
      </c>
      <c r="B529" s="27" t="s">
        <v>1134</v>
      </c>
      <c r="C529" s="31">
        <v>1</v>
      </c>
      <c r="D529" s="32">
        <v>257</v>
      </c>
    </row>
    <row r="530" spans="1:4" ht="13" x14ac:dyDescent="0.15">
      <c r="A530" s="27">
        <v>291205</v>
      </c>
      <c r="B530" s="27" t="s">
        <v>586</v>
      </c>
      <c r="C530" s="31">
        <v>1</v>
      </c>
      <c r="D530" s="32">
        <v>51</v>
      </c>
    </row>
    <row r="531" spans="1:4" ht="13" x14ac:dyDescent="0.15">
      <c r="A531" s="27">
        <v>291429</v>
      </c>
      <c r="B531" s="27" t="s">
        <v>492</v>
      </c>
      <c r="C531" s="31">
        <v>2</v>
      </c>
      <c r="D531" s="32">
        <v>1115</v>
      </c>
    </row>
    <row r="532" spans="1:4" ht="13" x14ac:dyDescent="0.15">
      <c r="A532" s="27">
        <v>291637</v>
      </c>
      <c r="B532" s="27" t="s">
        <v>285</v>
      </c>
      <c r="C532" s="31">
        <v>1</v>
      </c>
      <c r="D532" s="32">
        <v>1260</v>
      </c>
    </row>
    <row r="533" spans="1:4" ht="13" x14ac:dyDescent="0.15">
      <c r="A533" s="27">
        <v>292049</v>
      </c>
      <c r="B533" s="27" t="s">
        <v>992</v>
      </c>
      <c r="C533" s="31">
        <v>1</v>
      </c>
      <c r="D533" s="32">
        <v>574</v>
      </c>
    </row>
    <row r="534" spans="1:4" ht="13" x14ac:dyDescent="0.15">
      <c r="A534" s="27">
        <v>292820</v>
      </c>
      <c r="B534" s="27" t="s">
        <v>142</v>
      </c>
      <c r="C534" s="31">
        <v>2</v>
      </c>
      <c r="D534" s="32">
        <v>76</v>
      </c>
    </row>
    <row r="535" spans="1:4" ht="13" x14ac:dyDescent="0.15">
      <c r="A535" s="27">
        <v>294503</v>
      </c>
      <c r="B535" s="27" t="s">
        <v>694</v>
      </c>
      <c r="C535" s="31">
        <v>2</v>
      </c>
      <c r="D535" s="32">
        <v>950</v>
      </c>
    </row>
    <row r="536" spans="1:4" ht="13" x14ac:dyDescent="0.15">
      <c r="A536" s="27">
        <v>295403</v>
      </c>
      <c r="B536" s="27" t="s">
        <v>249</v>
      </c>
      <c r="C536" s="31">
        <v>1</v>
      </c>
      <c r="D536" s="32">
        <v>32</v>
      </c>
    </row>
    <row r="537" spans="1:4" ht="13" x14ac:dyDescent="0.15">
      <c r="A537" s="27">
        <v>295405</v>
      </c>
      <c r="B537" s="27" t="s">
        <v>977</v>
      </c>
      <c r="C537" s="31">
        <v>2</v>
      </c>
      <c r="D537" s="32">
        <v>86</v>
      </c>
    </row>
    <row r="538" spans="1:4" ht="13" x14ac:dyDescent="0.15">
      <c r="A538" s="27">
        <v>295598</v>
      </c>
      <c r="B538" s="27" t="s">
        <v>659</v>
      </c>
      <c r="C538" s="31">
        <v>0.16666666999999999</v>
      </c>
      <c r="D538" s="32">
        <v>173.00000369999998</v>
      </c>
    </row>
    <row r="539" spans="1:4" ht="13" x14ac:dyDescent="0.15">
      <c r="A539" s="27">
        <v>296315</v>
      </c>
      <c r="B539" s="27" t="s">
        <v>516</v>
      </c>
      <c r="C539" s="31">
        <v>1</v>
      </c>
      <c r="D539" s="32">
        <v>49</v>
      </c>
    </row>
    <row r="540" spans="1:4" ht="13" x14ac:dyDescent="0.15">
      <c r="A540" s="27">
        <v>296788</v>
      </c>
      <c r="B540" s="27" t="s">
        <v>1182</v>
      </c>
      <c r="C540" s="31">
        <v>1</v>
      </c>
      <c r="D540" s="32">
        <v>467</v>
      </c>
    </row>
    <row r="541" spans="1:4" ht="13" x14ac:dyDescent="0.15">
      <c r="A541" s="27">
        <v>297336</v>
      </c>
      <c r="B541" s="27" t="s">
        <v>81</v>
      </c>
      <c r="C541" s="31">
        <v>2</v>
      </c>
      <c r="D541" s="32">
        <v>109.59</v>
      </c>
    </row>
    <row r="542" spans="1:4" ht="13" x14ac:dyDescent="0.15">
      <c r="A542" s="27">
        <v>297417</v>
      </c>
      <c r="B542" s="27" t="s">
        <v>578</v>
      </c>
      <c r="C542" s="31">
        <v>1</v>
      </c>
      <c r="D542" s="32">
        <v>99</v>
      </c>
    </row>
    <row r="543" spans="1:4" ht="13" x14ac:dyDescent="0.15">
      <c r="A543" s="27">
        <v>297896</v>
      </c>
      <c r="B543" s="27" t="s">
        <v>870</v>
      </c>
      <c r="C543" s="31">
        <v>0.5</v>
      </c>
      <c r="D543" s="32">
        <v>1378</v>
      </c>
    </row>
    <row r="544" spans="1:4" ht="13" x14ac:dyDescent="0.15">
      <c r="A544" s="27">
        <v>298348</v>
      </c>
      <c r="B544" s="27" t="s">
        <v>1129</v>
      </c>
      <c r="C544" s="31">
        <v>1</v>
      </c>
      <c r="D544" s="32">
        <v>81</v>
      </c>
    </row>
    <row r="545" spans="1:4" ht="13" x14ac:dyDescent="0.15">
      <c r="A545" s="27">
        <v>298510</v>
      </c>
      <c r="B545" s="27" t="s">
        <v>231</v>
      </c>
      <c r="C545" s="31">
        <v>5</v>
      </c>
      <c r="D545" s="32">
        <v>342.09000000000003</v>
      </c>
    </row>
    <row r="546" spans="1:4" ht="13" x14ac:dyDescent="0.15">
      <c r="A546" s="27">
        <v>298572</v>
      </c>
      <c r="B546" s="27" t="s">
        <v>839</v>
      </c>
      <c r="C546" s="31">
        <v>1</v>
      </c>
      <c r="D546" s="32">
        <v>466</v>
      </c>
    </row>
    <row r="547" spans="1:4" ht="13" x14ac:dyDescent="0.15">
      <c r="A547" s="27">
        <v>298573</v>
      </c>
      <c r="B547" s="27" t="s">
        <v>840</v>
      </c>
      <c r="C547" s="31">
        <v>1</v>
      </c>
      <c r="D547" s="32">
        <v>423</v>
      </c>
    </row>
    <row r="548" spans="1:4" ht="13" x14ac:dyDescent="0.15">
      <c r="A548" s="27">
        <v>298762</v>
      </c>
      <c r="B548" s="27" t="s">
        <v>237</v>
      </c>
      <c r="C548" s="31">
        <v>3</v>
      </c>
      <c r="D548" s="32">
        <v>415</v>
      </c>
    </row>
    <row r="549" spans="1:4" ht="13" x14ac:dyDescent="0.15">
      <c r="A549" s="27">
        <v>299026</v>
      </c>
      <c r="B549" s="27" t="s">
        <v>807</v>
      </c>
      <c r="C549" s="31">
        <v>2</v>
      </c>
      <c r="D549" s="32">
        <v>504</v>
      </c>
    </row>
    <row r="550" spans="1:4" ht="13" x14ac:dyDescent="0.15">
      <c r="A550" s="27">
        <v>300319</v>
      </c>
      <c r="B550" s="27" t="s">
        <v>1200</v>
      </c>
      <c r="C550" s="31">
        <v>1</v>
      </c>
      <c r="D550" s="32">
        <v>390</v>
      </c>
    </row>
    <row r="551" spans="1:4" ht="13" x14ac:dyDescent="0.15">
      <c r="A551" s="27">
        <v>300536</v>
      </c>
      <c r="B551" s="27" t="s">
        <v>993</v>
      </c>
      <c r="C551" s="31">
        <v>1</v>
      </c>
      <c r="D551" s="32">
        <v>357</v>
      </c>
    </row>
    <row r="552" spans="1:4" ht="13" x14ac:dyDescent="0.15">
      <c r="A552" s="27">
        <v>301669</v>
      </c>
      <c r="B552" s="27" t="s">
        <v>575</v>
      </c>
      <c r="C552" s="31">
        <v>1</v>
      </c>
      <c r="D552" s="32">
        <v>272</v>
      </c>
    </row>
    <row r="553" spans="1:4" ht="13" x14ac:dyDescent="0.15">
      <c r="A553" s="27">
        <v>301848</v>
      </c>
      <c r="B553" s="27" t="s">
        <v>1164</v>
      </c>
      <c r="C553" s="31">
        <v>1</v>
      </c>
      <c r="D553" s="32">
        <v>54</v>
      </c>
    </row>
    <row r="554" spans="1:4" ht="13" x14ac:dyDescent="0.15">
      <c r="A554" s="27">
        <v>303829</v>
      </c>
      <c r="B554" s="27" t="s">
        <v>808</v>
      </c>
      <c r="C554" s="31">
        <v>2</v>
      </c>
      <c r="D554" s="32">
        <v>534</v>
      </c>
    </row>
    <row r="555" spans="1:4" ht="13" x14ac:dyDescent="0.15">
      <c r="A555" s="27">
        <v>305271</v>
      </c>
      <c r="B555" s="27" t="s">
        <v>1081</v>
      </c>
      <c r="C555" s="31">
        <v>1</v>
      </c>
      <c r="D555" s="32">
        <v>981</v>
      </c>
    </row>
    <row r="556" spans="1:4" ht="13" x14ac:dyDescent="0.15">
      <c r="A556" s="27">
        <v>308676</v>
      </c>
      <c r="B556" s="27" t="s">
        <v>740</v>
      </c>
      <c r="C556" s="31">
        <v>2</v>
      </c>
      <c r="D556" s="32">
        <v>258</v>
      </c>
    </row>
    <row r="557" spans="1:4" ht="13" x14ac:dyDescent="0.15">
      <c r="A557" s="27">
        <v>308835</v>
      </c>
      <c r="B557" s="27" t="s">
        <v>1022</v>
      </c>
      <c r="C557" s="31">
        <v>2</v>
      </c>
      <c r="D557" s="32">
        <v>180</v>
      </c>
    </row>
    <row r="558" spans="1:4" ht="13" x14ac:dyDescent="0.15">
      <c r="A558" s="27">
        <v>310794</v>
      </c>
      <c r="B558" s="27" t="s">
        <v>1046</v>
      </c>
      <c r="C558" s="31">
        <v>1</v>
      </c>
      <c r="D558" s="32">
        <v>150</v>
      </c>
    </row>
    <row r="559" spans="1:4" ht="13" x14ac:dyDescent="0.15">
      <c r="A559" s="27">
        <v>310896</v>
      </c>
      <c r="B559" s="27" t="s">
        <v>569</v>
      </c>
      <c r="C559" s="31">
        <v>1</v>
      </c>
      <c r="D559" s="32">
        <v>254</v>
      </c>
    </row>
    <row r="560" spans="1:4" ht="13" x14ac:dyDescent="0.15">
      <c r="A560" s="27">
        <v>312498</v>
      </c>
      <c r="B560" s="27" t="s">
        <v>903</v>
      </c>
      <c r="C560" s="31">
        <v>1</v>
      </c>
      <c r="D560" s="32">
        <v>532</v>
      </c>
    </row>
    <row r="561" spans="1:4" ht="13" x14ac:dyDescent="0.15">
      <c r="A561" s="27">
        <v>312880</v>
      </c>
      <c r="B561" s="27" t="s">
        <v>936</v>
      </c>
      <c r="C561" s="31">
        <v>1</v>
      </c>
      <c r="D561" s="32">
        <v>536</v>
      </c>
    </row>
    <row r="562" spans="1:4" ht="13" x14ac:dyDescent="0.15">
      <c r="A562" s="27">
        <v>312886</v>
      </c>
      <c r="B562" s="27" t="s">
        <v>539</v>
      </c>
      <c r="C562" s="31">
        <v>1</v>
      </c>
      <c r="D562" s="32">
        <v>672</v>
      </c>
    </row>
    <row r="563" spans="1:4" ht="13" x14ac:dyDescent="0.15">
      <c r="A563" s="27">
        <v>313917</v>
      </c>
      <c r="B563" s="27" t="s">
        <v>683</v>
      </c>
      <c r="C563" s="31">
        <v>1</v>
      </c>
      <c r="D563" s="32">
        <v>279</v>
      </c>
    </row>
    <row r="564" spans="1:4" ht="13" x14ac:dyDescent="0.15">
      <c r="A564" s="27">
        <v>314695</v>
      </c>
      <c r="B564" s="27" t="s">
        <v>1023</v>
      </c>
      <c r="C564" s="31">
        <v>0.33333332999999998</v>
      </c>
      <c r="D564" s="32">
        <v>3355.0032987499999</v>
      </c>
    </row>
    <row r="565" spans="1:4" ht="13" x14ac:dyDescent="0.15">
      <c r="A565" s="27">
        <v>314970</v>
      </c>
      <c r="B565" s="27" t="s">
        <v>588</v>
      </c>
      <c r="C565" s="31">
        <v>22</v>
      </c>
      <c r="D565" s="32">
        <v>278</v>
      </c>
    </row>
    <row r="566" spans="1:4" ht="13" x14ac:dyDescent="0.15">
      <c r="A566" s="27">
        <v>317993</v>
      </c>
      <c r="B566" s="27" t="s">
        <v>1225</v>
      </c>
      <c r="C566" s="31">
        <v>1</v>
      </c>
      <c r="D566" s="32">
        <v>76</v>
      </c>
    </row>
    <row r="567" spans="1:4" ht="13" x14ac:dyDescent="0.15">
      <c r="A567" s="27">
        <v>317995</v>
      </c>
      <c r="B567" s="27" t="s">
        <v>526</v>
      </c>
      <c r="C567" s="31">
        <v>1</v>
      </c>
      <c r="D567" s="32">
        <v>139</v>
      </c>
    </row>
    <row r="568" spans="1:4" ht="13" x14ac:dyDescent="0.15">
      <c r="A568" s="27">
        <v>318215</v>
      </c>
      <c r="B568" s="27" t="s">
        <v>1077</v>
      </c>
      <c r="C568" s="31">
        <v>1</v>
      </c>
      <c r="D568" s="32">
        <v>552.61</v>
      </c>
    </row>
    <row r="569" spans="1:4" ht="13" x14ac:dyDescent="0.15">
      <c r="A569" s="27">
        <v>318375</v>
      </c>
      <c r="B569" s="27" t="s">
        <v>1150</v>
      </c>
      <c r="C569" s="31">
        <v>1</v>
      </c>
      <c r="D569" s="32">
        <v>431</v>
      </c>
    </row>
    <row r="570" spans="1:4" ht="13" x14ac:dyDescent="0.15">
      <c r="A570" s="27">
        <v>319265</v>
      </c>
      <c r="B570" s="27" t="s">
        <v>1127</v>
      </c>
      <c r="C570" s="31">
        <v>1</v>
      </c>
      <c r="D570" s="32">
        <v>728</v>
      </c>
    </row>
    <row r="571" spans="1:4" ht="13" x14ac:dyDescent="0.15">
      <c r="A571" s="27">
        <v>320000</v>
      </c>
      <c r="B571" s="27" t="s">
        <v>191</v>
      </c>
      <c r="C571" s="31">
        <v>1</v>
      </c>
      <c r="D571" s="32">
        <v>227</v>
      </c>
    </row>
    <row r="572" spans="1:4" ht="13" x14ac:dyDescent="0.15">
      <c r="A572" s="27">
        <v>320182</v>
      </c>
      <c r="B572" s="27" t="s">
        <v>209</v>
      </c>
      <c r="C572" s="31">
        <v>1</v>
      </c>
      <c r="D572" s="32">
        <v>3449</v>
      </c>
    </row>
    <row r="573" spans="1:4" ht="13" x14ac:dyDescent="0.15">
      <c r="A573" s="27">
        <v>320482</v>
      </c>
      <c r="B573" s="27" t="s">
        <v>1040</v>
      </c>
      <c r="C573" s="31">
        <v>1</v>
      </c>
      <c r="D573" s="32">
        <v>49</v>
      </c>
    </row>
    <row r="574" spans="1:4" ht="13" x14ac:dyDescent="0.15">
      <c r="A574" s="27">
        <v>321882</v>
      </c>
      <c r="B574" s="27" t="s">
        <v>680</v>
      </c>
      <c r="C574" s="31">
        <v>1</v>
      </c>
      <c r="D574" s="32">
        <v>1706</v>
      </c>
    </row>
    <row r="575" spans="1:4" ht="13" x14ac:dyDescent="0.15">
      <c r="A575" s="27">
        <v>322471</v>
      </c>
      <c r="B575" s="27" t="s">
        <v>1215</v>
      </c>
      <c r="C575" s="31">
        <v>1</v>
      </c>
      <c r="D575" s="32">
        <v>1812</v>
      </c>
    </row>
    <row r="576" spans="1:4" ht="13" x14ac:dyDescent="0.15">
      <c r="A576" s="27">
        <v>323715</v>
      </c>
      <c r="B576" s="27" t="s">
        <v>527</v>
      </c>
      <c r="C576" s="31">
        <v>2</v>
      </c>
      <c r="D576" s="32">
        <v>428</v>
      </c>
    </row>
    <row r="577" spans="1:4" ht="13" x14ac:dyDescent="0.15">
      <c r="A577" s="27">
        <v>325948</v>
      </c>
      <c r="B577" s="27" t="s">
        <v>1173</v>
      </c>
      <c r="C577" s="31">
        <v>1</v>
      </c>
      <c r="D577" s="32">
        <v>643</v>
      </c>
    </row>
    <row r="578" spans="1:4" ht="13" x14ac:dyDescent="0.15">
      <c r="A578" s="27">
        <v>326881</v>
      </c>
      <c r="B578" s="27" t="s">
        <v>323</v>
      </c>
      <c r="C578" s="31">
        <v>2</v>
      </c>
      <c r="D578" s="32">
        <v>264</v>
      </c>
    </row>
    <row r="579" spans="1:4" ht="13" x14ac:dyDescent="0.15">
      <c r="A579" s="27">
        <v>328252</v>
      </c>
      <c r="B579" s="27" t="s">
        <v>439</v>
      </c>
      <c r="C579" s="31">
        <v>2</v>
      </c>
      <c r="D579" s="32">
        <v>108</v>
      </c>
    </row>
    <row r="580" spans="1:4" ht="13" x14ac:dyDescent="0.15">
      <c r="A580" s="27">
        <v>330172</v>
      </c>
      <c r="B580" s="27" t="s">
        <v>75</v>
      </c>
      <c r="C580" s="31">
        <v>1</v>
      </c>
      <c r="D580" s="32">
        <v>39</v>
      </c>
    </row>
    <row r="581" spans="1:4" ht="13" x14ac:dyDescent="0.15">
      <c r="A581" s="27">
        <v>336402</v>
      </c>
      <c r="B581" s="27" t="s">
        <v>284</v>
      </c>
      <c r="C581" s="31">
        <v>1</v>
      </c>
      <c r="D581" s="32">
        <v>141</v>
      </c>
    </row>
    <row r="582" spans="1:4" ht="13" x14ac:dyDescent="0.15">
      <c r="A582" s="27">
        <v>336869</v>
      </c>
      <c r="B582" s="27" t="s">
        <v>1166</v>
      </c>
      <c r="C582" s="31">
        <v>1</v>
      </c>
      <c r="D582" s="32">
        <v>428</v>
      </c>
    </row>
    <row r="583" spans="1:4" ht="13" x14ac:dyDescent="0.15">
      <c r="A583" s="27">
        <v>337928</v>
      </c>
      <c r="B583" s="27" t="s">
        <v>307</v>
      </c>
      <c r="C583" s="31">
        <v>1</v>
      </c>
      <c r="D583" s="32">
        <v>70</v>
      </c>
    </row>
    <row r="584" spans="1:4" ht="13" x14ac:dyDescent="0.15">
      <c r="A584" s="27">
        <v>338370</v>
      </c>
      <c r="B584" s="27" t="s">
        <v>764</v>
      </c>
      <c r="C584" s="31">
        <v>4</v>
      </c>
      <c r="D584" s="32">
        <v>11343</v>
      </c>
    </row>
    <row r="585" spans="1:4" ht="13" x14ac:dyDescent="0.15">
      <c r="A585" s="27">
        <v>338371</v>
      </c>
      <c r="B585" s="27" t="s">
        <v>873</v>
      </c>
      <c r="C585" s="31">
        <v>1</v>
      </c>
      <c r="D585" s="32">
        <v>45</v>
      </c>
    </row>
    <row r="586" spans="1:4" ht="13" x14ac:dyDescent="0.15">
      <c r="A586" s="27">
        <v>338479</v>
      </c>
      <c r="B586" s="27" t="s">
        <v>43</v>
      </c>
      <c r="C586" s="31">
        <v>1</v>
      </c>
      <c r="D586" s="32">
        <v>323</v>
      </c>
    </row>
    <row r="587" spans="1:4" ht="13" x14ac:dyDescent="0.15">
      <c r="A587" s="27">
        <v>338484</v>
      </c>
      <c r="B587" s="27" t="s">
        <v>706</v>
      </c>
      <c r="C587" s="31">
        <v>1</v>
      </c>
      <c r="D587" s="32">
        <v>257</v>
      </c>
    </row>
    <row r="588" spans="1:4" ht="13" x14ac:dyDescent="0.15">
      <c r="A588" s="27">
        <v>338488</v>
      </c>
      <c r="B588" s="27" t="s">
        <v>789</v>
      </c>
      <c r="C588" s="31">
        <v>1</v>
      </c>
      <c r="D588" s="32">
        <v>300</v>
      </c>
    </row>
    <row r="589" spans="1:4" ht="13" x14ac:dyDescent="0.15">
      <c r="A589" s="27">
        <v>338492</v>
      </c>
      <c r="B589" s="27" t="s">
        <v>42</v>
      </c>
      <c r="C589" s="31">
        <v>2</v>
      </c>
      <c r="D589" s="32">
        <v>791</v>
      </c>
    </row>
    <row r="590" spans="1:4" ht="13" x14ac:dyDescent="0.15">
      <c r="A590" s="27">
        <v>338502</v>
      </c>
      <c r="B590" s="27" t="s">
        <v>266</v>
      </c>
      <c r="C590" s="31">
        <v>2</v>
      </c>
      <c r="D590" s="32">
        <v>446</v>
      </c>
    </row>
    <row r="591" spans="1:4" ht="13" x14ac:dyDescent="0.15">
      <c r="A591" s="27">
        <v>338588</v>
      </c>
      <c r="B591" s="27" t="s">
        <v>38</v>
      </c>
      <c r="C591" s="31">
        <v>4</v>
      </c>
      <c r="D591" s="32">
        <v>1760</v>
      </c>
    </row>
    <row r="592" spans="1:4" ht="13" x14ac:dyDescent="0.15">
      <c r="A592" s="27">
        <v>338620</v>
      </c>
      <c r="B592" s="27" t="s">
        <v>1019</v>
      </c>
      <c r="C592" s="31">
        <v>1</v>
      </c>
      <c r="D592" s="32">
        <v>271</v>
      </c>
    </row>
    <row r="593" spans="1:4" ht="13" x14ac:dyDescent="0.15">
      <c r="A593" s="27">
        <v>338768</v>
      </c>
      <c r="B593" s="27" t="s">
        <v>445</v>
      </c>
      <c r="C593" s="31">
        <v>1</v>
      </c>
      <c r="D593" s="32">
        <v>113</v>
      </c>
    </row>
    <row r="594" spans="1:4" ht="13" x14ac:dyDescent="0.15">
      <c r="A594" s="27">
        <v>338779</v>
      </c>
      <c r="B594" s="27" t="s">
        <v>920</v>
      </c>
      <c r="C594" s="31">
        <v>1</v>
      </c>
      <c r="D594" s="32">
        <v>36</v>
      </c>
    </row>
    <row r="595" spans="1:4" ht="13" x14ac:dyDescent="0.15">
      <c r="A595" s="27">
        <v>338798</v>
      </c>
      <c r="B595" s="27" t="s">
        <v>921</v>
      </c>
      <c r="C595" s="31">
        <v>2</v>
      </c>
      <c r="D595" s="32">
        <v>108.66</v>
      </c>
    </row>
    <row r="596" spans="1:4" ht="13" x14ac:dyDescent="0.15">
      <c r="A596" s="27">
        <v>338852</v>
      </c>
      <c r="B596" s="27" t="s">
        <v>714</v>
      </c>
      <c r="C596" s="31">
        <v>2</v>
      </c>
      <c r="D596" s="32">
        <v>85.5</v>
      </c>
    </row>
    <row r="597" spans="1:4" ht="13" x14ac:dyDescent="0.15">
      <c r="A597" s="27">
        <v>338898</v>
      </c>
      <c r="B597" s="27" t="s">
        <v>703</v>
      </c>
      <c r="C597" s="31">
        <v>1</v>
      </c>
      <c r="D597" s="32">
        <v>79</v>
      </c>
    </row>
    <row r="598" spans="1:4" ht="13" x14ac:dyDescent="0.15">
      <c r="A598" s="27">
        <v>338912</v>
      </c>
      <c r="B598" s="27" t="s">
        <v>124</v>
      </c>
      <c r="C598" s="31">
        <v>2</v>
      </c>
      <c r="D598" s="32">
        <v>92.039999999999992</v>
      </c>
    </row>
    <row r="599" spans="1:4" ht="13" x14ac:dyDescent="0.15">
      <c r="A599" s="27">
        <v>339150</v>
      </c>
      <c r="B599" s="27" t="s">
        <v>960</v>
      </c>
      <c r="C599" s="31">
        <v>1</v>
      </c>
      <c r="D599" s="32">
        <v>36</v>
      </c>
    </row>
    <row r="600" spans="1:4" ht="13" x14ac:dyDescent="0.15">
      <c r="A600" s="27">
        <v>339175</v>
      </c>
      <c r="B600" s="27" t="s">
        <v>203</v>
      </c>
      <c r="C600" s="31">
        <v>2</v>
      </c>
      <c r="D600" s="32">
        <v>256</v>
      </c>
    </row>
    <row r="601" spans="1:4" ht="13" x14ac:dyDescent="0.15">
      <c r="A601" s="27">
        <v>339209</v>
      </c>
      <c r="B601" s="27" t="s">
        <v>818</v>
      </c>
      <c r="C601" s="31">
        <v>1</v>
      </c>
      <c r="D601" s="32">
        <v>409</v>
      </c>
    </row>
    <row r="602" spans="1:4" ht="13" x14ac:dyDescent="0.15">
      <c r="A602" s="27">
        <v>339232</v>
      </c>
      <c r="B602" s="27" t="s">
        <v>292</v>
      </c>
      <c r="C602" s="31">
        <v>1</v>
      </c>
      <c r="D602" s="32">
        <v>55</v>
      </c>
    </row>
    <row r="603" spans="1:4" ht="13" x14ac:dyDescent="0.15">
      <c r="A603" s="27">
        <v>339668</v>
      </c>
      <c r="B603" s="27" t="s">
        <v>348</v>
      </c>
      <c r="C603" s="31">
        <v>1</v>
      </c>
      <c r="D603" s="32">
        <v>514</v>
      </c>
    </row>
    <row r="604" spans="1:4" ht="13" x14ac:dyDescent="0.15">
      <c r="A604" s="27">
        <v>339713</v>
      </c>
      <c r="B604" s="27" t="s">
        <v>1025</v>
      </c>
      <c r="C604" s="31">
        <v>1</v>
      </c>
      <c r="D604" s="32">
        <v>384</v>
      </c>
    </row>
    <row r="605" spans="1:4" ht="13" x14ac:dyDescent="0.15">
      <c r="A605" s="27">
        <v>339753</v>
      </c>
      <c r="B605" s="27" t="s">
        <v>617</v>
      </c>
      <c r="C605" s="31">
        <v>2</v>
      </c>
      <c r="D605" s="32">
        <v>64</v>
      </c>
    </row>
    <row r="606" spans="1:4" ht="13" x14ac:dyDescent="0.15">
      <c r="A606" s="27">
        <v>339756</v>
      </c>
      <c r="B606" s="27" t="s">
        <v>717</v>
      </c>
      <c r="C606" s="31">
        <v>3</v>
      </c>
      <c r="D606" s="32">
        <v>117</v>
      </c>
    </row>
    <row r="607" spans="1:4" ht="13" x14ac:dyDescent="0.15">
      <c r="A607" s="27">
        <v>339757</v>
      </c>
      <c r="B607" s="27" t="s">
        <v>746</v>
      </c>
      <c r="C607" s="31">
        <v>9</v>
      </c>
      <c r="D607" s="32">
        <v>333</v>
      </c>
    </row>
    <row r="608" spans="1:4" ht="13" x14ac:dyDescent="0.15">
      <c r="A608" s="27">
        <v>339843</v>
      </c>
      <c r="B608" s="27" t="s">
        <v>253</v>
      </c>
      <c r="C608" s="31">
        <v>7</v>
      </c>
      <c r="D608" s="32">
        <v>1412</v>
      </c>
    </row>
    <row r="609" spans="1:4" ht="13" x14ac:dyDescent="0.15">
      <c r="A609" s="27">
        <v>339868</v>
      </c>
      <c r="B609" s="27" t="s">
        <v>219</v>
      </c>
      <c r="C609" s="31">
        <v>7</v>
      </c>
      <c r="D609" s="32">
        <v>336</v>
      </c>
    </row>
    <row r="610" spans="1:4" ht="13" x14ac:dyDescent="0.15">
      <c r="A610" s="27">
        <v>340098</v>
      </c>
      <c r="B610" s="27" t="s">
        <v>398</v>
      </c>
      <c r="C610" s="31">
        <v>2</v>
      </c>
      <c r="D610" s="32">
        <v>192.37</v>
      </c>
    </row>
    <row r="611" spans="1:4" ht="13" x14ac:dyDescent="0.15">
      <c r="A611" s="27">
        <v>340851</v>
      </c>
      <c r="B611" s="27" t="s">
        <v>377</v>
      </c>
      <c r="C611" s="31">
        <v>1</v>
      </c>
      <c r="D611" s="32">
        <v>1028</v>
      </c>
    </row>
    <row r="612" spans="1:4" ht="13" x14ac:dyDescent="0.15">
      <c r="A612" s="27">
        <v>340852</v>
      </c>
      <c r="B612" s="27" t="s">
        <v>481</v>
      </c>
      <c r="C612" s="31">
        <v>2</v>
      </c>
      <c r="D612" s="32">
        <v>1778</v>
      </c>
    </row>
    <row r="613" spans="1:4" ht="13" x14ac:dyDescent="0.15">
      <c r="A613" s="27">
        <v>340962</v>
      </c>
      <c r="B613" s="27" t="s">
        <v>1038</v>
      </c>
      <c r="C613" s="31">
        <v>1</v>
      </c>
      <c r="D613" s="32">
        <v>1141</v>
      </c>
    </row>
    <row r="614" spans="1:4" ht="13" x14ac:dyDescent="0.15">
      <c r="A614" s="27">
        <v>340968</v>
      </c>
      <c r="B614" s="27" t="s">
        <v>72</v>
      </c>
      <c r="C614" s="31">
        <v>1</v>
      </c>
      <c r="D614" s="32">
        <v>496</v>
      </c>
    </row>
    <row r="615" spans="1:4" ht="13" x14ac:dyDescent="0.15">
      <c r="A615" s="27">
        <v>341339</v>
      </c>
      <c r="B615" s="27" t="s">
        <v>826</v>
      </c>
      <c r="C615" s="31">
        <v>1</v>
      </c>
      <c r="D615" s="32">
        <v>346</v>
      </c>
    </row>
    <row r="616" spans="1:4" ht="13" x14ac:dyDescent="0.15">
      <c r="A616" s="27">
        <v>341501</v>
      </c>
      <c r="B616" s="27" t="s">
        <v>335</v>
      </c>
      <c r="C616" s="31">
        <v>3</v>
      </c>
      <c r="D616" s="32">
        <v>101</v>
      </c>
    </row>
    <row r="617" spans="1:4" ht="13" x14ac:dyDescent="0.15">
      <c r="A617" s="27">
        <v>341505</v>
      </c>
      <c r="B617" s="27" t="s">
        <v>201</v>
      </c>
      <c r="C617" s="31">
        <v>2</v>
      </c>
      <c r="D617" s="32">
        <v>132</v>
      </c>
    </row>
    <row r="618" spans="1:4" ht="13" x14ac:dyDescent="0.15">
      <c r="A618" s="27">
        <v>342088</v>
      </c>
      <c r="B618" s="27" t="s">
        <v>1010</v>
      </c>
      <c r="C618" s="31">
        <v>2</v>
      </c>
      <c r="D618" s="32">
        <v>305</v>
      </c>
    </row>
    <row r="619" spans="1:4" ht="13" x14ac:dyDescent="0.15">
      <c r="A619" s="27">
        <v>342166</v>
      </c>
      <c r="B619" s="27" t="s">
        <v>258</v>
      </c>
      <c r="C619" s="31">
        <v>1</v>
      </c>
      <c r="D619" s="32">
        <v>72</v>
      </c>
    </row>
    <row r="620" spans="1:4" ht="13" x14ac:dyDescent="0.15">
      <c r="A620" s="27">
        <v>342176</v>
      </c>
      <c r="B620" s="27" t="s">
        <v>906</v>
      </c>
      <c r="C620" s="31">
        <v>1</v>
      </c>
      <c r="D620" s="32">
        <v>347</v>
      </c>
    </row>
    <row r="621" spans="1:4" ht="13" x14ac:dyDescent="0.15">
      <c r="A621" s="27">
        <v>342213</v>
      </c>
      <c r="B621" s="27" t="s">
        <v>358</v>
      </c>
      <c r="C621" s="31">
        <v>0.7</v>
      </c>
      <c r="D621" s="32">
        <v>254.79999999999998</v>
      </c>
    </row>
    <row r="622" spans="1:4" ht="13" x14ac:dyDescent="0.15">
      <c r="A622" s="27">
        <v>342266</v>
      </c>
      <c r="B622" s="27" t="s">
        <v>483</v>
      </c>
      <c r="C622" s="31">
        <v>1</v>
      </c>
      <c r="D622" s="32">
        <v>71</v>
      </c>
    </row>
    <row r="623" spans="1:4" ht="13" x14ac:dyDescent="0.15">
      <c r="A623" s="27">
        <v>342299</v>
      </c>
      <c r="B623" s="27" t="s">
        <v>672</v>
      </c>
      <c r="C623" s="31">
        <v>5</v>
      </c>
      <c r="D623" s="32">
        <v>230</v>
      </c>
    </row>
    <row r="624" spans="1:4" ht="13" x14ac:dyDescent="0.15">
      <c r="A624" s="27">
        <v>342435</v>
      </c>
      <c r="B624" s="27" t="s">
        <v>868</v>
      </c>
      <c r="C624" s="31">
        <v>5</v>
      </c>
      <c r="D624" s="32">
        <v>256</v>
      </c>
    </row>
    <row r="625" spans="1:4" ht="13" x14ac:dyDescent="0.15">
      <c r="A625" s="27">
        <v>342459</v>
      </c>
      <c r="B625" s="27" t="s">
        <v>912</v>
      </c>
      <c r="C625" s="31">
        <v>1</v>
      </c>
      <c r="D625" s="32">
        <v>83</v>
      </c>
    </row>
    <row r="626" spans="1:4" ht="13" x14ac:dyDescent="0.15">
      <c r="A626" s="27">
        <v>342845</v>
      </c>
      <c r="B626" s="27" t="s">
        <v>338</v>
      </c>
      <c r="C626" s="31">
        <v>2</v>
      </c>
      <c r="D626" s="32">
        <v>1276</v>
      </c>
    </row>
    <row r="627" spans="1:4" ht="13" x14ac:dyDescent="0.15">
      <c r="A627" s="27">
        <v>343363</v>
      </c>
      <c r="B627" s="27" t="s">
        <v>856</v>
      </c>
      <c r="C627" s="31">
        <v>10</v>
      </c>
      <c r="D627" s="32">
        <v>370</v>
      </c>
    </row>
    <row r="628" spans="1:4" ht="13" x14ac:dyDescent="0.15">
      <c r="A628" s="27">
        <v>343815</v>
      </c>
      <c r="B628" s="27" t="s">
        <v>849</v>
      </c>
      <c r="C628" s="31">
        <v>2</v>
      </c>
      <c r="D628" s="32">
        <v>160</v>
      </c>
    </row>
    <row r="629" spans="1:4" ht="13" x14ac:dyDescent="0.15">
      <c r="A629" s="27">
        <v>344242</v>
      </c>
      <c r="B629" s="27" t="s">
        <v>264</v>
      </c>
      <c r="C629" s="31">
        <v>6</v>
      </c>
      <c r="D629" s="32">
        <v>321</v>
      </c>
    </row>
    <row r="630" spans="1:4" ht="13" x14ac:dyDescent="0.15">
      <c r="A630" s="27">
        <v>344527</v>
      </c>
      <c r="B630" s="27" t="s">
        <v>1090</v>
      </c>
      <c r="C630" s="31">
        <v>1</v>
      </c>
      <c r="D630" s="32">
        <v>63</v>
      </c>
    </row>
    <row r="631" spans="1:4" ht="13" x14ac:dyDescent="0.15">
      <c r="A631" s="27">
        <v>344597</v>
      </c>
      <c r="B631" s="27" t="s">
        <v>648</v>
      </c>
      <c r="C631" s="31">
        <v>2</v>
      </c>
      <c r="D631" s="32">
        <v>161.63</v>
      </c>
    </row>
    <row r="632" spans="1:4" ht="13" x14ac:dyDescent="0.15">
      <c r="A632" s="27">
        <v>344614</v>
      </c>
      <c r="B632" s="27" t="s">
        <v>715</v>
      </c>
      <c r="C632" s="31">
        <v>1</v>
      </c>
      <c r="D632" s="32">
        <v>43</v>
      </c>
    </row>
    <row r="633" spans="1:4" ht="13" x14ac:dyDescent="0.15">
      <c r="A633" s="27">
        <v>344752</v>
      </c>
      <c r="B633" s="27" t="s">
        <v>747</v>
      </c>
      <c r="C633" s="31">
        <v>4</v>
      </c>
      <c r="D633" s="32">
        <v>255</v>
      </c>
    </row>
    <row r="634" spans="1:4" ht="13" x14ac:dyDescent="0.15">
      <c r="A634" s="27">
        <v>344902</v>
      </c>
      <c r="B634" s="27" t="s">
        <v>667</v>
      </c>
      <c r="C634" s="31">
        <v>7.1428400000000003E-2</v>
      </c>
      <c r="D634" s="32">
        <v>51.714161600000004</v>
      </c>
    </row>
    <row r="635" spans="1:4" ht="13" x14ac:dyDescent="0.15">
      <c r="A635" s="27">
        <v>345211</v>
      </c>
      <c r="B635" s="27" t="s">
        <v>94</v>
      </c>
      <c r="C635" s="31">
        <v>11</v>
      </c>
      <c r="D635" s="32">
        <v>328</v>
      </c>
    </row>
    <row r="636" spans="1:4" ht="13" x14ac:dyDescent="0.15">
      <c r="A636" s="27">
        <v>345248</v>
      </c>
      <c r="B636" s="27" t="s">
        <v>925</v>
      </c>
      <c r="C636" s="31">
        <v>2</v>
      </c>
      <c r="D636" s="32">
        <v>44</v>
      </c>
    </row>
    <row r="637" spans="1:4" ht="13" x14ac:dyDescent="0.15">
      <c r="A637" s="27">
        <v>345530</v>
      </c>
      <c r="B637" s="27" t="s">
        <v>970</v>
      </c>
      <c r="C637" s="31">
        <v>1</v>
      </c>
      <c r="D637" s="32">
        <v>25</v>
      </c>
    </row>
    <row r="638" spans="1:4" ht="13" x14ac:dyDescent="0.15">
      <c r="A638" s="27">
        <v>345540</v>
      </c>
      <c r="B638" s="27" t="s">
        <v>239</v>
      </c>
      <c r="C638" s="31">
        <v>3</v>
      </c>
      <c r="D638" s="32">
        <v>65</v>
      </c>
    </row>
    <row r="639" spans="1:4" ht="13" x14ac:dyDescent="0.15">
      <c r="A639" s="27">
        <v>345542</v>
      </c>
      <c r="B639" s="27" t="s">
        <v>386</v>
      </c>
      <c r="C639" s="31">
        <v>4</v>
      </c>
      <c r="D639" s="32">
        <v>76</v>
      </c>
    </row>
    <row r="640" spans="1:4" ht="13" x14ac:dyDescent="0.15">
      <c r="A640" s="27">
        <v>345578</v>
      </c>
      <c r="B640" s="27" t="s">
        <v>123</v>
      </c>
      <c r="C640" s="31">
        <v>4</v>
      </c>
      <c r="D640" s="32">
        <v>100</v>
      </c>
    </row>
    <row r="641" spans="1:4" ht="13" x14ac:dyDescent="0.15">
      <c r="A641" s="27">
        <v>345914</v>
      </c>
      <c r="B641" s="27" t="s">
        <v>855</v>
      </c>
      <c r="C641" s="31">
        <v>1</v>
      </c>
      <c r="D641" s="32">
        <v>35</v>
      </c>
    </row>
    <row r="642" spans="1:4" ht="13" x14ac:dyDescent="0.15">
      <c r="A642" s="27">
        <v>346727</v>
      </c>
      <c r="B642" s="27" t="s">
        <v>391</v>
      </c>
      <c r="C642" s="31">
        <v>3</v>
      </c>
      <c r="D642" s="32">
        <v>108</v>
      </c>
    </row>
    <row r="643" spans="1:4" ht="13" x14ac:dyDescent="0.15">
      <c r="A643" s="27">
        <v>346864</v>
      </c>
      <c r="B643" s="27" t="s">
        <v>333</v>
      </c>
      <c r="C643" s="31">
        <v>0.53571440000000004</v>
      </c>
      <c r="D643" s="32">
        <v>364.18436400000002</v>
      </c>
    </row>
    <row r="644" spans="1:4" ht="13" x14ac:dyDescent="0.15">
      <c r="A644" s="27">
        <v>346980</v>
      </c>
      <c r="B644" s="27" t="s">
        <v>448</v>
      </c>
      <c r="C644" s="31">
        <v>2</v>
      </c>
      <c r="D644" s="32">
        <v>96</v>
      </c>
    </row>
    <row r="645" spans="1:4" ht="13" x14ac:dyDescent="0.15">
      <c r="A645" s="27">
        <v>346984</v>
      </c>
      <c r="B645" s="27" t="s">
        <v>716</v>
      </c>
      <c r="C645" s="31">
        <v>0.11000000000000001</v>
      </c>
      <c r="D645" s="32">
        <v>118.9</v>
      </c>
    </row>
    <row r="646" spans="1:4" ht="13" x14ac:dyDescent="0.15">
      <c r="A646" s="27">
        <v>347235</v>
      </c>
      <c r="B646" s="27" t="s">
        <v>595</v>
      </c>
      <c r="C646" s="31">
        <v>1</v>
      </c>
      <c r="D646" s="32">
        <v>14</v>
      </c>
    </row>
    <row r="647" spans="1:4" ht="13" x14ac:dyDescent="0.15">
      <c r="A647" s="27">
        <v>347426</v>
      </c>
      <c r="B647" s="27" t="s">
        <v>537</v>
      </c>
      <c r="C647" s="31">
        <v>1</v>
      </c>
      <c r="D647" s="32">
        <v>3148</v>
      </c>
    </row>
    <row r="648" spans="1:4" ht="13" x14ac:dyDescent="0.15">
      <c r="A648" s="27">
        <v>347642</v>
      </c>
      <c r="B648" s="27" t="s">
        <v>501</v>
      </c>
      <c r="C648" s="31">
        <v>1</v>
      </c>
      <c r="D648" s="32">
        <v>443</v>
      </c>
    </row>
    <row r="649" spans="1:4" ht="13" x14ac:dyDescent="0.15">
      <c r="A649" s="27">
        <v>347696</v>
      </c>
      <c r="B649" s="27" t="s">
        <v>525</v>
      </c>
      <c r="C649" s="31">
        <v>1</v>
      </c>
      <c r="D649" s="32">
        <v>395</v>
      </c>
    </row>
    <row r="650" spans="1:4" ht="13" x14ac:dyDescent="0.15">
      <c r="A650" s="27">
        <v>348072</v>
      </c>
      <c r="B650" s="27" t="s">
        <v>907</v>
      </c>
      <c r="C650" s="31">
        <v>1</v>
      </c>
      <c r="D650" s="32">
        <v>307</v>
      </c>
    </row>
    <row r="651" spans="1:4" ht="13" x14ac:dyDescent="0.15">
      <c r="A651" s="27">
        <v>348186</v>
      </c>
      <c r="B651" s="27" t="s">
        <v>421</v>
      </c>
      <c r="C651" s="31">
        <v>35</v>
      </c>
      <c r="D651" s="32">
        <v>279</v>
      </c>
    </row>
    <row r="652" spans="1:4" ht="13" x14ac:dyDescent="0.15">
      <c r="A652" s="27">
        <v>348748</v>
      </c>
      <c r="B652" s="27" t="s">
        <v>262</v>
      </c>
      <c r="C652" s="31">
        <v>5</v>
      </c>
      <c r="D652" s="32">
        <v>338</v>
      </c>
    </row>
    <row r="653" spans="1:4" ht="13" x14ac:dyDescent="0.15">
      <c r="A653" s="27">
        <v>348751</v>
      </c>
      <c r="B653" s="27" t="s">
        <v>737</v>
      </c>
      <c r="C653" s="31">
        <v>1</v>
      </c>
      <c r="D653" s="32">
        <v>364</v>
      </c>
    </row>
    <row r="654" spans="1:4" ht="13" x14ac:dyDescent="0.15">
      <c r="A654" s="27">
        <v>349657</v>
      </c>
      <c r="B654" s="27" t="s">
        <v>1152</v>
      </c>
      <c r="C654" s="31">
        <v>1</v>
      </c>
      <c r="D654" s="32">
        <v>101</v>
      </c>
    </row>
    <row r="655" spans="1:4" ht="13" x14ac:dyDescent="0.15">
      <c r="A655" s="27">
        <v>350543</v>
      </c>
      <c r="B655" s="27" t="s">
        <v>1180</v>
      </c>
      <c r="C655" s="31">
        <v>1</v>
      </c>
      <c r="D655" s="32">
        <v>203</v>
      </c>
    </row>
    <row r="656" spans="1:4" ht="13" x14ac:dyDescent="0.15">
      <c r="A656" s="27">
        <v>350561</v>
      </c>
      <c r="B656" s="27" t="s">
        <v>205</v>
      </c>
      <c r="C656" s="31">
        <v>0.21428570999999999</v>
      </c>
      <c r="D656" s="32">
        <v>473.00141807999995</v>
      </c>
    </row>
    <row r="657" spans="1:4" ht="13" x14ac:dyDescent="0.15">
      <c r="A657" s="27">
        <v>354089</v>
      </c>
      <c r="B657" s="27" t="s">
        <v>371</v>
      </c>
      <c r="C657" s="31">
        <v>10</v>
      </c>
      <c r="D657" s="32">
        <v>580</v>
      </c>
    </row>
    <row r="658" spans="1:4" ht="13" x14ac:dyDescent="0.15">
      <c r="A658" s="27">
        <v>354211</v>
      </c>
      <c r="B658" s="27" t="s">
        <v>410</v>
      </c>
      <c r="C658" s="31">
        <v>3</v>
      </c>
      <c r="D658" s="32">
        <v>68</v>
      </c>
    </row>
    <row r="659" spans="1:4" ht="13" x14ac:dyDescent="0.15">
      <c r="A659" s="27">
        <v>362139</v>
      </c>
      <c r="B659" s="27" t="s">
        <v>802</v>
      </c>
      <c r="C659" s="31">
        <v>2</v>
      </c>
      <c r="D659" s="32">
        <v>100</v>
      </c>
    </row>
    <row r="660" spans="1:4" ht="13" x14ac:dyDescent="0.15">
      <c r="A660" s="27">
        <v>362224</v>
      </c>
      <c r="B660" s="27" t="s">
        <v>454</v>
      </c>
      <c r="C660" s="31">
        <v>1</v>
      </c>
      <c r="D660" s="32">
        <v>402</v>
      </c>
    </row>
    <row r="661" spans="1:4" ht="13" x14ac:dyDescent="0.15">
      <c r="A661" s="27">
        <v>364619</v>
      </c>
      <c r="B661" s="27" t="s">
        <v>805</v>
      </c>
      <c r="C661" s="31">
        <v>0.14000000000000001</v>
      </c>
      <c r="D661" s="32">
        <v>128.16</v>
      </c>
    </row>
    <row r="662" spans="1:4" ht="13" x14ac:dyDescent="0.15">
      <c r="A662" s="27">
        <v>364623</v>
      </c>
      <c r="B662" s="27" t="s">
        <v>1071</v>
      </c>
      <c r="C662" s="31">
        <v>0.05</v>
      </c>
      <c r="D662" s="32">
        <v>56.050000000000004</v>
      </c>
    </row>
    <row r="663" spans="1:4" ht="13" x14ac:dyDescent="0.15">
      <c r="A663" s="27">
        <v>364627</v>
      </c>
      <c r="B663" s="27" t="s">
        <v>1116</v>
      </c>
      <c r="C663" s="31">
        <v>0.05</v>
      </c>
      <c r="D663" s="32">
        <v>88.300000000000011</v>
      </c>
    </row>
    <row r="664" spans="1:4" ht="13" x14ac:dyDescent="0.15">
      <c r="A664" s="27">
        <v>365627</v>
      </c>
      <c r="B664" s="27" t="s">
        <v>57</v>
      </c>
      <c r="C664" s="31">
        <v>3</v>
      </c>
      <c r="D664" s="32">
        <v>263.37</v>
      </c>
    </row>
    <row r="665" spans="1:4" ht="13" x14ac:dyDescent="0.15">
      <c r="A665" s="27">
        <v>371526</v>
      </c>
      <c r="B665" s="27" t="s">
        <v>170</v>
      </c>
      <c r="C665" s="31">
        <v>2</v>
      </c>
      <c r="D665" s="32">
        <v>64</v>
      </c>
    </row>
    <row r="666" spans="1:4" ht="13" x14ac:dyDescent="0.15">
      <c r="A666" s="27">
        <v>374143</v>
      </c>
      <c r="B666" s="27" t="s">
        <v>671</v>
      </c>
      <c r="C666" s="31">
        <v>1</v>
      </c>
      <c r="D666" s="32">
        <v>122</v>
      </c>
    </row>
    <row r="667" spans="1:4" ht="13" x14ac:dyDescent="0.15">
      <c r="A667" s="27">
        <v>374617</v>
      </c>
      <c r="B667" s="27" t="s">
        <v>388</v>
      </c>
      <c r="C667" s="31">
        <v>1</v>
      </c>
      <c r="D667" s="32">
        <v>102</v>
      </c>
    </row>
    <row r="668" spans="1:4" ht="13" x14ac:dyDescent="0.15">
      <c r="A668" s="27">
        <v>374684</v>
      </c>
      <c r="B668" s="27" t="s">
        <v>1018</v>
      </c>
      <c r="C668" s="31">
        <v>1</v>
      </c>
      <c r="D668" s="32">
        <v>449</v>
      </c>
    </row>
    <row r="669" spans="1:4" ht="13" x14ac:dyDescent="0.15">
      <c r="A669" s="27">
        <v>375178</v>
      </c>
      <c r="B669" s="27" t="s">
        <v>430</v>
      </c>
      <c r="C669" s="31">
        <v>2</v>
      </c>
      <c r="D669" s="32">
        <v>3439</v>
      </c>
    </row>
    <row r="670" spans="1:4" ht="13" x14ac:dyDescent="0.15">
      <c r="A670" s="27">
        <v>375726</v>
      </c>
      <c r="B670" s="27" t="s">
        <v>269</v>
      </c>
      <c r="C670" s="31">
        <v>2</v>
      </c>
      <c r="D670" s="32">
        <v>141</v>
      </c>
    </row>
    <row r="671" spans="1:4" ht="13" x14ac:dyDescent="0.15">
      <c r="A671" s="27">
        <v>377588</v>
      </c>
      <c r="B671" s="27" t="s">
        <v>79</v>
      </c>
      <c r="C671" s="31">
        <v>1</v>
      </c>
      <c r="D671" s="32">
        <v>58.91</v>
      </c>
    </row>
    <row r="672" spans="1:4" ht="13" x14ac:dyDescent="0.15">
      <c r="A672" s="27">
        <v>378577</v>
      </c>
      <c r="B672" s="27" t="s">
        <v>999</v>
      </c>
      <c r="C672" s="31">
        <v>2</v>
      </c>
      <c r="D672" s="32">
        <v>78</v>
      </c>
    </row>
    <row r="673" spans="1:4" ht="13" x14ac:dyDescent="0.15">
      <c r="A673" s="27">
        <v>381540</v>
      </c>
      <c r="B673" s="27" t="s">
        <v>790</v>
      </c>
      <c r="C673" s="31">
        <v>1</v>
      </c>
      <c r="D673" s="32">
        <v>3482</v>
      </c>
    </row>
    <row r="674" spans="1:4" ht="13" x14ac:dyDescent="0.15">
      <c r="A674" s="27">
        <v>384267</v>
      </c>
      <c r="B674" s="27" t="s">
        <v>387</v>
      </c>
      <c r="C674" s="31">
        <v>3</v>
      </c>
      <c r="D674" s="32">
        <v>948</v>
      </c>
    </row>
    <row r="675" spans="1:4" ht="13" x14ac:dyDescent="0.15">
      <c r="A675" s="27">
        <v>384302</v>
      </c>
      <c r="B675" s="27" t="s">
        <v>475</v>
      </c>
      <c r="C675" s="31">
        <v>1</v>
      </c>
      <c r="D675" s="32">
        <v>403</v>
      </c>
    </row>
    <row r="676" spans="1:4" ht="13" x14ac:dyDescent="0.15">
      <c r="A676" s="27">
        <v>385739</v>
      </c>
      <c r="B676" s="27" t="s">
        <v>759</v>
      </c>
      <c r="C676" s="31">
        <v>1</v>
      </c>
      <c r="D676" s="32">
        <v>1046</v>
      </c>
    </row>
    <row r="677" spans="1:4" ht="13" x14ac:dyDescent="0.15">
      <c r="A677" s="27">
        <v>385754</v>
      </c>
      <c r="B677" s="27" t="s">
        <v>1037</v>
      </c>
      <c r="C677" s="31">
        <v>1</v>
      </c>
      <c r="D677" s="32">
        <v>330</v>
      </c>
    </row>
    <row r="678" spans="1:4" ht="13" x14ac:dyDescent="0.15">
      <c r="A678" s="27">
        <v>386692</v>
      </c>
      <c r="B678" s="27" t="s">
        <v>978</v>
      </c>
      <c r="C678" s="31">
        <v>1</v>
      </c>
      <c r="D678" s="32">
        <v>94</v>
      </c>
    </row>
    <row r="679" spans="1:4" ht="13" x14ac:dyDescent="0.15">
      <c r="A679" s="27">
        <v>386904</v>
      </c>
      <c r="B679" s="27" t="s">
        <v>495</v>
      </c>
      <c r="C679" s="31">
        <v>1</v>
      </c>
      <c r="D679" s="32">
        <v>309</v>
      </c>
    </row>
    <row r="680" spans="1:4" ht="13" x14ac:dyDescent="0.15">
      <c r="A680" s="27">
        <v>388404</v>
      </c>
      <c r="B680" s="27" t="s">
        <v>229</v>
      </c>
      <c r="C680" s="31">
        <v>1</v>
      </c>
      <c r="D680" s="32">
        <v>80</v>
      </c>
    </row>
    <row r="681" spans="1:4" ht="13" x14ac:dyDescent="0.15">
      <c r="A681" s="27">
        <v>389093</v>
      </c>
      <c r="B681" s="27" t="s">
        <v>1141</v>
      </c>
      <c r="C681" s="31">
        <v>1</v>
      </c>
      <c r="D681" s="32">
        <v>49</v>
      </c>
    </row>
    <row r="682" spans="1:4" ht="13" x14ac:dyDescent="0.15">
      <c r="A682" s="27">
        <v>393135</v>
      </c>
      <c r="B682" s="27" t="s">
        <v>450</v>
      </c>
      <c r="C682" s="31">
        <v>1</v>
      </c>
      <c r="D682" s="32">
        <v>240</v>
      </c>
    </row>
    <row r="683" spans="1:4" ht="13" x14ac:dyDescent="0.15">
      <c r="A683" s="27">
        <v>393311</v>
      </c>
      <c r="B683" s="27" t="s">
        <v>518</v>
      </c>
      <c r="C683" s="31">
        <v>1</v>
      </c>
      <c r="D683" s="32">
        <v>139</v>
      </c>
    </row>
    <row r="684" spans="1:4" ht="13" x14ac:dyDescent="0.15">
      <c r="A684" s="27">
        <v>393314</v>
      </c>
      <c r="B684" s="27" t="s">
        <v>272</v>
      </c>
      <c r="C684" s="31">
        <v>6</v>
      </c>
      <c r="D684" s="32">
        <v>392</v>
      </c>
    </row>
    <row r="685" spans="1:4" ht="13" x14ac:dyDescent="0.15">
      <c r="A685" s="27">
        <v>393315</v>
      </c>
      <c r="B685" s="27" t="s">
        <v>77</v>
      </c>
      <c r="C685" s="31">
        <v>4</v>
      </c>
      <c r="D685" s="32">
        <v>99</v>
      </c>
    </row>
    <row r="686" spans="1:4" ht="13" x14ac:dyDescent="0.15">
      <c r="A686" s="27">
        <v>393397</v>
      </c>
      <c r="B686" s="27" t="s">
        <v>336</v>
      </c>
      <c r="C686" s="31">
        <v>14</v>
      </c>
      <c r="D686" s="32">
        <v>353</v>
      </c>
    </row>
    <row r="687" spans="1:4" ht="13" x14ac:dyDescent="0.15">
      <c r="A687" s="27">
        <v>397294</v>
      </c>
      <c r="B687" s="27" t="s">
        <v>309</v>
      </c>
      <c r="C687" s="31">
        <v>3</v>
      </c>
      <c r="D687" s="32">
        <v>1295</v>
      </c>
    </row>
    <row r="688" spans="1:4" ht="13" x14ac:dyDescent="0.15">
      <c r="A688" s="27">
        <v>397305</v>
      </c>
      <c r="B688" s="27" t="s">
        <v>673</v>
      </c>
      <c r="C688" s="31">
        <v>1</v>
      </c>
      <c r="D688" s="32">
        <v>139</v>
      </c>
    </row>
    <row r="689" spans="1:4" ht="13" x14ac:dyDescent="0.15">
      <c r="A689" s="27">
        <v>397616</v>
      </c>
      <c r="B689" s="27" t="s">
        <v>40</v>
      </c>
      <c r="C689" s="31">
        <v>1</v>
      </c>
      <c r="D689" s="32">
        <v>645</v>
      </c>
    </row>
    <row r="690" spans="1:4" ht="13" x14ac:dyDescent="0.15">
      <c r="A690" s="27">
        <v>400035</v>
      </c>
      <c r="B690" s="27" t="s">
        <v>259</v>
      </c>
      <c r="C690" s="31">
        <v>3</v>
      </c>
      <c r="D690" s="32">
        <v>165</v>
      </c>
    </row>
    <row r="691" spans="1:4" ht="13" x14ac:dyDescent="0.15">
      <c r="A691" s="27">
        <v>401611</v>
      </c>
      <c r="B691" s="27" t="s">
        <v>1139</v>
      </c>
      <c r="C691" s="31">
        <v>1</v>
      </c>
      <c r="D691" s="32">
        <v>228</v>
      </c>
    </row>
    <row r="692" spans="1:4" ht="13" x14ac:dyDescent="0.15">
      <c r="A692" s="27">
        <v>403561</v>
      </c>
      <c r="B692" s="27" t="s">
        <v>484</v>
      </c>
      <c r="C692" s="31">
        <v>1</v>
      </c>
      <c r="D692" s="32">
        <v>82</v>
      </c>
    </row>
    <row r="693" spans="1:4" ht="13" x14ac:dyDescent="0.15">
      <c r="A693" s="27">
        <v>404534</v>
      </c>
      <c r="B693" s="27" t="s">
        <v>608</v>
      </c>
      <c r="C693" s="31">
        <v>1</v>
      </c>
      <c r="D693" s="32">
        <v>835</v>
      </c>
    </row>
    <row r="694" spans="1:4" ht="13" x14ac:dyDescent="0.15">
      <c r="A694" s="27">
        <v>405447</v>
      </c>
      <c r="B694" s="27" t="s">
        <v>654</v>
      </c>
      <c r="C694" s="31">
        <v>0.1</v>
      </c>
      <c r="D694" s="32">
        <v>61.000000000000007</v>
      </c>
    </row>
    <row r="695" spans="1:4" ht="13" x14ac:dyDescent="0.15">
      <c r="A695" s="27">
        <v>405631</v>
      </c>
      <c r="B695" s="27" t="s">
        <v>331</v>
      </c>
      <c r="C695" s="31">
        <v>1</v>
      </c>
      <c r="D695" s="32">
        <v>98</v>
      </c>
    </row>
    <row r="696" spans="1:4" ht="13" x14ac:dyDescent="0.15">
      <c r="A696" s="27">
        <v>406428</v>
      </c>
      <c r="B696" s="27" t="s">
        <v>571</v>
      </c>
      <c r="C696" s="31">
        <v>2</v>
      </c>
      <c r="D696" s="32">
        <v>122</v>
      </c>
    </row>
    <row r="697" spans="1:4" ht="13" x14ac:dyDescent="0.15">
      <c r="A697" s="27">
        <v>410746</v>
      </c>
      <c r="B697" s="27" t="s">
        <v>1217</v>
      </c>
      <c r="C697" s="31">
        <v>1</v>
      </c>
      <c r="D697" s="32">
        <v>29</v>
      </c>
    </row>
    <row r="698" spans="1:4" ht="13" x14ac:dyDescent="0.15">
      <c r="A698" s="27">
        <v>413067</v>
      </c>
      <c r="B698" s="27" t="s">
        <v>213</v>
      </c>
      <c r="C698" s="31">
        <v>1</v>
      </c>
      <c r="D698" s="32">
        <v>57</v>
      </c>
    </row>
    <row r="699" spans="1:4" ht="13" x14ac:dyDescent="0.15">
      <c r="A699" s="27">
        <v>417513</v>
      </c>
      <c r="B699" s="27" t="s">
        <v>583</v>
      </c>
      <c r="C699" s="31">
        <v>1</v>
      </c>
      <c r="D699" s="32">
        <v>218</v>
      </c>
    </row>
    <row r="700" spans="1:4" ht="13" x14ac:dyDescent="0.15">
      <c r="A700" s="27">
        <v>418039</v>
      </c>
      <c r="B700" s="27" t="s">
        <v>704</v>
      </c>
      <c r="C700" s="31">
        <v>2</v>
      </c>
      <c r="D700" s="32">
        <v>654</v>
      </c>
    </row>
    <row r="701" spans="1:4" ht="13" x14ac:dyDescent="0.15">
      <c r="A701" s="27">
        <v>418109</v>
      </c>
      <c r="B701" s="27" t="s">
        <v>461</v>
      </c>
      <c r="C701" s="31">
        <v>1</v>
      </c>
      <c r="D701" s="32">
        <v>43</v>
      </c>
    </row>
    <row r="702" spans="1:4" ht="13" x14ac:dyDescent="0.15">
      <c r="A702" s="27">
        <v>418134</v>
      </c>
      <c r="B702" s="27" t="s">
        <v>420</v>
      </c>
      <c r="C702" s="31">
        <v>25</v>
      </c>
      <c r="D702" s="32">
        <v>850</v>
      </c>
    </row>
    <row r="703" spans="1:4" ht="13" x14ac:dyDescent="0.15">
      <c r="A703" s="27">
        <v>420703</v>
      </c>
      <c r="B703" s="27" t="s">
        <v>597</v>
      </c>
      <c r="C703" s="31">
        <v>5</v>
      </c>
      <c r="D703" s="32">
        <v>115</v>
      </c>
    </row>
    <row r="704" spans="1:4" ht="13" x14ac:dyDescent="0.15">
      <c r="A704" s="27">
        <v>422260</v>
      </c>
      <c r="B704" s="27" t="s">
        <v>669</v>
      </c>
      <c r="C704" s="31">
        <v>4</v>
      </c>
      <c r="D704" s="32">
        <v>188</v>
      </c>
    </row>
    <row r="705" spans="1:4" ht="13" x14ac:dyDescent="0.15">
      <c r="A705" s="27">
        <v>423216</v>
      </c>
      <c r="B705" s="27" t="s">
        <v>180</v>
      </c>
      <c r="C705" s="31">
        <v>1</v>
      </c>
      <c r="D705" s="32">
        <v>357</v>
      </c>
    </row>
    <row r="706" spans="1:4" ht="13" x14ac:dyDescent="0.15">
      <c r="A706" s="27">
        <v>423346</v>
      </c>
      <c r="B706" s="27" t="s">
        <v>772</v>
      </c>
      <c r="C706" s="31">
        <v>1</v>
      </c>
      <c r="D706" s="32">
        <v>1628</v>
      </c>
    </row>
    <row r="707" spans="1:4" ht="13" x14ac:dyDescent="0.15">
      <c r="A707" s="27">
        <v>424540</v>
      </c>
      <c r="B707" s="27" t="s">
        <v>604</v>
      </c>
      <c r="C707" s="31">
        <v>1</v>
      </c>
      <c r="D707" s="32">
        <v>255</v>
      </c>
    </row>
    <row r="708" spans="1:4" ht="13" x14ac:dyDescent="0.15">
      <c r="A708" s="27">
        <v>430942</v>
      </c>
      <c r="B708" s="27" t="s">
        <v>785</v>
      </c>
      <c r="C708" s="31">
        <v>3</v>
      </c>
      <c r="D708" s="32">
        <v>213</v>
      </c>
    </row>
    <row r="709" spans="1:4" ht="13" x14ac:dyDescent="0.15">
      <c r="A709" s="27">
        <v>434298</v>
      </c>
      <c r="B709" s="27" t="s">
        <v>830</v>
      </c>
      <c r="C709" s="31">
        <v>6</v>
      </c>
      <c r="D709" s="32">
        <v>692</v>
      </c>
    </row>
    <row r="710" spans="1:4" ht="13" x14ac:dyDescent="0.15">
      <c r="A710" s="27">
        <v>434796</v>
      </c>
      <c r="B710" s="27" t="s">
        <v>1145</v>
      </c>
      <c r="C710" s="31">
        <v>13</v>
      </c>
      <c r="D710" s="32">
        <v>1557</v>
      </c>
    </row>
    <row r="711" spans="1:4" ht="13" x14ac:dyDescent="0.15">
      <c r="A711" s="27">
        <v>434924</v>
      </c>
      <c r="B711" s="27" t="s">
        <v>626</v>
      </c>
      <c r="C711" s="31">
        <v>1</v>
      </c>
      <c r="D711" s="32">
        <v>83</v>
      </c>
    </row>
    <row r="712" spans="1:4" ht="13" x14ac:dyDescent="0.15">
      <c r="A712" s="27">
        <v>435123</v>
      </c>
      <c r="B712" s="27" t="s">
        <v>968</v>
      </c>
      <c r="C712" s="31">
        <v>2</v>
      </c>
      <c r="D712" s="32">
        <v>72</v>
      </c>
    </row>
    <row r="713" spans="1:4" ht="13" x14ac:dyDescent="0.15">
      <c r="A713" s="27">
        <v>435135</v>
      </c>
      <c r="B713" s="27" t="s">
        <v>819</v>
      </c>
      <c r="C713" s="31">
        <v>2</v>
      </c>
      <c r="D713" s="32">
        <v>96</v>
      </c>
    </row>
    <row r="714" spans="1:4" ht="13" x14ac:dyDescent="0.15">
      <c r="A714" s="27">
        <v>435523</v>
      </c>
      <c r="B714" s="27" t="s">
        <v>174</v>
      </c>
      <c r="C714" s="31">
        <v>7</v>
      </c>
      <c r="D714" s="32">
        <v>280</v>
      </c>
    </row>
    <row r="715" spans="1:4" ht="13" x14ac:dyDescent="0.15">
      <c r="A715" s="27">
        <v>435558</v>
      </c>
      <c r="B715" s="27" t="s">
        <v>1113</v>
      </c>
      <c r="C715" s="31">
        <v>1</v>
      </c>
      <c r="D715" s="32">
        <v>300</v>
      </c>
    </row>
    <row r="716" spans="1:4" ht="13" x14ac:dyDescent="0.15">
      <c r="A716" s="27">
        <v>435596</v>
      </c>
      <c r="B716" s="27" t="s">
        <v>1055</v>
      </c>
      <c r="C716" s="31">
        <v>2</v>
      </c>
      <c r="D716" s="32">
        <v>37</v>
      </c>
    </row>
    <row r="717" spans="1:4" ht="13" x14ac:dyDescent="0.15">
      <c r="A717" s="27">
        <v>435842</v>
      </c>
      <c r="B717" s="27" t="s">
        <v>821</v>
      </c>
      <c r="C717" s="31">
        <v>3</v>
      </c>
      <c r="D717" s="32">
        <v>122</v>
      </c>
    </row>
    <row r="718" spans="1:4" ht="13" x14ac:dyDescent="0.15">
      <c r="A718" s="27">
        <v>435891</v>
      </c>
      <c r="B718" s="27" t="s">
        <v>1012</v>
      </c>
      <c r="C718" s="31">
        <v>1</v>
      </c>
      <c r="D718" s="32">
        <v>76</v>
      </c>
    </row>
    <row r="719" spans="1:4" ht="13" x14ac:dyDescent="0.15">
      <c r="A719" s="27">
        <v>436926</v>
      </c>
      <c r="B719" s="27" t="s">
        <v>363</v>
      </c>
      <c r="C719" s="31">
        <v>1</v>
      </c>
      <c r="D719" s="32">
        <v>41</v>
      </c>
    </row>
    <row r="720" spans="1:4" ht="13" x14ac:dyDescent="0.15">
      <c r="A720" s="27">
        <v>438081</v>
      </c>
      <c r="B720" s="27" t="s">
        <v>1190</v>
      </c>
      <c r="C720" s="31">
        <v>2</v>
      </c>
      <c r="D720" s="32">
        <v>274</v>
      </c>
    </row>
    <row r="721" spans="1:4" ht="13" x14ac:dyDescent="0.15">
      <c r="A721" s="27">
        <v>438633</v>
      </c>
      <c r="B721" s="27" t="s">
        <v>874</v>
      </c>
      <c r="C721" s="31">
        <v>1</v>
      </c>
      <c r="D721" s="32">
        <v>166</v>
      </c>
    </row>
    <row r="722" spans="1:4" ht="13" x14ac:dyDescent="0.15">
      <c r="A722" s="27">
        <v>438721</v>
      </c>
      <c r="B722" s="27" t="s">
        <v>251</v>
      </c>
      <c r="C722" s="31">
        <v>2</v>
      </c>
      <c r="D722" s="32">
        <v>80</v>
      </c>
    </row>
    <row r="723" spans="1:4" ht="13" x14ac:dyDescent="0.15">
      <c r="A723" s="27">
        <v>438876</v>
      </c>
      <c r="B723" s="27" t="s">
        <v>866</v>
      </c>
      <c r="C723" s="31">
        <v>1</v>
      </c>
      <c r="D723" s="32">
        <v>131</v>
      </c>
    </row>
    <row r="724" spans="1:4" ht="13" x14ac:dyDescent="0.15">
      <c r="A724" s="27">
        <v>439855</v>
      </c>
      <c r="B724" s="27" t="s">
        <v>452</v>
      </c>
      <c r="C724" s="31">
        <v>1</v>
      </c>
      <c r="D724" s="32">
        <v>596</v>
      </c>
    </row>
    <row r="725" spans="1:4" ht="13" x14ac:dyDescent="0.15">
      <c r="A725" s="27">
        <v>440357</v>
      </c>
      <c r="B725" s="27" t="s">
        <v>383</v>
      </c>
      <c r="C725" s="31">
        <v>2</v>
      </c>
      <c r="D725" s="32">
        <v>76</v>
      </c>
    </row>
    <row r="726" spans="1:4" ht="13" x14ac:dyDescent="0.15">
      <c r="A726" s="27">
        <v>440425</v>
      </c>
      <c r="B726" s="27" t="s">
        <v>629</v>
      </c>
      <c r="C726" s="31">
        <v>8</v>
      </c>
      <c r="D726" s="32">
        <v>284</v>
      </c>
    </row>
    <row r="727" spans="1:4" ht="13" x14ac:dyDescent="0.15">
      <c r="A727" s="27">
        <v>440757</v>
      </c>
      <c r="B727" s="27" t="s">
        <v>981</v>
      </c>
      <c r="C727" s="31">
        <v>5</v>
      </c>
      <c r="D727" s="32">
        <v>120</v>
      </c>
    </row>
    <row r="728" spans="1:4" ht="13" x14ac:dyDescent="0.15">
      <c r="A728" s="27">
        <v>442497</v>
      </c>
      <c r="B728" s="27" t="s">
        <v>1168</v>
      </c>
      <c r="C728" s="31">
        <v>2</v>
      </c>
      <c r="D728" s="32">
        <v>82</v>
      </c>
    </row>
    <row r="729" spans="1:4" ht="13" x14ac:dyDescent="0.15">
      <c r="A729" s="27">
        <v>443168</v>
      </c>
      <c r="B729" s="27" t="s">
        <v>497</v>
      </c>
      <c r="C729" s="31">
        <v>5</v>
      </c>
      <c r="D729" s="32">
        <v>504</v>
      </c>
    </row>
    <row r="730" spans="1:4" ht="13" x14ac:dyDescent="0.15">
      <c r="A730" s="27">
        <v>443170</v>
      </c>
      <c r="B730" s="27" t="s">
        <v>117</v>
      </c>
      <c r="C730" s="31">
        <v>6</v>
      </c>
      <c r="D730" s="32">
        <v>491.67</v>
      </c>
    </row>
    <row r="731" spans="1:4" ht="13" x14ac:dyDescent="0.15">
      <c r="A731" s="27">
        <v>443174</v>
      </c>
      <c r="B731" s="27" t="s">
        <v>52</v>
      </c>
      <c r="C731" s="31">
        <v>2</v>
      </c>
      <c r="D731" s="32">
        <v>206</v>
      </c>
    </row>
    <row r="732" spans="1:4" ht="13" x14ac:dyDescent="0.15">
      <c r="A732" s="27">
        <v>443177</v>
      </c>
      <c r="B732" s="27" t="s">
        <v>922</v>
      </c>
      <c r="C732" s="31">
        <v>2</v>
      </c>
      <c r="D732" s="32">
        <v>154</v>
      </c>
    </row>
    <row r="733" spans="1:4" ht="13" x14ac:dyDescent="0.15">
      <c r="A733" s="27">
        <v>443646</v>
      </c>
      <c r="B733" s="27" t="s">
        <v>969</v>
      </c>
      <c r="C733" s="31">
        <v>2</v>
      </c>
      <c r="D733" s="32">
        <v>48</v>
      </c>
    </row>
    <row r="734" spans="1:4" ht="13" x14ac:dyDescent="0.15">
      <c r="A734" s="27">
        <v>444657</v>
      </c>
      <c r="B734" s="27" t="s">
        <v>1026</v>
      </c>
      <c r="C734" s="31">
        <v>1</v>
      </c>
      <c r="D734" s="32">
        <v>64</v>
      </c>
    </row>
    <row r="735" spans="1:4" ht="13" x14ac:dyDescent="0.15">
      <c r="A735" s="27">
        <v>444920</v>
      </c>
      <c r="B735" s="27" t="s">
        <v>252</v>
      </c>
      <c r="C735" s="31">
        <v>7</v>
      </c>
      <c r="D735" s="32">
        <v>173</v>
      </c>
    </row>
    <row r="736" spans="1:4" ht="13" x14ac:dyDescent="0.15">
      <c r="A736" s="27">
        <v>445311</v>
      </c>
      <c r="B736" s="27" t="s">
        <v>1068</v>
      </c>
      <c r="C736" s="31">
        <v>1</v>
      </c>
      <c r="D736" s="32">
        <v>266</v>
      </c>
    </row>
    <row r="737" spans="1:4" ht="13" x14ac:dyDescent="0.15">
      <c r="A737" s="27">
        <v>445316</v>
      </c>
      <c r="B737" s="27" t="s">
        <v>1203</v>
      </c>
      <c r="C737" s="31">
        <v>1</v>
      </c>
      <c r="D737" s="32">
        <v>68</v>
      </c>
    </row>
    <row r="738" spans="1:4" ht="13" x14ac:dyDescent="0.15">
      <c r="A738" s="27">
        <v>446021</v>
      </c>
      <c r="B738" s="27" t="s">
        <v>241</v>
      </c>
      <c r="C738" s="31">
        <v>13</v>
      </c>
      <c r="D738" s="32">
        <v>456</v>
      </c>
    </row>
    <row r="739" spans="1:4" ht="13" x14ac:dyDescent="0.15">
      <c r="A739" s="27">
        <v>446025</v>
      </c>
      <c r="B739" s="27" t="s">
        <v>820</v>
      </c>
      <c r="C739" s="31">
        <v>1</v>
      </c>
      <c r="D739" s="32">
        <v>44</v>
      </c>
    </row>
    <row r="740" spans="1:4" ht="13" x14ac:dyDescent="0.15">
      <c r="A740" s="27">
        <v>446309</v>
      </c>
      <c r="B740" s="27" t="s">
        <v>676</v>
      </c>
      <c r="C740" s="31">
        <v>5</v>
      </c>
      <c r="D740" s="32">
        <v>126</v>
      </c>
    </row>
    <row r="741" spans="1:4" ht="13" x14ac:dyDescent="0.15">
      <c r="A741" s="27">
        <v>449563</v>
      </c>
      <c r="B741" s="27" t="s">
        <v>1091</v>
      </c>
      <c r="C741" s="31">
        <v>2</v>
      </c>
      <c r="D741" s="32">
        <v>72</v>
      </c>
    </row>
    <row r="742" spans="1:4" ht="13" x14ac:dyDescent="0.15">
      <c r="A742" s="27">
        <v>450544</v>
      </c>
      <c r="B742" s="27" t="s">
        <v>675</v>
      </c>
      <c r="C742" s="31">
        <v>2</v>
      </c>
      <c r="D742" s="32">
        <v>82</v>
      </c>
    </row>
    <row r="743" spans="1:4" ht="13" x14ac:dyDescent="0.15">
      <c r="A743" s="27">
        <v>455371</v>
      </c>
      <c r="B743" s="27" t="s">
        <v>638</v>
      </c>
      <c r="C743" s="31">
        <v>1</v>
      </c>
      <c r="D743" s="32">
        <v>27</v>
      </c>
    </row>
    <row r="744" spans="1:4" ht="13" x14ac:dyDescent="0.15">
      <c r="A744" s="27">
        <v>460183</v>
      </c>
      <c r="B744" s="27" t="s">
        <v>105</v>
      </c>
      <c r="C744" s="31">
        <v>1</v>
      </c>
      <c r="D744" s="32">
        <v>92</v>
      </c>
    </row>
    <row r="745" spans="1:4" ht="13" x14ac:dyDescent="0.15">
      <c r="A745" s="27">
        <v>461654</v>
      </c>
      <c r="B745" s="27" t="s">
        <v>68</v>
      </c>
      <c r="C745" s="31">
        <v>2</v>
      </c>
      <c r="D745" s="32">
        <v>1461</v>
      </c>
    </row>
    <row r="746" spans="1:4" ht="13" x14ac:dyDescent="0.15">
      <c r="A746" s="27">
        <v>463100</v>
      </c>
      <c r="B746" s="27" t="s">
        <v>413</v>
      </c>
      <c r="C746" s="31">
        <v>6</v>
      </c>
      <c r="D746" s="32">
        <v>438</v>
      </c>
    </row>
    <row r="747" spans="1:4" ht="13" x14ac:dyDescent="0.15">
      <c r="A747" s="27">
        <v>466557</v>
      </c>
      <c r="B747" s="27" t="s">
        <v>989</v>
      </c>
      <c r="C747" s="31">
        <v>1</v>
      </c>
      <c r="D747" s="32">
        <v>110</v>
      </c>
    </row>
    <row r="748" spans="1:4" ht="13" x14ac:dyDescent="0.15">
      <c r="A748" s="27">
        <v>468466</v>
      </c>
      <c r="B748" s="27" t="s">
        <v>130</v>
      </c>
      <c r="C748" s="31">
        <v>3</v>
      </c>
      <c r="D748" s="32">
        <v>2173</v>
      </c>
    </row>
    <row r="749" spans="1:4" ht="13" x14ac:dyDescent="0.15">
      <c r="A749" s="27">
        <v>475359</v>
      </c>
      <c r="B749" s="27" t="s">
        <v>971</v>
      </c>
      <c r="C749" s="31">
        <v>1</v>
      </c>
      <c r="D749" s="32">
        <v>76</v>
      </c>
    </row>
    <row r="750" spans="1:4" ht="13" x14ac:dyDescent="0.15">
      <c r="A750" s="27">
        <v>477178</v>
      </c>
      <c r="B750" s="27" t="s">
        <v>651</v>
      </c>
      <c r="C750" s="31">
        <v>1</v>
      </c>
      <c r="D750" s="32">
        <v>1802</v>
      </c>
    </row>
    <row r="751" spans="1:4" ht="13" x14ac:dyDescent="0.15">
      <c r="A751" s="27">
        <v>483452</v>
      </c>
      <c r="B751" s="27" t="s">
        <v>1163</v>
      </c>
      <c r="C751" s="31">
        <v>1</v>
      </c>
      <c r="D751" s="32">
        <v>38</v>
      </c>
    </row>
    <row r="752" spans="1:4" ht="13" x14ac:dyDescent="0.15">
      <c r="A752" s="27">
        <v>485337</v>
      </c>
      <c r="B752" s="27" t="s">
        <v>327</v>
      </c>
      <c r="C752" s="31">
        <v>2</v>
      </c>
      <c r="D752" s="32">
        <v>142</v>
      </c>
    </row>
    <row r="753" spans="1:4" ht="13" x14ac:dyDescent="0.15">
      <c r="A753" s="27">
        <v>485587</v>
      </c>
      <c r="B753" s="27" t="s">
        <v>509</v>
      </c>
      <c r="C753" s="31">
        <v>1</v>
      </c>
      <c r="D753" s="32">
        <v>23</v>
      </c>
    </row>
    <row r="754" spans="1:4" ht="13" x14ac:dyDescent="0.15">
      <c r="A754" s="27">
        <v>486887</v>
      </c>
      <c r="B754" s="27" t="s">
        <v>1098</v>
      </c>
      <c r="C754" s="31">
        <v>1</v>
      </c>
      <c r="D754" s="32">
        <v>639</v>
      </c>
    </row>
    <row r="755" spans="1:4" ht="13" x14ac:dyDescent="0.15">
      <c r="A755" s="27">
        <v>488299</v>
      </c>
      <c r="B755" s="27" t="s">
        <v>160</v>
      </c>
      <c r="C755" s="31">
        <v>2</v>
      </c>
      <c r="D755" s="32">
        <v>363</v>
      </c>
    </row>
    <row r="756" spans="1:4" ht="13" x14ac:dyDescent="0.15">
      <c r="A756" s="27">
        <v>488355</v>
      </c>
      <c r="B756" s="27" t="s">
        <v>1189</v>
      </c>
      <c r="C756" s="31">
        <v>1</v>
      </c>
      <c r="D756" s="32">
        <v>470</v>
      </c>
    </row>
    <row r="757" spans="1:4" ht="13" x14ac:dyDescent="0.15">
      <c r="A757" s="27">
        <v>493177</v>
      </c>
      <c r="B757" s="27" t="s">
        <v>1062</v>
      </c>
      <c r="C757" s="31">
        <v>1</v>
      </c>
      <c r="D757" s="32">
        <v>713</v>
      </c>
    </row>
    <row r="758" spans="1:4" ht="13" x14ac:dyDescent="0.15">
      <c r="A758" s="27">
        <v>493753</v>
      </c>
      <c r="B758" s="27" t="s">
        <v>850</v>
      </c>
      <c r="C758" s="31">
        <v>2</v>
      </c>
      <c r="D758" s="32">
        <v>1003</v>
      </c>
    </row>
    <row r="759" spans="1:4" ht="13" x14ac:dyDescent="0.15">
      <c r="A759" s="27">
        <v>493777</v>
      </c>
      <c r="B759" s="27" t="s">
        <v>416</v>
      </c>
      <c r="C759" s="31">
        <v>1</v>
      </c>
      <c r="D759" s="32">
        <v>272</v>
      </c>
    </row>
    <row r="760" spans="1:4" ht="13" x14ac:dyDescent="0.15">
      <c r="A760" s="27">
        <v>494048</v>
      </c>
      <c r="B760" s="27" t="s">
        <v>959</v>
      </c>
      <c r="C760" s="31">
        <v>1</v>
      </c>
      <c r="D760" s="32">
        <v>511</v>
      </c>
    </row>
    <row r="761" spans="1:4" ht="13" x14ac:dyDescent="0.15">
      <c r="A761" s="27">
        <v>494512</v>
      </c>
      <c r="B761" s="27" t="s">
        <v>422</v>
      </c>
      <c r="C761" s="31">
        <v>1</v>
      </c>
      <c r="D761" s="32">
        <v>375</v>
      </c>
    </row>
    <row r="762" spans="1:4" ht="13" x14ac:dyDescent="0.15">
      <c r="A762" s="27">
        <v>496536</v>
      </c>
      <c r="B762" s="27" t="s">
        <v>384</v>
      </c>
      <c r="C762" s="31">
        <v>2</v>
      </c>
      <c r="D762" s="32">
        <v>142</v>
      </c>
    </row>
    <row r="763" spans="1:4" ht="13" x14ac:dyDescent="0.15">
      <c r="A763" s="27">
        <v>497053</v>
      </c>
      <c r="B763" s="27" t="s">
        <v>1157</v>
      </c>
      <c r="C763" s="31">
        <v>1</v>
      </c>
      <c r="D763" s="32">
        <v>76</v>
      </c>
    </row>
    <row r="764" spans="1:4" ht="13" x14ac:dyDescent="0.15">
      <c r="A764" s="27">
        <v>497202</v>
      </c>
      <c r="B764" s="27" t="s">
        <v>1159</v>
      </c>
      <c r="C764" s="31">
        <v>1</v>
      </c>
      <c r="D764" s="32">
        <v>74</v>
      </c>
    </row>
    <row r="765" spans="1:4" ht="13" x14ac:dyDescent="0.15">
      <c r="A765" s="27">
        <v>497302</v>
      </c>
      <c r="B765" s="27" t="s">
        <v>98</v>
      </c>
      <c r="C765" s="31">
        <v>2</v>
      </c>
      <c r="D765" s="32">
        <v>29</v>
      </c>
    </row>
    <row r="766" spans="1:4" ht="13" x14ac:dyDescent="0.15">
      <c r="A766" s="27">
        <v>497882</v>
      </c>
      <c r="B766" s="27" t="s">
        <v>223</v>
      </c>
      <c r="C766" s="31">
        <v>1</v>
      </c>
      <c r="D766" s="32">
        <v>82</v>
      </c>
    </row>
    <row r="767" spans="1:4" ht="13" x14ac:dyDescent="0.15">
      <c r="A767" s="27">
        <v>497948</v>
      </c>
      <c r="B767" s="27" t="s">
        <v>1160</v>
      </c>
      <c r="C767" s="31">
        <v>1</v>
      </c>
      <c r="D767" s="32">
        <v>39</v>
      </c>
    </row>
    <row r="768" spans="1:4" ht="13" x14ac:dyDescent="0.15">
      <c r="A768" s="27">
        <v>498325</v>
      </c>
      <c r="B768" s="27" t="s">
        <v>444</v>
      </c>
      <c r="C768" s="31">
        <v>1</v>
      </c>
      <c r="D768" s="32">
        <v>157</v>
      </c>
    </row>
    <row r="769" spans="1:4" ht="13" x14ac:dyDescent="0.15">
      <c r="A769" s="27">
        <v>498715</v>
      </c>
      <c r="B769" s="27" t="s">
        <v>558</v>
      </c>
      <c r="C769" s="31">
        <v>1</v>
      </c>
      <c r="D769" s="32">
        <v>602</v>
      </c>
    </row>
    <row r="770" spans="1:4" ht="13" x14ac:dyDescent="0.15">
      <c r="A770" s="27">
        <v>499560</v>
      </c>
      <c r="B770" s="27" t="s">
        <v>550</v>
      </c>
      <c r="C770" s="31">
        <v>1</v>
      </c>
      <c r="D770" s="32">
        <v>167</v>
      </c>
    </row>
    <row r="771" spans="1:4" ht="13" x14ac:dyDescent="0.15">
      <c r="A771" s="27">
        <v>504585</v>
      </c>
      <c r="B771" s="27" t="s">
        <v>466</v>
      </c>
      <c r="C771" s="31">
        <v>2</v>
      </c>
      <c r="D771" s="32">
        <v>563</v>
      </c>
    </row>
    <row r="772" spans="1:4" ht="13" x14ac:dyDescent="0.15">
      <c r="A772" s="27">
        <v>506822</v>
      </c>
      <c r="B772" s="27" t="s">
        <v>1073</v>
      </c>
      <c r="C772" s="31">
        <v>1</v>
      </c>
      <c r="D772" s="32">
        <v>162</v>
      </c>
    </row>
    <row r="773" spans="1:4" ht="13" x14ac:dyDescent="0.15">
      <c r="A773" s="27">
        <v>506913</v>
      </c>
      <c r="B773" s="27" t="s">
        <v>236</v>
      </c>
      <c r="C773" s="31">
        <v>1</v>
      </c>
      <c r="D773" s="32">
        <v>15</v>
      </c>
    </row>
    <row r="774" spans="1:4" ht="13" x14ac:dyDescent="0.15">
      <c r="A774" s="27">
        <v>507949</v>
      </c>
      <c r="B774" s="27" t="s">
        <v>65</v>
      </c>
      <c r="C774" s="31">
        <v>1</v>
      </c>
      <c r="D774" s="32">
        <v>70</v>
      </c>
    </row>
    <row r="775" spans="1:4" ht="13" x14ac:dyDescent="0.15">
      <c r="A775" s="27">
        <v>508726</v>
      </c>
      <c r="B775" s="27" t="s">
        <v>490</v>
      </c>
      <c r="C775" s="31">
        <v>2</v>
      </c>
      <c r="D775" s="32">
        <v>464</v>
      </c>
    </row>
    <row r="776" spans="1:4" ht="13" x14ac:dyDescent="0.15">
      <c r="A776" s="27">
        <v>509419</v>
      </c>
      <c r="B776" s="27" t="s">
        <v>424</v>
      </c>
      <c r="C776" s="31">
        <v>1</v>
      </c>
      <c r="D776" s="32">
        <v>102</v>
      </c>
    </row>
    <row r="777" spans="1:4" ht="13" x14ac:dyDescent="0.15">
      <c r="A777" s="27">
        <v>511366</v>
      </c>
      <c r="B777" s="27" t="s">
        <v>730</v>
      </c>
      <c r="C777" s="31">
        <v>1</v>
      </c>
      <c r="D777" s="32">
        <v>319</v>
      </c>
    </row>
    <row r="778" spans="1:4" ht="13" x14ac:dyDescent="0.15">
      <c r="A778" s="27">
        <v>512333</v>
      </c>
      <c r="B778" s="27" t="s">
        <v>140</v>
      </c>
      <c r="C778" s="31">
        <v>3</v>
      </c>
      <c r="D778" s="32">
        <v>466</v>
      </c>
    </row>
    <row r="779" spans="1:4" ht="13" x14ac:dyDescent="0.15">
      <c r="A779" s="27">
        <v>513866</v>
      </c>
      <c r="B779" s="27" t="s">
        <v>973</v>
      </c>
      <c r="C779" s="31">
        <v>1</v>
      </c>
      <c r="D779" s="32">
        <v>341</v>
      </c>
    </row>
    <row r="780" spans="1:4" ht="13" x14ac:dyDescent="0.15">
      <c r="A780" s="27">
        <v>514074</v>
      </c>
      <c r="B780" s="27" t="s">
        <v>280</v>
      </c>
      <c r="C780" s="31">
        <v>1</v>
      </c>
      <c r="D780" s="32">
        <v>386</v>
      </c>
    </row>
    <row r="781" spans="1:4" ht="13" x14ac:dyDescent="0.15">
      <c r="A781" s="27">
        <v>519407</v>
      </c>
      <c r="B781" s="27" t="s">
        <v>92</v>
      </c>
      <c r="C781" s="31">
        <v>2</v>
      </c>
      <c r="D781" s="32">
        <v>103</v>
      </c>
    </row>
    <row r="782" spans="1:4" ht="13" x14ac:dyDescent="0.15">
      <c r="A782" s="27">
        <v>523021</v>
      </c>
      <c r="B782" s="27" t="s">
        <v>540</v>
      </c>
      <c r="C782" s="31">
        <v>1</v>
      </c>
      <c r="D782" s="32">
        <v>146</v>
      </c>
    </row>
    <row r="783" spans="1:4" ht="13" x14ac:dyDescent="0.15">
      <c r="A783" s="27">
        <v>523194</v>
      </c>
      <c r="B783" s="27" t="s">
        <v>104</v>
      </c>
      <c r="C783" s="31">
        <v>1</v>
      </c>
      <c r="D783" s="32">
        <v>394</v>
      </c>
    </row>
    <row r="784" spans="1:4" ht="13" x14ac:dyDescent="0.15">
      <c r="A784" s="27">
        <v>528004</v>
      </c>
      <c r="B784" s="27" t="s">
        <v>49</v>
      </c>
      <c r="C784" s="31">
        <v>4</v>
      </c>
      <c r="D784" s="32">
        <v>222</v>
      </c>
    </row>
    <row r="785" spans="1:4" ht="13" x14ac:dyDescent="0.15">
      <c r="A785" s="27">
        <v>530607</v>
      </c>
      <c r="B785" s="27" t="s">
        <v>73</v>
      </c>
      <c r="C785" s="31">
        <v>2</v>
      </c>
      <c r="D785" s="32">
        <v>1552</v>
      </c>
    </row>
    <row r="786" spans="1:4" ht="13" x14ac:dyDescent="0.15">
      <c r="A786" s="27">
        <v>532019</v>
      </c>
      <c r="B786" s="27" t="s">
        <v>592</v>
      </c>
      <c r="C786" s="31">
        <v>3</v>
      </c>
      <c r="D786" s="32">
        <v>93</v>
      </c>
    </row>
    <row r="787" spans="1:4" ht="13" x14ac:dyDescent="0.15">
      <c r="A787" s="27">
        <v>539074</v>
      </c>
      <c r="B787" s="27" t="s">
        <v>310</v>
      </c>
      <c r="C787" s="31">
        <v>1</v>
      </c>
      <c r="D787" s="32">
        <v>243</v>
      </c>
    </row>
    <row r="788" spans="1:4" ht="13" x14ac:dyDescent="0.15">
      <c r="A788" s="27">
        <v>540835</v>
      </c>
      <c r="B788" s="27" t="s">
        <v>815</v>
      </c>
      <c r="C788" s="31">
        <v>1</v>
      </c>
      <c r="D788" s="32">
        <v>236</v>
      </c>
    </row>
    <row r="789" spans="1:4" ht="13" x14ac:dyDescent="0.15">
      <c r="A789" s="27">
        <v>545136</v>
      </c>
      <c r="B789" s="27" t="s">
        <v>319</v>
      </c>
      <c r="C789" s="31">
        <v>0.14285713999999999</v>
      </c>
      <c r="D789" s="32">
        <v>1385.9956834979998</v>
      </c>
    </row>
    <row r="790" spans="1:4" ht="13" x14ac:dyDescent="0.15">
      <c r="A790" s="27">
        <v>550192</v>
      </c>
      <c r="B790" s="27" t="s">
        <v>1075</v>
      </c>
      <c r="C790" s="31">
        <v>1</v>
      </c>
      <c r="D790" s="32">
        <v>152.96</v>
      </c>
    </row>
    <row r="791" spans="1:4" ht="13" x14ac:dyDescent="0.15">
      <c r="A791" s="27">
        <v>564766</v>
      </c>
      <c r="B791" s="27" t="s">
        <v>836</v>
      </c>
      <c r="C791" s="31">
        <v>4</v>
      </c>
      <c r="D791" s="32">
        <v>41</v>
      </c>
    </row>
    <row r="792" spans="1:4" ht="13" x14ac:dyDescent="0.15">
      <c r="A792" s="27">
        <v>564775</v>
      </c>
      <c r="B792" s="27" t="s">
        <v>510</v>
      </c>
      <c r="C792" s="31">
        <v>3</v>
      </c>
      <c r="D792" s="32">
        <v>33</v>
      </c>
    </row>
    <row r="793" spans="1:4" ht="13" x14ac:dyDescent="0.15">
      <c r="A793" s="27">
        <v>565192</v>
      </c>
      <c r="B793" s="27" t="s">
        <v>389</v>
      </c>
      <c r="C793" s="31">
        <v>1</v>
      </c>
      <c r="D793" s="32">
        <v>1416</v>
      </c>
    </row>
    <row r="794" spans="1:4" ht="13" x14ac:dyDescent="0.15">
      <c r="A794" s="27">
        <v>570016</v>
      </c>
      <c r="B794" s="27" t="s">
        <v>1056</v>
      </c>
      <c r="C794" s="31">
        <v>1</v>
      </c>
      <c r="D794" s="32">
        <v>500</v>
      </c>
    </row>
    <row r="795" spans="1:4" ht="13" x14ac:dyDescent="0.15">
      <c r="A795" s="27">
        <v>573255</v>
      </c>
      <c r="B795" s="27" t="s">
        <v>726</v>
      </c>
      <c r="C795" s="31">
        <v>2</v>
      </c>
      <c r="D795" s="32">
        <v>292</v>
      </c>
    </row>
    <row r="796" spans="1:4" ht="13" x14ac:dyDescent="0.15">
      <c r="A796" s="27">
        <v>575493</v>
      </c>
      <c r="B796" s="27" t="s">
        <v>187</v>
      </c>
      <c r="C796" s="31">
        <v>2</v>
      </c>
      <c r="D796" s="32">
        <v>166</v>
      </c>
    </row>
    <row r="797" spans="1:4" ht="13" x14ac:dyDescent="0.15">
      <c r="A797" s="27">
        <v>586516</v>
      </c>
      <c r="B797" s="27" t="s">
        <v>1177</v>
      </c>
      <c r="C797" s="31">
        <v>2</v>
      </c>
      <c r="D797" s="32">
        <v>1764</v>
      </c>
    </row>
    <row r="798" spans="1:4" ht="13" x14ac:dyDescent="0.15">
      <c r="A798" s="27">
        <v>588818</v>
      </c>
      <c r="B798" s="27" t="s">
        <v>800</v>
      </c>
      <c r="C798" s="31">
        <v>1</v>
      </c>
      <c r="D798" s="32">
        <v>174</v>
      </c>
    </row>
    <row r="799" spans="1:4" ht="13" x14ac:dyDescent="0.15">
      <c r="A799" s="27">
        <v>589914</v>
      </c>
      <c r="B799" s="27" t="s">
        <v>894</v>
      </c>
      <c r="C799" s="31">
        <v>1</v>
      </c>
      <c r="D799" s="32">
        <v>658</v>
      </c>
    </row>
    <row r="800" spans="1:4" ht="13" x14ac:dyDescent="0.15">
      <c r="A800" s="27">
        <v>596246</v>
      </c>
      <c r="B800" s="27" t="s">
        <v>728</v>
      </c>
      <c r="C800" s="31">
        <v>1</v>
      </c>
      <c r="D800" s="32">
        <v>587</v>
      </c>
    </row>
    <row r="801" spans="1:4" ht="13" x14ac:dyDescent="0.15">
      <c r="A801" s="27">
        <v>606425</v>
      </c>
      <c r="B801" s="27" t="s">
        <v>1143</v>
      </c>
      <c r="C801" s="31">
        <v>1</v>
      </c>
      <c r="D801" s="32">
        <v>52</v>
      </c>
    </row>
    <row r="802" spans="1:4" ht="13" x14ac:dyDescent="0.15">
      <c r="A802" s="27">
        <v>608487</v>
      </c>
      <c r="B802" s="27" t="s">
        <v>46</v>
      </c>
      <c r="C802" s="31">
        <v>1</v>
      </c>
      <c r="D802" s="32">
        <v>64</v>
      </c>
    </row>
    <row r="803" spans="1:4" ht="13" x14ac:dyDescent="0.15">
      <c r="A803" s="27">
        <v>1504015</v>
      </c>
      <c r="B803" s="27" t="s">
        <v>96</v>
      </c>
      <c r="C803" s="31">
        <v>26</v>
      </c>
      <c r="D803" s="32">
        <v>52</v>
      </c>
    </row>
    <row r="804" spans="1:4" ht="13" x14ac:dyDescent="0.15">
      <c r="A804" s="27">
        <v>1504330</v>
      </c>
      <c r="B804" s="27" t="s">
        <v>996</v>
      </c>
      <c r="C804" s="31">
        <v>2</v>
      </c>
      <c r="D804" s="32">
        <v>50</v>
      </c>
    </row>
    <row r="805" spans="1:4" ht="13" x14ac:dyDescent="0.15">
      <c r="A805" s="27">
        <v>1504331</v>
      </c>
      <c r="B805" s="27" t="s">
        <v>145</v>
      </c>
      <c r="C805" s="31">
        <v>12</v>
      </c>
      <c r="D805" s="32">
        <v>0.11999999999999998</v>
      </c>
    </row>
    <row r="806" spans="1:4" ht="15" customHeight="1" x14ac:dyDescent="0.15">
      <c r="A806" s="28" t="s">
        <v>1274</v>
      </c>
      <c r="B806" s="28" t="s">
        <v>1274</v>
      </c>
      <c r="C806" s="33"/>
      <c r="D806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53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32" customWidth="1"/>
  </cols>
  <sheetData>
    <row r="1" spans="1:8" ht="15" customHeight="1" x14ac:dyDescent="0.15">
      <c r="A1" s="7"/>
      <c r="B1" s="7"/>
      <c r="D1" s="35" t="s">
        <v>1234</v>
      </c>
      <c r="E1" s="8">
        <f>MIN(data!A:A)</f>
        <v>44774</v>
      </c>
    </row>
    <row r="2" spans="1:8" ht="15" customHeight="1" x14ac:dyDescent="0.15">
      <c r="A2" s="7"/>
      <c r="B2" s="7"/>
      <c r="D2" s="35" t="s">
        <v>1235</v>
      </c>
      <c r="E2" s="8">
        <f>MAX(data!A:A)</f>
        <v>44778</v>
      </c>
    </row>
    <row r="3" spans="1:8" ht="15" customHeight="1" x14ac:dyDescent="0.15">
      <c r="A3" s="7"/>
      <c r="B3" s="7"/>
      <c r="D3" s="35" t="s">
        <v>1236</v>
      </c>
      <c r="E3" s="7">
        <f>E2-E1+1</f>
        <v>5</v>
      </c>
    </row>
    <row r="4" spans="1:8" s="51" customFormat="1" ht="22" customHeight="1" x14ac:dyDescent="0.15">
      <c r="A4" s="49" t="s">
        <v>1238</v>
      </c>
      <c r="B4" s="50">
        <v>44774</v>
      </c>
      <c r="C4" s="50">
        <v>44775</v>
      </c>
      <c r="D4" s="50">
        <v>44776</v>
      </c>
      <c r="E4" s="50">
        <v>44777</v>
      </c>
      <c r="F4" s="50">
        <v>44778</v>
      </c>
      <c r="G4" s="49" t="s">
        <v>1239</v>
      </c>
      <c r="H4" s="49" t="s">
        <v>1240</v>
      </c>
    </row>
    <row r="5" spans="1:8" ht="15" customHeight="1" x14ac:dyDescent="0.15">
      <c r="A5" s="48" t="s">
        <v>353</v>
      </c>
      <c r="B5" s="48">
        <f>SUMIFS(data!M:M,data!J:J,"="&amp;A5,data!A:A,"="&amp;$B$4)</f>
        <v>1</v>
      </c>
      <c r="C5" s="48">
        <f>SUMIFS(data!M:M,data!J:J,"="&amp;A5,data!A:A,"="&amp;$C$4)</f>
        <v>0</v>
      </c>
      <c r="D5" s="48">
        <f>SUMIFS(data!M:M,data!J:J,"="&amp;A5,data!A:A,"="&amp;$D$4)</f>
        <v>0</v>
      </c>
      <c r="E5" s="48">
        <f>SUMIFS(data!M:M,data!J:J,"="&amp;A5,data!A:A,"="&amp;$E$4)</f>
        <v>0</v>
      </c>
      <c r="F5" s="48">
        <f>SUMIFS(data!M:M,data!J:J,"="&amp;A5,data!A:A,"="&amp;$F$4)</f>
        <v>0</v>
      </c>
      <c r="G5" s="48">
        <f t="shared" ref="G5:G259" si="0">SUM(B5:F5)/$E$3</f>
        <v>0.2</v>
      </c>
      <c r="H5" s="48">
        <f t="shared" ref="H5:H259" si="1">G5*30</f>
        <v>6</v>
      </c>
    </row>
    <row r="6" spans="1:8" ht="15" customHeight="1" x14ac:dyDescent="0.15">
      <c r="A6" s="48" t="s">
        <v>534</v>
      </c>
      <c r="B6" s="48">
        <f>SUMIFS(data!M:M,data!J:J,"="&amp;A6,data!A:A,"="&amp;$B$4)</f>
        <v>0</v>
      </c>
      <c r="C6" s="48">
        <f>SUMIFS(data!M:M,data!J:J,"="&amp;A6,data!A:A,"="&amp;$C$4)</f>
        <v>1</v>
      </c>
      <c r="D6" s="48">
        <f>SUMIFS(data!M:M,data!J:J,"="&amp;A6,data!A:A,"="&amp;$D$4)</f>
        <v>0</v>
      </c>
      <c r="E6" s="48">
        <f>SUMIFS(data!M:M,data!J:J,"="&amp;A6,data!A:A,"="&amp;$E$4)</f>
        <v>0</v>
      </c>
      <c r="F6" s="48">
        <f>SUMIFS(data!M:M,data!J:J,"="&amp;A6,data!A:A,"="&amp;$F$4)</f>
        <v>0</v>
      </c>
      <c r="G6" s="48">
        <f t="shared" si="0"/>
        <v>0.2</v>
      </c>
      <c r="H6" s="48">
        <f t="shared" si="1"/>
        <v>6</v>
      </c>
    </row>
    <row r="7" spans="1:8" ht="15" customHeight="1" x14ac:dyDescent="0.15">
      <c r="A7" s="48" t="s">
        <v>529</v>
      </c>
      <c r="B7" s="48">
        <f>SUMIFS(data!M:M,data!J:J,"="&amp;A7,data!A:A,"="&amp;$B$4)</f>
        <v>0</v>
      </c>
      <c r="C7" s="48">
        <f>SUMIFS(data!M:M,data!J:J,"="&amp;A7,data!A:A,"="&amp;$C$4)</f>
        <v>1</v>
      </c>
      <c r="D7" s="48">
        <f>SUMIFS(data!M:M,data!J:J,"="&amp;A7,data!A:A,"="&amp;$D$4)</f>
        <v>0</v>
      </c>
      <c r="E7" s="48">
        <f>SUMIFS(data!M:M,data!J:J,"="&amp;A7,data!A:A,"="&amp;$E$4)</f>
        <v>0</v>
      </c>
      <c r="F7" s="48">
        <f>SUMIFS(data!M:M,data!J:J,"="&amp;A7,data!A:A,"="&amp;$F$4)</f>
        <v>0</v>
      </c>
      <c r="G7" s="48">
        <f t="shared" si="0"/>
        <v>0.2</v>
      </c>
      <c r="H7" s="48">
        <f t="shared" si="1"/>
        <v>6</v>
      </c>
    </row>
    <row r="8" spans="1:8" ht="15" customHeight="1" x14ac:dyDescent="0.15">
      <c r="A8" s="48" t="s">
        <v>940</v>
      </c>
      <c r="B8" s="48">
        <f>SUMIFS(data!M:M,data!J:J,"="&amp;A8,data!A:A,"="&amp;$B$4)</f>
        <v>0</v>
      </c>
      <c r="C8" s="48">
        <f>SUMIFS(data!M:M,data!J:J,"="&amp;A8,data!A:A,"="&amp;$C$4)</f>
        <v>0</v>
      </c>
      <c r="D8" s="48">
        <f>SUMIFS(data!M:M,data!J:J,"="&amp;A8,data!A:A,"="&amp;$D$4)</f>
        <v>0</v>
      </c>
      <c r="E8" s="48">
        <f>SUMIFS(data!M:M,data!J:J,"="&amp;A8,data!A:A,"="&amp;$E$4)</f>
        <v>1</v>
      </c>
      <c r="F8" s="48">
        <f>SUMIFS(data!M:M,data!J:J,"="&amp;A8,data!A:A,"="&amp;$F$4)</f>
        <v>0</v>
      </c>
      <c r="G8" s="48">
        <f t="shared" si="0"/>
        <v>0.2</v>
      </c>
      <c r="H8" s="48">
        <f t="shared" si="1"/>
        <v>6</v>
      </c>
    </row>
    <row r="9" spans="1:8" ht="15" customHeight="1" x14ac:dyDescent="0.15">
      <c r="A9" s="48" t="s">
        <v>798</v>
      </c>
      <c r="B9" s="48">
        <f>SUMIFS(data!M:M,data!J:J,"="&amp;A9,data!A:A,"="&amp;$B$4)</f>
        <v>0</v>
      </c>
      <c r="C9" s="48">
        <f>SUMIFS(data!M:M,data!J:J,"="&amp;A9,data!A:A,"="&amp;$C$4)</f>
        <v>0</v>
      </c>
      <c r="D9" s="48">
        <f>SUMIFS(data!M:M,data!J:J,"="&amp;A9,data!A:A,"="&amp;$D$4)</f>
        <v>1</v>
      </c>
      <c r="E9" s="48">
        <f>SUMIFS(data!M:M,data!J:J,"="&amp;A9,data!A:A,"="&amp;$E$4)</f>
        <v>0</v>
      </c>
      <c r="F9" s="48">
        <f>SUMIFS(data!M:M,data!J:J,"="&amp;A9,data!A:A,"="&amp;$F$4)</f>
        <v>0</v>
      </c>
      <c r="G9" s="48">
        <f t="shared" si="0"/>
        <v>0.2</v>
      </c>
      <c r="H9" s="48">
        <f t="shared" si="1"/>
        <v>6</v>
      </c>
    </row>
    <row r="10" spans="1:8" ht="15" customHeight="1" x14ac:dyDescent="0.15">
      <c r="A10" s="48" t="s">
        <v>109</v>
      </c>
      <c r="B10" s="48">
        <f>SUMIFS(data!M:M,data!J:J,"="&amp;A10,data!A:A,"="&amp;$B$4)</f>
        <v>1</v>
      </c>
      <c r="C10" s="48">
        <f>SUMIFS(data!M:M,data!J:J,"="&amp;A10,data!A:A,"="&amp;$C$4)</f>
        <v>0</v>
      </c>
      <c r="D10" s="48">
        <f>SUMIFS(data!M:M,data!J:J,"="&amp;A10,data!A:A,"="&amp;$D$4)</f>
        <v>0</v>
      </c>
      <c r="E10" s="48">
        <f>SUMIFS(data!M:M,data!J:J,"="&amp;A10,data!A:A,"="&amp;$E$4)</f>
        <v>2</v>
      </c>
      <c r="F10" s="48">
        <f>SUMIFS(data!M:M,data!J:J,"="&amp;A10,data!A:A,"="&amp;$F$4)</f>
        <v>0</v>
      </c>
      <c r="G10" s="48">
        <f t="shared" si="0"/>
        <v>0.6</v>
      </c>
      <c r="H10" s="48">
        <f t="shared" si="1"/>
        <v>18</v>
      </c>
    </row>
    <row r="11" spans="1:8" ht="15" customHeight="1" x14ac:dyDescent="0.15">
      <c r="A11" s="48" t="s">
        <v>1161</v>
      </c>
      <c r="B11" s="48">
        <f>SUMIFS(data!M:M,data!J:J,"="&amp;A11,data!A:A,"="&amp;$B$4)</f>
        <v>0</v>
      </c>
      <c r="C11" s="48">
        <f>SUMIFS(data!M:M,data!J:J,"="&amp;A11,data!A:A,"="&amp;$C$4)</f>
        <v>0</v>
      </c>
      <c r="D11" s="48">
        <f>SUMIFS(data!M:M,data!J:J,"="&amp;A11,data!A:A,"="&amp;$D$4)</f>
        <v>0</v>
      </c>
      <c r="E11" s="48">
        <f>SUMIFS(data!M:M,data!J:J,"="&amp;A11,data!A:A,"="&amp;$E$4)</f>
        <v>0</v>
      </c>
      <c r="F11" s="48">
        <f>SUMIFS(data!M:M,data!J:J,"="&amp;A11,data!A:A,"="&amp;$F$4)</f>
        <v>1</v>
      </c>
      <c r="G11" s="48">
        <f t="shared" si="0"/>
        <v>0.2</v>
      </c>
      <c r="H11" s="48">
        <f t="shared" si="1"/>
        <v>6</v>
      </c>
    </row>
    <row r="12" spans="1:8" ht="15" customHeight="1" x14ac:dyDescent="0.15">
      <c r="A12" s="48" t="s">
        <v>196</v>
      </c>
      <c r="B12" s="48">
        <f>SUMIFS(data!M:M,data!J:J,"="&amp;A12,data!A:A,"="&amp;$B$4)</f>
        <v>2</v>
      </c>
      <c r="C12" s="48">
        <f>SUMIFS(data!M:M,data!J:J,"="&amp;A12,data!A:A,"="&amp;$C$4)</f>
        <v>0</v>
      </c>
      <c r="D12" s="48">
        <f>SUMIFS(data!M:M,data!J:J,"="&amp;A12,data!A:A,"="&amp;$D$4)</f>
        <v>0</v>
      </c>
      <c r="E12" s="48">
        <f>SUMIFS(data!M:M,data!J:J,"="&amp;A12,data!A:A,"="&amp;$E$4)</f>
        <v>0</v>
      </c>
      <c r="F12" s="48">
        <f>SUMIFS(data!M:M,data!J:J,"="&amp;A12,data!A:A,"="&amp;$F$4)</f>
        <v>0</v>
      </c>
      <c r="G12" s="48">
        <f t="shared" si="0"/>
        <v>0.4</v>
      </c>
      <c r="H12" s="48">
        <f t="shared" si="1"/>
        <v>12</v>
      </c>
    </row>
    <row r="13" spans="1:8" ht="15" customHeight="1" x14ac:dyDescent="0.15">
      <c r="A13" s="48" t="s">
        <v>115</v>
      </c>
      <c r="B13" s="48">
        <f>SUMIFS(data!M:M,data!J:J,"="&amp;A13,data!A:A,"="&amp;$B$4)</f>
        <v>1</v>
      </c>
      <c r="C13" s="48">
        <f>SUMIFS(data!M:M,data!J:J,"="&amp;A13,data!A:A,"="&amp;$C$4)</f>
        <v>0</v>
      </c>
      <c r="D13" s="48">
        <f>SUMIFS(data!M:M,data!J:J,"="&amp;A13,data!A:A,"="&amp;$D$4)</f>
        <v>0</v>
      </c>
      <c r="E13" s="48">
        <f>SUMIFS(data!M:M,data!J:J,"="&amp;A13,data!A:A,"="&amp;$E$4)</f>
        <v>0</v>
      </c>
      <c r="F13" s="48">
        <f>SUMIFS(data!M:M,data!J:J,"="&amp;A13,data!A:A,"="&amp;$F$4)</f>
        <v>1</v>
      </c>
      <c r="G13" s="48">
        <f t="shared" si="0"/>
        <v>0.4</v>
      </c>
      <c r="H13" s="48">
        <f t="shared" si="1"/>
        <v>12</v>
      </c>
    </row>
    <row r="14" spans="1:8" ht="15" customHeight="1" x14ac:dyDescent="0.15">
      <c r="A14" s="48" t="s">
        <v>904</v>
      </c>
      <c r="B14" s="48">
        <f>SUMIFS(data!M:M,data!J:J,"="&amp;A14,data!A:A,"="&amp;$B$4)</f>
        <v>0</v>
      </c>
      <c r="C14" s="48">
        <f>SUMIFS(data!M:M,data!J:J,"="&amp;A14,data!A:A,"="&amp;$C$4)</f>
        <v>0</v>
      </c>
      <c r="D14" s="48">
        <f>SUMIFS(data!M:M,data!J:J,"="&amp;A14,data!A:A,"="&amp;$D$4)</f>
        <v>1</v>
      </c>
      <c r="E14" s="48">
        <f>SUMIFS(data!M:M,data!J:J,"="&amp;A14,data!A:A,"="&amp;$E$4)</f>
        <v>0</v>
      </c>
      <c r="F14" s="48">
        <f>SUMIFS(data!M:M,data!J:J,"="&amp;A14,data!A:A,"="&amp;$F$4)</f>
        <v>1</v>
      </c>
      <c r="G14" s="48">
        <f t="shared" si="0"/>
        <v>0.4</v>
      </c>
      <c r="H14" s="48">
        <f t="shared" si="1"/>
        <v>12</v>
      </c>
    </row>
    <row r="15" spans="1:8" ht="15" customHeight="1" x14ac:dyDescent="0.15">
      <c r="A15" s="48" t="s">
        <v>794</v>
      </c>
      <c r="B15" s="48">
        <f>SUMIFS(data!M:M,data!J:J,"="&amp;A15,data!A:A,"="&amp;$B$4)</f>
        <v>0</v>
      </c>
      <c r="C15" s="48">
        <f>SUMIFS(data!M:M,data!J:J,"="&amp;A15,data!A:A,"="&amp;$C$4)</f>
        <v>0</v>
      </c>
      <c r="D15" s="48">
        <f>SUMIFS(data!M:M,data!J:J,"="&amp;A15,data!A:A,"="&amp;$D$4)</f>
        <v>1</v>
      </c>
      <c r="E15" s="48">
        <f>SUMIFS(data!M:M,data!J:J,"="&amp;A15,data!A:A,"="&amp;$E$4)</f>
        <v>0</v>
      </c>
      <c r="F15" s="48">
        <f>SUMIFS(data!M:M,data!J:J,"="&amp;A15,data!A:A,"="&amp;$F$4)</f>
        <v>0</v>
      </c>
      <c r="G15" s="48">
        <f t="shared" si="0"/>
        <v>0.2</v>
      </c>
      <c r="H15" s="48">
        <f t="shared" si="1"/>
        <v>6</v>
      </c>
    </row>
    <row r="16" spans="1:8" ht="15" customHeight="1" x14ac:dyDescent="0.15">
      <c r="A16" s="48" t="s">
        <v>776</v>
      </c>
      <c r="B16" s="48">
        <f>SUMIFS(data!M:M,data!J:J,"="&amp;A16,data!A:A,"="&amp;$B$4)</f>
        <v>0</v>
      </c>
      <c r="C16" s="48">
        <f>SUMIFS(data!M:M,data!J:J,"="&amp;A16,data!A:A,"="&amp;$C$4)</f>
        <v>0</v>
      </c>
      <c r="D16" s="48">
        <f>SUMIFS(data!M:M,data!J:J,"="&amp;A16,data!A:A,"="&amp;$D$4)</f>
        <v>1</v>
      </c>
      <c r="E16" s="48">
        <f>SUMIFS(data!M:M,data!J:J,"="&amp;A16,data!A:A,"="&amp;$E$4)</f>
        <v>0</v>
      </c>
      <c r="F16" s="48">
        <f>SUMIFS(data!M:M,data!J:J,"="&amp;A16,data!A:A,"="&amp;$F$4)</f>
        <v>0</v>
      </c>
      <c r="G16" s="48">
        <f t="shared" si="0"/>
        <v>0.2</v>
      </c>
      <c r="H16" s="48">
        <f t="shared" si="1"/>
        <v>6</v>
      </c>
    </row>
    <row r="17" spans="1:8" ht="15" customHeight="1" x14ac:dyDescent="0.15">
      <c r="A17" s="48" t="s">
        <v>778</v>
      </c>
      <c r="B17" s="48">
        <f>SUMIFS(data!M:M,data!J:J,"="&amp;A17,data!A:A,"="&amp;$B$4)</f>
        <v>0</v>
      </c>
      <c r="C17" s="48">
        <f>SUMIFS(data!M:M,data!J:J,"="&amp;A17,data!A:A,"="&amp;$C$4)</f>
        <v>0</v>
      </c>
      <c r="D17" s="48">
        <f>SUMIFS(data!M:M,data!J:J,"="&amp;A17,data!A:A,"="&amp;$D$4)</f>
        <v>1</v>
      </c>
      <c r="E17" s="48">
        <f>SUMIFS(data!M:M,data!J:J,"="&amp;A17,data!A:A,"="&amp;$E$4)</f>
        <v>0</v>
      </c>
      <c r="F17" s="48">
        <f>SUMIFS(data!M:M,data!J:J,"="&amp;A17,data!A:A,"="&amp;$F$4)</f>
        <v>0</v>
      </c>
      <c r="G17" s="48">
        <f t="shared" si="0"/>
        <v>0.2</v>
      </c>
      <c r="H17" s="48">
        <f t="shared" si="1"/>
        <v>6</v>
      </c>
    </row>
    <row r="18" spans="1:8" ht="15" customHeight="1" x14ac:dyDescent="0.15">
      <c r="A18" s="48" t="s">
        <v>991</v>
      </c>
      <c r="B18" s="48">
        <f>SUMIFS(data!M:M,data!J:J,"="&amp;A18,data!A:A,"="&amp;$B$4)</f>
        <v>0</v>
      </c>
      <c r="C18" s="48">
        <f>SUMIFS(data!M:M,data!J:J,"="&amp;A18,data!A:A,"="&amp;$C$4)</f>
        <v>0</v>
      </c>
      <c r="D18" s="48">
        <f>SUMIFS(data!M:M,data!J:J,"="&amp;A18,data!A:A,"="&amp;$D$4)</f>
        <v>0</v>
      </c>
      <c r="E18" s="48">
        <f>SUMIFS(data!M:M,data!J:J,"="&amp;A18,data!A:A,"="&amp;$E$4)</f>
        <v>2</v>
      </c>
      <c r="F18" s="48">
        <f>SUMIFS(data!M:M,data!J:J,"="&amp;A18,data!A:A,"="&amp;$F$4)</f>
        <v>2</v>
      </c>
      <c r="G18" s="48">
        <f t="shared" si="0"/>
        <v>0.8</v>
      </c>
      <c r="H18" s="48">
        <f t="shared" si="1"/>
        <v>24</v>
      </c>
    </row>
    <row r="19" spans="1:8" ht="15" customHeight="1" x14ac:dyDescent="0.15">
      <c r="A19" s="48" t="s">
        <v>949</v>
      </c>
      <c r="B19" s="48">
        <f>SUMIFS(data!M:M,data!J:J,"="&amp;A19,data!A:A,"="&amp;$B$4)</f>
        <v>0</v>
      </c>
      <c r="C19" s="48">
        <f>SUMIFS(data!M:M,data!J:J,"="&amp;A19,data!A:A,"="&amp;$C$4)</f>
        <v>0</v>
      </c>
      <c r="D19" s="48">
        <f>SUMIFS(data!M:M,data!J:J,"="&amp;A19,data!A:A,"="&amp;$D$4)</f>
        <v>0</v>
      </c>
      <c r="E19" s="48">
        <f>SUMIFS(data!M:M,data!J:J,"="&amp;A19,data!A:A,"="&amp;$E$4)</f>
        <v>1</v>
      </c>
      <c r="F19" s="48">
        <f>SUMIFS(data!M:M,data!J:J,"="&amp;A19,data!A:A,"="&amp;$F$4)</f>
        <v>0</v>
      </c>
      <c r="G19" s="48">
        <f t="shared" si="0"/>
        <v>0.2</v>
      </c>
      <c r="H19" s="48">
        <f t="shared" si="1"/>
        <v>6</v>
      </c>
    </row>
    <row r="20" spans="1:8" ht="15" customHeight="1" x14ac:dyDescent="0.15">
      <c r="A20" s="48" t="s">
        <v>555</v>
      </c>
      <c r="B20" s="48">
        <f>SUMIFS(data!M:M,data!J:J,"="&amp;A20,data!A:A,"="&amp;$B$4)</f>
        <v>0</v>
      </c>
      <c r="C20" s="48">
        <f>SUMIFS(data!M:M,data!J:J,"="&amp;A20,data!A:A,"="&amp;$C$4)</f>
        <v>1</v>
      </c>
      <c r="D20" s="48">
        <f>SUMIFS(data!M:M,data!J:J,"="&amp;A20,data!A:A,"="&amp;$D$4)</f>
        <v>1</v>
      </c>
      <c r="E20" s="48">
        <f>SUMIFS(data!M:M,data!J:J,"="&amp;A20,data!A:A,"="&amp;$E$4)</f>
        <v>0</v>
      </c>
      <c r="F20" s="48">
        <f>SUMIFS(data!M:M,data!J:J,"="&amp;A20,data!A:A,"="&amp;$F$4)</f>
        <v>1</v>
      </c>
      <c r="G20" s="48">
        <f t="shared" si="0"/>
        <v>0.6</v>
      </c>
      <c r="H20" s="48">
        <f t="shared" si="1"/>
        <v>18</v>
      </c>
    </row>
    <row r="21" spans="1:8" ht="15" customHeight="1" x14ac:dyDescent="0.15">
      <c r="A21" s="48" t="s">
        <v>523</v>
      </c>
      <c r="B21" s="48">
        <f>SUMIFS(data!M:M,data!J:J,"="&amp;A21,data!A:A,"="&amp;$B$4)</f>
        <v>0</v>
      </c>
      <c r="C21" s="48">
        <f>SUMIFS(data!M:M,data!J:J,"="&amp;A21,data!A:A,"="&amp;$C$4)</f>
        <v>2</v>
      </c>
      <c r="D21" s="48">
        <f>SUMIFS(data!M:M,data!J:J,"="&amp;A21,data!A:A,"="&amp;$D$4)</f>
        <v>0</v>
      </c>
      <c r="E21" s="48">
        <f>SUMIFS(data!M:M,data!J:J,"="&amp;A21,data!A:A,"="&amp;$E$4)</f>
        <v>0</v>
      </c>
      <c r="F21" s="48">
        <f>SUMIFS(data!M:M,data!J:J,"="&amp;A21,data!A:A,"="&amp;$F$4)</f>
        <v>1</v>
      </c>
      <c r="G21" s="48">
        <f t="shared" si="0"/>
        <v>0.6</v>
      </c>
      <c r="H21" s="48">
        <f t="shared" si="1"/>
        <v>18</v>
      </c>
    </row>
    <row r="22" spans="1:8" ht="15" customHeight="1" x14ac:dyDescent="0.15">
      <c r="A22" s="48" t="s">
        <v>243</v>
      </c>
      <c r="B22" s="48">
        <f>SUMIFS(data!M:M,data!J:J,"="&amp;A22,data!A:A,"="&amp;$B$4)</f>
        <v>1</v>
      </c>
      <c r="C22" s="48">
        <f>SUMIFS(data!M:M,data!J:J,"="&amp;A22,data!A:A,"="&amp;$C$4)</f>
        <v>1</v>
      </c>
      <c r="D22" s="48">
        <f>SUMIFS(data!M:M,data!J:J,"="&amp;A22,data!A:A,"="&amp;$D$4)</f>
        <v>0</v>
      </c>
      <c r="E22" s="48">
        <f>SUMIFS(data!M:M,data!J:J,"="&amp;A22,data!A:A,"="&amp;$E$4)</f>
        <v>1</v>
      </c>
      <c r="F22" s="48">
        <f>SUMIFS(data!M:M,data!J:J,"="&amp;A22,data!A:A,"="&amp;$F$4)</f>
        <v>1</v>
      </c>
      <c r="G22" s="48">
        <f t="shared" si="0"/>
        <v>0.8</v>
      </c>
      <c r="H22" s="48">
        <f t="shared" si="1"/>
        <v>24</v>
      </c>
    </row>
    <row r="23" spans="1:8" ht="15" customHeight="1" x14ac:dyDescent="0.15">
      <c r="A23" s="48" t="s">
        <v>463</v>
      </c>
      <c r="B23" s="48">
        <f>SUMIFS(data!M:M,data!J:J,"="&amp;A23,data!A:A,"="&amp;$B$4)</f>
        <v>1</v>
      </c>
      <c r="C23" s="48">
        <f>SUMIFS(data!M:M,data!J:J,"="&amp;A23,data!A:A,"="&amp;$C$4)</f>
        <v>0</v>
      </c>
      <c r="D23" s="48">
        <f>SUMIFS(data!M:M,data!J:J,"="&amp;A23,data!A:A,"="&amp;$D$4)</f>
        <v>0</v>
      </c>
      <c r="E23" s="48">
        <f>SUMIFS(data!M:M,data!J:J,"="&amp;A23,data!A:A,"="&amp;$E$4)</f>
        <v>0</v>
      </c>
      <c r="F23" s="48">
        <f>SUMIFS(data!M:M,data!J:J,"="&amp;A23,data!A:A,"="&amp;$F$4)</f>
        <v>0</v>
      </c>
      <c r="G23" s="48">
        <f t="shared" si="0"/>
        <v>0.2</v>
      </c>
      <c r="H23" s="48">
        <f t="shared" si="1"/>
        <v>6</v>
      </c>
    </row>
    <row r="24" spans="1:8" ht="15" customHeight="1" x14ac:dyDescent="0.15">
      <c r="A24" s="48" t="s">
        <v>441</v>
      </c>
      <c r="B24" s="48">
        <f>SUMIFS(data!M:M,data!J:J,"="&amp;A24,data!A:A,"="&amp;$B$4)</f>
        <v>1</v>
      </c>
      <c r="C24" s="48">
        <f>SUMIFS(data!M:M,data!J:J,"="&amp;A24,data!A:A,"="&amp;$C$4)</f>
        <v>0</v>
      </c>
      <c r="D24" s="48">
        <f>SUMIFS(data!M:M,data!J:J,"="&amp;A24,data!A:A,"="&amp;$D$4)</f>
        <v>0</v>
      </c>
      <c r="E24" s="48">
        <f>SUMIFS(data!M:M,data!J:J,"="&amp;A24,data!A:A,"="&amp;$E$4)</f>
        <v>0</v>
      </c>
      <c r="F24" s="48">
        <f>SUMIFS(data!M:M,data!J:J,"="&amp;A24,data!A:A,"="&amp;$F$4)</f>
        <v>0</v>
      </c>
      <c r="G24" s="48">
        <f t="shared" si="0"/>
        <v>0.2</v>
      </c>
      <c r="H24" s="48">
        <f t="shared" si="1"/>
        <v>6</v>
      </c>
    </row>
    <row r="25" spans="1:8" ht="15" customHeight="1" x14ac:dyDescent="0.15">
      <c r="A25" s="48" t="s">
        <v>749</v>
      </c>
      <c r="B25" s="48">
        <f>SUMIFS(data!M:M,data!J:J,"="&amp;A25,data!A:A,"="&amp;$B$4)</f>
        <v>0</v>
      </c>
      <c r="C25" s="48">
        <f>SUMIFS(data!M:M,data!J:J,"="&amp;A25,data!A:A,"="&amp;$C$4)</f>
        <v>0</v>
      </c>
      <c r="D25" s="48">
        <f>SUMIFS(data!M:M,data!J:J,"="&amp;A25,data!A:A,"="&amp;$D$4)</f>
        <v>1</v>
      </c>
      <c r="E25" s="48">
        <f>SUMIFS(data!M:M,data!J:J,"="&amp;A25,data!A:A,"="&amp;$E$4)</f>
        <v>0</v>
      </c>
      <c r="F25" s="48">
        <f>SUMIFS(data!M:M,data!J:J,"="&amp;A25,data!A:A,"="&amp;$F$4)</f>
        <v>0</v>
      </c>
      <c r="G25" s="48">
        <f t="shared" si="0"/>
        <v>0.2</v>
      </c>
      <c r="H25" s="48">
        <f t="shared" si="1"/>
        <v>6</v>
      </c>
    </row>
    <row r="26" spans="1:8" ht="15" customHeight="1" x14ac:dyDescent="0.15">
      <c r="A26" s="48" t="s">
        <v>531</v>
      </c>
      <c r="B26" s="48">
        <f>SUMIFS(data!M:M,data!J:J,"="&amp;A26,data!A:A,"="&amp;$B$4)</f>
        <v>0</v>
      </c>
      <c r="C26" s="48">
        <f>SUMIFS(data!M:M,data!J:J,"="&amp;A26,data!A:A,"="&amp;$C$4)</f>
        <v>1</v>
      </c>
      <c r="D26" s="48">
        <f>SUMIFS(data!M:M,data!J:J,"="&amp;A26,data!A:A,"="&amp;$D$4)</f>
        <v>1</v>
      </c>
      <c r="E26" s="48">
        <f>SUMIFS(data!M:M,data!J:J,"="&amp;A26,data!A:A,"="&amp;$E$4)</f>
        <v>0</v>
      </c>
      <c r="F26" s="48">
        <f>SUMIFS(data!M:M,data!J:J,"="&amp;A26,data!A:A,"="&amp;$F$4)</f>
        <v>1</v>
      </c>
      <c r="G26" s="48">
        <f t="shared" si="0"/>
        <v>0.6</v>
      </c>
      <c r="H26" s="48">
        <f t="shared" si="1"/>
        <v>18</v>
      </c>
    </row>
    <row r="27" spans="1:8" ht="15" customHeight="1" x14ac:dyDescent="0.15">
      <c r="A27" s="48" t="s">
        <v>1083</v>
      </c>
      <c r="B27" s="48">
        <f>SUMIFS(data!M:M,data!J:J,"="&amp;A27,data!A:A,"="&amp;$B$4)</f>
        <v>0</v>
      </c>
      <c r="C27" s="48">
        <f>SUMIFS(data!M:M,data!J:J,"="&amp;A27,data!A:A,"="&amp;$C$4)</f>
        <v>0</v>
      </c>
      <c r="D27" s="48">
        <f>SUMIFS(data!M:M,data!J:J,"="&amp;A27,data!A:A,"="&amp;$D$4)</f>
        <v>0</v>
      </c>
      <c r="E27" s="48">
        <f>SUMIFS(data!M:M,data!J:J,"="&amp;A27,data!A:A,"="&amp;$E$4)</f>
        <v>0</v>
      </c>
      <c r="F27" s="48">
        <f>SUMIFS(data!M:M,data!J:J,"="&amp;A27,data!A:A,"="&amp;$F$4)</f>
        <v>0.2</v>
      </c>
      <c r="G27" s="48">
        <f t="shared" si="0"/>
        <v>0.04</v>
      </c>
      <c r="H27" s="48">
        <f t="shared" si="1"/>
        <v>1.2</v>
      </c>
    </row>
    <row r="28" spans="1:8" ht="15" customHeight="1" x14ac:dyDescent="0.15">
      <c r="A28" s="48" t="s">
        <v>1085</v>
      </c>
      <c r="B28" s="48">
        <f>SUMIFS(data!M:M,data!J:J,"="&amp;A28,data!A:A,"="&amp;$B$4)</f>
        <v>0</v>
      </c>
      <c r="C28" s="48">
        <f>SUMIFS(data!M:M,data!J:J,"="&amp;A28,data!A:A,"="&amp;$C$4)</f>
        <v>0</v>
      </c>
      <c r="D28" s="48">
        <f>SUMIFS(data!M:M,data!J:J,"="&amp;A28,data!A:A,"="&amp;$D$4)</f>
        <v>0</v>
      </c>
      <c r="E28" s="48">
        <f>SUMIFS(data!M:M,data!J:J,"="&amp;A28,data!A:A,"="&amp;$E$4)</f>
        <v>0</v>
      </c>
      <c r="F28" s="48">
        <f>SUMIFS(data!M:M,data!J:J,"="&amp;A28,data!A:A,"="&amp;$F$4)</f>
        <v>1</v>
      </c>
      <c r="G28" s="48">
        <f t="shared" si="0"/>
        <v>0.2</v>
      </c>
      <c r="H28" s="48">
        <f t="shared" si="1"/>
        <v>6</v>
      </c>
    </row>
    <row r="29" spans="1:8" ht="15" customHeight="1" x14ac:dyDescent="0.15">
      <c r="A29" s="48" t="s">
        <v>743</v>
      </c>
      <c r="B29" s="48">
        <f>SUMIFS(data!M:M,data!J:J,"="&amp;A29,data!A:A,"="&amp;$B$4)</f>
        <v>0</v>
      </c>
      <c r="C29" s="48">
        <f>SUMIFS(data!M:M,data!J:J,"="&amp;A29,data!A:A,"="&amp;$C$4)</f>
        <v>0</v>
      </c>
      <c r="D29" s="48">
        <f>SUMIFS(data!M:M,data!J:J,"="&amp;A29,data!A:A,"="&amp;$D$4)</f>
        <v>1</v>
      </c>
      <c r="E29" s="48">
        <f>SUMIFS(data!M:M,data!J:J,"="&amp;A29,data!A:A,"="&amp;$E$4)</f>
        <v>0</v>
      </c>
      <c r="F29" s="48">
        <f>SUMIFS(data!M:M,data!J:J,"="&amp;A29,data!A:A,"="&amp;$F$4)</f>
        <v>0</v>
      </c>
      <c r="G29" s="48">
        <f t="shared" si="0"/>
        <v>0.2</v>
      </c>
      <c r="H29" s="48">
        <f t="shared" si="1"/>
        <v>6</v>
      </c>
    </row>
    <row r="30" spans="1:8" ht="15" customHeight="1" x14ac:dyDescent="0.15">
      <c r="A30" s="48" t="s">
        <v>1014</v>
      </c>
      <c r="B30" s="48">
        <f>SUMIFS(data!M:M,data!J:J,"="&amp;A30,data!A:A,"="&amp;$B$4)</f>
        <v>0</v>
      </c>
      <c r="C30" s="48">
        <f>SUMIFS(data!M:M,data!J:J,"="&amp;A30,data!A:A,"="&amp;$C$4)</f>
        <v>0</v>
      </c>
      <c r="D30" s="48">
        <f>SUMIFS(data!M:M,data!J:J,"="&amp;A30,data!A:A,"="&amp;$D$4)</f>
        <v>0</v>
      </c>
      <c r="E30" s="48">
        <f>SUMIFS(data!M:M,data!J:J,"="&amp;A30,data!A:A,"="&amp;$E$4)</f>
        <v>1</v>
      </c>
      <c r="F30" s="48">
        <f>SUMIFS(data!M:M,data!J:J,"="&amp;A30,data!A:A,"="&amp;$F$4)</f>
        <v>1</v>
      </c>
      <c r="G30" s="48">
        <f t="shared" si="0"/>
        <v>0.4</v>
      </c>
      <c r="H30" s="48">
        <f t="shared" si="1"/>
        <v>12</v>
      </c>
    </row>
    <row r="31" spans="1:8" ht="15" customHeight="1" x14ac:dyDescent="0.15">
      <c r="A31" s="48" t="s">
        <v>290</v>
      </c>
      <c r="B31" s="48">
        <f>SUMIFS(data!M:M,data!J:J,"="&amp;A31,data!A:A,"="&amp;$B$4)</f>
        <v>2</v>
      </c>
      <c r="C31" s="48">
        <f>SUMIFS(data!M:M,data!J:J,"="&amp;A31,data!A:A,"="&amp;$C$4)</f>
        <v>0</v>
      </c>
      <c r="D31" s="48">
        <f>SUMIFS(data!M:M,data!J:J,"="&amp;A31,data!A:A,"="&amp;$D$4)</f>
        <v>0</v>
      </c>
      <c r="E31" s="48">
        <f>SUMIFS(data!M:M,data!J:J,"="&amp;A31,data!A:A,"="&amp;$E$4)</f>
        <v>0</v>
      </c>
      <c r="F31" s="48">
        <f>SUMIFS(data!M:M,data!J:J,"="&amp;A31,data!A:A,"="&amp;$F$4)</f>
        <v>1</v>
      </c>
      <c r="G31" s="48">
        <f t="shared" si="0"/>
        <v>0.6</v>
      </c>
      <c r="H31" s="48">
        <f t="shared" si="1"/>
        <v>18</v>
      </c>
    </row>
    <row r="32" spans="1:8" ht="15" customHeight="1" x14ac:dyDescent="0.15">
      <c r="A32" s="48" t="s">
        <v>134</v>
      </c>
      <c r="B32" s="48">
        <f>SUMIFS(data!M:M,data!J:J,"="&amp;A32,data!A:A,"="&amp;$B$4)</f>
        <v>1</v>
      </c>
      <c r="C32" s="48">
        <f>SUMIFS(data!M:M,data!J:J,"="&amp;A32,data!A:A,"="&amp;$C$4)</f>
        <v>0</v>
      </c>
      <c r="D32" s="48">
        <f>SUMIFS(data!M:M,data!J:J,"="&amp;A32,data!A:A,"="&amp;$D$4)</f>
        <v>0</v>
      </c>
      <c r="E32" s="48">
        <f>SUMIFS(data!M:M,data!J:J,"="&amp;A32,data!A:A,"="&amp;$E$4)</f>
        <v>0</v>
      </c>
      <c r="F32" s="48">
        <f>SUMIFS(data!M:M,data!J:J,"="&amp;A32,data!A:A,"="&amp;$F$4)</f>
        <v>0</v>
      </c>
      <c r="G32" s="48">
        <f t="shared" si="0"/>
        <v>0.2</v>
      </c>
      <c r="H32" s="48">
        <f t="shared" si="1"/>
        <v>6</v>
      </c>
    </row>
    <row r="33" spans="1:8" ht="15" customHeight="1" x14ac:dyDescent="0.15">
      <c r="A33" s="48" t="s">
        <v>962</v>
      </c>
      <c r="B33" s="48">
        <f>SUMIFS(data!M:M,data!J:J,"="&amp;A33,data!A:A,"="&amp;$B$4)</f>
        <v>0</v>
      </c>
      <c r="C33" s="48">
        <f>SUMIFS(data!M:M,data!J:J,"="&amp;A33,data!A:A,"="&amp;$C$4)</f>
        <v>0</v>
      </c>
      <c r="D33" s="48">
        <f>SUMIFS(data!M:M,data!J:J,"="&amp;A33,data!A:A,"="&amp;$D$4)</f>
        <v>0</v>
      </c>
      <c r="E33" s="48">
        <f>SUMIFS(data!M:M,data!J:J,"="&amp;A33,data!A:A,"="&amp;$E$4)</f>
        <v>0.28000000000000003</v>
      </c>
      <c r="F33" s="48">
        <f>SUMIFS(data!M:M,data!J:J,"="&amp;A33,data!A:A,"="&amp;$F$4)</f>
        <v>0</v>
      </c>
      <c r="G33" s="48">
        <f t="shared" si="0"/>
        <v>5.6000000000000008E-2</v>
      </c>
      <c r="H33" s="48">
        <f t="shared" si="1"/>
        <v>1.6800000000000002</v>
      </c>
    </row>
    <row r="34" spans="1:8" ht="15" customHeight="1" x14ac:dyDescent="0.15">
      <c r="A34" s="48" t="s">
        <v>792</v>
      </c>
      <c r="B34" s="48">
        <f>SUMIFS(data!M:M,data!J:J,"="&amp;A34,data!A:A,"="&amp;$B$4)</f>
        <v>0</v>
      </c>
      <c r="C34" s="48">
        <f>SUMIFS(data!M:M,data!J:J,"="&amp;A34,data!A:A,"="&amp;$C$4)</f>
        <v>0</v>
      </c>
      <c r="D34" s="48">
        <f>SUMIFS(data!M:M,data!J:J,"="&amp;A34,data!A:A,"="&amp;$D$4)</f>
        <v>1</v>
      </c>
      <c r="E34" s="48">
        <f>SUMIFS(data!M:M,data!J:J,"="&amp;A34,data!A:A,"="&amp;$E$4)</f>
        <v>0</v>
      </c>
      <c r="F34" s="48">
        <f>SUMIFS(data!M:M,data!J:J,"="&amp;A34,data!A:A,"="&amp;$F$4)</f>
        <v>0</v>
      </c>
      <c r="G34" s="48">
        <f t="shared" si="0"/>
        <v>0.2</v>
      </c>
      <c r="H34" s="48">
        <f t="shared" si="1"/>
        <v>6</v>
      </c>
    </row>
    <row r="35" spans="1:8" ht="15" customHeight="1" x14ac:dyDescent="0.15">
      <c r="A35" s="48" t="s">
        <v>757</v>
      </c>
      <c r="B35" s="48">
        <f>SUMIFS(data!M:M,data!J:J,"="&amp;A35,data!A:A,"="&amp;$B$4)</f>
        <v>0</v>
      </c>
      <c r="C35" s="48">
        <f>SUMIFS(data!M:M,data!J:J,"="&amp;A35,data!A:A,"="&amp;$C$4)</f>
        <v>0</v>
      </c>
      <c r="D35" s="48">
        <f>SUMIFS(data!M:M,data!J:J,"="&amp;A35,data!A:A,"="&amp;$D$4)</f>
        <v>2</v>
      </c>
      <c r="E35" s="48">
        <f>SUMIFS(data!M:M,data!J:J,"="&amp;A35,data!A:A,"="&amp;$E$4)</f>
        <v>0</v>
      </c>
      <c r="F35" s="48">
        <f>SUMIFS(data!M:M,data!J:J,"="&amp;A35,data!A:A,"="&amp;$F$4)</f>
        <v>0</v>
      </c>
      <c r="G35" s="48">
        <f t="shared" si="0"/>
        <v>0.4</v>
      </c>
      <c r="H35" s="48">
        <f t="shared" si="1"/>
        <v>12</v>
      </c>
    </row>
    <row r="36" spans="1:8" ht="15" customHeight="1" x14ac:dyDescent="0.15">
      <c r="A36" s="48" t="s">
        <v>1036</v>
      </c>
      <c r="B36" s="48">
        <f>SUMIFS(data!M:M,data!J:J,"="&amp;A36,data!A:A,"="&amp;$B$4)</f>
        <v>0</v>
      </c>
      <c r="C36" s="48">
        <f>SUMIFS(data!M:M,data!J:J,"="&amp;A36,data!A:A,"="&amp;$C$4)</f>
        <v>0</v>
      </c>
      <c r="D36" s="48">
        <f>SUMIFS(data!M:M,data!J:J,"="&amp;A36,data!A:A,"="&amp;$D$4)</f>
        <v>0</v>
      </c>
      <c r="E36" s="48">
        <f>SUMIFS(data!M:M,data!J:J,"="&amp;A36,data!A:A,"="&amp;$E$4)</f>
        <v>2</v>
      </c>
      <c r="F36" s="48">
        <f>SUMIFS(data!M:M,data!J:J,"="&amp;A36,data!A:A,"="&amp;$F$4)</f>
        <v>0</v>
      </c>
      <c r="G36" s="48">
        <f t="shared" si="0"/>
        <v>0.4</v>
      </c>
      <c r="H36" s="48">
        <f t="shared" si="1"/>
        <v>12</v>
      </c>
    </row>
    <row r="37" spans="1:8" ht="15" customHeight="1" x14ac:dyDescent="0.15">
      <c r="A37" s="48" t="s">
        <v>502</v>
      </c>
      <c r="B37" s="48">
        <f>SUMIFS(data!M:M,data!J:J,"="&amp;A37,data!A:A,"="&amp;$B$4)</f>
        <v>0</v>
      </c>
      <c r="C37" s="48">
        <f>SUMIFS(data!M:M,data!J:J,"="&amp;A37,data!A:A,"="&amp;$C$4)</f>
        <v>1</v>
      </c>
      <c r="D37" s="48">
        <f>SUMIFS(data!M:M,data!J:J,"="&amp;A37,data!A:A,"="&amp;$D$4)</f>
        <v>0</v>
      </c>
      <c r="E37" s="48">
        <f>SUMIFS(data!M:M,data!J:J,"="&amp;A37,data!A:A,"="&amp;$E$4)</f>
        <v>0</v>
      </c>
      <c r="F37" s="48">
        <f>SUMIFS(data!M:M,data!J:J,"="&amp;A37,data!A:A,"="&amp;$F$4)</f>
        <v>0</v>
      </c>
      <c r="G37" s="48">
        <f t="shared" si="0"/>
        <v>0.2</v>
      </c>
      <c r="H37" s="48">
        <f t="shared" si="1"/>
        <v>6</v>
      </c>
    </row>
    <row r="38" spans="1:8" ht="15" customHeight="1" x14ac:dyDescent="0.15">
      <c r="A38" s="48" t="s">
        <v>848</v>
      </c>
      <c r="B38" s="48">
        <f>SUMIFS(data!M:M,data!J:J,"="&amp;A38,data!A:A,"="&amp;$B$4)</f>
        <v>0</v>
      </c>
      <c r="C38" s="48">
        <f>SUMIFS(data!M:M,data!J:J,"="&amp;A38,data!A:A,"="&amp;$C$4)</f>
        <v>0</v>
      </c>
      <c r="D38" s="48">
        <f>SUMIFS(data!M:M,data!J:J,"="&amp;A38,data!A:A,"="&amp;$D$4)</f>
        <v>1</v>
      </c>
      <c r="E38" s="48">
        <f>SUMIFS(data!M:M,data!J:J,"="&amp;A38,data!A:A,"="&amp;$E$4)</f>
        <v>0</v>
      </c>
      <c r="F38" s="48">
        <f>SUMIFS(data!M:M,data!J:J,"="&amp;A38,data!A:A,"="&amp;$F$4)</f>
        <v>0</v>
      </c>
      <c r="G38" s="48">
        <f t="shared" si="0"/>
        <v>0.2</v>
      </c>
      <c r="H38" s="48">
        <f t="shared" si="1"/>
        <v>6</v>
      </c>
    </row>
    <row r="39" spans="1:8" ht="15" customHeight="1" x14ac:dyDescent="0.15">
      <c r="A39" s="48" t="s">
        <v>1191</v>
      </c>
      <c r="B39" s="48">
        <f>SUMIFS(data!M:M,data!J:J,"="&amp;A39,data!A:A,"="&amp;$B$4)</f>
        <v>0</v>
      </c>
      <c r="C39" s="48">
        <f>SUMIFS(data!M:M,data!J:J,"="&amp;A39,data!A:A,"="&amp;$C$4)</f>
        <v>0</v>
      </c>
      <c r="D39" s="48">
        <f>SUMIFS(data!M:M,data!J:J,"="&amp;A39,data!A:A,"="&amp;$D$4)</f>
        <v>0</v>
      </c>
      <c r="E39" s="48">
        <f>SUMIFS(data!M:M,data!J:J,"="&amp;A39,data!A:A,"="&amp;$E$4)</f>
        <v>0</v>
      </c>
      <c r="F39" s="48">
        <f>SUMIFS(data!M:M,data!J:J,"="&amp;A39,data!A:A,"="&amp;$F$4)</f>
        <v>1</v>
      </c>
      <c r="G39" s="48">
        <f t="shared" si="0"/>
        <v>0.2</v>
      </c>
      <c r="H39" s="48">
        <f t="shared" si="1"/>
        <v>6</v>
      </c>
    </row>
    <row r="40" spans="1:8" ht="15" customHeight="1" x14ac:dyDescent="0.15">
      <c r="A40" s="48" t="s">
        <v>933</v>
      </c>
      <c r="B40" s="48">
        <f>SUMIFS(data!M:M,data!J:J,"="&amp;A40,data!A:A,"="&amp;$B$4)</f>
        <v>0</v>
      </c>
      <c r="C40" s="48">
        <f>SUMIFS(data!M:M,data!J:J,"="&amp;A40,data!A:A,"="&amp;$C$4)</f>
        <v>0</v>
      </c>
      <c r="D40" s="48">
        <f>SUMIFS(data!M:M,data!J:J,"="&amp;A40,data!A:A,"="&amp;$D$4)</f>
        <v>0</v>
      </c>
      <c r="E40" s="48">
        <f>SUMIFS(data!M:M,data!J:J,"="&amp;A40,data!A:A,"="&amp;$E$4)</f>
        <v>1</v>
      </c>
      <c r="F40" s="48">
        <f>SUMIFS(data!M:M,data!J:J,"="&amp;A40,data!A:A,"="&amp;$F$4)</f>
        <v>0</v>
      </c>
      <c r="G40" s="48">
        <f t="shared" si="0"/>
        <v>0.2</v>
      </c>
      <c r="H40" s="48">
        <f t="shared" si="1"/>
        <v>6</v>
      </c>
    </row>
    <row r="41" spans="1:8" ht="15" customHeight="1" x14ac:dyDescent="0.15">
      <c r="A41" s="48" t="s">
        <v>542</v>
      </c>
      <c r="B41" s="48">
        <f>SUMIFS(data!M:M,data!J:J,"="&amp;A41,data!A:A,"="&amp;$B$4)</f>
        <v>0</v>
      </c>
      <c r="C41" s="48">
        <f>SUMIFS(data!M:M,data!J:J,"="&amp;A41,data!A:A,"="&amp;$C$4)</f>
        <v>0.30000000000000004</v>
      </c>
      <c r="D41" s="48">
        <f>SUMIFS(data!M:M,data!J:J,"="&amp;A41,data!A:A,"="&amp;$D$4)</f>
        <v>0</v>
      </c>
      <c r="E41" s="48">
        <f>SUMIFS(data!M:M,data!J:J,"="&amp;A41,data!A:A,"="&amp;$E$4)</f>
        <v>0</v>
      </c>
      <c r="F41" s="48">
        <f>SUMIFS(data!M:M,data!J:J,"="&amp;A41,data!A:A,"="&amp;$F$4)</f>
        <v>0</v>
      </c>
      <c r="G41" s="48">
        <f t="shared" si="0"/>
        <v>6.0000000000000012E-2</v>
      </c>
      <c r="H41" s="48">
        <f t="shared" si="1"/>
        <v>1.8000000000000003</v>
      </c>
    </row>
    <row r="42" spans="1:8" ht="15" customHeight="1" x14ac:dyDescent="0.15">
      <c r="A42" s="48" t="s">
        <v>641</v>
      </c>
      <c r="B42" s="48">
        <f>SUMIFS(data!M:M,data!J:J,"="&amp;A42,data!A:A,"="&amp;$B$4)</f>
        <v>0</v>
      </c>
      <c r="C42" s="48">
        <f>SUMIFS(data!M:M,data!J:J,"="&amp;A42,data!A:A,"="&amp;$C$4)</f>
        <v>1</v>
      </c>
      <c r="D42" s="48">
        <f>SUMIFS(data!M:M,data!J:J,"="&amp;A42,data!A:A,"="&amp;$D$4)</f>
        <v>0</v>
      </c>
      <c r="E42" s="48">
        <f>SUMIFS(data!M:M,data!J:J,"="&amp;A42,data!A:A,"="&amp;$E$4)</f>
        <v>0</v>
      </c>
      <c r="F42" s="48">
        <f>SUMIFS(data!M:M,data!J:J,"="&amp;A42,data!A:A,"="&amp;$F$4)</f>
        <v>0</v>
      </c>
      <c r="G42" s="48">
        <f t="shared" si="0"/>
        <v>0.2</v>
      </c>
      <c r="H42" s="48">
        <f t="shared" si="1"/>
        <v>6</v>
      </c>
    </row>
    <row r="43" spans="1:8" ht="15" customHeight="1" x14ac:dyDescent="0.15">
      <c r="A43" s="48" t="s">
        <v>918</v>
      </c>
      <c r="B43" s="48">
        <f>SUMIFS(data!M:M,data!J:J,"="&amp;A43,data!A:A,"="&amp;$B$4)</f>
        <v>0</v>
      </c>
      <c r="C43" s="48">
        <f>SUMIFS(data!M:M,data!J:J,"="&amp;A43,data!A:A,"="&amp;$C$4)</f>
        <v>0</v>
      </c>
      <c r="D43" s="48">
        <f>SUMIFS(data!M:M,data!J:J,"="&amp;A43,data!A:A,"="&amp;$D$4)</f>
        <v>1</v>
      </c>
      <c r="E43" s="48">
        <f>SUMIFS(data!M:M,data!J:J,"="&amp;A43,data!A:A,"="&amp;$E$4)</f>
        <v>0</v>
      </c>
      <c r="F43" s="48">
        <f>SUMIFS(data!M:M,data!J:J,"="&amp;A43,data!A:A,"="&amp;$F$4)</f>
        <v>0</v>
      </c>
      <c r="G43" s="48">
        <f t="shared" si="0"/>
        <v>0.2</v>
      </c>
      <c r="H43" s="48">
        <f t="shared" si="1"/>
        <v>6</v>
      </c>
    </row>
    <row r="44" spans="1:8" ht="15" customHeight="1" x14ac:dyDescent="0.15">
      <c r="A44" s="48" t="s">
        <v>532</v>
      </c>
      <c r="B44" s="48">
        <f>SUMIFS(data!M:M,data!J:J,"="&amp;A44,data!A:A,"="&amp;$B$4)</f>
        <v>0</v>
      </c>
      <c r="C44" s="48">
        <f>SUMIFS(data!M:M,data!J:J,"="&amp;A44,data!A:A,"="&amp;$C$4)</f>
        <v>1</v>
      </c>
      <c r="D44" s="48">
        <f>SUMIFS(data!M:M,data!J:J,"="&amp;A44,data!A:A,"="&amp;$D$4)</f>
        <v>1</v>
      </c>
      <c r="E44" s="48">
        <f>SUMIFS(data!M:M,data!J:J,"="&amp;A44,data!A:A,"="&amp;$E$4)</f>
        <v>0</v>
      </c>
      <c r="F44" s="48">
        <f>SUMIFS(data!M:M,data!J:J,"="&amp;A44,data!A:A,"="&amp;$F$4)</f>
        <v>0</v>
      </c>
      <c r="G44" s="48">
        <f t="shared" si="0"/>
        <v>0.4</v>
      </c>
      <c r="H44" s="48">
        <f t="shared" si="1"/>
        <v>12</v>
      </c>
    </row>
    <row r="45" spans="1:8" ht="15" customHeight="1" x14ac:dyDescent="0.15">
      <c r="A45" s="48" t="s">
        <v>1082</v>
      </c>
      <c r="B45" s="48">
        <f>SUMIFS(data!M:M,data!J:J,"="&amp;A45,data!A:A,"="&amp;$B$4)</f>
        <v>0</v>
      </c>
      <c r="C45" s="48">
        <f>SUMIFS(data!M:M,data!J:J,"="&amp;A45,data!A:A,"="&amp;$C$4)</f>
        <v>0</v>
      </c>
      <c r="D45" s="48">
        <f>SUMIFS(data!M:M,data!J:J,"="&amp;A45,data!A:A,"="&amp;$D$4)</f>
        <v>0</v>
      </c>
      <c r="E45" s="48">
        <f>SUMIFS(data!M:M,data!J:J,"="&amp;A45,data!A:A,"="&amp;$E$4)</f>
        <v>0</v>
      </c>
      <c r="F45" s="48">
        <f>SUMIFS(data!M:M,data!J:J,"="&amp;A45,data!A:A,"="&amp;$F$4)</f>
        <v>2</v>
      </c>
      <c r="G45" s="48">
        <f t="shared" si="0"/>
        <v>0.4</v>
      </c>
      <c r="H45" s="48">
        <f t="shared" si="1"/>
        <v>12</v>
      </c>
    </row>
    <row r="46" spans="1:8" ht="15" customHeight="1" x14ac:dyDescent="0.15">
      <c r="A46" s="48" t="s">
        <v>1074</v>
      </c>
      <c r="B46" s="48">
        <f>SUMIFS(data!M:M,data!J:J,"="&amp;A46,data!A:A,"="&amp;$B$4)</f>
        <v>0</v>
      </c>
      <c r="C46" s="48">
        <f>SUMIFS(data!M:M,data!J:J,"="&amp;A46,data!A:A,"="&amp;$C$4)</f>
        <v>0</v>
      </c>
      <c r="D46" s="48">
        <f>SUMIFS(data!M:M,data!J:J,"="&amp;A46,data!A:A,"="&amp;$D$4)</f>
        <v>0</v>
      </c>
      <c r="E46" s="48">
        <f>SUMIFS(data!M:M,data!J:J,"="&amp;A46,data!A:A,"="&amp;$E$4)</f>
        <v>3</v>
      </c>
      <c r="F46" s="48">
        <f>SUMIFS(data!M:M,data!J:J,"="&amp;A46,data!A:A,"="&amp;$F$4)</f>
        <v>0</v>
      </c>
      <c r="G46" s="48">
        <f t="shared" si="0"/>
        <v>0.6</v>
      </c>
      <c r="H46" s="48">
        <f t="shared" si="1"/>
        <v>18</v>
      </c>
    </row>
    <row r="47" spans="1:8" ht="15" customHeight="1" x14ac:dyDescent="0.15">
      <c r="A47" s="48" t="s">
        <v>1000</v>
      </c>
      <c r="B47" s="48">
        <f>SUMIFS(data!M:M,data!J:J,"="&amp;A47,data!A:A,"="&amp;$B$4)</f>
        <v>0</v>
      </c>
      <c r="C47" s="48">
        <f>SUMIFS(data!M:M,data!J:J,"="&amp;A47,data!A:A,"="&amp;$C$4)</f>
        <v>0</v>
      </c>
      <c r="D47" s="48">
        <f>SUMIFS(data!M:M,data!J:J,"="&amp;A47,data!A:A,"="&amp;$D$4)</f>
        <v>0</v>
      </c>
      <c r="E47" s="48">
        <f>SUMIFS(data!M:M,data!J:J,"="&amp;A47,data!A:A,"="&amp;$E$4)</f>
        <v>2</v>
      </c>
      <c r="F47" s="48">
        <f>SUMIFS(data!M:M,data!J:J,"="&amp;A47,data!A:A,"="&amp;$F$4)</f>
        <v>1</v>
      </c>
      <c r="G47" s="48">
        <f t="shared" si="0"/>
        <v>0.6</v>
      </c>
      <c r="H47" s="48">
        <f t="shared" si="1"/>
        <v>18</v>
      </c>
    </row>
    <row r="48" spans="1:8" ht="15" customHeight="1" x14ac:dyDescent="0.15">
      <c r="A48" s="48" t="s">
        <v>803</v>
      </c>
      <c r="B48" s="48">
        <f>SUMIFS(data!M:M,data!J:J,"="&amp;A48,data!A:A,"="&amp;$B$4)</f>
        <v>0</v>
      </c>
      <c r="C48" s="48">
        <f>SUMIFS(data!M:M,data!J:J,"="&amp;A48,data!A:A,"="&amp;$C$4)</f>
        <v>0</v>
      </c>
      <c r="D48" s="48">
        <f>SUMIFS(data!M:M,data!J:J,"="&amp;A48,data!A:A,"="&amp;$D$4)</f>
        <v>1</v>
      </c>
      <c r="E48" s="48">
        <f>SUMIFS(data!M:M,data!J:J,"="&amp;A48,data!A:A,"="&amp;$E$4)</f>
        <v>0</v>
      </c>
      <c r="F48" s="48">
        <f>SUMIFS(data!M:M,data!J:J,"="&amp;A48,data!A:A,"="&amp;$F$4)</f>
        <v>0</v>
      </c>
      <c r="G48" s="48">
        <f t="shared" si="0"/>
        <v>0.2</v>
      </c>
      <c r="H48" s="48">
        <f t="shared" si="1"/>
        <v>6</v>
      </c>
    </row>
    <row r="49" spans="1:8" ht="13" x14ac:dyDescent="0.15">
      <c r="A49" s="48" t="s">
        <v>183</v>
      </c>
      <c r="B49" s="48">
        <f>SUMIFS(data!M:M,data!J:J,"="&amp;A49,data!A:A,"="&amp;$B$4)</f>
        <v>1</v>
      </c>
      <c r="C49" s="48">
        <f>SUMIFS(data!M:M,data!J:J,"="&amp;A49,data!A:A,"="&amp;$C$4)</f>
        <v>0</v>
      </c>
      <c r="D49" s="48">
        <f>SUMIFS(data!M:M,data!J:J,"="&amp;A49,data!A:A,"="&amp;$D$4)</f>
        <v>0</v>
      </c>
      <c r="E49" s="48">
        <f>SUMIFS(data!M:M,data!J:J,"="&amp;A49,data!A:A,"="&amp;$E$4)</f>
        <v>0</v>
      </c>
      <c r="F49" s="48">
        <f>SUMIFS(data!M:M,data!J:J,"="&amp;A49,data!A:A,"="&amp;$F$4)</f>
        <v>0</v>
      </c>
      <c r="G49" s="48">
        <f t="shared" si="0"/>
        <v>0.2</v>
      </c>
      <c r="H49" s="48">
        <f t="shared" si="1"/>
        <v>6</v>
      </c>
    </row>
    <row r="50" spans="1:8" ht="13" x14ac:dyDescent="0.15">
      <c r="A50" s="48" t="s">
        <v>215</v>
      </c>
      <c r="B50" s="48">
        <f>SUMIFS(data!M:M,data!J:J,"="&amp;A50,data!A:A,"="&amp;$B$4)</f>
        <v>1</v>
      </c>
      <c r="C50" s="48">
        <f>SUMIFS(data!M:M,data!J:J,"="&amp;A50,data!A:A,"="&amp;$C$4)</f>
        <v>0</v>
      </c>
      <c r="D50" s="48">
        <f>SUMIFS(data!M:M,data!J:J,"="&amp;A50,data!A:A,"="&amp;$D$4)</f>
        <v>0</v>
      </c>
      <c r="E50" s="48">
        <f>SUMIFS(data!M:M,data!J:J,"="&amp;A50,data!A:A,"="&amp;$E$4)</f>
        <v>1</v>
      </c>
      <c r="F50" s="48">
        <f>SUMIFS(data!M:M,data!J:J,"="&amp;A50,data!A:A,"="&amp;$F$4)</f>
        <v>0</v>
      </c>
      <c r="G50" s="48">
        <f t="shared" si="0"/>
        <v>0.4</v>
      </c>
      <c r="H50" s="48">
        <f t="shared" si="1"/>
        <v>12</v>
      </c>
    </row>
    <row r="51" spans="1:8" ht="13" x14ac:dyDescent="0.15">
      <c r="A51" s="48" t="s">
        <v>279</v>
      </c>
      <c r="B51" s="48">
        <f>SUMIFS(data!M:M,data!J:J,"="&amp;A51,data!A:A,"="&amp;$B$4)</f>
        <v>1</v>
      </c>
      <c r="C51" s="48">
        <f>SUMIFS(data!M:M,data!J:J,"="&amp;A51,data!A:A,"="&amp;$C$4)</f>
        <v>0</v>
      </c>
      <c r="D51" s="48">
        <f>SUMIFS(data!M:M,data!J:J,"="&amp;A51,data!A:A,"="&amp;$D$4)</f>
        <v>0</v>
      </c>
      <c r="E51" s="48">
        <f>SUMIFS(data!M:M,data!J:J,"="&amp;A51,data!A:A,"="&amp;$E$4)</f>
        <v>0</v>
      </c>
      <c r="F51" s="48">
        <f>SUMIFS(data!M:M,data!J:J,"="&amp;A51,data!A:A,"="&amp;$F$4)</f>
        <v>0</v>
      </c>
      <c r="G51" s="48">
        <f t="shared" si="0"/>
        <v>0.2</v>
      </c>
      <c r="H51" s="48">
        <f t="shared" si="1"/>
        <v>6</v>
      </c>
    </row>
    <row r="52" spans="1:8" ht="13" x14ac:dyDescent="0.15">
      <c r="A52" s="48" t="s">
        <v>563</v>
      </c>
      <c r="B52" s="48">
        <f>SUMIFS(data!M:M,data!J:J,"="&amp;A52,data!A:A,"="&amp;$B$4)</f>
        <v>0</v>
      </c>
      <c r="C52" s="48">
        <f>SUMIFS(data!M:M,data!J:J,"="&amp;A52,data!A:A,"="&amp;$C$4)</f>
        <v>1</v>
      </c>
      <c r="D52" s="48">
        <f>SUMIFS(data!M:M,data!J:J,"="&amp;A52,data!A:A,"="&amp;$D$4)</f>
        <v>0</v>
      </c>
      <c r="E52" s="48">
        <f>SUMIFS(data!M:M,data!J:J,"="&amp;A52,data!A:A,"="&amp;$E$4)</f>
        <v>0</v>
      </c>
      <c r="F52" s="48">
        <f>SUMIFS(data!M:M,data!J:J,"="&amp;A52,data!A:A,"="&amp;$F$4)</f>
        <v>0</v>
      </c>
      <c r="G52" s="48">
        <f t="shared" si="0"/>
        <v>0.2</v>
      </c>
      <c r="H52" s="48">
        <f t="shared" si="1"/>
        <v>6</v>
      </c>
    </row>
    <row r="53" spans="1:8" ht="13" x14ac:dyDescent="0.15">
      <c r="A53" s="48" t="s">
        <v>111</v>
      </c>
      <c r="B53" s="48">
        <f>SUMIFS(data!M:M,data!J:J,"="&amp;A53,data!A:A,"="&amp;$B$4)</f>
        <v>1</v>
      </c>
      <c r="C53" s="48">
        <f>SUMIFS(data!M:M,data!J:J,"="&amp;A53,data!A:A,"="&amp;$C$4)</f>
        <v>0</v>
      </c>
      <c r="D53" s="48">
        <f>SUMIFS(data!M:M,data!J:J,"="&amp;A53,data!A:A,"="&amp;$D$4)</f>
        <v>0</v>
      </c>
      <c r="E53" s="48">
        <f>SUMIFS(data!M:M,data!J:J,"="&amp;A53,data!A:A,"="&amp;$E$4)</f>
        <v>0</v>
      </c>
      <c r="F53" s="48">
        <f>SUMIFS(data!M:M,data!J:J,"="&amp;A53,data!A:A,"="&amp;$F$4)</f>
        <v>0</v>
      </c>
      <c r="G53" s="48">
        <f t="shared" si="0"/>
        <v>0.2</v>
      </c>
      <c r="H53" s="48">
        <f t="shared" si="1"/>
        <v>6</v>
      </c>
    </row>
    <row r="54" spans="1:8" ht="13" x14ac:dyDescent="0.15">
      <c r="A54" s="48" t="s">
        <v>83</v>
      </c>
      <c r="B54" s="48">
        <f>SUMIFS(data!M:M,data!J:J,"="&amp;A54,data!A:A,"="&amp;$B$4)</f>
        <v>1</v>
      </c>
      <c r="C54" s="48">
        <f>SUMIFS(data!M:M,data!J:J,"="&amp;A54,data!A:A,"="&amp;$C$4)</f>
        <v>5</v>
      </c>
      <c r="D54" s="48">
        <f>SUMIFS(data!M:M,data!J:J,"="&amp;A54,data!A:A,"="&amp;$D$4)</f>
        <v>1</v>
      </c>
      <c r="E54" s="48">
        <f>SUMIFS(data!M:M,data!J:J,"="&amp;A54,data!A:A,"="&amp;$E$4)</f>
        <v>1</v>
      </c>
      <c r="F54" s="48">
        <f>SUMIFS(data!M:M,data!J:J,"="&amp;A54,data!A:A,"="&amp;$F$4)</f>
        <v>1</v>
      </c>
      <c r="G54" s="48">
        <f t="shared" si="0"/>
        <v>1.8</v>
      </c>
      <c r="H54" s="48">
        <f t="shared" si="1"/>
        <v>54</v>
      </c>
    </row>
    <row r="55" spans="1:8" ht="13" x14ac:dyDescent="0.15">
      <c r="A55" s="48" t="s">
        <v>35</v>
      </c>
      <c r="B55" s="48">
        <f>SUMIFS(data!M:M,data!J:J,"="&amp;A55,data!A:A,"="&amp;$B$4)</f>
        <v>2</v>
      </c>
      <c r="C55" s="48">
        <f>SUMIFS(data!M:M,data!J:J,"="&amp;A55,data!A:A,"="&amp;$C$4)</f>
        <v>0</v>
      </c>
      <c r="D55" s="48">
        <f>SUMIFS(data!M:M,data!J:J,"="&amp;A55,data!A:A,"="&amp;$D$4)</f>
        <v>0</v>
      </c>
      <c r="E55" s="48">
        <f>SUMIFS(data!M:M,data!J:J,"="&amp;A55,data!A:A,"="&amp;$E$4)</f>
        <v>0</v>
      </c>
      <c r="F55" s="48">
        <f>SUMIFS(data!M:M,data!J:J,"="&amp;A55,data!A:A,"="&amp;$F$4)</f>
        <v>0</v>
      </c>
      <c r="G55" s="48">
        <f t="shared" si="0"/>
        <v>0.4</v>
      </c>
      <c r="H55" s="48">
        <f t="shared" si="1"/>
        <v>12</v>
      </c>
    </row>
    <row r="56" spans="1:8" ht="13" x14ac:dyDescent="0.15">
      <c r="A56" s="48" t="s">
        <v>1110</v>
      </c>
      <c r="B56" s="48">
        <f>SUMIFS(data!M:M,data!J:J,"="&amp;A56,data!A:A,"="&amp;$B$4)</f>
        <v>0</v>
      </c>
      <c r="C56" s="48">
        <f>SUMIFS(data!M:M,data!J:J,"="&amp;A56,data!A:A,"="&amp;$C$4)</f>
        <v>0</v>
      </c>
      <c r="D56" s="48">
        <f>SUMIFS(data!M:M,data!J:J,"="&amp;A56,data!A:A,"="&amp;$D$4)</f>
        <v>0</v>
      </c>
      <c r="E56" s="48">
        <f>SUMIFS(data!M:M,data!J:J,"="&amp;A56,data!A:A,"="&amp;$E$4)</f>
        <v>0</v>
      </c>
      <c r="F56" s="48">
        <f>SUMIFS(data!M:M,data!J:J,"="&amp;A56,data!A:A,"="&amp;$F$4)</f>
        <v>1</v>
      </c>
      <c r="G56" s="48">
        <f t="shared" si="0"/>
        <v>0.2</v>
      </c>
      <c r="H56" s="48">
        <f t="shared" si="1"/>
        <v>6</v>
      </c>
    </row>
    <row r="57" spans="1:8" ht="13" x14ac:dyDescent="0.15">
      <c r="A57" s="48" t="s">
        <v>853</v>
      </c>
      <c r="B57" s="48">
        <f>SUMIFS(data!M:M,data!J:J,"="&amp;A57,data!A:A,"="&amp;$B$4)</f>
        <v>0</v>
      </c>
      <c r="C57" s="48">
        <f>SUMIFS(data!M:M,data!J:J,"="&amp;A57,data!A:A,"="&amp;$C$4)</f>
        <v>0</v>
      </c>
      <c r="D57" s="48">
        <f>SUMIFS(data!M:M,data!J:J,"="&amp;A57,data!A:A,"="&amp;$D$4)</f>
        <v>1</v>
      </c>
      <c r="E57" s="48">
        <f>SUMIFS(data!M:M,data!J:J,"="&amp;A57,data!A:A,"="&amp;$E$4)</f>
        <v>0</v>
      </c>
      <c r="F57" s="48">
        <f>SUMIFS(data!M:M,data!J:J,"="&amp;A57,data!A:A,"="&amp;$F$4)</f>
        <v>0</v>
      </c>
      <c r="G57" s="48">
        <f t="shared" si="0"/>
        <v>0.2</v>
      </c>
      <c r="H57" s="48">
        <f t="shared" si="1"/>
        <v>6</v>
      </c>
    </row>
    <row r="58" spans="1:8" ht="13" x14ac:dyDescent="0.15">
      <c r="A58" s="48" t="s">
        <v>1058</v>
      </c>
      <c r="B58" s="48">
        <f>SUMIFS(data!M:M,data!J:J,"="&amp;A58,data!A:A,"="&amp;$B$4)</f>
        <v>0</v>
      </c>
      <c r="C58" s="48">
        <f>SUMIFS(data!M:M,data!J:J,"="&amp;A58,data!A:A,"="&amp;$C$4)</f>
        <v>0</v>
      </c>
      <c r="D58" s="48">
        <f>SUMIFS(data!M:M,data!J:J,"="&amp;A58,data!A:A,"="&amp;$D$4)</f>
        <v>0</v>
      </c>
      <c r="E58" s="48">
        <f>SUMIFS(data!M:M,data!J:J,"="&amp;A58,data!A:A,"="&amp;$E$4)</f>
        <v>1</v>
      </c>
      <c r="F58" s="48">
        <f>SUMIFS(data!M:M,data!J:J,"="&amp;A58,data!A:A,"="&amp;$F$4)</f>
        <v>0</v>
      </c>
      <c r="G58" s="48">
        <f t="shared" si="0"/>
        <v>0.2</v>
      </c>
      <c r="H58" s="48">
        <f t="shared" si="1"/>
        <v>6</v>
      </c>
    </row>
    <row r="59" spans="1:8" ht="13" x14ac:dyDescent="0.15">
      <c r="A59" s="48" t="s">
        <v>964</v>
      </c>
      <c r="B59" s="48">
        <f>SUMIFS(data!M:M,data!J:J,"="&amp;A59,data!A:A,"="&amp;$B$4)</f>
        <v>0</v>
      </c>
      <c r="C59" s="48">
        <f>SUMIFS(data!M:M,data!J:J,"="&amp;A59,data!A:A,"="&amp;$C$4)</f>
        <v>0</v>
      </c>
      <c r="D59" s="48">
        <f>SUMIFS(data!M:M,data!J:J,"="&amp;A59,data!A:A,"="&amp;$D$4)</f>
        <v>0</v>
      </c>
      <c r="E59" s="48">
        <f>SUMIFS(data!M:M,data!J:J,"="&amp;A59,data!A:A,"="&amp;$E$4)</f>
        <v>1</v>
      </c>
      <c r="F59" s="48">
        <f>SUMIFS(data!M:M,data!J:J,"="&amp;A59,data!A:A,"="&amp;$F$4)</f>
        <v>0</v>
      </c>
      <c r="G59" s="48">
        <f t="shared" si="0"/>
        <v>0.2</v>
      </c>
      <c r="H59" s="48">
        <f t="shared" si="1"/>
        <v>6</v>
      </c>
    </row>
    <row r="60" spans="1:8" ht="13" x14ac:dyDescent="0.15">
      <c r="A60" s="48" t="s">
        <v>661</v>
      </c>
      <c r="B60" s="48">
        <f>SUMIFS(data!M:M,data!J:J,"="&amp;A60,data!A:A,"="&amp;$B$4)</f>
        <v>0</v>
      </c>
      <c r="C60" s="48">
        <f>SUMIFS(data!M:M,data!J:J,"="&amp;A60,data!A:A,"="&amp;$C$4)</f>
        <v>2</v>
      </c>
      <c r="D60" s="48">
        <f>SUMIFS(data!M:M,data!J:J,"="&amp;A60,data!A:A,"="&amp;$D$4)</f>
        <v>0</v>
      </c>
      <c r="E60" s="48">
        <f>SUMIFS(data!M:M,data!J:J,"="&amp;A60,data!A:A,"="&amp;$E$4)</f>
        <v>0</v>
      </c>
      <c r="F60" s="48">
        <f>SUMIFS(data!M:M,data!J:J,"="&amp;A60,data!A:A,"="&amp;$F$4)</f>
        <v>0</v>
      </c>
      <c r="G60" s="48">
        <f t="shared" si="0"/>
        <v>0.4</v>
      </c>
      <c r="H60" s="48">
        <f t="shared" si="1"/>
        <v>12</v>
      </c>
    </row>
    <row r="61" spans="1:8" ht="13" x14ac:dyDescent="0.15">
      <c r="A61" s="48" t="s">
        <v>1105</v>
      </c>
      <c r="B61" s="48">
        <f>SUMIFS(data!M:M,data!J:J,"="&amp;A61,data!A:A,"="&amp;$B$4)</f>
        <v>0</v>
      </c>
      <c r="C61" s="48">
        <f>SUMIFS(data!M:M,data!J:J,"="&amp;A61,data!A:A,"="&amp;$C$4)</f>
        <v>0</v>
      </c>
      <c r="D61" s="48">
        <f>SUMIFS(data!M:M,data!J:J,"="&amp;A61,data!A:A,"="&amp;$D$4)</f>
        <v>0</v>
      </c>
      <c r="E61" s="48">
        <f>SUMIFS(data!M:M,data!J:J,"="&amp;A61,data!A:A,"="&amp;$E$4)</f>
        <v>0</v>
      </c>
      <c r="F61" s="48">
        <f>SUMIFS(data!M:M,data!J:J,"="&amp;A61,data!A:A,"="&amp;$F$4)</f>
        <v>1</v>
      </c>
      <c r="G61" s="48">
        <f t="shared" si="0"/>
        <v>0.2</v>
      </c>
      <c r="H61" s="48">
        <f t="shared" si="1"/>
        <v>6</v>
      </c>
    </row>
    <row r="62" spans="1:8" ht="13" x14ac:dyDescent="0.15">
      <c r="A62" s="48" t="s">
        <v>833</v>
      </c>
      <c r="B62" s="48">
        <f>SUMIFS(data!M:M,data!J:J,"="&amp;A62,data!A:A,"="&amp;$B$4)</f>
        <v>0</v>
      </c>
      <c r="C62" s="48">
        <f>SUMIFS(data!M:M,data!J:J,"="&amp;A62,data!A:A,"="&amp;$C$4)</f>
        <v>0</v>
      </c>
      <c r="D62" s="48">
        <f>SUMIFS(data!M:M,data!J:J,"="&amp;A62,data!A:A,"="&amp;$D$4)</f>
        <v>1</v>
      </c>
      <c r="E62" s="48">
        <f>SUMIFS(data!M:M,data!J:J,"="&amp;A62,data!A:A,"="&amp;$E$4)</f>
        <v>0</v>
      </c>
      <c r="F62" s="48">
        <f>SUMIFS(data!M:M,data!J:J,"="&amp;A62,data!A:A,"="&amp;$F$4)</f>
        <v>0</v>
      </c>
      <c r="G62" s="48">
        <f t="shared" si="0"/>
        <v>0.2</v>
      </c>
      <c r="H62" s="48">
        <f t="shared" si="1"/>
        <v>6</v>
      </c>
    </row>
    <row r="63" spans="1:8" ht="13" x14ac:dyDescent="0.15">
      <c r="A63" s="48" t="s">
        <v>590</v>
      </c>
      <c r="B63" s="48">
        <f>SUMIFS(data!M:M,data!J:J,"="&amp;A63,data!A:A,"="&amp;$B$4)</f>
        <v>0</v>
      </c>
      <c r="C63" s="48">
        <f>SUMIFS(data!M:M,data!J:J,"="&amp;A63,data!A:A,"="&amp;$C$4)</f>
        <v>1</v>
      </c>
      <c r="D63" s="48">
        <f>SUMIFS(data!M:M,data!J:J,"="&amp;A63,data!A:A,"="&amp;$D$4)</f>
        <v>0</v>
      </c>
      <c r="E63" s="48">
        <f>SUMIFS(data!M:M,data!J:J,"="&amp;A63,data!A:A,"="&amp;$E$4)</f>
        <v>0</v>
      </c>
      <c r="F63" s="48">
        <f>SUMIFS(data!M:M,data!J:J,"="&amp;A63,data!A:A,"="&amp;$F$4)</f>
        <v>0</v>
      </c>
      <c r="G63" s="48">
        <f t="shared" si="0"/>
        <v>0.2</v>
      </c>
      <c r="H63" s="48">
        <f t="shared" si="1"/>
        <v>6</v>
      </c>
    </row>
    <row r="64" spans="1:8" ht="13" x14ac:dyDescent="0.15">
      <c r="A64" s="48" t="s">
        <v>1135</v>
      </c>
      <c r="B64" s="48">
        <f>SUMIFS(data!M:M,data!J:J,"="&amp;A64,data!A:A,"="&amp;$B$4)</f>
        <v>0</v>
      </c>
      <c r="C64" s="48">
        <f>SUMIFS(data!M:M,data!J:J,"="&amp;A64,data!A:A,"="&amp;$C$4)</f>
        <v>0</v>
      </c>
      <c r="D64" s="48">
        <f>SUMIFS(data!M:M,data!J:J,"="&amp;A64,data!A:A,"="&amp;$D$4)</f>
        <v>0</v>
      </c>
      <c r="E64" s="48">
        <f>SUMIFS(data!M:M,data!J:J,"="&amp;A64,data!A:A,"="&amp;$E$4)</f>
        <v>0</v>
      </c>
      <c r="F64" s="48">
        <f>SUMIFS(data!M:M,data!J:J,"="&amp;A64,data!A:A,"="&amp;$F$4)</f>
        <v>1</v>
      </c>
      <c r="G64" s="48">
        <f t="shared" si="0"/>
        <v>0.2</v>
      </c>
      <c r="H64" s="48">
        <f t="shared" si="1"/>
        <v>6</v>
      </c>
    </row>
    <row r="65" spans="1:8" ht="13" x14ac:dyDescent="0.15">
      <c r="A65" s="48" t="s">
        <v>689</v>
      </c>
      <c r="B65" s="48">
        <f>SUMIFS(data!M:M,data!J:J,"="&amp;A65,data!A:A,"="&amp;$B$4)</f>
        <v>0</v>
      </c>
      <c r="C65" s="48">
        <f>SUMIFS(data!M:M,data!J:J,"="&amp;A65,data!A:A,"="&amp;$C$4)</f>
        <v>1</v>
      </c>
      <c r="D65" s="48">
        <f>SUMIFS(data!M:M,data!J:J,"="&amp;A65,data!A:A,"="&amp;$D$4)</f>
        <v>0</v>
      </c>
      <c r="E65" s="48">
        <f>SUMIFS(data!M:M,data!J:J,"="&amp;A65,data!A:A,"="&amp;$E$4)</f>
        <v>0</v>
      </c>
      <c r="F65" s="48">
        <f>SUMIFS(data!M:M,data!J:J,"="&amp;A65,data!A:A,"="&amp;$F$4)</f>
        <v>0</v>
      </c>
      <c r="G65" s="48">
        <f t="shared" si="0"/>
        <v>0.2</v>
      </c>
      <c r="H65" s="48">
        <f t="shared" si="1"/>
        <v>6</v>
      </c>
    </row>
    <row r="66" spans="1:8" ht="13" x14ac:dyDescent="0.15">
      <c r="A66" s="48" t="s">
        <v>905</v>
      </c>
      <c r="B66" s="48">
        <f>SUMIFS(data!M:M,data!J:J,"="&amp;A66,data!A:A,"="&amp;$B$4)</f>
        <v>0</v>
      </c>
      <c r="C66" s="48">
        <f>SUMIFS(data!M:M,data!J:J,"="&amp;A66,data!A:A,"="&amp;$C$4)</f>
        <v>0</v>
      </c>
      <c r="D66" s="48">
        <f>SUMIFS(data!M:M,data!J:J,"="&amp;A66,data!A:A,"="&amp;$D$4)</f>
        <v>2</v>
      </c>
      <c r="E66" s="48">
        <f>SUMIFS(data!M:M,data!J:J,"="&amp;A66,data!A:A,"="&amp;$E$4)</f>
        <v>0</v>
      </c>
      <c r="F66" s="48">
        <f>SUMIFS(data!M:M,data!J:J,"="&amp;A66,data!A:A,"="&amp;$F$4)</f>
        <v>0</v>
      </c>
      <c r="G66" s="48">
        <f t="shared" si="0"/>
        <v>0.4</v>
      </c>
      <c r="H66" s="48">
        <f t="shared" si="1"/>
        <v>12</v>
      </c>
    </row>
    <row r="67" spans="1:8" ht="13" x14ac:dyDescent="0.15">
      <c r="A67" s="48" t="s">
        <v>185</v>
      </c>
      <c r="B67" s="48">
        <f>SUMIFS(data!M:M,data!J:J,"="&amp;A67,data!A:A,"="&amp;$B$4)</f>
        <v>1</v>
      </c>
      <c r="C67" s="48">
        <f>SUMIFS(data!M:M,data!J:J,"="&amp;A67,data!A:A,"="&amp;$C$4)</f>
        <v>0</v>
      </c>
      <c r="D67" s="48">
        <f>SUMIFS(data!M:M,data!J:J,"="&amp;A67,data!A:A,"="&amp;$D$4)</f>
        <v>0</v>
      </c>
      <c r="E67" s="48">
        <f>SUMIFS(data!M:M,data!J:J,"="&amp;A67,data!A:A,"="&amp;$E$4)</f>
        <v>0</v>
      </c>
      <c r="F67" s="48">
        <f>SUMIFS(data!M:M,data!J:J,"="&amp;A67,data!A:A,"="&amp;$F$4)</f>
        <v>0</v>
      </c>
      <c r="G67" s="48">
        <f t="shared" si="0"/>
        <v>0.2</v>
      </c>
      <c r="H67" s="48">
        <f t="shared" si="1"/>
        <v>6</v>
      </c>
    </row>
    <row r="68" spans="1:8" ht="13" x14ac:dyDescent="0.15">
      <c r="A68" s="48" t="s">
        <v>883</v>
      </c>
      <c r="B68" s="48">
        <f>SUMIFS(data!M:M,data!J:J,"="&amp;A68,data!A:A,"="&amp;$B$4)</f>
        <v>0</v>
      </c>
      <c r="C68" s="48">
        <f>SUMIFS(data!M:M,data!J:J,"="&amp;A68,data!A:A,"="&amp;$C$4)</f>
        <v>0</v>
      </c>
      <c r="D68" s="48">
        <f>SUMIFS(data!M:M,data!J:J,"="&amp;A68,data!A:A,"="&amp;$D$4)</f>
        <v>1</v>
      </c>
      <c r="E68" s="48">
        <f>SUMIFS(data!M:M,data!J:J,"="&amp;A68,data!A:A,"="&amp;$E$4)</f>
        <v>1</v>
      </c>
      <c r="F68" s="48">
        <f>SUMIFS(data!M:M,data!J:J,"="&amp;A68,data!A:A,"="&amp;$F$4)</f>
        <v>0</v>
      </c>
      <c r="G68" s="48">
        <f t="shared" si="0"/>
        <v>0.4</v>
      </c>
      <c r="H68" s="48">
        <f t="shared" si="1"/>
        <v>12</v>
      </c>
    </row>
    <row r="69" spans="1:8" ht="13" x14ac:dyDescent="0.15">
      <c r="A69" s="48" t="s">
        <v>318</v>
      </c>
      <c r="B69" s="48">
        <f>SUMIFS(data!M:M,data!J:J,"="&amp;A69,data!A:A,"="&amp;$B$4)</f>
        <v>1</v>
      </c>
      <c r="C69" s="48">
        <f>SUMIFS(data!M:M,data!J:J,"="&amp;A69,data!A:A,"="&amp;$C$4)</f>
        <v>0</v>
      </c>
      <c r="D69" s="48">
        <f>SUMIFS(data!M:M,data!J:J,"="&amp;A69,data!A:A,"="&amp;$D$4)</f>
        <v>0</v>
      </c>
      <c r="E69" s="48">
        <f>SUMIFS(data!M:M,data!J:J,"="&amp;A69,data!A:A,"="&amp;$E$4)</f>
        <v>0</v>
      </c>
      <c r="F69" s="48">
        <f>SUMIFS(data!M:M,data!J:J,"="&amp;A69,data!A:A,"="&amp;$F$4)</f>
        <v>0</v>
      </c>
      <c r="G69" s="48">
        <f t="shared" si="0"/>
        <v>0.2</v>
      </c>
      <c r="H69" s="48">
        <f t="shared" si="1"/>
        <v>6</v>
      </c>
    </row>
    <row r="70" spans="1:8" ht="13" x14ac:dyDescent="0.15">
      <c r="A70" s="48" t="s">
        <v>784</v>
      </c>
      <c r="B70" s="48">
        <f>SUMIFS(data!M:M,data!J:J,"="&amp;A70,data!A:A,"="&amp;$B$4)</f>
        <v>0</v>
      </c>
      <c r="C70" s="48">
        <f>SUMIFS(data!M:M,data!J:J,"="&amp;A70,data!A:A,"="&amp;$C$4)</f>
        <v>0</v>
      </c>
      <c r="D70" s="48">
        <f>SUMIFS(data!M:M,data!J:J,"="&amp;A70,data!A:A,"="&amp;$D$4)</f>
        <v>2</v>
      </c>
      <c r="E70" s="48">
        <f>SUMIFS(data!M:M,data!J:J,"="&amp;A70,data!A:A,"="&amp;$E$4)</f>
        <v>0</v>
      </c>
      <c r="F70" s="48">
        <f>SUMIFS(data!M:M,data!J:J,"="&amp;A70,data!A:A,"="&amp;$F$4)</f>
        <v>0</v>
      </c>
      <c r="G70" s="48">
        <f t="shared" si="0"/>
        <v>0.4</v>
      </c>
      <c r="H70" s="48">
        <f t="shared" si="1"/>
        <v>12</v>
      </c>
    </row>
    <row r="71" spans="1:8" ht="13" x14ac:dyDescent="0.15">
      <c r="A71" s="48" t="s">
        <v>436</v>
      </c>
      <c r="B71" s="48">
        <f>SUMIFS(data!M:M,data!J:J,"="&amp;A71,data!A:A,"="&amp;$B$4)</f>
        <v>3</v>
      </c>
      <c r="C71" s="48">
        <f>SUMIFS(data!M:M,data!J:J,"="&amp;A71,data!A:A,"="&amp;$C$4)</f>
        <v>0</v>
      </c>
      <c r="D71" s="48">
        <f>SUMIFS(data!M:M,data!J:J,"="&amp;A71,data!A:A,"="&amp;$D$4)</f>
        <v>0</v>
      </c>
      <c r="E71" s="48">
        <f>SUMIFS(data!M:M,data!J:J,"="&amp;A71,data!A:A,"="&amp;$E$4)</f>
        <v>0</v>
      </c>
      <c r="F71" s="48">
        <f>SUMIFS(data!M:M,data!J:J,"="&amp;A71,data!A:A,"="&amp;$F$4)</f>
        <v>0</v>
      </c>
      <c r="G71" s="48">
        <f t="shared" si="0"/>
        <v>0.6</v>
      </c>
      <c r="H71" s="48">
        <f t="shared" si="1"/>
        <v>18</v>
      </c>
    </row>
    <row r="72" spans="1:8" ht="13" x14ac:dyDescent="0.15">
      <c r="A72" s="48" t="s">
        <v>1227</v>
      </c>
      <c r="B72" s="48">
        <f>SUMIFS(data!M:M,data!J:J,"="&amp;A72,data!A:A,"="&amp;$B$4)</f>
        <v>0</v>
      </c>
      <c r="C72" s="48">
        <f>SUMIFS(data!M:M,data!J:J,"="&amp;A72,data!A:A,"="&amp;$C$4)</f>
        <v>0</v>
      </c>
      <c r="D72" s="48">
        <f>SUMIFS(data!M:M,data!J:J,"="&amp;A72,data!A:A,"="&amp;$D$4)</f>
        <v>0</v>
      </c>
      <c r="E72" s="48">
        <f>SUMIFS(data!M:M,data!J:J,"="&amp;A72,data!A:A,"="&amp;$E$4)</f>
        <v>0</v>
      </c>
      <c r="F72" s="48">
        <f>SUMIFS(data!M:M,data!J:J,"="&amp;A72,data!A:A,"="&amp;$F$4)</f>
        <v>1</v>
      </c>
      <c r="G72" s="48">
        <f t="shared" si="0"/>
        <v>0.2</v>
      </c>
      <c r="H72" s="48">
        <f t="shared" si="1"/>
        <v>6</v>
      </c>
    </row>
    <row r="73" spans="1:8" ht="13" x14ac:dyDescent="0.15">
      <c r="A73" s="48" t="s">
        <v>546</v>
      </c>
      <c r="B73" s="48">
        <f>SUMIFS(data!M:M,data!J:J,"="&amp;A73,data!A:A,"="&amp;$B$4)</f>
        <v>0</v>
      </c>
      <c r="C73" s="48">
        <f>SUMIFS(data!M:M,data!J:J,"="&amp;A73,data!A:A,"="&amp;$C$4)</f>
        <v>1</v>
      </c>
      <c r="D73" s="48">
        <f>SUMIFS(data!M:M,data!J:J,"="&amp;A73,data!A:A,"="&amp;$D$4)</f>
        <v>0</v>
      </c>
      <c r="E73" s="48">
        <f>SUMIFS(data!M:M,data!J:J,"="&amp;A73,data!A:A,"="&amp;$E$4)</f>
        <v>0</v>
      </c>
      <c r="F73" s="48">
        <f>SUMIFS(data!M:M,data!J:J,"="&amp;A73,data!A:A,"="&amp;$F$4)</f>
        <v>0</v>
      </c>
      <c r="G73" s="48">
        <f t="shared" si="0"/>
        <v>0.2</v>
      </c>
      <c r="H73" s="48">
        <f t="shared" si="1"/>
        <v>6</v>
      </c>
    </row>
    <row r="74" spans="1:8" ht="13" x14ac:dyDescent="0.15">
      <c r="A74" s="48" t="s">
        <v>1125</v>
      </c>
      <c r="B74" s="48">
        <f>SUMIFS(data!M:M,data!J:J,"="&amp;A74,data!A:A,"="&amp;$B$4)</f>
        <v>0</v>
      </c>
      <c r="C74" s="48">
        <f>SUMIFS(data!M:M,data!J:J,"="&amp;A74,data!A:A,"="&amp;$C$4)</f>
        <v>0</v>
      </c>
      <c r="D74" s="48">
        <f>SUMIFS(data!M:M,data!J:J,"="&amp;A74,data!A:A,"="&amp;$D$4)</f>
        <v>0</v>
      </c>
      <c r="E74" s="48">
        <f>SUMIFS(data!M:M,data!J:J,"="&amp;A74,data!A:A,"="&amp;$E$4)</f>
        <v>0</v>
      </c>
      <c r="F74" s="48">
        <f>SUMIFS(data!M:M,data!J:J,"="&amp;A74,data!A:A,"="&amp;$F$4)</f>
        <v>1</v>
      </c>
      <c r="G74" s="48">
        <f t="shared" si="0"/>
        <v>0.2</v>
      </c>
      <c r="H74" s="48">
        <f t="shared" si="1"/>
        <v>6</v>
      </c>
    </row>
    <row r="75" spans="1:8" ht="13" x14ac:dyDescent="0.15">
      <c r="A75" s="48" t="s">
        <v>881</v>
      </c>
      <c r="B75" s="48">
        <f>SUMIFS(data!M:M,data!J:J,"="&amp;A75,data!A:A,"="&amp;$B$4)</f>
        <v>0</v>
      </c>
      <c r="C75" s="48">
        <f>SUMIFS(data!M:M,data!J:J,"="&amp;A75,data!A:A,"="&amp;$C$4)</f>
        <v>0</v>
      </c>
      <c r="D75" s="48">
        <f>SUMIFS(data!M:M,data!J:J,"="&amp;A75,data!A:A,"="&amp;$D$4)</f>
        <v>0.1</v>
      </c>
      <c r="E75" s="48">
        <f>SUMIFS(data!M:M,data!J:J,"="&amp;A75,data!A:A,"="&amp;$E$4)</f>
        <v>0</v>
      </c>
      <c r="F75" s="48">
        <f>SUMIFS(data!M:M,data!J:J,"="&amp;A75,data!A:A,"="&amp;$F$4)</f>
        <v>0</v>
      </c>
      <c r="G75" s="48">
        <f t="shared" si="0"/>
        <v>0.02</v>
      </c>
      <c r="H75" s="48">
        <f t="shared" si="1"/>
        <v>0.6</v>
      </c>
    </row>
    <row r="76" spans="1:8" ht="13" x14ac:dyDescent="0.15">
      <c r="A76" s="48" t="s">
        <v>1210</v>
      </c>
      <c r="B76" s="48">
        <f>SUMIFS(data!M:M,data!J:J,"="&amp;A76,data!A:A,"="&amp;$B$4)</f>
        <v>0</v>
      </c>
      <c r="C76" s="48">
        <f>SUMIFS(data!M:M,data!J:J,"="&amp;A76,data!A:A,"="&amp;$C$4)</f>
        <v>0</v>
      </c>
      <c r="D76" s="48">
        <f>SUMIFS(data!M:M,data!J:J,"="&amp;A76,data!A:A,"="&amp;$D$4)</f>
        <v>0</v>
      </c>
      <c r="E76" s="48">
        <f>SUMIFS(data!M:M,data!J:J,"="&amp;A76,data!A:A,"="&amp;$E$4)</f>
        <v>0</v>
      </c>
      <c r="F76" s="48">
        <f>SUMIFS(data!M:M,data!J:J,"="&amp;A76,data!A:A,"="&amp;$F$4)</f>
        <v>1</v>
      </c>
      <c r="G76" s="48">
        <f t="shared" si="0"/>
        <v>0.2</v>
      </c>
      <c r="H76" s="48">
        <f t="shared" si="1"/>
        <v>6</v>
      </c>
    </row>
    <row r="77" spans="1:8" ht="13" x14ac:dyDescent="0.15">
      <c r="A77" s="48" t="s">
        <v>138</v>
      </c>
      <c r="B77" s="48">
        <f>SUMIFS(data!M:M,data!J:J,"="&amp;A77,data!A:A,"="&amp;$B$4)</f>
        <v>1</v>
      </c>
      <c r="C77" s="48">
        <f>SUMIFS(data!M:M,data!J:J,"="&amp;A77,data!A:A,"="&amp;$C$4)</f>
        <v>0</v>
      </c>
      <c r="D77" s="48">
        <f>SUMIFS(data!M:M,data!J:J,"="&amp;A77,data!A:A,"="&amp;$D$4)</f>
        <v>0</v>
      </c>
      <c r="E77" s="48">
        <f>SUMIFS(data!M:M,data!J:J,"="&amp;A77,data!A:A,"="&amp;$E$4)</f>
        <v>0</v>
      </c>
      <c r="F77" s="48">
        <f>SUMIFS(data!M:M,data!J:J,"="&amp;A77,data!A:A,"="&amp;$F$4)</f>
        <v>0</v>
      </c>
      <c r="G77" s="48">
        <f t="shared" si="0"/>
        <v>0.2</v>
      </c>
      <c r="H77" s="48">
        <f t="shared" si="1"/>
        <v>6</v>
      </c>
    </row>
    <row r="78" spans="1:8" ht="13" x14ac:dyDescent="0.15">
      <c r="A78" s="48" t="s">
        <v>400</v>
      </c>
      <c r="B78" s="48">
        <f>SUMIFS(data!M:M,data!J:J,"="&amp;A78,data!A:A,"="&amp;$B$4)</f>
        <v>1</v>
      </c>
      <c r="C78" s="48">
        <f>SUMIFS(data!M:M,data!J:J,"="&amp;A78,data!A:A,"="&amp;$C$4)</f>
        <v>0</v>
      </c>
      <c r="D78" s="48">
        <f>SUMIFS(data!M:M,data!J:J,"="&amp;A78,data!A:A,"="&amp;$D$4)</f>
        <v>1</v>
      </c>
      <c r="E78" s="48">
        <f>SUMIFS(data!M:M,data!J:J,"="&amp;A78,data!A:A,"="&amp;$E$4)</f>
        <v>0</v>
      </c>
      <c r="F78" s="48">
        <f>SUMIFS(data!M:M,data!J:J,"="&amp;A78,data!A:A,"="&amp;$F$4)</f>
        <v>0</v>
      </c>
      <c r="G78" s="48">
        <f t="shared" si="0"/>
        <v>0.4</v>
      </c>
      <c r="H78" s="48">
        <f t="shared" si="1"/>
        <v>12</v>
      </c>
    </row>
    <row r="79" spans="1:8" ht="13" x14ac:dyDescent="0.15">
      <c r="A79" s="48" t="s">
        <v>256</v>
      </c>
      <c r="B79" s="48">
        <f>SUMIFS(data!M:M,data!J:J,"="&amp;A79,data!A:A,"="&amp;$B$4)</f>
        <v>2</v>
      </c>
      <c r="C79" s="48">
        <f>SUMIFS(data!M:M,data!J:J,"="&amp;A79,data!A:A,"="&amp;$C$4)</f>
        <v>1</v>
      </c>
      <c r="D79" s="48">
        <f>SUMIFS(data!M:M,data!J:J,"="&amp;A79,data!A:A,"="&amp;$D$4)</f>
        <v>0</v>
      </c>
      <c r="E79" s="48">
        <f>SUMIFS(data!M:M,data!J:J,"="&amp;A79,data!A:A,"="&amp;$E$4)</f>
        <v>3</v>
      </c>
      <c r="F79" s="48">
        <f>SUMIFS(data!M:M,data!J:J,"="&amp;A79,data!A:A,"="&amp;$F$4)</f>
        <v>3</v>
      </c>
      <c r="G79" s="48">
        <f t="shared" si="0"/>
        <v>1.8</v>
      </c>
      <c r="H79" s="48">
        <f t="shared" si="1"/>
        <v>54</v>
      </c>
    </row>
    <row r="80" spans="1:8" ht="13" x14ac:dyDescent="0.15">
      <c r="A80" s="48" t="s">
        <v>908</v>
      </c>
      <c r="B80" s="48">
        <f>SUMIFS(data!M:M,data!J:J,"="&amp;A80,data!A:A,"="&amp;$B$4)</f>
        <v>0</v>
      </c>
      <c r="C80" s="48">
        <f>SUMIFS(data!M:M,data!J:J,"="&amp;A80,data!A:A,"="&amp;$C$4)</f>
        <v>0</v>
      </c>
      <c r="D80" s="48">
        <f>SUMIFS(data!M:M,data!J:J,"="&amp;A80,data!A:A,"="&amp;$D$4)</f>
        <v>1</v>
      </c>
      <c r="E80" s="48">
        <f>SUMIFS(data!M:M,data!J:J,"="&amp;A80,data!A:A,"="&amp;$E$4)</f>
        <v>0</v>
      </c>
      <c r="F80" s="48">
        <f>SUMIFS(data!M:M,data!J:J,"="&amp;A80,data!A:A,"="&amp;$F$4)</f>
        <v>0</v>
      </c>
      <c r="G80" s="48">
        <f t="shared" si="0"/>
        <v>0.2</v>
      </c>
      <c r="H80" s="48">
        <f t="shared" si="1"/>
        <v>6</v>
      </c>
    </row>
    <row r="81" spans="1:8" ht="13" x14ac:dyDescent="0.15">
      <c r="A81" s="48" t="s">
        <v>1027</v>
      </c>
      <c r="B81" s="48">
        <f>SUMIFS(data!M:M,data!J:J,"="&amp;A81,data!A:A,"="&amp;$B$4)</f>
        <v>0</v>
      </c>
      <c r="C81" s="48">
        <f>SUMIFS(data!M:M,data!J:J,"="&amp;A81,data!A:A,"="&amp;$C$4)</f>
        <v>0</v>
      </c>
      <c r="D81" s="48">
        <f>SUMIFS(data!M:M,data!J:J,"="&amp;A81,data!A:A,"="&amp;$D$4)</f>
        <v>0</v>
      </c>
      <c r="E81" s="48">
        <f>SUMIFS(data!M:M,data!J:J,"="&amp;A81,data!A:A,"="&amp;$E$4)</f>
        <v>1</v>
      </c>
      <c r="F81" s="48">
        <f>SUMIFS(data!M:M,data!J:J,"="&amp;A81,data!A:A,"="&amp;$F$4)</f>
        <v>0</v>
      </c>
      <c r="G81" s="48">
        <f t="shared" si="0"/>
        <v>0.2</v>
      </c>
      <c r="H81" s="48">
        <f t="shared" si="1"/>
        <v>6</v>
      </c>
    </row>
    <row r="82" spans="1:8" ht="13" x14ac:dyDescent="0.15">
      <c r="A82" s="48" t="s">
        <v>313</v>
      </c>
      <c r="B82" s="48">
        <f>SUMIFS(data!M:M,data!J:J,"="&amp;A82,data!A:A,"="&amp;$B$4)</f>
        <v>1</v>
      </c>
      <c r="C82" s="48">
        <f>SUMIFS(data!M:M,data!J:J,"="&amp;A82,data!A:A,"="&amp;$C$4)</f>
        <v>0</v>
      </c>
      <c r="D82" s="48">
        <f>SUMIFS(data!M:M,data!J:J,"="&amp;A82,data!A:A,"="&amp;$D$4)</f>
        <v>0</v>
      </c>
      <c r="E82" s="48">
        <f>SUMIFS(data!M:M,data!J:J,"="&amp;A82,data!A:A,"="&amp;$E$4)</f>
        <v>0</v>
      </c>
      <c r="F82" s="48">
        <f>SUMIFS(data!M:M,data!J:J,"="&amp;A82,data!A:A,"="&amp;$F$4)</f>
        <v>0</v>
      </c>
      <c r="G82" s="48">
        <f t="shared" si="0"/>
        <v>0.2</v>
      </c>
      <c r="H82" s="48">
        <f t="shared" si="1"/>
        <v>6</v>
      </c>
    </row>
    <row r="83" spans="1:8" ht="13" x14ac:dyDescent="0.15">
      <c r="A83" s="48" t="s">
        <v>346</v>
      </c>
      <c r="B83" s="48">
        <f>SUMIFS(data!M:M,data!J:J,"="&amp;A83,data!A:A,"="&amp;$B$4)</f>
        <v>1</v>
      </c>
      <c r="C83" s="48">
        <f>SUMIFS(data!M:M,data!J:J,"="&amp;A83,data!A:A,"="&amp;$C$4)</f>
        <v>0</v>
      </c>
      <c r="D83" s="48">
        <f>SUMIFS(data!M:M,data!J:J,"="&amp;A83,data!A:A,"="&amp;$D$4)</f>
        <v>0</v>
      </c>
      <c r="E83" s="48">
        <f>SUMIFS(data!M:M,data!J:J,"="&amp;A83,data!A:A,"="&amp;$E$4)</f>
        <v>0</v>
      </c>
      <c r="F83" s="48">
        <f>SUMIFS(data!M:M,data!J:J,"="&amp;A83,data!A:A,"="&amp;$F$4)</f>
        <v>0</v>
      </c>
      <c r="G83" s="48">
        <f t="shared" si="0"/>
        <v>0.2</v>
      </c>
      <c r="H83" s="48">
        <f t="shared" si="1"/>
        <v>6</v>
      </c>
    </row>
    <row r="84" spans="1:8" ht="13" x14ac:dyDescent="0.15">
      <c r="A84" s="48" t="s">
        <v>295</v>
      </c>
      <c r="B84" s="48">
        <f>SUMIFS(data!M:M,data!J:J,"="&amp;A84,data!A:A,"="&amp;$B$4)</f>
        <v>1</v>
      </c>
      <c r="C84" s="48">
        <f>SUMIFS(data!M:M,data!J:J,"="&amp;A84,data!A:A,"="&amp;$C$4)</f>
        <v>1</v>
      </c>
      <c r="D84" s="48">
        <f>SUMIFS(data!M:M,data!J:J,"="&amp;A84,data!A:A,"="&amp;$D$4)</f>
        <v>0</v>
      </c>
      <c r="E84" s="48">
        <f>SUMIFS(data!M:M,data!J:J,"="&amp;A84,data!A:A,"="&amp;$E$4)</f>
        <v>1</v>
      </c>
      <c r="F84" s="48">
        <f>SUMIFS(data!M:M,data!J:J,"="&amp;A84,data!A:A,"="&amp;$F$4)</f>
        <v>0</v>
      </c>
      <c r="G84" s="48">
        <f t="shared" si="0"/>
        <v>0.6</v>
      </c>
      <c r="H84" s="48">
        <f t="shared" si="1"/>
        <v>18</v>
      </c>
    </row>
    <row r="85" spans="1:8" ht="13" x14ac:dyDescent="0.15">
      <c r="A85" s="48" t="s">
        <v>983</v>
      </c>
      <c r="B85" s="48">
        <f>SUMIFS(data!M:M,data!J:J,"="&amp;A85,data!A:A,"="&amp;$B$4)</f>
        <v>0</v>
      </c>
      <c r="C85" s="48">
        <f>SUMIFS(data!M:M,data!J:J,"="&amp;A85,data!A:A,"="&amp;$C$4)</f>
        <v>0</v>
      </c>
      <c r="D85" s="48">
        <f>SUMIFS(data!M:M,data!J:J,"="&amp;A85,data!A:A,"="&amp;$D$4)</f>
        <v>0</v>
      </c>
      <c r="E85" s="48">
        <f>SUMIFS(data!M:M,data!J:J,"="&amp;A85,data!A:A,"="&amp;$E$4)</f>
        <v>1</v>
      </c>
      <c r="F85" s="48">
        <f>SUMIFS(data!M:M,data!J:J,"="&amp;A85,data!A:A,"="&amp;$F$4)</f>
        <v>0</v>
      </c>
      <c r="G85" s="48">
        <f t="shared" si="0"/>
        <v>0.2</v>
      </c>
      <c r="H85" s="48">
        <f t="shared" si="1"/>
        <v>6</v>
      </c>
    </row>
    <row r="86" spans="1:8" ht="13" x14ac:dyDescent="0.15">
      <c r="A86" s="48" t="s">
        <v>512</v>
      </c>
      <c r="B86" s="48">
        <f>SUMIFS(data!M:M,data!J:J,"="&amp;A86,data!A:A,"="&amp;$B$4)</f>
        <v>0</v>
      </c>
      <c r="C86" s="48">
        <f>SUMIFS(data!M:M,data!J:J,"="&amp;A86,data!A:A,"="&amp;$C$4)</f>
        <v>1</v>
      </c>
      <c r="D86" s="48">
        <f>SUMIFS(data!M:M,data!J:J,"="&amp;A86,data!A:A,"="&amp;$D$4)</f>
        <v>0</v>
      </c>
      <c r="E86" s="48">
        <f>SUMIFS(data!M:M,data!J:J,"="&amp;A86,data!A:A,"="&amp;$E$4)</f>
        <v>0</v>
      </c>
      <c r="F86" s="48">
        <f>SUMIFS(data!M:M,data!J:J,"="&amp;A86,data!A:A,"="&amp;$F$4)</f>
        <v>0</v>
      </c>
      <c r="G86" s="48">
        <f t="shared" si="0"/>
        <v>0.2</v>
      </c>
      <c r="H86" s="48">
        <f t="shared" si="1"/>
        <v>6</v>
      </c>
    </row>
    <row r="87" spans="1:8" ht="13" x14ac:dyDescent="0.15">
      <c r="A87" s="48" t="s">
        <v>644</v>
      </c>
      <c r="B87" s="48">
        <f>SUMIFS(data!M:M,data!J:J,"="&amp;A87,data!A:A,"="&amp;$B$4)</f>
        <v>0</v>
      </c>
      <c r="C87" s="48">
        <f>SUMIFS(data!M:M,data!J:J,"="&amp;A87,data!A:A,"="&amp;$C$4)</f>
        <v>1</v>
      </c>
      <c r="D87" s="48">
        <f>SUMIFS(data!M:M,data!J:J,"="&amp;A87,data!A:A,"="&amp;$D$4)</f>
        <v>1</v>
      </c>
      <c r="E87" s="48">
        <f>SUMIFS(data!M:M,data!J:J,"="&amp;A87,data!A:A,"="&amp;$E$4)</f>
        <v>2</v>
      </c>
      <c r="F87" s="48">
        <f>SUMIFS(data!M:M,data!J:J,"="&amp;A87,data!A:A,"="&amp;$F$4)</f>
        <v>0</v>
      </c>
      <c r="G87" s="48">
        <f t="shared" si="0"/>
        <v>0.8</v>
      </c>
      <c r="H87" s="48">
        <f t="shared" si="1"/>
        <v>24</v>
      </c>
    </row>
    <row r="88" spans="1:8" ht="13" x14ac:dyDescent="0.15">
      <c r="A88" s="48" t="s">
        <v>1076</v>
      </c>
      <c r="B88" s="48">
        <f>SUMIFS(data!M:M,data!J:J,"="&amp;A88,data!A:A,"="&amp;$B$4)</f>
        <v>0</v>
      </c>
      <c r="C88" s="48">
        <f>SUMIFS(data!M:M,data!J:J,"="&amp;A88,data!A:A,"="&amp;$C$4)</f>
        <v>0</v>
      </c>
      <c r="D88" s="48">
        <f>SUMIFS(data!M:M,data!J:J,"="&amp;A88,data!A:A,"="&amp;$D$4)</f>
        <v>0</v>
      </c>
      <c r="E88" s="48">
        <f>SUMIFS(data!M:M,data!J:J,"="&amp;A88,data!A:A,"="&amp;$E$4)</f>
        <v>3</v>
      </c>
      <c r="F88" s="48">
        <f>SUMIFS(data!M:M,data!J:J,"="&amp;A88,data!A:A,"="&amp;$F$4)</f>
        <v>0</v>
      </c>
      <c r="G88" s="48">
        <f t="shared" si="0"/>
        <v>0.6</v>
      </c>
      <c r="H88" s="48">
        <f t="shared" si="1"/>
        <v>18</v>
      </c>
    </row>
    <row r="89" spans="1:8" ht="13" x14ac:dyDescent="0.15">
      <c r="A89" s="48" t="s">
        <v>1119</v>
      </c>
      <c r="B89" s="48">
        <f>SUMIFS(data!M:M,data!J:J,"="&amp;A89,data!A:A,"="&amp;$B$4)</f>
        <v>0</v>
      </c>
      <c r="C89" s="48">
        <f>SUMIFS(data!M:M,data!J:J,"="&amp;A89,data!A:A,"="&amp;$C$4)</f>
        <v>0</v>
      </c>
      <c r="D89" s="48">
        <f>SUMIFS(data!M:M,data!J:J,"="&amp;A89,data!A:A,"="&amp;$D$4)</f>
        <v>0</v>
      </c>
      <c r="E89" s="48">
        <f>SUMIFS(data!M:M,data!J:J,"="&amp;A89,data!A:A,"="&amp;$E$4)</f>
        <v>0</v>
      </c>
      <c r="F89" s="48">
        <f>SUMIFS(data!M:M,data!J:J,"="&amp;A89,data!A:A,"="&amp;$F$4)</f>
        <v>1</v>
      </c>
      <c r="G89" s="48">
        <f t="shared" si="0"/>
        <v>0.2</v>
      </c>
      <c r="H89" s="48">
        <f t="shared" si="1"/>
        <v>6</v>
      </c>
    </row>
    <row r="90" spans="1:8" ht="13" x14ac:dyDescent="0.15">
      <c r="A90" s="48" t="s">
        <v>1211</v>
      </c>
      <c r="B90" s="48">
        <f>SUMIFS(data!M:M,data!J:J,"="&amp;A90,data!A:A,"="&amp;$B$4)</f>
        <v>0</v>
      </c>
      <c r="C90" s="48">
        <f>SUMIFS(data!M:M,data!J:J,"="&amp;A90,data!A:A,"="&amp;$C$4)</f>
        <v>0</v>
      </c>
      <c r="D90" s="48">
        <f>SUMIFS(data!M:M,data!J:J,"="&amp;A90,data!A:A,"="&amp;$D$4)</f>
        <v>0</v>
      </c>
      <c r="E90" s="48">
        <f>SUMIFS(data!M:M,data!J:J,"="&amp;A90,data!A:A,"="&amp;$E$4)</f>
        <v>0</v>
      </c>
      <c r="F90" s="48">
        <f>SUMIFS(data!M:M,data!J:J,"="&amp;A90,data!A:A,"="&amp;$F$4)</f>
        <v>1</v>
      </c>
      <c r="G90" s="48">
        <f t="shared" si="0"/>
        <v>0.2</v>
      </c>
      <c r="H90" s="48">
        <f t="shared" si="1"/>
        <v>6</v>
      </c>
    </row>
    <row r="91" spans="1:8" ht="13" x14ac:dyDescent="0.15">
      <c r="A91" s="48" t="s">
        <v>810</v>
      </c>
      <c r="B91" s="48">
        <f>SUMIFS(data!M:M,data!J:J,"="&amp;A91,data!A:A,"="&amp;$B$4)</f>
        <v>0</v>
      </c>
      <c r="C91" s="48">
        <f>SUMIFS(data!M:M,data!J:J,"="&amp;A91,data!A:A,"="&amp;$C$4)</f>
        <v>0</v>
      </c>
      <c r="D91" s="48">
        <f>SUMIFS(data!M:M,data!J:J,"="&amp;A91,data!A:A,"="&amp;$D$4)</f>
        <v>1</v>
      </c>
      <c r="E91" s="48">
        <f>SUMIFS(data!M:M,data!J:J,"="&amp;A91,data!A:A,"="&amp;$E$4)</f>
        <v>0</v>
      </c>
      <c r="F91" s="48">
        <f>SUMIFS(data!M:M,data!J:J,"="&amp;A91,data!A:A,"="&amp;$F$4)</f>
        <v>0</v>
      </c>
      <c r="G91" s="48">
        <f t="shared" si="0"/>
        <v>0.2</v>
      </c>
      <c r="H91" s="48">
        <f t="shared" si="1"/>
        <v>6</v>
      </c>
    </row>
    <row r="92" spans="1:8" ht="13" x14ac:dyDescent="0.15">
      <c r="A92" s="48" t="s">
        <v>467</v>
      </c>
      <c r="B92" s="48">
        <f>SUMIFS(data!M:M,data!J:J,"="&amp;A92,data!A:A,"="&amp;$B$4)</f>
        <v>1</v>
      </c>
      <c r="C92" s="48">
        <f>SUMIFS(data!M:M,data!J:J,"="&amp;A92,data!A:A,"="&amp;$C$4)</f>
        <v>0</v>
      </c>
      <c r="D92" s="48">
        <f>SUMIFS(data!M:M,data!J:J,"="&amp;A92,data!A:A,"="&amp;$D$4)</f>
        <v>0</v>
      </c>
      <c r="E92" s="48">
        <f>SUMIFS(data!M:M,data!J:J,"="&amp;A92,data!A:A,"="&amp;$E$4)</f>
        <v>1</v>
      </c>
      <c r="F92" s="48">
        <f>SUMIFS(data!M:M,data!J:J,"="&amp;A92,data!A:A,"="&amp;$F$4)</f>
        <v>0</v>
      </c>
      <c r="G92" s="48">
        <f t="shared" si="0"/>
        <v>0.4</v>
      </c>
      <c r="H92" s="48">
        <f t="shared" si="1"/>
        <v>12</v>
      </c>
    </row>
    <row r="93" spans="1:8" ht="13" x14ac:dyDescent="0.15">
      <c r="A93" s="48" t="s">
        <v>879</v>
      </c>
      <c r="B93" s="48">
        <f>SUMIFS(data!M:M,data!J:J,"="&amp;A93,data!A:A,"="&amp;$B$4)</f>
        <v>0</v>
      </c>
      <c r="C93" s="48">
        <f>SUMIFS(data!M:M,data!J:J,"="&amp;A93,data!A:A,"="&amp;$C$4)</f>
        <v>0</v>
      </c>
      <c r="D93" s="48">
        <f>SUMIFS(data!M:M,data!J:J,"="&amp;A93,data!A:A,"="&amp;$D$4)</f>
        <v>1</v>
      </c>
      <c r="E93" s="48">
        <f>SUMIFS(data!M:M,data!J:J,"="&amp;A93,data!A:A,"="&amp;$E$4)</f>
        <v>0</v>
      </c>
      <c r="F93" s="48">
        <f>SUMIFS(data!M:M,data!J:J,"="&amp;A93,data!A:A,"="&amp;$F$4)</f>
        <v>0</v>
      </c>
      <c r="G93" s="48">
        <f t="shared" si="0"/>
        <v>0.2</v>
      </c>
      <c r="H93" s="48">
        <f t="shared" si="1"/>
        <v>6</v>
      </c>
    </row>
    <row r="94" spans="1:8" ht="13" x14ac:dyDescent="0.15">
      <c r="A94" s="48" t="s">
        <v>367</v>
      </c>
      <c r="B94" s="48">
        <f>SUMIFS(data!M:M,data!J:J,"="&amp;A94,data!A:A,"="&amp;$B$4)</f>
        <v>1</v>
      </c>
      <c r="C94" s="48">
        <f>SUMIFS(data!M:M,data!J:J,"="&amp;A94,data!A:A,"="&amp;$C$4)</f>
        <v>0</v>
      </c>
      <c r="D94" s="48">
        <f>SUMIFS(data!M:M,data!J:J,"="&amp;A94,data!A:A,"="&amp;$D$4)</f>
        <v>0</v>
      </c>
      <c r="E94" s="48">
        <f>SUMIFS(data!M:M,data!J:J,"="&amp;A94,data!A:A,"="&amp;$E$4)</f>
        <v>0</v>
      </c>
      <c r="F94" s="48">
        <f>SUMIFS(data!M:M,data!J:J,"="&amp;A94,data!A:A,"="&amp;$F$4)</f>
        <v>0</v>
      </c>
      <c r="G94" s="48">
        <f t="shared" si="0"/>
        <v>0.2</v>
      </c>
      <c r="H94" s="48">
        <f t="shared" si="1"/>
        <v>6</v>
      </c>
    </row>
    <row r="95" spans="1:8" ht="13" x14ac:dyDescent="0.15">
      <c r="A95" s="48" t="s">
        <v>470</v>
      </c>
      <c r="B95" s="48">
        <f>SUMIFS(data!M:M,data!J:J,"="&amp;A95,data!A:A,"="&amp;$B$4)</f>
        <v>2</v>
      </c>
      <c r="C95" s="48">
        <f>SUMIFS(data!M:M,data!J:J,"="&amp;A95,data!A:A,"="&amp;$C$4)</f>
        <v>1</v>
      </c>
      <c r="D95" s="48">
        <f>SUMIFS(data!M:M,data!J:J,"="&amp;A95,data!A:A,"="&amp;$D$4)</f>
        <v>3</v>
      </c>
      <c r="E95" s="48">
        <f>SUMIFS(data!M:M,data!J:J,"="&amp;A95,data!A:A,"="&amp;$E$4)</f>
        <v>0</v>
      </c>
      <c r="F95" s="48">
        <f>SUMIFS(data!M:M,data!J:J,"="&amp;A95,data!A:A,"="&amp;$F$4)</f>
        <v>1</v>
      </c>
      <c r="G95" s="48">
        <f t="shared" si="0"/>
        <v>1.4</v>
      </c>
      <c r="H95" s="48">
        <f t="shared" si="1"/>
        <v>42</v>
      </c>
    </row>
    <row r="96" spans="1:8" ht="13" x14ac:dyDescent="0.15">
      <c r="A96" s="48" t="s">
        <v>1114</v>
      </c>
      <c r="B96" s="48">
        <f>SUMIFS(data!M:M,data!J:J,"="&amp;A96,data!A:A,"="&amp;$B$4)</f>
        <v>0</v>
      </c>
      <c r="C96" s="48">
        <f>SUMIFS(data!M:M,data!J:J,"="&amp;A96,data!A:A,"="&amp;$C$4)</f>
        <v>0</v>
      </c>
      <c r="D96" s="48">
        <f>SUMIFS(data!M:M,data!J:J,"="&amp;A96,data!A:A,"="&amp;$D$4)</f>
        <v>0</v>
      </c>
      <c r="E96" s="48">
        <f>SUMIFS(data!M:M,data!J:J,"="&amp;A96,data!A:A,"="&amp;$E$4)</f>
        <v>0</v>
      </c>
      <c r="F96" s="48">
        <f>SUMIFS(data!M:M,data!J:J,"="&amp;A96,data!A:A,"="&amp;$F$4)</f>
        <v>1</v>
      </c>
      <c r="G96" s="48">
        <f t="shared" si="0"/>
        <v>0.2</v>
      </c>
      <c r="H96" s="48">
        <f t="shared" si="1"/>
        <v>6</v>
      </c>
    </row>
    <row r="97" spans="1:8" ht="13" x14ac:dyDescent="0.15">
      <c r="A97" s="48" t="s">
        <v>663</v>
      </c>
      <c r="B97" s="48">
        <f>SUMIFS(data!M:M,data!J:J,"="&amp;A97,data!A:A,"="&amp;$B$4)</f>
        <v>0</v>
      </c>
      <c r="C97" s="48">
        <f>SUMIFS(data!M:M,data!J:J,"="&amp;A97,data!A:A,"="&amp;$C$4)</f>
        <v>1</v>
      </c>
      <c r="D97" s="48">
        <f>SUMIFS(data!M:M,data!J:J,"="&amp;A97,data!A:A,"="&amp;$D$4)</f>
        <v>0</v>
      </c>
      <c r="E97" s="48">
        <f>SUMIFS(data!M:M,data!J:J,"="&amp;A97,data!A:A,"="&amp;$E$4)</f>
        <v>0</v>
      </c>
      <c r="F97" s="48">
        <f>SUMIFS(data!M:M,data!J:J,"="&amp;A97,data!A:A,"="&amp;$F$4)</f>
        <v>0</v>
      </c>
      <c r="G97" s="48">
        <f t="shared" si="0"/>
        <v>0.2</v>
      </c>
      <c r="H97" s="48">
        <f t="shared" si="1"/>
        <v>6</v>
      </c>
    </row>
    <row r="98" spans="1:8" ht="13" x14ac:dyDescent="0.15">
      <c r="A98" s="48" t="s">
        <v>1087</v>
      </c>
      <c r="B98" s="48">
        <f>SUMIFS(data!M:M,data!J:J,"="&amp;A98,data!A:A,"="&amp;$B$4)</f>
        <v>0</v>
      </c>
      <c r="C98" s="48">
        <f>SUMIFS(data!M:M,data!J:J,"="&amp;A98,data!A:A,"="&amp;$C$4)</f>
        <v>0</v>
      </c>
      <c r="D98" s="48">
        <f>SUMIFS(data!M:M,data!J:J,"="&amp;A98,data!A:A,"="&amp;$D$4)</f>
        <v>0</v>
      </c>
      <c r="E98" s="48">
        <f>SUMIFS(data!M:M,data!J:J,"="&amp;A98,data!A:A,"="&amp;$E$4)</f>
        <v>0</v>
      </c>
      <c r="F98" s="48">
        <f>SUMIFS(data!M:M,data!J:J,"="&amp;A98,data!A:A,"="&amp;$F$4)</f>
        <v>0.33333332999999998</v>
      </c>
      <c r="G98" s="48">
        <f t="shared" si="0"/>
        <v>6.6666665999999999E-2</v>
      </c>
      <c r="H98" s="48">
        <f t="shared" si="1"/>
        <v>1.9999999799999999</v>
      </c>
    </row>
    <row r="99" spans="1:8" ht="13" x14ac:dyDescent="0.15">
      <c r="A99" s="48" t="s">
        <v>896</v>
      </c>
      <c r="B99" s="48">
        <f>SUMIFS(data!M:M,data!J:J,"="&amp;A99,data!A:A,"="&amp;$B$4)</f>
        <v>0</v>
      </c>
      <c r="C99" s="48">
        <f>SUMIFS(data!M:M,data!J:J,"="&amp;A99,data!A:A,"="&amp;$C$4)</f>
        <v>0</v>
      </c>
      <c r="D99" s="48">
        <f>SUMIFS(data!M:M,data!J:J,"="&amp;A99,data!A:A,"="&amp;$D$4)</f>
        <v>0.33333332999999998</v>
      </c>
      <c r="E99" s="48">
        <f>SUMIFS(data!M:M,data!J:J,"="&amp;A99,data!A:A,"="&amp;$E$4)</f>
        <v>0</v>
      </c>
      <c r="F99" s="48">
        <f>SUMIFS(data!M:M,data!J:J,"="&amp;A99,data!A:A,"="&amp;$F$4)</f>
        <v>0</v>
      </c>
      <c r="G99" s="48">
        <f t="shared" si="0"/>
        <v>6.6666665999999999E-2</v>
      </c>
      <c r="H99" s="48">
        <f t="shared" si="1"/>
        <v>1.9999999799999999</v>
      </c>
    </row>
    <row r="100" spans="1:8" ht="13" x14ac:dyDescent="0.15">
      <c r="A100" s="48" t="s">
        <v>429</v>
      </c>
      <c r="B100" s="48">
        <f>SUMIFS(data!M:M,data!J:J,"="&amp;A100,data!A:A,"="&amp;$B$4)</f>
        <v>1</v>
      </c>
      <c r="C100" s="48">
        <f>SUMIFS(data!M:M,data!J:J,"="&amp;A100,data!A:A,"="&amp;$C$4)</f>
        <v>0</v>
      </c>
      <c r="D100" s="48">
        <f>SUMIFS(data!M:M,data!J:J,"="&amp;A100,data!A:A,"="&amp;$D$4)</f>
        <v>1</v>
      </c>
      <c r="E100" s="48">
        <f>SUMIFS(data!M:M,data!J:J,"="&amp;A100,data!A:A,"="&amp;$E$4)</f>
        <v>0</v>
      </c>
      <c r="F100" s="48">
        <f>SUMIFS(data!M:M,data!J:J,"="&amp;A100,data!A:A,"="&amp;$F$4)</f>
        <v>2</v>
      </c>
      <c r="G100" s="48">
        <f t="shared" si="0"/>
        <v>0.8</v>
      </c>
      <c r="H100" s="48">
        <f t="shared" si="1"/>
        <v>24</v>
      </c>
    </row>
    <row r="101" spans="1:8" ht="13" x14ac:dyDescent="0.15">
      <c r="A101" s="48" t="s">
        <v>735</v>
      </c>
      <c r="B101" s="48">
        <f>SUMIFS(data!M:M,data!J:J,"="&amp;A101,data!A:A,"="&amp;$B$4)</f>
        <v>0</v>
      </c>
      <c r="C101" s="48">
        <f>SUMIFS(data!M:M,data!J:J,"="&amp;A101,data!A:A,"="&amp;$C$4)</f>
        <v>0</v>
      </c>
      <c r="D101" s="48">
        <f>SUMIFS(data!M:M,data!J:J,"="&amp;A101,data!A:A,"="&amp;$D$4)</f>
        <v>1</v>
      </c>
      <c r="E101" s="48">
        <f>SUMIFS(data!M:M,data!J:J,"="&amp;A101,data!A:A,"="&amp;$E$4)</f>
        <v>0</v>
      </c>
      <c r="F101" s="48">
        <f>SUMIFS(data!M:M,data!J:J,"="&amp;A101,data!A:A,"="&amp;$F$4)</f>
        <v>0</v>
      </c>
      <c r="G101" s="48">
        <f t="shared" si="0"/>
        <v>0.2</v>
      </c>
      <c r="H101" s="48">
        <f t="shared" si="1"/>
        <v>6</v>
      </c>
    </row>
    <row r="102" spans="1:8" ht="13" x14ac:dyDescent="0.15">
      <c r="A102" s="48" t="s">
        <v>1131</v>
      </c>
      <c r="B102" s="48">
        <f>SUMIFS(data!M:M,data!J:J,"="&amp;A102,data!A:A,"="&amp;$B$4)</f>
        <v>0</v>
      </c>
      <c r="C102" s="48">
        <f>SUMIFS(data!M:M,data!J:J,"="&amp;A102,data!A:A,"="&amp;$C$4)</f>
        <v>0</v>
      </c>
      <c r="D102" s="48">
        <f>SUMIFS(data!M:M,data!J:J,"="&amp;A102,data!A:A,"="&amp;$D$4)</f>
        <v>0</v>
      </c>
      <c r="E102" s="48">
        <f>SUMIFS(data!M:M,data!J:J,"="&amp;A102,data!A:A,"="&amp;$E$4)</f>
        <v>0</v>
      </c>
      <c r="F102" s="48">
        <f>SUMIFS(data!M:M,data!J:J,"="&amp;A102,data!A:A,"="&amp;$F$4)</f>
        <v>1</v>
      </c>
      <c r="G102" s="48">
        <f t="shared" si="0"/>
        <v>0.2</v>
      </c>
      <c r="H102" s="48">
        <f t="shared" si="1"/>
        <v>6</v>
      </c>
    </row>
    <row r="103" spans="1:8" ht="13" x14ac:dyDescent="0.15">
      <c r="A103" s="48" t="s">
        <v>723</v>
      </c>
      <c r="B103" s="48">
        <f>SUMIFS(data!M:M,data!J:J,"="&amp;A103,data!A:A,"="&amp;$B$4)</f>
        <v>0</v>
      </c>
      <c r="C103" s="48">
        <f>SUMIFS(data!M:M,data!J:J,"="&amp;A103,data!A:A,"="&amp;$C$4)</f>
        <v>0</v>
      </c>
      <c r="D103" s="48">
        <f>SUMIFS(data!M:M,data!J:J,"="&amp;A103,data!A:A,"="&amp;$D$4)</f>
        <v>1</v>
      </c>
      <c r="E103" s="48">
        <f>SUMIFS(data!M:M,data!J:J,"="&amp;A103,data!A:A,"="&amp;$E$4)</f>
        <v>0</v>
      </c>
      <c r="F103" s="48">
        <f>SUMIFS(data!M:M,data!J:J,"="&amp;A103,data!A:A,"="&amp;$F$4)</f>
        <v>0</v>
      </c>
      <c r="G103" s="48">
        <f t="shared" si="0"/>
        <v>0.2</v>
      </c>
      <c r="H103" s="48">
        <f t="shared" si="1"/>
        <v>6</v>
      </c>
    </row>
    <row r="104" spans="1:8" ht="13" x14ac:dyDescent="0.15">
      <c r="A104" s="48" t="s">
        <v>609</v>
      </c>
      <c r="B104" s="48">
        <f>SUMIFS(data!M:M,data!J:J,"="&amp;A104,data!A:A,"="&amp;$B$4)</f>
        <v>0</v>
      </c>
      <c r="C104" s="48">
        <f>SUMIFS(data!M:M,data!J:J,"="&amp;A104,data!A:A,"="&amp;$C$4)</f>
        <v>1</v>
      </c>
      <c r="D104" s="48">
        <f>SUMIFS(data!M:M,data!J:J,"="&amp;A104,data!A:A,"="&amp;$D$4)</f>
        <v>0</v>
      </c>
      <c r="E104" s="48">
        <f>SUMIFS(data!M:M,data!J:J,"="&amp;A104,data!A:A,"="&amp;$E$4)</f>
        <v>0</v>
      </c>
      <c r="F104" s="48">
        <f>SUMIFS(data!M:M,data!J:J,"="&amp;A104,data!A:A,"="&amp;$F$4)</f>
        <v>0</v>
      </c>
      <c r="G104" s="48">
        <f t="shared" si="0"/>
        <v>0.2</v>
      </c>
      <c r="H104" s="48">
        <f t="shared" si="1"/>
        <v>6</v>
      </c>
    </row>
    <row r="105" spans="1:8" ht="13" x14ac:dyDescent="0.15">
      <c r="A105" s="48" t="s">
        <v>1158</v>
      </c>
      <c r="B105" s="48">
        <f>SUMIFS(data!M:M,data!J:J,"="&amp;A105,data!A:A,"="&amp;$B$4)</f>
        <v>0</v>
      </c>
      <c r="C105" s="48">
        <f>SUMIFS(data!M:M,data!J:J,"="&amp;A105,data!A:A,"="&amp;$C$4)</f>
        <v>0</v>
      </c>
      <c r="D105" s="48">
        <f>SUMIFS(data!M:M,data!J:J,"="&amp;A105,data!A:A,"="&amp;$D$4)</f>
        <v>0</v>
      </c>
      <c r="E105" s="48">
        <f>SUMIFS(data!M:M,data!J:J,"="&amp;A105,data!A:A,"="&amp;$E$4)</f>
        <v>0</v>
      </c>
      <c r="F105" s="48">
        <f>SUMIFS(data!M:M,data!J:J,"="&amp;A105,data!A:A,"="&amp;$F$4)</f>
        <v>1</v>
      </c>
      <c r="G105" s="48">
        <f t="shared" si="0"/>
        <v>0.2</v>
      </c>
      <c r="H105" s="48">
        <f t="shared" si="1"/>
        <v>6</v>
      </c>
    </row>
    <row r="106" spans="1:8" ht="13" x14ac:dyDescent="0.15">
      <c r="A106" s="48" t="s">
        <v>958</v>
      </c>
      <c r="B106" s="48">
        <f>SUMIFS(data!M:M,data!J:J,"="&amp;A106,data!A:A,"="&amp;$B$4)</f>
        <v>0</v>
      </c>
      <c r="C106" s="48">
        <f>SUMIFS(data!M:M,data!J:J,"="&amp;A106,data!A:A,"="&amp;$C$4)</f>
        <v>0</v>
      </c>
      <c r="D106" s="48">
        <f>SUMIFS(data!M:M,data!J:J,"="&amp;A106,data!A:A,"="&amp;$D$4)</f>
        <v>0</v>
      </c>
      <c r="E106" s="48">
        <f>SUMIFS(data!M:M,data!J:J,"="&amp;A106,data!A:A,"="&amp;$E$4)</f>
        <v>1</v>
      </c>
      <c r="F106" s="48">
        <f>SUMIFS(data!M:M,data!J:J,"="&amp;A106,data!A:A,"="&amp;$F$4)</f>
        <v>0</v>
      </c>
      <c r="G106" s="48">
        <f t="shared" si="0"/>
        <v>0.2</v>
      </c>
      <c r="H106" s="48">
        <f t="shared" si="1"/>
        <v>6</v>
      </c>
    </row>
    <row r="107" spans="1:8" ht="13" x14ac:dyDescent="0.15">
      <c r="A107" s="48" t="s">
        <v>70</v>
      </c>
      <c r="B107" s="48">
        <f>SUMIFS(data!M:M,data!J:J,"="&amp;A107,data!A:A,"="&amp;$B$4)</f>
        <v>1</v>
      </c>
      <c r="C107" s="48">
        <f>SUMIFS(data!M:M,data!J:J,"="&amp;A107,data!A:A,"="&amp;$C$4)</f>
        <v>1</v>
      </c>
      <c r="D107" s="48">
        <f>SUMIFS(data!M:M,data!J:J,"="&amp;A107,data!A:A,"="&amp;$D$4)</f>
        <v>2</v>
      </c>
      <c r="E107" s="48">
        <f>SUMIFS(data!M:M,data!J:J,"="&amp;A107,data!A:A,"="&amp;$E$4)</f>
        <v>0</v>
      </c>
      <c r="F107" s="48">
        <f>SUMIFS(data!M:M,data!J:J,"="&amp;A107,data!A:A,"="&amp;$F$4)</f>
        <v>0</v>
      </c>
      <c r="G107" s="48">
        <f t="shared" si="0"/>
        <v>0.8</v>
      </c>
      <c r="H107" s="48">
        <f t="shared" si="1"/>
        <v>24</v>
      </c>
    </row>
    <row r="108" spans="1:8" ht="13" x14ac:dyDescent="0.15">
      <c r="A108" s="48" t="s">
        <v>267</v>
      </c>
      <c r="B108" s="48">
        <f>SUMIFS(data!M:M,data!J:J,"="&amp;A108,data!A:A,"="&amp;$B$4)</f>
        <v>1</v>
      </c>
      <c r="C108" s="48">
        <f>SUMIFS(data!M:M,data!J:J,"="&amp;A108,data!A:A,"="&amp;$C$4)</f>
        <v>0</v>
      </c>
      <c r="D108" s="48">
        <f>SUMIFS(data!M:M,data!J:J,"="&amp;A108,data!A:A,"="&amp;$D$4)</f>
        <v>0</v>
      </c>
      <c r="E108" s="48">
        <f>SUMIFS(data!M:M,data!J:J,"="&amp;A108,data!A:A,"="&amp;$E$4)</f>
        <v>0</v>
      </c>
      <c r="F108" s="48">
        <f>SUMIFS(data!M:M,data!J:J,"="&amp;A108,data!A:A,"="&amp;$F$4)</f>
        <v>0</v>
      </c>
      <c r="G108" s="48">
        <f t="shared" si="0"/>
        <v>0.2</v>
      </c>
      <c r="H108" s="48">
        <f t="shared" si="1"/>
        <v>6</v>
      </c>
    </row>
    <row r="109" spans="1:8" ht="13" x14ac:dyDescent="0.15">
      <c r="A109" s="48" t="s">
        <v>620</v>
      </c>
      <c r="B109" s="48">
        <f>SUMIFS(data!M:M,data!J:J,"="&amp;A109,data!A:A,"="&amp;$B$4)</f>
        <v>0</v>
      </c>
      <c r="C109" s="48">
        <f>SUMIFS(data!M:M,data!J:J,"="&amp;A109,data!A:A,"="&amp;$C$4)</f>
        <v>3</v>
      </c>
      <c r="D109" s="48">
        <f>SUMIFS(data!M:M,data!J:J,"="&amp;A109,data!A:A,"="&amp;$D$4)</f>
        <v>0</v>
      </c>
      <c r="E109" s="48">
        <f>SUMIFS(data!M:M,data!J:J,"="&amp;A109,data!A:A,"="&amp;$E$4)</f>
        <v>0</v>
      </c>
      <c r="F109" s="48">
        <f>SUMIFS(data!M:M,data!J:J,"="&amp;A109,data!A:A,"="&amp;$F$4)</f>
        <v>0</v>
      </c>
      <c r="G109" s="48">
        <f t="shared" si="0"/>
        <v>0.6</v>
      </c>
      <c r="H109" s="48">
        <f t="shared" si="1"/>
        <v>18</v>
      </c>
    </row>
    <row r="110" spans="1:8" ht="13" x14ac:dyDescent="0.15">
      <c r="A110" s="48" t="s">
        <v>1186</v>
      </c>
      <c r="B110" s="48">
        <f>SUMIFS(data!M:M,data!J:J,"="&amp;A110,data!A:A,"="&amp;$B$4)</f>
        <v>0</v>
      </c>
      <c r="C110" s="48">
        <f>SUMIFS(data!M:M,data!J:J,"="&amp;A110,data!A:A,"="&amp;$C$4)</f>
        <v>0</v>
      </c>
      <c r="D110" s="48">
        <f>SUMIFS(data!M:M,data!J:J,"="&amp;A110,data!A:A,"="&amp;$D$4)</f>
        <v>0</v>
      </c>
      <c r="E110" s="48">
        <f>SUMIFS(data!M:M,data!J:J,"="&amp;A110,data!A:A,"="&amp;$E$4)</f>
        <v>0</v>
      </c>
      <c r="F110" s="48">
        <f>SUMIFS(data!M:M,data!J:J,"="&amp;A110,data!A:A,"="&amp;$F$4)</f>
        <v>1</v>
      </c>
      <c r="G110" s="48">
        <f t="shared" si="0"/>
        <v>0.2</v>
      </c>
      <c r="H110" s="48">
        <f t="shared" si="1"/>
        <v>6</v>
      </c>
    </row>
    <row r="111" spans="1:8" ht="13" x14ac:dyDescent="0.15">
      <c r="A111" s="48" t="s">
        <v>1224</v>
      </c>
      <c r="B111" s="48">
        <f>SUMIFS(data!M:M,data!J:J,"="&amp;A111,data!A:A,"="&amp;$B$4)</f>
        <v>0</v>
      </c>
      <c r="C111" s="48">
        <f>SUMIFS(data!M:M,data!J:J,"="&amp;A111,data!A:A,"="&amp;$C$4)</f>
        <v>0</v>
      </c>
      <c r="D111" s="48">
        <f>SUMIFS(data!M:M,data!J:J,"="&amp;A111,data!A:A,"="&amp;$D$4)</f>
        <v>0</v>
      </c>
      <c r="E111" s="48">
        <f>SUMIFS(data!M:M,data!J:J,"="&amp;A111,data!A:A,"="&amp;$E$4)</f>
        <v>0</v>
      </c>
      <c r="F111" s="48">
        <f>SUMIFS(data!M:M,data!J:J,"="&amp;A111,data!A:A,"="&amp;$F$4)</f>
        <v>1</v>
      </c>
      <c r="G111" s="48">
        <f t="shared" si="0"/>
        <v>0.2</v>
      </c>
      <c r="H111" s="48">
        <f t="shared" si="1"/>
        <v>6</v>
      </c>
    </row>
    <row r="112" spans="1:8" ht="13" x14ac:dyDescent="0.15">
      <c r="A112" s="48" t="s">
        <v>136</v>
      </c>
      <c r="B112" s="48">
        <f>SUMIFS(data!M:M,data!J:J,"="&amp;A112,data!A:A,"="&amp;$B$4)</f>
        <v>1</v>
      </c>
      <c r="C112" s="48">
        <f>SUMIFS(data!M:M,data!J:J,"="&amp;A112,data!A:A,"="&amp;$C$4)</f>
        <v>0</v>
      </c>
      <c r="D112" s="48">
        <f>SUMIFS(data!M:M,data!J:J,"="&amp;A112,data!A:A,"="&amp;$D$4)</f>
        <v>0</v>
      </c>
      <c r="E112" s="48">
        <f>SUMIFS(data!M:M,data!J:J,"="&amp;A112,data!A:A,"="&amp;$E$4)</f>
        <v>0</v>
      </c>
      <c r="F112" s="48">
        <f>SUMIFS(data!M:M,data!J:J,"="&amp;A112,data!A:A,"="&amp;$F$4)</f>
        <v>0</v>
      </c>
      <c r="G112" s="48">
        <f t="shared" si="0"/>
        <v>0.2</v>
      </c>
      <c r="H112" s="48">
        <f t="shared" si="1"/>
        <v>6</v>
      </c>
    </row>
    <row r="113" spans="1:8" ht="13" x14ac:dyDescent="0.15">
      <c r="A113" s="48" t="s">
        <v>1169</v>
      </c>
      <c r="B113" s="48">
        <f>SUMIFS(data!M:M,data!J:J,"="&amp;A113,data!A:A,"="&amp;$B$4)</f>
        <v>0</v>
      </c>
      <c r="C113" s="48">
        <f>SUMIFS(data!M:M,data!J:J,"="&amp;A113,data!A:A,"="&amp;$C$4)</f>
        <v>0</v>
      </c>
      <c r="D113" s="48">
        <f>SUMIFS(data!M:M,data!J:J,"="&amp;A113,data!A:A,"="&amp;$D$4)</f>
        <v>0</v>
      </c>
      <c r="E113" s="48">
        <f>SUMIFS(data!M:M,data!J:J,"="&amp;A113,data!A:A,"="&amp;$E$4)</f>
        <v>0</v>
      </c>
      <c r="F113" s="48">
        <f>SUMIFS(data!M:M,data!J:J,"="&amp;A113,data!A:A,"="&amp;$F$4)</f>
        <v>1</v>
      </c>
      <c r="G113" s="48">
        <f t="shared" si="0"/>
        <v>0.2</v>
      </c>
      <c r="H113" s="48">
        <f t="shared" si="1"/>
        <v>6</v>
      </c>
    </row>
    <row r="114" spans="1:8" ht="13" x14ac:dyDescent="0.15">
      <c r="A114" s="48" t="s">
        <v>829</v>
      </c>
      <c r="B114" s="48">
        <f>SUMIFS(data!M:M,data!J:J,"="&amp;A114,data!A:A,"="&amp;$B$4)</f>
        <v>0</v>
      </c>
      <c r="C114" s="48">
        <f>SUMIFS(data!M:M,data!J:J,"="&amp;A114,data!A:A,"="&amp;$C$4)</f>
        <v>0</v>
      </c>
      <c r="D114" s="48">
        <f>SUMIFS(data!M:M,data!J:J,"="&amp;A114,data!A:A,"="&amp;$D$4)</f>
        <v>1</v>
      </c>
      <c r="E114" s="48">
        <f>SUMIFS(data!M:M,data!J:J,"="&amp;A114,data!A:A,"="&amp;$E$4)</f>
        <v>0</v>
      </c>
      <c r="F114" s="48">
        <f>SUMIFS(data!M:M,data!J:J,"="&amp;A114,data!A:A,"="&amp;$F$4)</f>
        <v>0</v>
      </c>
      <c r="G114" s="48">
        <f t="shared" si="0"/>
        <v>0.2</v>
      </c>
      <c r="H114" s="48">
        <f t="shared" si="1"/>
        <v>6</v>
      </c>
    </row>
    <row r="115" spans="1:8" ht="13" x14ac:dyDescent="0.15">
      <c r="A115" s="48" t="s">
        <v>373</v>
      </c>
      <c r="B115" s="48">
        <f>SUMIFS(data!M:M,data!J:J,"="&amp;A115,data!A:A,"="&amp;$B$4)</f>
        <v>1</v>
      </c>
      <c r="C115" s="48">
        <f>SUMIFS(data!M:M,data!J:J,"="&amp;A115,data!A:A,"="&amp;$C$4)</f>
        <v>0</v>
      </c>
      <c r="D115" s="48">
        <f>SUMIFS(data!M:M,data!J:J,"="&amp;A115,data!A:A,"="&amp;$D$4)</f>
        <v>0</v>
      </c>
      <c r="E115" s="48">
        <f>SUMIFS(data!M:M,data!J:J,"="&amp;A115,data!A:A,"="&amp;$E$4)</f>
        <v>0</v>
      </c>
      <c r="F115" s="48">
        <f>SUMIFS(data!M:M,data!J:J,"="&amp;A115,data!A:A,"="&amp;$F$4)</f>
        <v>0</v>
      </c>
      <c r="G115" s="48">
        <f t="shared" si="0"/>
        <v>0.2</v>
      </c>
      <c r="H115" s="48">
        <f t="shared" si="1"/>
        <v>6</v>
      </c>
    </row>
    <row r="116" spans="1:8" ht="13" x14ac:dyDescent="0.15">
      <c r="A116" s="48" t="s">
        <v>314</v>
      </c>
      <c r="B116" s="48">
        <f>SUMIFS(data!M:M,data!J:J,"="&amp;A116,data!A:A,"="&amp;$B$4)</f>
        <v>1</v>
      </c>
      <c r="C116" s="48">
        <f>SUMIFS(data!M:M,data!J:J,"="&amp;A116,data!A:A,"="&amp;$C$4)</f>
        <v>0</v>
      </c>
      <c r="D116" s="48">
        <f>SUMIFS(data!M:M,data!J:J,"="&amp;A116,data!A:A,"="&amp;$D$4)</f>
        <v>0</v>
      </c>
      <c r="E116" s="48">
        <f>SUMIFS(data!M:M,data!J:J,"="&amp;A116,data!A:A,"="&amp;$E$4)</f>
        <v>1</v>
      </c>
      <c r="F116" s="48">
        <f>SUMIFS(data!M:M,data!J:J,"="&amp;A116,data!A:A,"="&amp;$F$4)</f>
        <v>1</v>
      </c>
      <c r="G116" s="48">
        <f t="shared" si="0"/>
        <v>0.6</v>
      </c>
      <c r="H116" s="48">
        <f t="shared" si="1"/>
        <v>18</v>
      </c>
    </row>
    <row r="117" spans="1:8" ht="13" x14ac:dyDescent="0.15">
      <c r="A117" s="48" t="s">
        <v>356</v>
      </c>
      <c r="B117" s="48">
        <f>SUMIFS(data!M:M,data!J:J,"="&amp;A117,data!A:A,"="&amp;$B$4)</f>
        <v>1</v>
      </c>
      <c r="C117" s="48">
        <f>SUMIFS(data!M:M,data!J:J,"="&amp;A117,data!A:A,"="&amp;$C$4)</f>
        <v>0</v>
      </c>
      <c r="D117" s="48">
        <f>SUMIFS(data!M:M,data!J:J,"="&amp;A117,data!A:A,"="&amp;$D$4)</f>
        <v>0</v>
      </c>
      <c r="E117" s="48">
        <f>SUMIFS(data!M:M,data!J:J,"="&amp;A117,data!A:A,"="&amp;$E$4)</f>
        <v>0</v>
      </c>
      <c r="F117" s="48">
        <f>SUMIFS(data!M:M,data!J:J,"="&amp;A117,data!A:A,"="&amp;$F$4)</f>
        <v>0</v>
      </c>
      <c r="G117" s="48">
        <f t="shared" si="0"/>
        <v>0.2</v>
      </c>
      <c r="H117" s="48">
        <f t="shared" si="1"/>
        <v>6</v>
      </c>
    </row>
    <row r="118" spans="1:8" ht="13" x14ac:dyDescent="0.15">
      <c r="A118" s="48" t="s">
        <v>1052</v>
      </c>
      <c r="B118" s="48">
        <f>SUMIFS(data!M:M,data!J:J,"="&amp;A118,data!A:A,"="&amp;$B$4)</f>
        <v>0</v>
      </c>
      <c r="C118" s="48">
        <f>SUMIFS(data!M:M,data!J:J,"="&amp;A118,data!A:A,"="&amp;$C$4)</f>
        <v>0</v>
      </c>
      <c r="D118" s="48">
        <f>SUMIFS(data!M:M,data!J:J,"="&amp;A118,data!A:A,"="&amp;$D$4)</f>
        <v>0</v>
      </c>
      <c r="E118" s="48">
        <f>SUMIFS(data!M:M,data!J:J,"="&amp;A118,data!A:A,"="&amp;$E$4)</f>
        <v>1</v>
      </c>
      <c r="F118" s="48">
        <f>SUMIFS(data!M:M,data!J:J,"="&amp;A118,data!A:A,"="&amp;$F$4)</f>
        <v>0</v>
      </c>
      <c r="G118" s="48">
        <f t="shared" si="0"/>
        <v>0.2</v>
      </c>
      <c r="H118" s="48">
        <f t="shared" si="1"/>
        <v>6</v>
      </c>
    </row>
    <row r="119" spans="1:8" ht="13" x14ac:dyDescent="0.15">
      <c r="A119" s="48" t="s">
        <v>394</v>
      </c>
      <c r="B119" s="48">
        <f>SUMIFS(data!M:M,data!J:J,"="&amp;A119,data!A:A,"="&amp;$B$4)</f>
        <v>1</v>
      </c>
      <c r="C119" s="48">
        <f>SUMIFS(data!M:M,data!J:J,"="&amp;A119,data!A:A,"="&amp;$C$4)</f>
        <v>0</v>
      </c>
      <c r="D119" s="48">
        <f>SUMIFS(data!M:M,data!J:J,"="&amp;A119,data!A:A,"="&amp;$D$4)</f>
        <v>0</v>
      </c>
      <c r="E119" s="48">
        <f>SUMIFS(data!M:M,data!J:J,"="&amp;A119,data!A:A,"="&amp;$E$4)</f>
        <v>0</v>
      </c>
      <c r="F119" s="48">
        <f>SUMIFS(data!M:M,data!J:J,"="&amp;A119,data!A:A,"="&amp;$F$4)</f>
        <v>2</v>
      </c>
      <c r="G119" s="48">
        <f t="shared" si="0"/>
        <v>0.6</v>
      </c>
      <c r="H119" s="48">
        <f t="shared" si="1"/>
        <v>18</v>
      </c>
    </row>
    <row r="120" spans="1:8" ht="13" x14ac:dyDescent="0.15">
      <c r="A120" s="48" t="s">
        <v>712</v>
      </c>
      <c r="B120" s="48">
        <f>SUMIFS(data!M:M,data!J:J,"="&amp;A120,data!A:A,"="&amp;$B$4)</f>
        <v>0</v>
      </c>
      <c r="C120" s="48">
        <f>SUMIFS(data!M:M,data!J:J,"="&amp;A120,data!A:A,"="&amp;$C$4)</f>
        <v>0</v>
      </c>
      <c r="D120" s="48">
        <f>SUMIFS(data!M:M,data!J:J,"="&amp;A120,data!A:A,"="&amp;$D$4)</f>
        <v>1</v>
      </c>
      <c r="E120" s="48">
        <f>SUMIFS(data!M:M,data!J:J,"="&amp;A120,data!A:A,"="&amp;$E$4)</f>
        <v>0</v>
      </c>
      <c r="F120" s="48">
        <f>SUMIFS(data!M:M,data!J:J,"="&amp;A120,data!A:A,"="&amp;$F$4)</f>
        <v>0</v>
      </c>
      <c r="G120" s="48">
        <f t="shared" si="0"/>
        <v>0.2</v>
      </c>
      <c r="H120" s="48">
        <f t="shared" si="1"/>
        <v>6</v>
      </c>
    </row>
    <row r="121" spans="1:8" ht="13" x14ac:dyDescent="0.15">
      <c r="A121" s="48" t="s">
        <v>1179</v>
      </c>
      <c r="B121" s="48">
        <f>SUMIFS(data!M:M,data!J:J,"="&amp;A121,data!A:A,"="&amp;$B$4)</f>
        <v>0</v>
      </c>
      <c r="C121" s="48">
        <f>SUMIFS(data!M:M,data!J:J,"="&amp;A121,data!A:A,"="&amp;$C$4)</f>
        <v>0</v>
      </c>
      <c r="D121" s="48">
        <f>SUMIFS(data!M:M,data!J:J,"="&amp;A121,data!A:A,"="&amp;$D$4)</f>
        <v>0</v>
      </c>
      <c r="E121" s="48">
        <f>SUMIFS(data!M:M,data!J:J,"="&amp;A121,data!A:A,"="&amp;$E$4)</f>
        <v>0</v>
      </c>
      <c r="F121" s="48">
        <f>SUMIFS(data!M:M,data!J:J,"="&amp;A121,data!A:A,"="&amp;$F$4)</f>
        <v>1</v>
      </c>
      <c r="G121" s="48">
        <f t="shared" si="0"/>
        <v>0.2</v>
      </c>
      <c r="H121" s="48">
        <f t="shared" si="1"/>
        <v>6</v>
      </c>
    </row>
    <row r="122" spans="1:8" ht="13" x14ac:dyDescent="0.15">
      <c r="A122" s="48" t="s">
        <v>1051</v>
      </c>
      <c r="B122" s="48">
        <f>SUMIFS(data!M:M,data!J:J,"="&amp;A122,data!A:A,"="&amp;$B$4)</f>
        <v>0</v>
      </c>
      <c r="C122" s="48">
        <f>SUMIFS(data!M:M,data!J:J,"="&amp;A122,data!A:A,"="&amp;$C$4)</f>
        <v>0</v>
      </c>
      <c r="D122" s="48">
        <f>SUMIFS(data!M:M,data!J:J,"="&amp;A122,data!A:A,"="&amp;$D$4)</f>
        <v>0</v>
      </c>
      <c r="E122" s="48">
        <f>SUMIFS(data!M:M,data!J:J,"="&amp;A122,data!A:A,"="&amp;$E$4)</f>
        <v>1</v>
      </c>
      <c r="F122" s="48">
        <f>SUMIFS(data!M:M,data!J:J,"="&amp;A122,data!A:A,"="&amp;$F$4)</f>
        <v>0</v>
      </c>
      <c r="G122" s="48">
        <f t="shared" si="0"/>
        <v>0.2</v>
      </c>
      <c r="H122" s="48">
        <f t="shared" si="1"/>
        <v>6</v>
      </c>
    </row>
    <row r="123" spans="1:8" ht="13" x14ac:dyDescent="0.15">
      <c r="A123" s="48" t="s">
        <v>304</v>
      </c>
      <c r="B123" s="48">
        <f>SUMIFS(data!M:M,data!J:J,"="&amp;A123,data!A:A,"="&amp;$B$4)</f>
        <v>2</v>
      </c>
      <c r="C123" s="48">
        <f>SUMIFS(data!M:M,data!J:J,"="&amp;A123,data!A:A,"="&amp;$C$4)</f>
        <v>3</v>
      </c>
      <c r="D123" s="48">
        <f>SUMIFS(data!M:M,data!J:J,"="&amp;A123,data!A:A,"="&amp;$D$4)</f>
        <v>1</v>
      </c>
      <c r="E123" s="48">
        <f>SUMIFS(data!M:M,data!J:J,"="&amp;A123,data!A:A,"="&amp;$E$4)</f>
        <v>0</v>
      </c>
      <c r="F123" s="48">
        <f>SUMIFS(data!M:M,data!J:J,"="&amp;A123,data!A:A,"="&amp;$F$4)</f>
        <v>0</v>
      </c>
      <c r="G123" s="48">
        <f t="shared" si="0"/>
        <v>1.2</v>
      </c>
      <c r="H123" s="48">
        <f t="shared" si="1"/>
        <v>36</v>
      </c>
    </row>
    <row r="124" spans="1:8" ht="13" x14ac:dyDescent="0.15">
      <c r="A124" s="48" t="s">
        <v>685</v>
      </c>
      <c r="B124" s="48">
        <f>SUMIFS(data!M:M,data!J:J,"="&amp;A124,data!A:A,"="&amp;$B$4)</f>
        <v>0</v>
      </c>
      <c r="C124" s="48">
        <f>SUMIFS(data!M:M,data!J:J,"="&amp;A124,data!A:A,"="&amp;$C$4)</f>
        <v>1</v>
      </c>
      <c r="D124" s="48">
        <f>SUMIFS(data!M:M,data!J:J,"="&amp;A124,data!A:A,"="&amp;$D$4)</f>
        <v>0</v>
      </c>
      <c r="E124" s="48">
        <f>SUMIFS(data!M:M,data!J:J,"="&amp;A124,data!A:A,"="&amp;$E$4)</f>
        <v>0</v>
      </c>
      <c r="F124" s="48">
        <f>SUMIFS(data!M:M,data!J:J,"="&amp;A124,data!A:A,"="&amp;$F$4)</f>
        <v>0</v>
      </c>
      <c r="G124" s="48">
        <f t="shared" si="0"/>
        <v>0.2</v>
      </c>
      <c r="H124" s="48">
        <f t="shared" si="1"/>
        <v>6</v>
      </c>
    </row>
    <row r="125" spans="1:8" ht="13" x14ac:dyDescent="0.15">
      <c r="A125" s="48" t="s">
        <v>927</v>
      </c>
      <c r="B125" s="48">
        <f>SUMIFS(data!M:M,data!J:J,"="&amp;A125,data!A:A,"="&amp;$B$4)</f>
        <v>0</v>
      </c>
      <c r="C125" s="48">
        <f>SUMIFS(data!M:M,data!J:J,"="&amp;A125,data!A:A,"="&amp;$C$4)</f>
        <v>0</v>
      </c>
      <c r="D125" s="48">
        <f>SUMIFS(data!M:M,data!J:J,"="&amp;A125,data!A:A,"="&amp;$D$4)</f>
        <v>1</v>
      </c>
      <c r="E125" s="48">
        <f>SUMIFS(data!M:M,data!J:J,"="&amp;A125,data!A:A,"="&amp;$E$4)</f>
        <v>0</v>
      </c>
      <c r="F125" s="48">
        <f>SUMIFS(data!M:M,data!J:J,"="&amp;A125,data!A:A,"="&amp;$F$4)</f>
        <v>0</v>
      </c>
      <c r="G125" s="48">
        <f t="shared" si="0"/>
        <v>0.2</v>
      </c>
      <c r="H125" s="48">
        <f t="shared" si="1"/>
        <v>6</v>
      </c>
    </row>
    <row r="126" spans="1:8" ht="13" x14ac:dyDescent="0.15">
      <c r="A126" s="48" t="s">
        <v>581</v>
      </c>
      <c r="B126" s="48">
        <f>SUMIFS(data!M:M,data!J:J,"="&amp;A126,data!A:A,"="&amp;$B$4)</f>
        <v>0</v>
      </c>
      <c r="C126" s="48">
        <f>SUMIFS(data!M:M,data!J:J,"="&amp;A126,data!A:A,"="&amp;$C$4)</f>
        <v>1</v>
      </c>
      <c r="D126" s="48">
        <f>SUMIFS(data!M:M,data!J:J,"="&amp;A126,data!A:A,"="&amp;$D$4)</f>
        <v>0</v>
      </c>
      <c r="E126" s="48">
        <f>SUMIFS(data!M:M,data!J:J,"="&amp;A126,data!A:A,"="&amp;$E$4)</f>
        <v>0</v>
      </c>
      <c r="F126" s="48">
        <f>SUMIFS(data!M:M,data!J:J,"="&amp;A126,data!A:A,"="&amp;$F$4)</f>
        <v>0</v>
      </c>
      <c r="G126" s="48">
        <f t="shared" si="0"/>
        <v>0.2</v>
      </c>
      <c r="H126" s="48">
        <f t="shared" si="1"/>
        <v>6</v>
      </c>
    </row>
    <row r="127" spans="1:8" ht="13" x14ac:dyDescent="0.15">
      <c r="A127" s="48" t="s">
        <v>552</v>
      </c>
      <c r="B127" s="48">
        <f>SUMIFS(data!M:M,data!J:J,"="&amp;A127,data!A:A,"="&amp;$B$4)</f>
        <v>0</v>
      </c>
      <c r="C127" s="48">
        <f>SUMIFS(data!M:M,data!J:J,"="&amp;A127,data!A:A,"="&amp;$C$4)</f>
        <v>1</v>
      </c>
      <c r="D127" s="48">
        <f>SUMIFS(data!M:M,data!J:J,"="&amp;A127,data!A:A,"="&amp;$D$4)</f>
        <v>0</v>
      </c>
      <c r="E127" s="48">
        <f>SUMIFS(data!M:M,data!J:J,"="&amp;A127,data!A:A,"="&amp;$E$4)</f>
        <v>0</v>
      </c>
      <c r="F127" s="48">
        <f>SUMIFS(data!M:M,data!J:J,"="&amp;A127,data!A:A,"="&amp;$F$4)</f>
        <v>0</v>
      </c>
      <c r="G127" s="48">
        <f t="shared" si="0"/>
        <v>0.2</v>
      </c>
      <c r="H127" s="48">
        <f t="shared" si="1"/>
        <v>6</v>
      </c>
    </row>
    <row r="128" spans="1:8" ht="13" x14ac:dyDescent="0.15">
      <c r="A128" s="48" t="s">
        <v>806</v>
      </c>
      <c r="B128" s="48">
        <f>SUMIFS(data!M:M,data!J:J,"="&amp;A128,data!A:A,"="&amp;$B$4)</f>
        <v>0</v>
      </c>
      <c r="C128" s="48">
        <f>SUMIFS(data!M:M,data!J:J,"="&amp;A128,data!A:A,"="&amp;$C$4)</f>
        <v>0</v>
      </c>
      <c r="D128" s="48">
        <f>SUMIFS(data!M:M,data!J:J,"="&amp;A128,data!A:A,"="&amp;$D$4)</f>
        <v>0.1</v>
      </c>
      <c r="E128" s="48">
        <f>SUMIFS(data!M:M,data!J:J,"="&amp;A128,data!A:A,"="&amp;$E$4)</f>
        <v>0</v>
      </c>
      <c r="F128" s="48">
        <f>SUMIFS(data!M:M,data!J:J,"="&amp;A128,data!A:A,"="&amp;$F$4)</f>
        <v>0</v>
      </c>
      <c r="G128" s="48">
        <f t="shared" si="0"/>
        <v>0.02</v>
      </c>
      <c r="H128" s="48">
        <f t="shared" si="1"/>
        <v>0.6</v>
      </c>
    </row>
    <row r="129" spans="1:8" ht="13" x14ac:dyDescent="0.15">
      <c r="A129" s="48" t="s">
        <v>1042</v>
      </c>
      <c r="B129" s="48">
        <f>SUMIFS(data!M:M,data!J:J,"="&amp;A129,data!A:A,"="&amp;$B$4)</f>
        <v>0</v>
      </c>
      <c r="C129" s="48">
        <f>SUMIFS(data!M:M,data!J:J,"="&amp;A129,data!A:A,"="&amp;$C$4)</f>
        <v>0</v>
      </c>
      <c r="D129" s="48">
        <f>SUMIFS(data!M:M,data!J:J,"="&amp;A129,data!A:A,"="&amp;$D$4)</f>
        <v>0</v>
      </c>
      <c r="E129" s="48">
        <f>SUMIFS(data!M:M,data!J:J,"="&amp;A129,data!A:A,"="&amp;$E$4)</f>
        <v>1</v>
      </c>
      <c r="F129" s="48">
        <f>SUMIFS(data!M:M,data!J:J,"="&amp;A129,data!A:A,"="&amp;$F$4)</f>
        <v>0</v>
      </c>
      <c r="G129" s="48">
        <f t="shared" si="0"/>
        <v>0.2</v>
      </c>
      <c r="H129" s="48">
        <f t="shared" si="1"/>
        <v>6</v>
      </c>
    </row>
    <row r="130" spans="1:8" ht="13" x14ac:dyDescent="0.15">
      <c r="A130" s="48" t="s">
        <v>434</v>
      </c>
      <c r="B130" s="48">
        <f>SUMIFS(data!M:M,data!J:J,"="&amp;A130,data!A:A,"="&amp;$B$4)</f>
        <v>1</v>
      </c>
      <c r="C130" s="48">
        <f>SUMIFS(data!M:M,data!J:J,"="&amp;A130,data!A:A,"="&amp;$C$4)</f>
        <v>0</v>
      </c>
      <c r="D130" s="48">
        <f>SUMIFS(data!M:M,data!J:J,"="&amp;A130,data!A:A,"="&amp;$D$4)</f>
        <v>0</v>
      </c>
      <c r="E130" s="48">
        <f>SUMIFS(data!M:M,data!J:J,"="&amp;A130,data!A:A,"="&amp;$E$4)</f>
        <v>0</v>
      </c>
      <c r="F130" s="48">
        <f>SUMIFS(data!M:M,data!J:J,"="&amp;A130,data!A:A,"="&amp;$F$4)</f>
        <v>0</v>
      </c>
      <c r="G130" s="48">
        <f t="shared" si="0"/>
        <v>0.2</v>
      </c>
      <c r="H130" s="48">
        <f t="shared" si="1"/>
        <v>6</v>
      </c>
    </row>
    <row r="131" spans="1:8" ht="13" x14ac:dyDescent="0.15">
      <c r="A131" s="48" t="s">
        <v>615</v>
      </c>
      <c r="B131" s="48">
        <f>SUMIFS(data!M:M,data!J:J,"="&amp;A131,data!A:A,"="&amp;$B$4)</f>
        <v>0</v>
      </c>
      <c r="C131" s="48">
        <f>SUMIFS(data!M:M,data!J:J,"="&amp;A131,data!A:A,"="&amp;$C$4)</f>
        <v>1</v>
      </c>
      <c r="D131" s="48">
        <f>SUMIFS(data!M:M,data!J:J,"="&amp;A131,data!A:A,"="&amp;$D$4)</f>
        <v>0</v>
      </c>
      <c r="E131" s="48">
        <f>SUMIFS(data!M:M,data!J:J,"="&amp;A131,data!A:A,"="&amp;$E$4)</f>
        <v>0</v>
      </c>
      <c r="F131" s="48">
        <f>SUMIFS(data!M:M,data!J:J,"="&amp;A131,data!A:A,"="&amp;$F$4)</f>
        <v>0</v>
      </c>
      <c r="G131" s="48">
        <f t="shared" si="0"/>
        <v>0.2</v>
      </c>
      <c r="H131" s="48">
        <f t="shared" si="1"/>
        <v>6</v>
      </c>
    </row>
    <row r="132" spans="1:8" ht="13" x14ac:dyDescent="0.15">
      <c r="A132" s="48" t="s">
        <v>1032</v>
      </c>
      <c r="B132" s="48">
        <f>SUMIFS(data!M:M,data!J:J,"="&amp;A132,data!A:A,"="&amp;$B$4)</f>
        <v>0</v>
      </c>
      <c r="C132" s="48">
        <f>SUMIFS(data!M:M,data!J:J,"="&amp;A132,data!A:A,"="&amp;$C$4)</f>
        <v>0</v>
      </c>
      <c r="D132" s="48">
        <f>SUMIFS(data!M:M,data!J:J,"="&amp;A132,data!A:A,"="&amp;$D$4)</f>
        <v>0</v>
      </c>
      <c r="E132" s="48">
        <f>SUMIFS(data!M:M,data!J:J,"="&amp;A132,data!A:A,"="&amp;$E$4)</f>
        <v>1</v>
      </c>
      <c r="F132" s="48">
        <f>SUMIFS(data!M:M,data!J:J,"="&amp;A132,data!A:A,"="&amp;$F$4)</f>
        <v>0</v>
      </c>
      <c r="G132" s="48">
        <f t="shared" si="0"/>
        <v>0.2</v>
      </c>
      <c r="H132" s="48">
        <f t="shared" si="1"/>
        <v>6</v>
      </c>
    </row>
    <row r="133" spans="1:8" ht="13" x14ac:dyDescent="0.15">
      <c r="A133" s="48" t="s">
        <v>768</v>
      </c>
      <c r="B133" s="48">
        <f>SUMIFS(data!M:M,data!J:J,"="&amp;A133,data!A:A,"="&amp;$B$4)</f>
        <v>0</v>
      </c>
      <c r="C133" s="48">
        <f>SUMIFS(data!M:M,data!J:J,"="&amp;A133,data!A:A,"="&amp;$C$4)</f>
        <v>0</v>
      </c>
      <c r="D133" s="48">
        <f>SUMIFS(data!M:M,data!J:J,"="&amp;A133,data!A:A,"="&amp;$D$4)</f>
        <v>1</v>
      </c>
      <c r="E133" s="48">
        <f>SUMIFS(data!M:M,data!J:J,"="&amp;A133,data!A:A,"="&amp;$E$4)</f>
        <v>0</v>
      </c>
      <c r="F133" s="48">
        <f>SUMIFS(data!M:M,data!J:J,"="&amp;A133,data!A:A,"="&amp;$F$4)</f>
        <v>0</v>
      </c>
      <c r="G133" s="48">
        <f t="shared" si="0"/>
        <v>0.2</v>
      </c>
      <c r="H133" s="48">
        <f t="shared" si="1"/>
        <v>6</v>
      </c>
    </row>
    <row r="134" spans="1:8" ht="13" x14ac:dyDescent="0.15">
      <c r="A134" s="48" t="s">
        <v>507</v>
      </c>
      <c r="B134" s="48">
        <f>SUMIFS(data!M:M,data!J:J,"="&amp;A134,data!A:A,"="&amp;$B$4)</f>
        <v>0</v>
      </c>
      <c r="C134" s="48">
        <f>SUMIFS(data!M:M,data!J:J,"="&amp;A134,data!A:A,"="&amp;$C$4)</f>
        <v>1</v>
      </c>
      <c r="D134" s="48">
        <f>SUMIFS(data!M:M,data!J:J,"="&amp;A134,data!A:A,"="&amp;$D$4)</f>
        <v>0</v>
      </c>
      <c r="E134" s="48">
        <f>SUMIFS(data!M:M,data!J:J,"="&amp;A134,data!A:A,"="&amp;$E$4)</f>
        <v>0</v>
      </c>
      <c r="F134" s="48">
        <f>SUMIFS(data!M:M,data!J:J,"="&amp;A134,data!A:A,"="&amp;$F$4)</f>
        <v>0</v>
      </c>
      <c r="G134" s="48">
        <f t="shared" si="0"/>
        <v>0.2</v>
      </c>
      <c r="H134" s="48">
        <f t="shared" si="1"/>
        <v>6</v>
      </c>
    </row>
    <row r="135" spans="1:8" ht="13" x14ac:dyDescent="0.15">
      <c r="A135" s="48" t="s">
        <v>1187</v>
      </c>
      <c r="B135" s="48">
        <f>SUMIFS(data!M:M,data!J:J,"="&amp;A135,data!A:A,"="&amp;$B$4)</f>
        <v>0</v>
      </c>
      <c r="C135" s="48">
        <f>SUMIFS(data!M:M,data!J:J,"="&amp;A135,data!A:A,"="&amp;$C$4)</f>
        <v>0</v>
      </c>
      <c r="D135" s="48">
        <f>SUMIFS(data!M:M,data!J:J,"="&amp;A135,data!A:A,"="&amp;$D$4)</f>
        <v>0</v>
      </c>
      <c r="E135" s="48">
        <f>SUMIFS(data!M:M,data!J:J,"="&amp;A135,data!A:A,"="&amp;$E$4)</f>
        <v>0</v>
      </c>
      <c r="F135" s="48">
        <f>SUMIFS(data!M:M,data!J:J,"="&amp;A135,data!A:A,"="&amp;$F$4)</f>
        <v>2</v>
      </c>
      <c r="G135" s="48">
        <f t="shared" si="0"/>
        <v>0.4</v>
      </c>
      <c r="H135" s="48">
        <f t="shared" si="1"/>
        <v>12</v>
      </c>
    </row>
    <row r="136" spans="1:8" ht="13" x14ac:dyDescent="0.15">
      <c r="A136" s="48" t="s">
        <v>660</v>
      </c>
      <c r="B136" s="48">
        <f>SUMIFS(data!M:M,data!J:J,"="&amp;A136,data!A:A,"="&amp;$B$4)</f>
        <v>0</v>
      </c>
      <c r="C136" s="48">
        <f>SUMIFS(data!M:M,data!J:J,"="&amp;A136,data!A:A,"="&amp;$C$4)</f>
        <v>1</v>
      </c>
      <c r="D136" s="48">
        <f>SUMIFS(data!M:M,data!J:J,"="&amp;A136,data!A:A,"="&amp;$D$4)</f>
        <v>0</v>
      </c>
      <c r="E136" s="48">
        <f>SUMIFS(data!M:M,data!J:J,"="&amp;A136,data!A:A,"="&amp;$E$4)</f>
        <v>0</v>
      </c>
      <c r="F136" s="48">
        <f>SUMIFS(data!M:M,data!J:J,"="&amp;A136,data!A:A,"="&amp;$F$4)</f>
        <v>0</v>
      </c>
      <c r="G136" s="48">
        <f t="shared" si="0"/>
        <v>0.2</v>
      </c>
      <c r="H136" s="48">
        <f t="shared" si="1"/>
        <v>6</v>
      </c>
    </row>
    <row r="137" spans="1:8" ht="13" x14ac:dyDescent="0.15">
      <c r="A137" s="48" t="s">
        <v>560</v>
      </c>
      <c r="B137" s="48">
        <f>SUMIFS(data!M:M,data!J:J,"="&amp;A137,data!A:A,"="&amp;$B$4)</f>
        <v>0</v>
      </c>
      <c r="C137" s="48">
        <f>SUMIFS(data!M:M,data!J:J,"="&amp;A137,data!A:A,"="&amp;$C$4)</f>
        <v>1</v>
      </c>
      <c r="D137" s="48">
        <f>SUMIFS(data!M:M,data!J:J,"="&amp;A137,data!A:A,"="&amp;$D$4)</f>
        <v>0</v>
      </c>
      <c r="E137" s="48">
        <f>SUMIFS(data!M:M,data!J:J,"="&amp;A137,data!A:A,"="&amp;$E$4)</f>
        <v>0</v>
      </c>
      <c r="F137" s="48">
        <f>SUMIFS(data!M:M,data!J:J,"="&amp;A137,data!A:A,"="&amp;$F$4)</f>
        <v>1</v>
      </c>
      <c r="G137" s="48">
        <f t="shared" si="0"/>
        <v>0.4</v>
      </c>
      <c r="H137" s="48">
        <f t="shared" si="1"/>
        <v>12</v>
      </c>
    </row>
    <row r="138" spans="1:8" ht="13" x14ac:dyDescent="0.15">
      <c r="A138" s="48" t="s">
        <v>938</v>
      </c>
      <c r="B138" s="48">
        <f>SUMIFS(data!M:M,data!J:J,"="&amp;A138,data!A:A,"="&amp;$B$4)</f>
        <v>0</v>
      </c>
      <c r="C138" s="48">
        <f>SUMIFS(data!M:M,data!J:J,"="&amp;A138,data!A:A,"="&amp;$C$4)</f>
        <v>0</v>
      </c>
      <c r="D138" s="48">
        <f>SUMIFS(data!M:M,data!J:J,"="&amp;A138,data!A:A,"="&amp;$D$4)</f>
        <v>0</v>
      </c>
      <c r="E138" s="48">
        <f>SUMIFS(data!M:M,data!J:J,"="&amp;A138,data!A:A,"="&amp;$E$4)</f>
        <v>1</v>
      </c>
      <c r="F138" s="48">
        <f>SUMIFS(data!M:M,data!J:J,"="&amp;A138,data!A:A,"="&amp;$F$4)</f>
        <v>0</v>
      </c>
      <c r="G138" s="48">
        <f t="shared" si="0"/>
        <v>0.2</v>
      </c>
      <c r="H138" s="48">
        <f t="shared" si="1"/>
        <v>6</v>
      </c>
    </row>
    <row r="139" spans="1:8" ht="13" x14ac:dyDescent="0.15">
      <c r="A139" s="48" t="s">
        <v>984</v>
      </c>
      <c r="B139" s="48">
        <f>SUMIFS(data!M:M,data!J:J,"="&amp;A139,data!A:A,"="&amp;$B$4)</f>
        <v>0</v>
      </c>
      <c r="C139" s="48">
        <f>SUMIFS(data!M:M,data!J:J,"="&amp;A139,data!A:A,"="&amp;$C$4)</f>
        <v>0</v>
      </c>
      <c r="D139" s="48">
        <f>SUMIFS(data!M:M,data!J:J,"="&amp;A139,data!A:A,"="&amp;$D$4)</f>
        <v>0</v>
      </c>
      <c r="E139" s="48">
        <f>SUMIFS(data!M:M,data!J:J,"="&amp;A139,data!A:A,"="&amp;$E$4)</f>
        <v>1</v>
      </c>
      <c r="F139" s="48">
        <f>SUMIFS(data!M:M,data!J:J,"="&amp;A139,data!A:A,"="&amp;$F$4)</f>
        <v>0</v>
      </c>
      <c r="G139" s="48">
        <f t="shared" si="0"/>
        <v>0.2</v>
      </c>
      <c r="H139" s="48">
        <f t="shared" si="1"/>
        <v>6</v>
      </c>
    </row>
    <row r="140" spans="1:8" ht="13" x14ac:dyDescent="0.15">
      <c r="A140" s="48" t="s">
        <v>273</v>
      </c>
      <c r="B140" s="48">
        <f>SUMIFS(data!M:M,data!J:J,"="&amp;A140,data!A:A,"="&amp;$B$4)</f>
        <v>1</v>
      </c>
      <c r="C140" s="48">
        <f>SUMIFS(data!M:M,data!J:J,"="&amp;A140,data!A:A,"="&amp;$C$4)</f>
        <v>0</v>
      </c>
      <c r="D140" s="48">
        <f>SUMIFS(data!M:M,data!J:J,"="&amp;A140,data!A:A,"="&amp;$D$4)</f>
        <v>0</v>
      </c>
      <c r="E140" s="48">
        <f>SUMIFS(data!M:M,data!J:J,"="&amp;A140,data!A:A,"="&amp;$E$4)</f>
        <v>0</v>
      </c>
      <c r="F140" s="48">
        <f>SUMIFS(data!M:M,data!J:J,"="&amp;A140,data!A:A,"="&amp;$F$4)</f>
        <v>0</v>
      </c>
      <c r="G140" s="48">
        <f t="shared" si="0"/>
        <v>0.2</v>
      </c>
      <c r="H140" s="48">
        <f t="shared" si="1"/>
        <v>6</v>
      </c>
    </row>
    <row r="141" spans="1:8" ht="13" x14ac:dyDescent="0.15">
      <c r="A141" s="48" t="s">
        <v>211</v>
      </c>
      <c r="B141" s="48">
        <f>SUMIFS(data!M:M,data!J:J,"="&amp;A141,data!A:A,"="&amp;$B$4)</f>
        <v>1</v>
      </c>
      <c r="C141" s="48">
        <f>SUMIFS(data!M:M,data!J:J,"="&amp;A141,data!A:A,"="&amp;$C$4)</f>
        <v>0</v>
      </c>
      <c r="D141" s="48">
        <f>SUMIFS(data!M:M,data!J:J,"="&amp;A141,data!A:A,"="&amp;$D$4)</f>
        <v>0</v>
      </c>
      <c r="E141" s="48">
        <f>SUMIFS(data!M:M,data!J:J,"="&amp;A141,data!A:A,"="&amp;$E$4)</f>
        <v>0</v>
      </c>
      <c r="F141" s="48">
        <f>SUMIFS(data!M:M,data!J:J,"="&amp;A141,data!A:A,"="&amp;$F$4)</f>
        <v>0</v>
      </c>
      <c r="G141" s="48">
        <f t="shared" si="0"/>
        <v>0.2</v>
      </c>
      <c r="H141" s="48">
        <f t="shared" si="1"/>
        <v>6</v>
      </c>
    </row>
    <row r="142" spans="1:8" ht="13" x14ac:dyDescent="0.15">
      <c r="A142" s="48" t="s">
        <v>59</v>
      </c>
      <c r="B142" s="48">
        <f>SUMIFS(data!M:M,data!J:J,"="&amp;A142,data!A:A,"="&amp;$B$4)</f>
        <v>1</v>
      </c>
      <c r="C142" s="48">
        <f>SUMIFS(data!M:M,data!J:J,"="&amp;A142,data!A:A,"="&amp;$C$4)</f>
        <v>0</v>
      </c>
      <c r="D142" s="48">
        <f>SUMIFS(data!M:M,data!J:J,"="&amp;A142,data!A:A,"="&amp;$D$4)</f>
        <v>0</v>
      </c>
      <c r="E142" s="48">
        <f>SUMIFS(data!M:M,data!J:J,"="&amp;A142,data!A:A,"="&amp;$E$4)</f>
        <v>0</v>
      </c>
      <c r="F142" s="48">
        <f>SUMIFS(data!M:M,data!J:J,"="&amp;A142,data!A:A,"="&amp;$F$4)</f>
        <v>0</v>
      </c>
      <c r="G142" s="48">
        <f t="shared" si="0"/>
        <v>0.2</v>
      </c>
      <c r="H142" s="48">
        <f t="shared" si="1"/>
        <v>6</v>
      </c>
    </row>
    <row r="143" spans="1:8" ht="13" x14ac:dyDescent="0.15">
      <c r="A143" s="48" t="s">
        <v>402</v>
      </c>
      <c r="B143" s="48">
        <f>SUMIFS(data!M:M,data!J:J,"="&amp;A143,data!A:A,"="&amp;$B$4)</f>
        <v>2</v>
      </c>
      <c r="C143" s="48">
        <f>SUMIFS(data!M:M,data!J:J,"="&amp;A143,data!A:A,"="&amp;$C$4)</f>
        <v>0</v>
      </c>
      <c r="D143" s="48">
        <f>SUMIFS(data!M:M,data!J:J,"="&amp;A143,data!A:A,"="&amp;$D$4)</f>
        <v>0</v>
      </c>
      <c r="E143" s="48">
        <f>SUMIFS(data!M:M,data!J:J,"="&amp;A143,data!A:A,"="&amp;$E$4)</f>
        <v>0</v>
      </c>
      <c r="F143" s="48">
        <f>SUMIFS(data!M:M,data!J:J,"="&amp;A143,data!A:A,"="&amp;$F$4)</f>
        <v>0</v>
      </c>
      <c r="G143" s="48">
        <f t="shared" si="0"/>
        <v>0.4</v>
      </c>
      <c r="H143" s="48">
        <f t="shared" si="1"/>
        <v>12</v>
      </c>
    </row>
    <row r="144" spans="1:8" ht="13" x14ac:dyDescent="0.15">
      <c r="A144" s="48" t="s">
        <v>515</v>
      </c>
      <c r="B144" s="48">
        <f>SUMIFS(data!M:M,data!J:J,"="&amp;A144,data!A:A,"="&amp;$B$4)</f>
        <v>0</v>
      </c>
      <c r="C144" s="48">
        <f>SUMIFS(data!M:M,data!J:J,"="&amp;A144,data!A:A,"="&amp;$C$4)</f>
        <v>1</v>
      </c>
      <c r="D144" s="48">
        <f>SUMIFS(data!M:M,data!J:J,"="&amp;A144,data!A:A,"="&amp;$D$4)</f>
        <v>1</v>
      </c>
      <c r="E144" s="48">
        <f>SUMIFS(data!M:M,data!J:J,"="&amp;A144,data!A:A,"="&amp;$E$4)</f>
        <v>0</v>
      </c>
      <c r="F144" s="48">
        <f>SUMIFS(data!M:M,data!J:J,"="&amp;A144,data!A:A,"="&amp;$F$4)</f>
        <v>0</v>
      </c>
      <c r="G144" s="48">
        <f t="shared" si="0"/>
        <v>0.4</v>
      </c>
      <c r="H144" s="48">
        <f t="shared" si="1"/>
        <v>12</v>
      </c>
    </row>
    <row r="145" spans="1:8" ht="13" x14ac:dyDescent="0.15">
      <c r="A145" s="48" t="s">
        <v>913</v>
      </c>
      <c r="B145" s="48">
        <f>SUMIFS(data!M:M,data!J:J,"="&amp;A145,data!A:A,"="&amp;$B$4)</f>
        <v>0</v>
      </c>
      <c r="C145" s="48">
        <f>SUMIFS(data!M:M,data!J:J,"="&amp;A145,data!A:A,"="&amp;$C$4)</f>
        <v>0</v>
      </c>
      <c r="D145" s="48">
        <f>SUMIFS(data!M:M,data!J:J,"="&amp;A145,data!A:A,"="&amp;$D$4)</f>
        <v>1</v>
      </c>
      <c r="E145" s="48">
        <f>SUMIFS(data!M:M,data!J:J,"="&amp;A145,data!A:A,"="&amp;$E$4)</f>
        <v>0</v>
      </c>
      <c r="F145" s="48">
        <f>SUMIFS(data!M:M,data!J:J,"="&amp;A145,data!A:A,"="&amp;$F$4)</f>
        <v>0</v>
      </c>
      <c r="G145" s="48">
        <f t="shared" si="0"/>
        <v>0.2</v>
      </c>
      <c r="H145" s="48">
        <f t="shared" si="1"/>
        <v>6</v>
      </c>
    </row>
    <row r="146" spans="1:8" ht="13" x14ac:dyDescent="0.15">
      <c r="A146" s="48" t="s">
        <v>953</v>
      </c>
      <c r="B146" s="48">
        <f>SUMIFS(data!M:M,data!J:J,"="&amp;A146,data!A:A,"="&amp;$B$4)</f>
        <v>0</v>
      </c>
      <c r="C146" s="48">
        <f>SUMIFS(data!M:M,data!J:J,"="&amp;A146,data!A:A,"="&amp;$C$4)</f>
        <v>0</v>
      </c>
      <c r="D146" s="48">
        <f>SUMIFS(data!M:M,data!J:J,"="&amp;A146,data!A:A,"="&amp;$D$4)</f>
        <v>0</v>
      </c>
      <c r="E146" s="48">
        <f>SUMIFS(data!M:M,data!J:J,"="&amp;A146,data!A:A,"="&amp;$E$4)</f>
        <v>1</v>
      </c>
      <c r="F146" s="48">
        <f>SUMIFS(data!M:M,data!J:J,"="&amp;A146,data!A:A,"="&amp;$F$4)</f>
        <v>0</v>
      </c>
      <c r="G146" s="48">
        <f t="shared" si="0"/>
        <v>0.2</v>
      </c>
      <c r="H146" s="48">
        <f t="shared" si="1"/>
        <v>6</v>
      </c>
    </row>
    <row r="147" spans="1:8" ht="13" x14ac:dyDescent="0.15">
      <c r="A147" s="48" t="s">
        <v>306</v>
      </c>
      <c r="B147" s="48">
        <f>SUMIFS(data!M:M,data!J:J,"="&amp;A147,data!A:A,"="&amp;$B$4)</f>
        <v>1</v>
      </c>
      <c r="C147" s="48">
        <f>SUMIFS(data!M:M,data!J:J,"="&amp;A147,data!A:A,"="&amp;$C$4)</f>
        <v>0</v>
      </c>
      <c r="D147" s="48">
        <f>SUMIFS(data!M:M,data!J:J,"="&amp;A147,data!A:A,"="&amp;$D$4)</f>
        <v>0</v>
      </c>
      <c r="E147" s="48">
        <f>SUMIFS(data!M:M,data!J:J,"="&amp;A147,data!A:A,"="&amp;$E$4)</f>
        <v>0</v>
      </c>
      <c r="F147" s="48">
        <f>SUMIFS(data!M:M,data!J:J,"="&amp;A147,data!A:A,"="&amp;$F$4)</f>
        <v>2</v>
      </c>
      <c r="G147" s="48">
        <f t="shared" si="0"/>
        <v>0.6</v>
      </c>
      <c r="H147" s="48">
        <f t="shared" si="1"/>
        <v>18</v>
      </c>
    </row>
    <row r="148" spans="1:8" ht="13" x14ac:dyDescent="0.15">
      <c r="A148" s="48" t="s">
        <v>418</v>
      </c>
      <c r="B148" s="48">
        <f>SUMIFS(data!M:M,data!J:J,"="&amp;A148,data!A:A,"="&amp;$B$4)</f>
        <v>0.1</v>
      </c>
      <c r="C148" s="48">
        <f>SUMIFS(data!M:M,data!J:J,"="&amp;A148,data!A:A,"="&amp;$C$4)</f>
        <v>0.1</v>
      </c>
      <c r="D148" s="48">
        <f>SUMIFS(data!M:M,data!J:J,"="&amp;A148,data!A:A,"="&amp;$D$4)</f>
        <v>1</v>
      </c>
      <c r="E148" s="48">
        <f>SUMIFS(data!M:M,data!J:J,"="&amp;A148,data!A:A,"="&amp;$E$4)</f>
        <v>0.1</v>
      </c>
      <c r="F148" s="48">
        <f>SUMIFS(data!M:M,data!J:J,"="&amp;A148,data!A:A,"="&amp;$F$4)</f>
        <v>0</v>
      </c>
      <c r="G148" s="48">
        <f t="shared" si="0"/>
        <v>0.26</v>
      </c>
      <c r="H148" s="48">
        <f t="shared" si="1"/>
        <v>7.8000000000000007</v>
      </c>
    </row>
    <row r="149" spans="1:8" ht="13" x14ac:dyDescent="0.15">
      <c r="A149" s="48" t="s">
        <v>766</v>
      </c>
      <c r="B149" s="48">
        <f>SUMIFS(data!M:M,data!J:J,"="&amp;A149,data!A:A,"="&amp;$B$4)</f>
        <v>0</v>
      </c>
      <c r="C149" s="48">
        <f>SUMIFS(data!M:M,data!J:J,"="&amp;A149,data!A:A,"="&amp;$C$4)</f>
        <v>0</v>
      </c>
      <c r="D149" s="48">
        <f>SUMIFS(data!M:M,data!J:J,"="&amp;A149,data!A:A,"="&amp;$D$4)</f>
        <v>1</v>
      </c>
      <c r="E149" s="48">
        <f>SUMIFS(data!M:M,data!J:J,"="&amp;A149,data!A:A,"="&amp;$E$4)</f>
        <v>0</v>
      </c>
      <c r="F149" s="48">
        <f>SUMIFS(data!M:M,data!J:J,"="&amp;A149,data!A:A,"="&amp;$F$4)</f>
        <v>0</v>
      </c>
      <c r="G149" s="48">
        <f t="shared" si="0"/>
        <v>0.2</v>
      </c>
      <c r="H149" s="48">
        <f t="shared" si="1"/>
        <v>6</v>
      </c>
    </row>
    <row r="150" spans="1:8" ht="13" x14ac:dyDescent="0.15">
      <c r="A150" s="48" t="s">
        <v>760</v>
      </c>
      <c r="B150" s="48">
        <f>SUMIFS(data!M:M,data!J:J,"="&amp;A150,data!A:A,"="&amp;$B$4)</f>
        <v>0</v>
      </c>
      <c r="C150" s="48">
        <f>SUMIFS(data!M:M,data!J:J,"="&amp;A150,data!A:A,"="&amp;$C$4)</f>
        <v>0</v>
      </c>
      <c r="D150" s="48">
        <f>SUMIFS(data!M:M,data!J:J,"="&amp;A150,data!A:A,"="&amp;$D$4)</f>
        <v>1</v>
      </c>
      <c r="E150" s="48">
        <f>SUMIFS(data!M:M,data!J:J,"="&amp;A150,data!A:A,"="&amp;$E$4)</f>
        <v>0</v>
      </c>
      <c r="F150" s="48">
        <f>SUMIFS(data!M:M,data!J:J,"="&amp;A150,data!A:A,"="&amp;$F$4)</f>
        <v>0</v>
      </c>
      <c r="G150" s="48">
        <f t="shared" si="0"/>
        <v>0.2</v>
      </c>
      <c r="H150" s="48">
        <f t="shared" si="1"/>
        <v>6</v>
      </c>
    </row>
    <row r="151" spans="1:8" ht="13" x14ac:dyDescent="0.15">
      <c r="A151" s="48" t="s">
        <v>816</v>
      </c>
      <c r="B151" s="48">
        <f>SUMIFS(data!M:M,data!J:J,"="&amp;A151,data!A:A,"="&amp;$B$4)</f>
        <v>0</v>
      </c>
      <c r="C151" s="48">
        <f>SUMIFS(data!M:M,data!J:J,"="&amp;A151,data!A:A,"="&amp;$C$4)</f>
        <v>0</v>
      </c>
      <c r="D151" s="48">
        <f>SUMIFS(data!M:M,data!J:J,"="&amp;A151,data!A:A,"="&amp;$D$4)</f>
        <v>1</v>
      </c>
      <c r="E151" s="48">
        <f>SUMIFS(data!M:M,data!J:J,"="&amp;A151,data!A:A,"="&amp;$E$4)</f>
        <v>0</v>
      </c>
      <c r="F151" s="48">
        <f>SUMIFS(data!M:M,data!J:J,"="&amp;A151,data!A:A,"="&amp;$F$4)</f>
        <v>0</v>
      </c>
      <c r="G151" s="48">
        <f t="shared" si="0"/>
        <v>0.2</v>
      </c>
      <c r="H151" s="48">
        <f t="shared" si="1"/>
        <v>6</v>
      </c>
    </row>
    <row r="152" spans="1:8" ht="13" x14ac:dyDescent="0.15">
      <c r="A152" s="48" t="s">
        <v>364</v>
      </c>
      <c r="B152" s="48">
        <f>SUMIFS(data!M:M,data!J:J,"="&amp;A152,data!A:A,"="&amp;$B$4)</f>
        <v>1</v>
      </c>
      <c r="C152" s="48">
        <f>SUMIFS(data!M:M,data!J:J,"="&amp;A152,data!A:A,"="&amp;$C$4)</f>
        <v>0</v>
      </c>
      <c r="D152" s="48">
        <f>SUMIFS(data!M:M,data!J:J,"="&amp;A152,data!A:A,"="&amp;$D$4)</f>
        <v>0</v>
      </c>
      <c r="E152" s="48">
        <f>SUMIFS(data!M:M,data!J:J,"="&amp;A152,data!A:A,"="&amp;$E$4)</f>
        <v>0</v>
      </c>
      <c r="F152" s="48">
        <f>SUMIFS(data!M:M,data!J:J,"="&amp;A152,data!A:A,"="&amp;$F$4)</f>
        <v>0</v>
      </c>
      <c r="G152" s="48">
        <f t="shared" si="0"/>
        <v>0.2</v>
      </c>
      <c r="H152" s="48">
        <f t="shared" si="1"/>
        <v>6</v>
      </c>
    </row>
    <row r="153" spans="1:8" ht="13" x14ac:dyDescent="0.15">
      <c r="A153" s="48" t="s">
        <v>887</v>
      </c>
      <c r="B153" s="48">
        <f>SUMIFS(data!M:M,data!J:J,"="&amp;A153,data!A:A,"="&amp;$B$4)</f>
        <v>0</v>
      </c>
      <c r="C153" s="48">
        <f>SUMIFS(data!M:M,data!J:J,"="&amp;A153,data!A:A,"="&amp;$C$4)</f>
        <v>0</v>
      </c>
      <c r="D153" s="48">
        <f>SUMIFS(data!M:M,data!J:J,"="&amp;A153,data!A:A,"="&amp;$D$4)</f>
        <v>1</v>
      </c>
      <c r="E153" s="48">
        <f>SUMIFS(data!M:M,data!J:J,"="&amp;A153,data!A:A,"="&amp;$E$4)</f>
        <v>0</v>
      </c>
      <c r="F153" s="48">
        <f>SUMIFS(data!M:M,data!J:J,"="&amp;A153,data!A:A,"="&amp;$F$4)</f>
        <v>2</v>
      </c>
      <c r="G153" s="48">
        <f t="shared" si="0"/>
        <v>0.6</v>
      </c>
      <c r="H153" s="48">
        <f t="shared" si="1"/>
        <v>18</v>
      </c>
    </row>
    <row r="154" spans="1:8" ht="13" x14ac:dyDescent="0.15">
      <c r="A154" s="48" t="s">
        <v>260</v>
      </c>
      <c r="B154" s="48">
        <f>SUMIFS(data!M:M,data!J:J,"="&amp;A154,data!A:A,"="&amp;$B$4)</f>
        <v>1</v>
      </c>
      <c r="C154" s="48">
        <f>SUMIFS(data!M:M,data!J:J,"="&amp;A154,data!A:A,"="&amp;$C$4)</f>
        <v>0</v>
      </c>
      <c r="D154" s="48">
        <f>SUMIFS(data!M:M,data!J:J,"="&amp;A154,data!A:A,"="&amp;$D$4)</f>
        <v>0</v>
      </c>
      <c r="E154" s="48">
        <f>SUMIFS(data!M:M,data!J:J,"="&amp;A154,data!A:A,"="&amp;$E$4)</f>
        <v>0</v>
      </c>
      <c r="F154" s="48">
        <f>SUMIFS(data!M:M,data!J:J,"="&amp;A154,data!A:A,"="&amp;$F$4)</f>
        <v>0</v>
      </c>
      <c r="G154" s="48">
        <f t="shared" si="0"/>
        <v>0.2</v>
      </c>
      <c r="H154" s="48">
        <f t="shared" si="1"/>
        <v>6</v>
      </c>
    </row>
    <row r="155" spans="1:8" ht="13" x14ac:dyDescent="0.15">
      <c r="A155" s="48" t="s">
        <v>1142</v>
      </c>
      <c r="B155" s="48">
        <f>SUMIFS(data!M:M,data!J:J,"="&amp;A155,data!A:A,"="&amp;$B$4)</f>
        <v>0</v>
      </c>
      <c r="C155" s="48">
        <f>SUMIFS(data!M:M,data!J:J,"="&amp;A155,data!A:A,"="&amp;$C$4)</f>
        <v>0</v>
      </c>
      <c r="D155" s="48">
        <f>SUMIFS(data!M:M,data!J:J,"="&amp;A155,data!A:A,"="&amp;$D$4)</f>
        <v>0</v>
      </c>
      <c r="E155" s="48">
        <f>SUMIFS(data!M:M,data!J:J,"="&amp;A155,data!A:A,"="&amp;$E$4)</f>
        <v>0</v>
      </c>
      <c r="F155" s="48">
        <f>SUMIFS(data!M:M,data!J:J,"="&amp;A155,data!A:A,"="&amp;$F$4)</f>
        <v>1</v>
      </c>
      <c r="G155" s="48">
        <f t="shared" si="0"/>
        <v>0.2</v>
      </c>
      <c r="H155" s="48">
        <f t="shared" si="1"/>
        <v>6</v>
      </c>
    </row>
    <row r="156" spans="1:8" ht="13" x14ac:dyDescent="0.15">
      <c r="A156" s="48" t="s">
        <v>891</v>
      </c>
      <c r="B156" s="48">
        <f>SUMIFS(data!M:M,data!J:J,"="&amp;A156,data!A:A,"="&amp;$B$4)</f>
        <v>0</v>
      </c>
      <c r="C156" s="48">
        <f>SUMIFS(data!M:M,data!J:J,"="&amp;A156,data!A:A,"="&amp;$C$4)</f>
        <v>0</v>
      </c>
      <c r="D156" s="48">
        <f>SUMIFS(data!M:M,data!J:J,"="&amp;A156,data!A:A,"="&amp;$D$4)</f>
        <v>1</v>
      </c>
      <c r="E156" s="48">
        <f>SUMIFS(data!M:M,data!J:J,"="&amp;A156,data!A:A,"="&amp;$E$4)</f>
        <v>0</v>
      </c>
      <c r="F156" s="48">
        <f>SUMIFS(data!M:M,data!J:J,"="&amp;A156,data!A:A,"="&amp;$F$4)</f>
        <v>0</v>
      </c>
      <c r="G156" s="48">
        <f t="shared" si="0"/>
        <v>0.2</v>
      </c>
      <c r="H156" s="48">
        <f t="shared" si="1"/>
        <v>6</v>
      </c>
    </row>
    <row r="157" spans="1:8" ht="13" x14ac:dyDescent="0.15">
      <c r="A157" s="48" t="s">
        <v>636</v>
      </c>
      <c r="B157" s="48">
        <f>SUMIFS(data!M:M,data!J:J,"="&amp;A157,data!A:A,"="&amp;$B$4)</f>
        <v>0</v>
      </c>
      <c r="C157" s="48">
        <f>SUMIFS(data!M:M,data!J:J,"="&amp;A157,data!A:A,"="&amp;$C$4)</f>
        <v>1</v>
      </c>
      <c r="D157" s="48">
        <f>SUMIFS(data!M:M,data!J:J,"="&amp;A157,data!A:A,"="&amp;$D$4)</f>
        <v>0</v>
      </c>
      <c r="E157" s="48">
        <f>SUMIFS(data!M:M,data!J:J,"="&amp;A157,data!A:A,"="&amp;$E$4)</f>
        <v>0</v>
      </c>
      <c r="F157" s="48">
        <f>SUMIFS(data!M:M,data!J:J,"="&amp;A157,data!A:A,"="&amp;$F$4)</f>
        <v>0</v>
      </c>
      <c r="G157" s="48">
        <f t="shared" si="0"/>
        <v>0.2</v>
      </c>
      <c r="H157" s="48">
        <f t="shared" si="1"/>
        <v>6</v>
      </c>
    </row>
    <row r="158" spans="1:8" ht="13" x14ac:dyDescent="0.15">
      <c r="A158" s="48" t="s">
        <v>889</v>
      </c>
      <c r="B158" s="48">
        <f>SUMIFS(data!M:M,data!J:J,"="&amp;A158,data!A:A,"="&amp;$B$4)</f>
        <v>0</v>
      </c>
      <c r="C158" s="48">
        <f>SUMIFS(data!M:M,data!J:J,"="&amp;A158,data!A:A,"="&amp;$C$4)</f>
        <v>0</v>
      </c>
      <c r="D158" s="48">
        <f>SUMIFS(data!M:M,data!J:J,"="&amp;A158,data!A:A,"="&amp;$D$4)</f>
        <v>1</v>
      </c>
      <c r="E158" s="48">
        <f>SUMIFS(data!M:M,data!J:J,"="&amp;A158,data!A:A,"="&amp;$E$4)</f>
        <v>0</v>
      </c>
      <c r="F158" s="48">
        <f>SUMIFS(data!M:M,data!J:J,"="&amp;A158,data!A:A,"="&amp;$F$4)</f>
        <v>0</v>
      </c>
      <c r="G158" s="48">
        <f t="shared" si="0"/>
        <v>0.2</v>
      </c>
      <c r="H158" s="48">
        <f t="shared" si="1"/>
        <v>6</v>
      </c>
    </row>
    <row r="159" spans="1:8" ht="13" x14ac:dyDescent="0.15">
      <c r="A159" s="48" t="s">
        <v>997</v>
      </c>
      <c r="B159" s="48">
        <f>SUMIFS(data!M:M,data!J:J,"="&amp;A159,data!A:A,"="&amp;$B$4)</f>
        <v>0</v>
      </c>
      <c r="C159" s="48">
        <f>SUMIFS(data!M:M,data!J:J,"="&amp;A159,data!A:A,"="&amp;$C$4)</f>
        <v>0</v>
      </c>
      <c r="D159" s="48">
        <f>SUMIFS(data!M:M,data!J:J,"="&amp;A159,data!A:A,"="&amp;$D$4)</f>
        <v>0</v>
      </c>
      <c r="E159" s="48">
        <f>SUMIFS(data!M:M,data!J:J,"="&amp;A159,data!A:A,"="&amp;$E$4)</f>
        <v>1</v>
      </c>
      <c r="F159" s="48">
        <f>SUMIFS(data!M:M,data!J:J,"="&amp;A159,data!A:A,"="&amp;$F$4)</f>
        <v>0</v>
      </c>
      <c r="G159" s="48">
        <f t="shared" si="0"/>
        <v>0.2</v>
      </c>
      <c r="H159" s="48">
        <f t="shared" si="1"/>
        <v>6</v>
      </c>
    </row>
    <row r="160" spans="1:8" ht="13" x14ac:dyDescent="0.15">
      <c r="A160" s="48" t="s">
        <v>1201</v>
      </c>
      <c r="B160" s="48">
        <f>SUMIFS(data!M:M,data!J:J,"="&amp;A160,data!A:A,"="&amp;$B$4)</f>
        <v>0</v>
      </c>
      <c r="C160" s="48">
        <f>SUMIFS(data!M:M,data!J:J,"="&amp;A160,data!A:A,"="&amp;$C$4)</f>
        <v>0</v>
      </c>
      <c r="D160" s="48">
        <f>SUMIFS(data!M:M,data!J:J,"="&amp;A160,data!A:A,"="&amp;$D$4)</f>
        <v>0</v>
      </c>
      <c r="E160" s="48">
        <f>SUMIFS(data!M:M,data!J:J,"="&amp;A160,data!A:A,"="&amp;$E$4)</f>
        <v>0</v>
      </c>
      <c r="F160" s="48">
        <f>SUMIFS(data!M:M,data!J:J,"="&amp;A160,data!A:A,"="&amp;$F$4)</f>
        <v>1</v>
      </c>
      <c r="G160" s="48">
        <f t="shared" si="0"/>
        <v>0.2</v>
      </c>
      <c r="H160" s="48">
        <f t="shared" si="1"/>
        <v>6</v>
      </c>
    </row>
    <row r="161" spans="1:8" ht="13" x14ac:dyDescent="0.15">
      <c r="A161" s="48" t="s">
        <v>859</v>
      </c>
      <c r="B161" s="48">
        <f>SUMIFS(data!M:M,data!J:J,"="&amp;A161,data!A:A,"="&amp;$B$4)</f>
        <v>0</v>
      </c>
      <c r="C161" s="48">
        <f>SUMIFS(data!M:M,data!J:J,"="&amp;A161,data!A:A,"="&amp;$C$4)</f>
        <v>0</v>
      </c>
      <c r="D161" s="48">
        <f>SUMIFS(data!M:M,data!J:J,"="&amp;A161,data!A:A,"="&amp;$D$4)</f>
        <v>1</v>
      </c>
      <c r="E161" s="48">
        <f>SUMIFS(data!M:M,data!J:J,"="&amp;A161,data!A:A,"="&amp;$E$4)</f>
        <v>0</v>
      </c>
      <c r="F161" s="48">
        <f>SUMIFS(data!M:M,data!J:J,"="&amp;A161,data!A:A,"="&amp;$F$4)</f>
        <v>1</v>
      </c>
      <c r="G161" s="48">
        <f t="shared" si="0"/>
        <v>0.4</v>
      </c>
      <c r="H161" s="48">
        <f t="shared" si="1"/>
        <v>12</v>
      </c>
    </row>
    <row r="162" spans="1:8" ht="13" x14ac:dyDescent="0.15">
      <c r="A162" s="48" t="s">
        <v>1117</v>
      </c>
      <c r="B162" s="48">
        <f>SUMIFS(data!M:M,data!J:J,"="&amp;A162,data!A:A,"="&amp;$B$4)</f>
        <v>0</v>
      </c>
      <c r="C162" s="48">
        <f>SUMIFS(data!M:M,data!J:J,"="&amp;A162,data!A:A,"="&amp;$C$4)</f>
        <v>0</v>
      </c>
      <c r="D162" s="48">
        <f>SUMIFS(data!M:M,data!J:J,"="&amp;A162,data!A:A,"="&amp;$D$4)</f>
        <v>0</v>
      </c>
      <c r="E162" s="48">
        <f>SUMIFS(data!M:M,data!J:J,"="&amp;A162,data!A:A,"="&amp;$E$4)</f>
        <v>0</v>
      </c>
      <c r="F162" s="48">
        <f>SUMIFS(data!M:M,data!J:J,"="&amp;A162,data!A:A,"="&amp;$F$4)</f>
        <v>1</v>
      </c>
      <c r="G162" s="48">
        <f t="shared" si="0"/>
        <v>0.2</v>
      </c>
      <c r="H162" s="48">
        <f t="shared" si="1"/>
        <v>6</v>
      </c>
    </row>
    <row r="163" spans="1:8" ht="13" x14ac:dyDescent="0.15">
      <c r="A163" s="48" t="s">
        <v>372</v>
      </c>
      <c r="B163" s="48">
        <f>SUMIFS(data!M:M,data!J:J,"="&amp;A163,data!A:A,"="&amp;$B$4)</f>
        <v>1</v>
      </c>
      <c r="C163" s="48">
        <f>SUMIFS(data!M:M,data!J:J,"="&amp;A163,data!A:A,"="&amp;$C$4)</f>
        <v>0</v>
      </c>
      <c r="D163" s="48">
        <f>SUMIFS(data!M:M,data!J:J,"="&amp;A163,data!A:A,"="&amp;$D$4)</f>
        <v>0</v>
      </c>
      <c r="E163" s="48">
        <f>SUMIFS(data!M:M,data!J:J,"="&amp;A163,data!A:A,"="&amp;$E$4)</f>
        <v>0</v>
      </c>
      <c r="F163" s="48">
        <f>SUMIFS(data!M:M,data!J:J,"="&amp;A163,data!A:A,"="&amp;$F$4)</f>
        <v>0</v>
      </c>
      <c r="G163" s="48">
        <f t="shared" si="0"/>
        <v>0.2</v>
      </c>
      <c r="H163" s="48">
        <f t="shared" si="1"/>
        <v>6</v>
      </c>
    </row>
    <row r="164" spans="1:8" ht="13" x14ac:dyDescent="0.15">
      <c r="A164" s="48" t="s">
        <v>154</v>
      </c>
      <c r="B164" s="48">
        <f>SUMIFS(data!M:M,data!J:J,"="&amp;A164,data!A:A,"="&amp;$B$4)</f>
        <v>1</v>
      </c>
      <c r="C164" s="48">
        <f>SUMIFS(data!M:M,data!J:J,"="&amp;A164,data!A:A,"="&amp;$C$4)</f>
        <v>0</v>
      </c>
      <c r="D164" s="48">
        <f>SUMIFS(data!M:M,data!J:J,"="&amp;A164,data!A:A,"="&amp;$D$4)</f>
        <v>0</v>
      </c>
      <c r="E164" s="48">
        <f>SUMIFS(data!M:M,data!J:J,"="&amp;A164,data!A:A,"="&amp;$E$4)</f>
        <v>0</v>
      </c>
      <c r="F164" s="48">
        <f>SUMIFS(data!M:M,data!J:J,"="&amp;A164,data!A:A,"="&amp;$F$4)</f>
        <v>0</v>
      </c>
      <c r="G164" s="48">
        <f t="shared" si="0"/>
        <v>0.2</v>
      </c>
      <c r="H164" s="48">
        <f t="shared" si="1"/>
        <v>6</v>
      </c>
    </row>
    <row r="165" spans="1:8" ht="13" x14ac:dyDescent="0.15">
      <c r="A165" s="48" t="s">
        <v>720</v>
      </c>
      <c r="B165" s="48">
        <f>SUMIFS(data!M:M,data!J:J,"="&amp;A165,data!A:A,"="&amp;$B$4)</f>
        <v>0</v>
      </c>
      <c r="C165" s="48">
        <f>SUMIFS(data!M:M,data!J:J,"="&amp;A165,data!A:A,"="&amp;$C$4)</f>
        <v>0</v>
      </c>
      <c r="D165" s="48">
        <f>SUMIFS(data!M:M,data!J:J,"="&amp;A165,data!A:A,"="&amp;$D$4)</f>
        <v>0.66666665999999997</v>
      </c>
      <c r="E165" s="48">
        <f>SUMIFS(data!M:M,data!J:J,"="&amp;A165,data!A:A,"="&amp;$E$4)</f>
        <v>0</v>
      </c>
      <c r="F165" s="48">
        <f>SUMIFS(data!M:M,data!J:J,"="&amp;A165,data!A:A,"="&amp;$F$4)</f>
        <v>0</v>
      </c>
      <c r="G165" s="48">
        <f t="shared" si="0"/>
        <v>0.133333332</v>
      </c>
      <c r="H165" s="48">
        <f t="shared" si="1"/>
        <v>3.9999999599999998</v>
      </c>
    </row>
    <row r="166" spans="1:8" ht="13" x14ac:dyDescent="0.15">
      <c r="A166" s="48" t="s">
        <v>1124</v>
      </c>
      <c r="B166" s="48">
        <f>SUMIFS(data!M:M,data!J:J,"="&amp;A166,data!A:A,"="&amp;$B$4)</f>
        <v>0</v>
      </c>
      <c r="C166" s="48">
        <f>SUMIFS(data!M:M,data!J:J,"="&amp;A166,data!A:A,"="&amp;$C$4)</f>
        <v>0</v>
      </c>
      <c r="D166" s="48">
        <f>SUMIFS(data!M:M,data!J:J,"="&amp;A166,data!A:A,"="&amp;$D$4)</f>
        <v>0</v>
      </c>
      <c r="E166" s="48">
        <f>SUMIFS(data!M:M,data!J:J,"="&amp;A166,data!A:A,"="&amp;$E$4)</f>
        <v>0</v>
      </c>
      <c r="F166" s="48">
        <f>SUMIFS(data!M:M,data!J:J,"="&amp;A166,data!A:A,"="&amp;$F$4)</f>
        <v>1</v>
      </c>
      <c r="G166" s="48">
        <f t="shared" si="0"/>
        <v>0.2</v>
      </c>
      <c r="H166" s="48">
        <f t="shared" si="1"/>
        <v>6</v>
      </c>
    </row>
    <row r="167" spans="1:8" ht="13" x14ac:dyDescent="0.15">
      <c r="A167" s="48" t="s">
        <v>164</v>
      </c>
      <c r="B167" s="48">
        <f>SUMIFS(data!M:M,data!J:J,"="&amp;A167,data!A:A,"="&amp;$B$4)</f>
        <v>1</v>
      </c>
      <c r="C167" s="48">
        <f>SUMIFS(data!M:M,data!J:J,"="&amp;A167,data!A:A,"="&amp;$C$4)</f>
        <v>0</v>
      </c>
      <c r="D167" s="48">
        <f>SUMIFS(data!M:M,data!J:J,"="&amp;A167,data!A:A,"="&amp;$D$4)</f>
        <v>1</v>
      </c>
      <c r="E167" s="48">
        <f>SUMIFS(data!M:M,data!J:J,"="&amp;A167,data!A:A,"="&amp;$E$4)</f>
        <v>0</v>
      </c>
      <c r="F167" s="48">
        <f>SUMIFS(data!M:M,data!J:J,"="&amp;A167,data!A:A,"="&amp;$F$4)</f>
        <v>0</v>
      </c>
      <c r="G167" s="48">
        <f t="shared" si="0"/>
        <v>0.4</v>
      </c>
      <c r="H167" s="48">
        <f t="shared" si="1"/>
        <v>12</v>
      </c>
    </row>
    <row r="168" spans="1:8" ht="13" x14ac:dyDescent="0.15">
      <c r="A168" s="48" t="s">
        <v>665</v>
      </c>
      <c r="B168" s="48">
        <f>SUMIFS(data!M:M,data!J:J,"="&amp;A168,data!A:A,"="&amp;$B$4)</f>
        <v>0</v>
      </c>
      <c r="C168" s="48">
        <f>SUMIFS(data!M:M,data!J:J,"="&amp;A168,data!A:A,"="&amp;$C$4)</f>
        <v>1</v>
      </c>
      <c r="D168" s="48">
        <f>SUMIFS(data!M:M,data!J:J,"="&amp;A168,data!A:A,"="&amp;$D$4)</f>
        <v>0</v>
      </c>
      <c r="E168" s="48">
        <f>SUMIFS(data!M:M,data!J:J,"="&amp;A168,data!A:A,"="&amp;$E$4)</f>
        <v>0</v>
      </c>
      <c r="F168" s="48">
        <f>SUMIFS(data!M:M,data!J:J,"="&amp;A168,data!A:A,"="&amp;$F$4)</f>
        <v>0</v>
      </c>
      <c r="G168" s="48">
        <f t="shared" si="0"/>
        <v>0.2</v>
      </c>
      <c r="H168" s="48">
        <f t="shared" si="1"/>
        <v>6</v>
      </c>
    </row>
    <row r="169" spans="1:8" ht="13" x14ac:dyDescent="0.15">
      <c r="A169" s="48" t="s">
        <v>564</v>
      </c>
      <c r="B169" s="48">
        <f>SUMIFS(data!M:M,data!J:J,"="&amp;A169,data!A:A,"="&amp;$B$4)</f>
        <v>0</v>
      </c>
      <c r="C169" s="48">
        <f>SUMIFS(data!M:M,data!J:J,"="&amp;A169,data!A:A,"="&amp;$C$4)</f>
        <v>1</v>
      </c>
      <c r="D169" s="48">
        <f>SUMIFS(data!M:M,data!J:J,"="&amp;A169,data!A:A,"="&amp;$D$4)</f>
        <v>0</v>
      </c>
      <c r="E169" s="48">
        <f>SUMIFS(data!M:M,data!J:J,"="&amp;A169,data!A:A,"="&amp;$E$4)</f>
        <v>0</v>
      </c>
      <c r="F169" s="48">
        <f>SUMIFS(data!M:M,data!J:J,"="&amp;A169,data!A:A,"="&amp;$F$4)</f>
        <v>0</v>
      </c>
      <c r="G169" s="48">
        <f t="shared" si="0"/>
        <v>0.2</v>
      </c>
      <c r="H169" s="48">
        <f t="shared" si="1"/>
        <v>6</v>
      </c>
    </row>
    <row r="170" spans="1:8" ht="13" x14ac:dyDescent="0.15">
      <c r="A170" s="48" t="s">
        <v>986</v>
      </c>
      <c r="B170" s="48">
        <f>SUMIFS(data!M:M,data!J:J,"="&amp;A170,data!A:A,"="&amp;$B$4)</f>
        <v>0</v>
      </c>
      <c r="C170" s="48">
        <f>SUMIFS(data!M:M,data!J:J,"="&amp;A170,data!A:A,"="&amp;$C$4)</f>
        <v>0</v>
      </c>
      <c r="D170" s="48">
        <f>SUMIFS(data!M:M,data!J:J,"="&amp;A170,data!A:A,"="&amp;$D$4)</f>
        <v>0</v>
      </c>
      <c r="E170" s="48">
        <f>SUMIFS(data!M:M,data!J:J,"="&amp;A170,data!A:A,"="&amp;$E$4)</f>
        <v>1</v>
      </c>
      <c r="F170" s="48">
        <f>SUMIFS(data!M:M,data!J:J,"="&amp;A170,data!A:A,"="&amp;$F$4)</f>
        <v>1</v>
      </c>
      <c r="G170" s="48">
        <f t="shared" si="0"/>
        <v>0.4</v>
      </c>
      <c r="H170" s="48">
        <f t="shared" si="1"/>
        <v>12</v>
      </c>
    </row>
    <row r="171" spans="1:8" ht="13" x14ac:dyDescent="0.15">
      <c r="A171" s="48" t="s">
        <v>1103</v>
      </c>
      <c r="B171" s="48">
        <f>SUMIFS(data!M:M,data!J:J,"="&amp;A171,data!A:A,"="&amp;$B$4)</f>
        <v>0</v>
      </c>
      <c r="C171" s="48">
        <f>SUMIFS(data!M:M,data!J:J,"="&amp;A171,data!A:A,"="&amp;$C$4)</f>
        <v>0</v>
      </c>
      <c r="D171" s="48">
        <f>SUMIFS(data!M:M,data!J:J,"="&amp;A171,data!A:A,"="&amp;$D$4)</f>
        <v>0</v>
      </c>
      <c r="E171" s="48">
        <f>SUMIFS(data!M:M,data!J:J,"="&amp;A171,data!A:A,"="&amp;$E$4)</f>
        <v>0</v>
      </c>
      <c r="F171" s="48">
        <f>SUMIFS(data!M:M,data!J:J,"="&amp;A171,data!A:A,"="&amp;$F$4)</f>
        <v>2</v>
      </c>
      <c r="G171" s="48">
        <f t="shared" si="0"/>
        <v>0.4</v>
      </c>
      <c r="H171" s="48">
        <f t="shared" si="1"/>
        <v>12</v>
      </c>
    </row>
    <row r="172" spans="1:8" ht="13" x14ac:dyDescent="0.15">
      <c r="A172" s="48" t="s">
        <v>1079</v>
      </c>
      <c r="B172" s="48">
        <f>SUMIFS(data!M:M,data!J:J,"="&amp;A172,data!A:A,"="&amp;$B$4)</f>
        <v>0</v>
      </c>
      <c r="C172" s="48">
        <f>SUMIFS(data!M:M,data!J:J,"="&amp;A172,data!A:A,"="&amp;$C$4)</f>
        <v>0</v>
      </c>
      <c r="D172" s="48">
        <f>SUMIFS(data!M:M,data!J:J,"="&amp;A172,data!A:A,"="&amp;$D$4)</f>
        <v>0</v>
      </c>
      <c r="E172" s="48">
        <f>SUMIFS(data!M:M,data!J:J,"="&amp;A172,data!A:A,"="&amp;$E$4)</f>
        <v>0</v>
      </c>
      <c r="F172" s="48">
        <f>SUMIFS(data!M:M,data!J:J,"="&amp;A172,data!A:A,"="&amp;$F$4)</f>
        <v>1</v>
      </c>
      <c r="G172" s="48">
        <f t="shared" si="0"/>
        <v>0.2</v>
      </c>
      <c r="H172" s="48">
        <f t="shared" si="1"/>
        <v>6</v>
      </c>
    </row>
    <row r="173" spans="1:8" ht="13" x14ac:dyDescent="0.15">
      <c r="A173" s="48" t="s">
        <v>1028</v>
      </c>
      <c r="B173" s="48">
        <f>SUMIFS(data!M:M,data!J:J,"="&amp;A173,data!A:A,"="&amp;$B$4)</f>
        <v>0</v>
      </c>
      <c r="C173" s="48">
        <f>SUMIFS(data!M:M,data!J:J,"="&amp;A173,data!A:A,"="&amp;$C$4)</f>
        <v>0</v>
      </c>
      <c r="D173" s="48">
        <f>SUMIFS(data!M:M,data!J:J,"="&amp;A173,data!A:A,"="&amp;$D$4)</f>
        <v>0</v>
      </c>
      <c r="E173" s="48">
        <f>SUMIFS(data!M:M,data!J:J,"="&amp;A173,data!A:A,"="&amp;$E$4)</f>
        <v>1</v>
      </c>
      <c r="F173" s="48">
        <f>SUMIFS(data!M:M,data!J:J,"="&amp;A173,data!A:A,"="&amp;$F$4)</f>
        <v>0</v>
      </c>
      <c r="G173" s="48">
        <f t="shared" si="0"/>
        <v>0.2</v>
      </c>
      <c r="H173" s="48">
        <f t="shared" si="1"/>
        <v>6</v>
      </c>
    </row>
    <row r="174" spans="1:8" ht="13" x14ac:dyDescent="0.15">
      <c r="A174" s="48" t="s">
        <v>329</v>
      </c>
      <c r="B174" s="48">
        <f>SUMIFS(data!M:M,data!J:J,"="&amp;A174,data!A:A,"="&amp;$B$4)</f>
        <v>1</v>
      </c>
      <c r="C174" s="48">
        <f>SUMIFS(data!M:M,data!J:J,"="&amp;A174,data!A:A,"="&amp;$C$4)</f>
        <v>0</v>
      </c>
      <c r="D174" s="48">
        <f>SUMIFS(data!M:M,data!J:J,"="&amp;A174,data!A:A,"="&amp;$D$4)</f>
        <v>0</v>
      </c>
      <c r="E174" s="48">
        <f>SUMIFS(data!M:M,data!J:J,"="&amp;A174,data!A:A,"="&amp;$E$4)</f>
        <v>0</v>
      </c>
      <c r="F174" s="48">
        <f>SUMIFS(data!M:M,data!J:J,"="&amp;A174,data!A:A,"="&amp;$F$4)</f>
        <v>0</v>
      </c>
      <c r="G174" s="48">
        <f t="shared" si="0"/>
        <v>0.2</v>
      </c>
      <c r="H174" s="48">
        <f t="shared" si="1"/>
        <v>6</v>
      </c>
    </row>
    <row r="175" spans="1:8" ht="13" x14ac:dyDescent="0.15">
      <c r="A175" s="48" t="s">
        <v>943</v>
      </c>
      <c r="B175" s="48">
        <f>SUMIFS(data!M:M,data!J:J,"="&amp;A175,data!A:A,"="&amp;$B$4)</f>
        <v>0</v>
      </c>
      <c r="C175" s="48">
        <f>SUMIFS(data!M:M,data!J:J,"="&amp;A175,data!A:A,"="&amp;$C$4)</f>
        <v>0</v>
      </c>
      <c r="D175" s="48">
        <f>SUMIFS(data!M:M,data!J:J,"="&amp;A175,data!A:A,"="&amp;$D$4)</f>
        <v>0</v>
      </c>
      <c r="E175" s="48">
        <f>SUMIFS(data!M:M,data!J:J,"="&amp;A175,data!A:A,"="&amp;$E$4)</f>
        <v>1</v>
      </c>
      <c r="F175" s="48">
        <f>SUMIFS(data!M:M,data!J:J,"="&amp;A175,data!A:A,"="&amp;$F$4)</f>
        <v>0</v>
      </c>
      <c r="G175" s="48">
        <f t="shared" si="0"/>
        <v>0.2</v>
      </c>
      <c r="H175" s="48">
        <f t="shared" si="1"/>
        <v>6</v>
      </c>
    </row>
    <row r="176" spans="1:8" ht="13" x14ac:dyDescent="0.15">
      <c r="A176" s="48" t="s">
        <v>519</v>
      </c>
      <c r="B176" s="48">
        <f>SUMIFS(data!M:M,data!J:J,"="&amp;A176,data!A:A,"="&amp;$B$4)</f>
        <v>0</v>
      </c>
      <c r="C176" s="48">
        <f>SUMIFS(data!M:M,data!J:J,"="&amp;A176,data!A:A,"="&amp;$C$4)</f>
        <v>4</v>
      </c>
      <c r="D176" s="48">
        <f>SUMIFS(data!M:M,data!J:J,"="&amp;A176,data!A:A,"="&amp;$D$4)</f>
        <v>2</v>
      </c>
      <c r="E176" s="48">
        <f>SUMIFS(data!M:M,data!J:J,"="&amp;A176,data!A:A,"="&amp;$E$4)</f>
        <v>2</v>
      </c>
      <c r="F176" s="48">
        <f>SUMIFS(data!M:M,data!J:J,"="&amp;A176,data!A:A,"="&amp;$F$4)</f>
        <v>3</v>
      </c>
      <c r="G176" s="48">
        <f t="shared" si="0"/>
        <v>2.2000000000000002</v>
      </c>
      <c r="H176" s="48">
        <f t="shared" si="1"/>
        <v>66</v>
      </c>
    </row>
    <row r="177" spans="1:8" ht="13" x14ac:dyDescent="0.15">
      <c r="A177" s="48" t="s">
        <v>491</v>
      </c>
      <c r="B177" s="48">
        <f>SUMIFS(data!M:M,data!J:J,"="&amp;A177,data!A:A,"="&amp;$B$4)</f>
        <v>0</v>
      </c>
      <c r="C177" s="48">
        <f>SUMIFS(data!M:M,data!J:J,"="&amp;A177,data!A:A,"="&amp;$C$4)</f>
        <v>1</v>
      </c>
      <c r="D177" s="48">
        <f>SUMIFS(data!M:M,data!J:J,"="&amp;A177,data!A:A,"="&amp;$D$4)</f>
        <v>0</v>
      </c>
      <c r="E177" s="48">
        <f>SUMIFS(data!M:M,data!J:J,"="&amp;A177,data!A:A,"="&amp;$E$4)</f>
        <v>0</v>
      </c>
      <c r="F177" s="48">
        <f>SUMIFS(data!M:M,data!J:J,"="&amp;A177,data!A:A,"="&amp;$F$4)</f>
        <v>0</v>
      </c>
      <c r="G177" s="48">
        <f t="shared" si="0"/>
        <v>0.2</v>
      </c>
      <c r="H177" s="48">
        <f t="shared" si="1"/>
        <v>6</v>
      </c>
    </row>
    <row r="178" spans="1:8" ht="13" x14ac:dyDescent="0.15">
      <c r="A178" s="48" t="s">
        <v>678</v>
      </c>
      <c r="B178" s="48">
        <f>SUMIFS(data!M:M,data!J:J,"="&amp;A178,data!A:A,"="&amp;$B$4)</f>
        <v>0</v>
      </c>
      <c r="C178" s="48">
        <f>SUMIFS(data!M:M,data!J:J,"="&amp;A178,data!A:A,"="&amp;$C$4)</f>
        <v>1</v>
      </c>
      <c r="D178" s="48">
        <f>SUMIFS(data!M:M,data!J:J,"="&amp;A178,data!A:A,"="&amp;$D$4)</f>
        <v>2</v>
      </c>
      <c r="E178" s="48">
        <f>SUMIFS(data!M:M,data!J:J,"="&amp;A178,data!A:A,"="&amp;$E$4)</f>
        <v>0</v>
      </c>
      <c r="F178" s="48">
        <f>SUMIFS(data!M:M,data!J:J,"="&amp;A178,data!A:A,"="&amp;$F$4)</f>
        <v>0</v>
      </c>
      <c r="G178" s="48">
        <f t="shared" si="0"/>
        <v>0.6</v>
      </c>
      <c r="H178" s="48">
        <f t="shared" si="1"/>
        <v>18</v>
      </c>
    </row>
    <row r="179" spans="1:8" ht="13" x14ac:dyDescent="0.15">
      <c r="A179" s="48" t="s">
        <v>823</v>
      </c>
      <c r="B179" s="48">
        <f>SUMIFS(data!M:M,data!J:J,"="&amp;A179,data!A:A,"="&amp;$B$4)</f>
        <v>0</v>
      </c>
      <c r="C179" s="48">
        <f>SUMIFS(data!M:M,data!J:J,"="&amp;A179,data!A:A,"="&amp;$C$4)</f>
        <v>0</v>
      </c>
      <c r="D179" s="48">
        <f>SUMIFS(data!M:M,data!J:J,"="&amp;A179,data!A:A,"="&amp;$D$4)</f>
        <v>1</v>
      </c>
      <c r="E179" s="48">
        <f>SUMIFS(data!M:M,data!J:J,"="&amp;A179,data!A:A,"="&amp;$E$4)</f>
        <v>0</v>
      </c>
      <c r="F179" s="48">
        <f>SUMIFS(data!M:M,data!J:J,"="&amp;A179,data!A:A,"="&amp;$F$4)</f>
        <v>2</v>
      </c>
      <c r="G179" s="48">
        <f t="shared" si="0"/>
        <v>0.6</v>
      </c>
      <c r="H179" s="48">
        <f t="shared" si="1"/>
        <v>18</v>
      </c>
    </row>
    <row r="180" spans="1:8" ht="13" x14ac:dyDescent="0.15">
      <c r="A180" s="48" t="s">
        <v>118</v>
      </c>
      <c r="B180" s="48">
        <f>SUMIFS(data!M:M,data!J:J,"="&amp;A180,data!A:A,"="&amp;$B$4)</f>
        <v>1</v>
      </c>
      <c r="C180" s="48">
        <f>SUMIFS(data!M:M,data!J:J,"="&amp;A180,data!A:A,"="&amp;$C$4)</f>
        <v>0</v>
      </c>
      <c r="D180" s="48">
        <f>SUMIFS(data!M:M,data!J:J,"="&amp;A180,data!A:A,"="&amp;$D$4)</f>
        <v>0</v>
      </c>
      <c r="E180" s="48">
        <f>SUMIFS(data!M:M,data!J:J,"="&amp;A180,data!A:A,"="&amp;$E$4)</f>
        <v>0</v>
      </c>
      <c r="F180" s="48">
        <f>SUMIFS(data!M:M,data!J:J,"="&amp;A180,data!A:A,"="&amp;$F$4)</f>
        <v>0</v>
      </c>
      <c r="G180" s="48">
        <f t="shared" si="0"/>
        <v>0.2</v>
      </c>
      <c r="H180" s="48">
        <f t="shared" si="1"/>
        <v>6</v>
      </c>
    </row>
    <row r="181" spans="1:8" ht="13" x14ac:dyDescent="0.15">
      <c r="A181" s="48" t="s">
        <v>1044</v>
      </c>
      <c r="B181" s="48">
        <f>SUMIFS(data!M:M,data!J:J,"="&amp;A181,data!A:A,"="&amp;$B$4)</f>
        <v>0</v>
      </c>
      <c r="C181" s="48">
        <f>SUMIFS(data!M:M,data!J:J,"="&amp;A181,data!A:A,"="&amp;$C$4)</f>
        <v>0</v>
      </c>
      <c r="D181" s="48">
        <f>SUMIFS(data!M:M,data!J:J,"="&amp;A181,data!A:A,"="&amp;$D$4)</f>
        <v>0</v>
      </c>
      <c r="E181" s="48">
        <f>SUMIFS(data!M:M,data!J:J,"="&amp;A181,data!A:A,"="&amp;$E$4)</f>
        <v>1</v>
      </c>
      <c r="F181" s="48">
        <f>SUMIFS(data!M:M,data!J:J,"="&amp;A181,data!A:A,"="&amp;$F$4)</f>
        <v>0</v>
      </c>
      <c r="G181" s="48">
        <f t="shared" si="0"/>
        <v>0.2</v>
      </c>
      <c r="H181" s="48">
        <f t="shared" si="1"/>
        <v>6</v>
      </c>
    </row>
    <row r="182" spans="1:8" ht="13" x14ac:dyDescent="0.15">
      <c r="A182" s="48" t="s">
        <v>822</v>
      </c>
      <c r="B182" s="48">
        <f>SUMIFS(data!M:M,data!J:J,"="&amp;A182,data!A:A,"="&amp;$B$4)</f>
        <v>0</v>
      </c>
      <c r="C182" s="48">
        <f>SUMIFS(data!M:M,data!J:J,"="&amp;A182,data!A:A,"="&amp;$C$4)</f>
        <v>0</v>
      </c>
      <c r="D182" s="48">
        <f>SUMIFS(data!M:M,data!J:J,"="&amp;A182,data!A:A,"="&amp;$D$4)</f>
        <v>1</v>
      </c>
      <c r="E182" s="48">
        <f>SUMIFS(data!M:M,data!J:J,"="&amp;A182,data!A:A,"="&amp;$E$4)</f>
        <v>0</v>
      </c>
      <c r="F182" s="48">
        <f>SUMIFS(data!M:M,data!J:J,"="&amp;A182,data!A:A,"="&amp;$F$4)</f>
        <v>0</v>
      </c>
      <c r="G182" s="48">
        <f t="shared" si="0"/>
        <v>0.2</v>
      </c>
      <c r="H182" s="48">
        <f t="shared" si="1"/>
        <v>6</v>
      </c>
    </row>
    <row r="183" spans="1:8" ht="13" x14ac:dyDescent="0.15">
      <c r="A183" s="48" t="s">
        <v>474</v>
      </c>
      <c r="B183" s="48">
        <f>SUMIFS(data!M:M,data!J:J,"="&amp;A183,data!A:A,"="&amp;$B$4)</f>
        <v>1</v>
      </c>
      <c r="C183" s="48">
        <f>SUMIFS(data!M:M,data!J:J,"="&amp;A183,data!A:A,"="&amp;$C$4)</f>
        <v>0</v>
      </c>
      <c r="D183" s="48">
        <f>SUMIFS(data!M:M,data!J:J,"="&amp;A183,data!A:A,"="&amp;$D$4)</f>
        <v>0</v>
      </c>
      <c r="E183" s="48">
        <f>SUMIFS(data!M:M,data!J:J,"="&amp;A183,data!A:A,"="&amp;$E$4)</f>
        <v>0</v>
      </c>
      <c r="F183" s="48">
        <f>SUMIFS(data!M:M,data!J:J,"="&amp;A183,data!A:A,"="&amp;$F$4)</f>
        <v>0</v>
      </c>
      <c r="G183" s="48">
        <f t="shared" si="0"/>
        <v>0.2</v>
      </c>
      <c r="H183" s="48">
        <f t="shared" si="1"/>
        <v>6</v>
      </c>
    </row>
    <row r="184" spans="1:8" ht="13" x14ac:dyDescent="0.15">
      <c r="A184" s="48" t="s">
        <v>917</v>
      </c>
      <c r="B184" s="48">
        <f>SUMIFS(data!M:M,data!J:J,"="&amp;A184,data!A:A,"="&amp;$B$4)</f>
        <v>0</v>
      </c>
      <c r="C184" s="48">
        <f>SUMIFS(data!M:M,data!J:J,"="&amp;A184,data!A:A,"="&amp;$C$4)</f>
        <v>0</v>
      </c>
      <c r="D184" s="48">
        <f>SUMIFS(data!M:M,data!J:J,"="&amp;A184,data!A:A,"="&amp;$D$4)</f>
        <v>0.2</v>
      </c>
      <c r="E184" s="48">
        <f>SUMIFS(data!M:M,data!J:J,"="&amp;A184,data!A:A,"="&amp;$E$4)</f>
        <v>0</v>
      </c>
      <c r="F184" s="48">
        <f>SUMIFS(data!M:M,data!J:J,"="&amp;A184,data!A:A,"="&amp;$F$4)</f>
        <v>0</v>
      </c>
      <c r="G184" s="48">
        <f t="shared" si="0"/>
        <v>0.04</v>
      </c>
      <c r="H184" s="48">
        <f t="shared" si="1"/>
        <v>1.2</v>
      </c>
    </row>
    <row r="185" spans="1:8" ht="13" x14ac:dyDescent="0.15">
      <c r="A185" s="48" t="s">
        <v>632</v>
      </c>
      <c r="B185" s="48">
        <f>SUMIFS(data!M:M,data!J:J,"="&amp;A185,data!A:A,"="&amp;$B$4)</f>
        <v>0</v>
      </c>
      <c r="C185" s="48">
        <f>SUMIFS(data!M:M,data!J:J,"="&amp;A185,data!A:A,"="&amp;$C$4)</f>
        <v>1</v>
      </c>
      <c r="D185" s="48">
        <f>SUMIFS(data!M:M,data!J:J,"="&amp;A185,data!A:A,"="&amp;$D$4)</f>
        <v>0</v>
      </c>
      <c r="E185" s="48">
        <f>SUMIFS(data!M:M,data!J:J,"="&amp;A185,data!A:A,"="&amp;$E$4)</f>
        <v>0</v>
      </c>
      <c r="F185" s="48">
        <f>SUMIFS(data!M:M,data!J:J,"="&amp;A185,data!A:A,"="&amp;$F$4)</f>
        <v>0</v>
      </c>
      <c r="G185" s="48">
        <f t="shared" si="0"/>
        <v>0.2</v>
      </c>
      <c r="H185" s="48">
        <f t="shared" si="1"/>
        <v>6</v>
      </c>
    </row>
    <row r="186" spans="1:8" ht="13" x14ac:dyDescent="0.15">
      <c r="A186" s="48" t="s">
        <v>234</v>
      </c>
      <c r="B186" s="48">
        <f>SUMIFS(data!M:M,data!J:J,"="&amp;A186,data!A:A,"="&amp;$B$4)</f>
        <v>1</v>
      </c>
      <c r="C186" s="48">
        <f>SUMIFS(data!M:M,data!J:J,"="&amp;A186,data!A:A,"="&amp;$C$4)</f>
        <v>0</v>
      </c>
      <c r="D186" s="48">
        <f>SUMIFS(data!M:M,data!J:J,"="&amp;A186,data!A:A,"="&amp;$D$4)</f>
        <v>0</v>
      </c>
      <c r="E186" s="48">
        <f>SUMIFS(data!M:M,data!J:J,"="&amp;A186,data!A:A,"="&amp;$E$4)</f>
        <v>0</v>
      </c>
      <c r="F186" s="48">
        <f>SUMIFS(data!M:M,data!J:J,"="&amp;A186,data!A:A,"="&amp;$F$4)</f>
        <v>1</v>
      </c>
      <c r="G186" s="48">
        <f t="shared" si="0"/>
        <v>0.4</v>
      </c>
      <c r="H186" s="48">
        <f t="shared" si="1"/>
        <v>12</v>
      </c>
    </row>
    <row r="187" spans="1:8" ht="13" x14ac:dyDescent="0.15">
      <c r="A187" s="48" t="s">
        <v>395</v>
      </c>
      <c r="B187" s="48">
        <f>SUMIFS(data!M:M,data!J:J,"="&amp;A187,data!A:A,"="&amp;$B$4)</f>
        <v>1</v>
      </c>
      <c r="C187" s="48">
        <f>SUMIFS(data!M:M,data!J:J,"="&amp;A187,data!A:A,"="&amp;$C$4)</f>
        <v>0</v>
      </c>
      <c r="D187" s="48">
        <f>SUMIFS(data!M:M,data!J:J,"="&amp;A187,data!A:A,"="&amp;$D$4)</f>
        <v>0</v>
      </c>
      <c r="E187" s="48">
        <f>SUMIFS(data!M:M,data!J:J,"="&amp;A187,data!A:A,"="&amp;$E$4)</f>
        <v>0</v>
      </c>
      <c r="F187" s="48">
        <f>SUMIFS(data!M:M,data!J:J,"="&amp;A187,data!A:A,"="&amp;$F$4)</f>
        <v>0</v>
      </c>
      <c r="G187" s="48">
        <f t="shared" si="0"/>
        <v>0.2</v>
      </c>
      <c r="H187" s="48">
        <f t="shared" si="1"/>
        <v>6</v>
      </c>
    </row>
    <row r="188" spans="1:8" ht="13" x14ac:dyDescent="0.15">
      <c r="A188" s="48" t="s">
        <v>469</v>
      </c>
      <c r="B188" s="48">
        <f>SUMIFS(data!M:M,data!J:J,"="&amp;A188,data!A:A,"="&amp;$B$4)</f>
        <v>1</v>
      </c>
      <c r="C188" s="48">
        <f>SUMIFS(data!M:M,data!J:J,"="&amp;A188,data!A:A,"="&amp;$C$4)</f>
        <v>0</v>
      </c>
      <c r="D188" s="48">
        <f>SUMIFS(data!M:M,data!J:J,"="&amp;A188,data!A:A,"="&amp;$D$4)</f>
        <v>0</v>
      </c>
      <c r="E188" s="48">
        <f>SUMIFS(data!M:M,data!J:J,"="&amp;A188,data!A:A,"="&amp;$E$4)</f>
        <v>0</v>
      </c>
      <c r="F188" s="48">
        <f>SUMIFS(data!M:M,data!J:J,"="&amp;A188,data!A:A,"="&amp;$F$4)</f>
        <v>0</v>
      </c>
      <c r="G188" s="48">
        <f t="shared" si="0"/>
        <v>0.2</v>
      </c>
      <c r="H188" s="48">
        <f t="shared" si="1"/>
        <v>6</v>
      </c>
    </row>
    <row r="189" spans="1:8" ht="13" x14ac:dyDescent="0.15">
      <c r="A189" s="48" t="s">
        <v>875</v>
      </c>
      <c r="B189" s="48">
        <f>SUMIFS(data!M:M,data!J:J,"="&amp;A189,data!A:A,"="&amp;$B$4)</f>
        <v>0</v>
      </c>
      <c r="C189" s="48">
        <f>SUMIFS(data!M:M,data!J:J,"="&amp;A189,data!A:A,"="&amp;$C$4)</f>
        <v>0</v>
      </c>
      <c r="D189" s="48">
        <f>SUMIFS(data!M:M,data!J:J,"="&amp;A189,data!A:A,"="&amp;$D$4)</f>
        <v>1</v>
      </c>
      <c r="E189" s="48">
        <f>SUMIFS(data!M:M,data!J:J,"="&amp;A189,data!A:A,"="&amp;$E$4)</f>
        <v>0</v>
      </c>
      <c r="F189" s="48">
        <f>SUMIFS(data!M:M,data!J:J,"="&amp;A189,data!A:A,"="&amp;$F$4)</f>
        <v>0</v>
      </c>
      <c r="G189" s="48">
        <f t="shared" si="0"/>
        <v>0.2</v>
      </c>
      <c r="H189" s="48">
        <f t="shared" si="1"/>
        <v>6</v>
      </c>
    </row>
    <row r="190" spans="1:8" ht="13" x14ac:dyDescent="0.15">
      <c r="A190" s="48" t="s">
        <v>55</v>
      </c>
      <c r="B190" s="48">
        <f>SUMIFS(data!M:M,data!J:J,"="&amp;A190,data!A:A,"="&amp;$B$4)</f>
        <v>1</v>
      </c>
      <c r="C190" s="48">
        <f>SUMIFS(data!M:M,data!J:J,"="&amp;A190,data!A:A,"="&amp;$C$4)</f>
        <v>0</v>
      </c>
      <c r="D190" s="48">
        <f>SUMIFS(data!M:M,data!J:J,"="&amp;A190,data!A:A,"="&amp;$D$4)</f>
        <v>0</v>
      </c>
      <c r="E190" s="48">
        <f>SUMIFS(data!M:M,data!J:J,"="&amp;A190,data!A:A,"="&amp;$E$4)</f>
        <v>0</v>
      </c>
      <c r="F190" s="48">
        <f>SUMIFS(data!M:M,data!J:J,"="&amp;A190,data!A:A,"="&amp;$F$4)</f>
        <v>0</v>
      </c>
      <c r="G190" s="48">
        <f t="shared" si="0"/>
        <v>0.2</v>
      </c>
      <c r="H190" s="48">
        <f t="shared" si="1"/>
        <v>6</v>
      </c>
    </row>
    <row r="191" spans="1:8" ht="13" x14ac:dyDescent="0.15">
      <c r="A191" s="48" t="s">
        <v>1020</v>
      </c>
      <c r="B191" s="48">
        <f>SUMIFS(data!M:M,data!J:J,"="&amp;A191,data!A:A,"="&amp;$B$4)</f>
        <v>0</v>
      </c>
      <c r="C191" s="48">
        <f>SUMIFS(data!M:M,data!J:J,"="&amp;A191,data!A:A,"="&amp;$C$4)</f>
        <v>0</v>
      </c>
      <c r="D191" s="48">
        <f>SUMIFS(data!M:M,data!J:J,"="&amp;A191,data!A:A,"="&amp;$D$4)</f>
        <v>0</v>
      </c>
      <c r="E191" s="48">
        <f>SUMIFS(data!M:M,data!J:J,"="&amp;A191,data!A:A,"="&amp;$E$4)</f>
        <v>1</v>
      </c>
      <c r="F191" s="48">
        <f>SUMIFS(data!M:M,data!J:J,"="&amp;A191,data!A:A,"="&amp;$F$4)</f>
        <v>0</v>
      </c>
      <c r="G191" s="48">
        <f t="shared" si="0"/>
        <v>0.2</v>
      </c>
      <c r="H191" s="48">
        <f t="shared" si="1"/>
        <v>6</v>
      </c>
    </row>
    <row r="192" spans="1:8" ht="13" x14ac:dyDescent="0.15">
      <c r="A192" s="48" t="s">
        <v>1008</v>
      </c>
      <c r="B192" s="48">
        <f>SUMIFS(data!M:M,data!J:J,"="&amp;A192,data!A:A,"="&amp;$B$4)</f>
        <v>0</v>
      </c>
      <c r="C192" s="48">
        <f>SUMIFS(data!M:M,data!J:J,"="&amp;A192,data!A:A,"="&amp;$C$4)</f>
        <v>0</v>
      </c>
      <c r="D192" s="48">
        <f>SUMIFS(data!M:M,data!J:J,"="&amp;A192,data!A:A,"="&amp;$D$4)</f>
        <v>0</v>
      </c>
      <c r="E192" s="48">
        <f>SUMIFS(data!M:M,data!J:J,"="&amp;A192,data!A:A,"="&amp;$E$4)</f>
        <v>1</v>
      </c>
      <c r="F192" s="48">
        <f>SUMIFS(data!M:M,data!J:J,"="&amp;A192,data!A:A,"="&amp;$F$4)</f>
        <v>0</v>
      </c>
      <c r="G192" s="48">
        <f t="shared" si="0"/>
        <v>0.2</v>
      </c>
      <c r="H192" s="48">
        <f t="shared" si="1"/>
        <v>6</v>
      </c>
    </row>
    <row r="193" spans="1:8" ht="13" x14ac:dyDescent="0.15">
      <c r="A193" s="48" t="s">
        <v>860</v>
      </c>
      <c r="B193" s="48">
        <f>SUMIFS(data!M:M,data!J:J,"="&amp;A193,data!A:A,"="&amp;$B$4)</f>
        <v>0</v>
      </c>
      <c r="C193" s="48">
        <f>SUMIFS(data!M:M,data!J:J,"="&amp;A193,data!A:A,"="&amp;$C$4)</f>
        <v>0</v>
      </c>
      <c r="D193" s="48">
        <f>SUMIFS(data!M:M,data!J:J,"="&amp;A193,data!A:A,"="&amp;$D$4)</f>
        <v>1</v>
      </c>
      <c r="E193" s="48">
        <f>SUMIFS(data!M:M,data!J:J,"="&amp;A193,data!A:A,"="&amp;$E$4)</f>
        <v>0</v>
      </c>
      <c r="F193" s="48">
        <f>SUMIFS(data!M:M,data!J:J,"="&amp;A193,data!A:A,"="&amp;$F$4)</f>
        <v>0</v>
      </c>
      <c r="G193" s="48">
        <f t="shared" si="0"/>
        <v>0.2</v>
      </c>
      <c r="H193" s="48">
        <f t="shared" si="1"/>
        <v>6</v>
      </c>
    </row>
    <row r="194" spans="1:8" ht="13" x14ac:dyDescent="0.15">
      <c r="A194" s="48" t="s">
        <v>1015</v>
      </c>
      <c r="B194" s="48">
        <f>SUMIFS(data!M:M,data!J:J,"="&amp;A194,data!A:A,"="&amp;$B$4)</f>
        <v>0</v>
      </c>
      <c r="C194" s="48">
        <f>SUMIFS(data!M:M,data!J:J,"="&amp;A194,data!A:A,"="&amp;$C$4)</f>
        <v>0</v>
      </c>
      <c r="D194" s="48">
        <f>SUMIFS(data!M:M,data!J:J,"="&amp;A194,data!A:A,"="&amp;$D$4)</f>
        <v>0</v>
      </c>
      <c r="E194" s="48">
        <f>SUMIFS(data!M:M,data!J:J,"="&amp;A194,data!A:A,"="&amp;$E$4)</f>
        <v>1</v>
      </c>
      <c r="F194" s="48">
        <f>SUMIFS(data!M:M,data!J:J,"="&amp;A194,data!A:A,"="&amp;$F$4)</f>
        <v>2</v>
      </c>
      <c r="G194" s="48">
        <f t="shared" si="0"/>
        <v>0.6</v>
      </c>
      <c r="H194" s="48">
        <f t="shared" si="1"/>
        <v>18</v>
      </c>
    </row>
    <row r="195" spans="1:8" ht="13" x14ac:dyDescent="0.15">
      <c r="A195" s="48" t="s">
        <v>634</v>
      </c>
      <c r="B195" s="48">
        <f>SUMIFS(data!M:M,data!J:J,"="&amp;A195,data!A:A,"="&amp;$B$4)</f>
        <v>0</v>
      </c>
      <c r="C195" s="48">
        <f>SUMIFS(data!M:M,data!J:J,"="&amp;A195,data!A:A,"="&amp;$C$4)</f>
        <v>1</v>
      </c>
      <c r="D195" s="48">
        <f>SUMIFS(data!M:M,data!J:J,"="&amp;A195,data!A:A,"="&amp;$D$4)</f>
        <v>0</v>
      </c>
      <c r="E195" s="48">
        <f>SUMIFS(data!M:M,data!J:J,"="&amp;A195,data!A:A,"="&amp;$E$4)</f>
        <v>0</v>
      </c>
      <c r="F195" s="48">
        <f>SUMIFS(data!M:M,data!J:J,"="&amp;A195,data!A:A,"="&amp;$F$4)</f>
        <v>0</v>
      </c>
      <c r="G195" s="48">
        <f t="shared" si="0"/>
        <v>0.2</v>
      </c>
      <c r="H195" s="48">
        <f t="shared" si="1"/>
        <v>6</v>
      </c>
    </row>
    <row r="196" spans="1:8" ht="13" x14ac:dyDescent="0.15">
      <c r="A196" s="48" t="s">
        <v>1193</v>
      </c>
      <c r="B196" s="48">
        <f>SUMIFS(data!M:M,data!J:J,"="&amp;A196,data!A:A,"="&amp;$B$4)</f>
        <v>0</v>
      </c>
      <c r="C196" s="48">
        <f>SUMIFS(data!M:M,data!J:J,"="&amp;A196,data!A:A,"="&amp;$C$4)</f>
        <v>0</v>
      </c>
      <c r="D196" s="48">
        <f>SUMIFS(data!M:M,data!J:J,"="&amp;A196,data!A:A,"="&amp;$D$4)</f>
        <v>0</v>
      </c>
      <c r="E196" s="48">
        <f>SUMIFS(data!M:M,data!J:J,"="&amp;A196,data!A:A,"="&amp;$E$4)</f>
        <v>0</v>
      </c>
      <c r="F196" s="48">
        <f>SUMIFS(data!M:M,data!J:J,"="&amp;A196,data!A:A,"="&amp;$F$4)</f>
        <v>1</v>
      </c>
      <c r="G196" s="48">
        <f t="shared" si="0"/>
        <v>0.2</v>
      </c>
      <c r="H196" s="48">
        <f t="shared" si="1"/>
        <v>6</v>
      </c>
    </row>
    <row r="197" spans="1:8" ht="13" x14ac:dyDescent="0.15">
      <c r="A197" s="48" t="s">
        <v>765</v>
      </c>
      <c r="B197" s="48">
        <f>SUMIFS(data!M:M,data!J:J,"="&amp;A197,data!A:A,"="&amp;$B$4)</f>
        <v>0</v>
      </c>
      <c r="C197" s="48">
        <f>SUMIFS(data!M:M,data!J:J,"="&amp;A197,data!A:A,"="&amp;$C$4)</f>
        <v>0</v>
      </c>
      <c r="D197" s="48">
        <f>SUMIFS(data!M:M,data!J:J,"="&amp;A197,data!A:A,"="&amp;$D$4)</f>
        <v>0.66666667000000002</v>
      </c>
      <c r="E197" s="48">
        <f>SUMIFS(data!M:M,data!J:J,"="&amp;A197,data!A:A,"="&amp;$E$4)</f>
        <v>0.33333332999999998</v>
      </c>
      <c r="F197" s="48">
        <f>SUMIFS(data!M:M,data!J:J,"="&amp;A197,data!A:A,"="&amp;$F$4)</f>
        <v>0</v>
      </c>
      <c r="G197" s="48">
        <f t="shared" si="0"/>
        <v>0.2</v>
      </c>
      <c r="H197" s="48">
        <f t="shared" si="1"/>
        <v>6</v>
      </c>
    </row>
    <row r="198" spans="1:8" ht="13" x14ac:dyDescent="0.15">
      <c r="A198" s="48" t="s">
        <v>158</v>
      </c>
      <c r="B198" s="48">
        <f>SUMIFS(data!M:M,data!J:J,"="&amp;A198,data!A:A,"="&amp;$B$4)</f>
        <v>2</v>
      </c>
      <c r="C198" s="48">
        <f>SUMIFS(data!M:M,data!J:J,"="&amp;A198,data!A:A,"="&amp;$C$4)</f>
        <v>0</v>
      </c>
      <c r="D198" s="48">
        <f>SUMIFS(data!M:M,data!J:J,"="&amp;A198,data!A:A,"="&amp;$D$4)</f>
        <v>3</v>
      </c>
      <c r="E198" s="48">
        <f>SUMIFS(data!M:M,data!J:J,"="&amp;A198,data!A:A,"="&amp;$E$4)</f>
        <v>4</v>
      </c>
      <c r="F198" s="48">
        <f>SUMIFS(data!M:M,data!J:J,"="&amp;A198,data!A:A,"="&amp;$F$4)</f>
        <v>0</v>
      </c>
      <c r="G198" s="48">
        <f t="shared" si="0"/>
        <v>1.8</v>
      </c>
      <c r="H198" s="48">
        <f t="shared" si="1"/>
        <v>54</v>
      </c>
    </row>
    <row r="199" spans="1:8" ht="13" x14ac:dyDescent="0.15">
      <c r="A199" s="48" t="s">
        <v>779</v>
      </c>
      <c r="B199" s="48">
        <f>SUMIFS(data!M:M,data!J:J,"="&amp;A199,data!A:A,"="&amp;$B$4)</f>
        <v>0</v>
      </c>
      <c r="C199" s="48">
        <f>SUMIFS(data!M:M,data!J:J,"="&amp;A199,data!A:A,"="&amp;$C$4)</f>
        <v>0</v>
      </c>
      <c r="D199" s="48">
        <f>SUMIFS(data!M:M,data!J:J,"="&amp;A199,data!A:A,"="&amp;$D$4)</f>
        <v>1</v>
      </c>
      <c r="E199" s="48">
        <f>SUMIFS(data!M:M,data!J:J,"="&amp;A199,data!A:A,"="&amp;$E$4)</f>
        <v>0</v>
      </c>
      <c r="F199" s="48">
        <f>SUMIFS(data!M:M,data!J:J,"="&amp;A199,data!A:A,"="&amp;$F$4)</f>
        <v>0</v>
      </c>
      <c r="G199" s="48">
        <f t="shared" si="0"/>
        <v>0.2</v>
      </c>
      <c r="H199" s="48">
        <f t="shared" si="1"/>
        <v>6</v>
      </c>
    </row>
    <row r="200" spans="1:8" ht="13" x14ac:dyDescent="0.15">
      <c r="A200" s="48" t="s">
        <v>646</v>
      </c>
      <c r="B200" s="48">
        <f>SUMIFS(data!M:M,data!J:J,"="&amp;A200,data!A:A,"="&amp;$B$4)</f>
        <v>0</v>
      </c>
      <c r="C200" s="48">
        <f>SUMIFS(data!M:M,data!J:J,"="&amp;A200,data!A:A,"="&amp;$C$4)</f>
        <v>1</v>
      </c>
      <c r="D200" s="48">
        <f>SUMIFS(data!M:M,data!J:J,"="&amp;A200,data!A:A,"="&amp;$D$4)</f>
        <v>0</v>
      </c>
      <c r="E200" s="48">
        <f>SUMIFS(data!M:M,data!J:J,"="&amp;A200,data!A:A,"="&amp;$E$4)</f>
        <v>0</v>
      </c>
      <c r="F200" s="48">
        <f>SUMIFS(data!M:M,data!J:J,"="&amp;A200,data!A:A,"="&amp;$F$4)</f>
        <v>0</v>
      </c>
      <c r="G200" s="48">
        <f t="shared" si="0"/>
        <v>0.2</v>
      </c>
      <c r="H200" s="48">
        <f t="shared" si="1"/>
        <v>6</v>
      </c>
    </row>
    <row r="201" spans="1:8" ht="13" x14ac:dyDescent="0.15">
      <c r="A201" s="48" t="s">
        <v>662</v>
      </c>
      <c r="B201" s="48">
        <f>SUMIFS(data!M:M,data!J:J,"="&amp;A201,data!A:A,"="&amp;$B$4)</f>
        <v>0</v>
      </c>
      <c r="C201" s="48">
        <f>SUMIFS(data!M:M,data!J:J,"="&amp;A201,data!A:A,"="&amp;$C$4)</f>
        <v>1</v>
      </c>
      <c r="D201" s="48">
        <f>SUMIFS(data!M:M,data!J:J,"="&amp;A201,data!A:A,"="&amp;$D$4)</f>
        <v>0</v>
      </c>
      <c r="E201" s="48">
        <f>SUMIFS(data!M:M,data!J:J,"="&amp;A201,data!A:A,"="&amp;$E$4)</f>
        <v>0</v>
      </c>
      <c r="F201" s="48">
        <f>SUMIFS(data!M:M,data!J:J,"="&amp;A201,data!A:A,"="&amp;$F$4)</f>
        <v>0</v>
      </c>
      <c r="G201" s="48">
        <f t="shared" si="0"/>
        <v>0.2</v>
      </c>
      <c r="H201" s="48">
        <f t="shared" si="1"/>
        <v>6</v>
      </c>
    </row>
    <row r="202" spans="1:8" ht="13" x14ac:dyDescent="0.15">
      <c r="A202" s="48" t="s">
        <v>85</v>
      </c>
      <c r="B202" s="48">
        <f>SUMIFS(data!M:M,data!J:J,"="&amp;A202,data!A:A,"="&amp;$B$4)</f>
        <v>2</v>
      </c>
      <c r="C202" s="48">
        <f>SUMIFS(data!M:M,data!J:J,"="&amp;A202,data!A:A,"="&amp;$C$4)</f>
        <v>0</v>
      </c>
      <c r="D202" s="48">
        <f>SUMIFS(data!M:M,data!J:J,"="&amp;A202,data!A:A,"="&amp;$D$4)</f>
        <v>0</v>
      </c>
      <c r="E202" s="48">
        <f>SUMIFS(data!M:M,data!J:J,"="&amp;A202,data!A:A,"="&amp;$E$4)</f>
        <v>0</v>
      </c>
      <c r="F202" s="48">
        <f>SUMIFS(data!M:M,data!J:J,"="&amp;A202,data!A:A,"="&amp;$F$4)</f>
        <v>0</v>
      </c>
      <c r="G202" s="48">
        <f t="shared" si="0"/>
        <v>0.4</v>
      </c>
      <c r="H202" s="48">
        <f t="shared" si="1"/>
        <v>12</v>
      </c>
    </row>
    <row r="203" spans="1:8" ht="13" x14ac:dyDescent="0.15">
      <c r="A203" s="48" t="s">
        <v>302</v>
      </c>
      <c r="B203" s="48">
        <f>SUMIFS(data!M:M,data!J:J,"="&amp;A203,data!A:A,"="&amp;$B$4)</f>
        <v>1</v>
      </c>
      <c r="C203" s="48">
        <f>SUMIFS(data!M:M,data!J:J,"="&amp;A203,data!A:A,"="&amp;$C$4)</f>
        <v>0</v>
      </c>
      <c r="D203" s="48">
        <f>SUMIFS(data!M:M,data!J:J,"="&amp;A203,data!A:A,"="&amp;$D$4)</f>
        <v>0</v>
      </c>
      <c r="E203" s="48">
        <f>SUMIFS(data!M:M,data!J:J,"="&amp;A203,data!A:A,"="&amp;$E$4)</f>
        <v>0</v>
      </c>
      <c r="F203" s="48">
        <f>SUMIFS(data!M:M,data!J:J,"="&amp;A203,data!A:A,"="&amp;$F$4)</f>
        <v>0</v>
      </c>
      <c r="G203" s="48">
        <f t="shared" si="0"/>
        <v>0.2</v>
      </c>
      <c r="H203" s="48">
        <f t="shared" si="1"/>
        <v>6</v>
      </c>
    </row>
    <row r="204" spans="1:8" ht="13" x14ac:dyDescent="0.15">
      <c r="A204" s="48" t="s">
        <v>567</v>
      </c>
      <c r="B204" s="48">
        <f>SUMIFS(data!M:M,data!J:J,"="&amp;A204,data!A:A,"="&amp;$B$4)</f>
        <v>0</v>
      </c>
      <c r="C204" s="48">
        <f>SUMIFS(data!M:M,data!J:J,"="&amp;A204,data!A:A,"="&amp;$C$4)</f>
        <v>1</v>
      </c>
      <c r="D204" s="48">
        <f>SUMIFS(data!M:M,data!J:J,"="&amp;A204,data!A:A,"="&amp;$D$4)</f>
        <v>0</v>
      </c>
      <c r="E204" s="48">
        <f>SUMIFS(data!M:M,data!J:J,"="&amp;A204,data!A:A,"="&amp;$E$4)</f>
        <v>0</v>
      </c>
      <c r="F204" s="48">
        <f>SUMIFS(data!M:M,data!J:J,"="&amp;A204,data!A:A,"="&amp;$F$4)</f>
        <v>0</v>
      </c>
      <c r="G204" s="48">
        <f t="shared" si="0"/>
        <v>0.2</v>
      </c>
      <c r="H204" s="48">
        <f t="shared" si="1"/>
        <v>6</v>
      </c>
    </row>
    <row r="205" spans="1:8" ht="13" x14ac:dyDescent="0.15">
      <c r="A205" s="48" t="s">
        <v>841</v>
      </c>
      <c r="B205" s="48">
        <f>SUMIFS(data!M:M,data!J:J,"="&amp;A205,data!A:A,"="&amp;$B$4)</f>
        <v>0</v>
      </c>
      <c r="C205" s="48">
        <f>SUMIFS(data!M:M,data!J:J,"="&amp;A205,data!A:A,"="&amp;$C$4)</f>
        <v>0</v>
      </c>
      <c r="D205" s="48">
        <f>SUMIFS(data!M:M,data!J:J,"="&amp;A205,data!A:A,"="&amp;$D$4)</f>
        <v>1</v>
      </c>
      <c r="E205" s="48">
        <f>SUMIFS(data!M:M,data!J:J,"="&amp;A205,data!A:A,"="&amp;$E$4)</f>
        <v>0</v>
      </c>
      <c r="F205" s="48">
        <f>SUMIFS(data!M:M,data!J:J,"="&amp;A205,data!A:A,"="&amp;$F$4)</f>
        <v>0</v>
      </c>
      <c r="G205" s="48">
        <f t="shared" si="0"/>
        <v>0.2</v>
      </c>
      <c r="H205" s="48">
        <f t="shared" si="1"/>
        <v>6</v>
      </c>
    </row>
    <row r="206" spans="1:8" ht="13" x14ac:dyDescent="0.15">
      <c r="A206" s="48" t="s">
        <v>684</v>
      </c>
      <c r="B206" s="48">
        <f>SUMIFS(data!M:M,data!J:J,"="&amp;A206,data!A:A,"="&amp;$B$4)</f>
        <v>0</v>
      </c>
      <c r="C206" s="48">
        <f>SUMIFS(data!M:M,data!J:J,"="&amp;A206,data!A:A,"="&amp;$C$4)</f>
        <v>0.33333332999999998</v>
      </c>
      <c r="D206" s="48">
        <f>SUMIFS(data!M:M,data!J:J,"="&amp;A206,data!A:A,"="&amp;$D$4)</f>
        <v>0</v>
      </c>
      <c r="E206" s="48">
        <f>SUMIFS(data!M:M,data!J:J,"="&amp;A206,data!A:A,"="&amp;$E$4)</f>
        <v>0</v>
      </c>
      <c r="F206" s="48">
        <f>SUMIFS(data!M:M,data!J:J,"="&amp;A206,data!A:A,"="&amp;$F$4)</f>
        <v>0</v>
      </c>
      <c r="G206" s="48">
        <f t="shared" si="0"/>
        <v>6.6666665999999999E-2</v>
      </c>
      <c r="H206" s="48">
        <f t="shared" si="1"/>
        <v>1.9999999799999999</v>
      </c>
    </row>
    <row r="207" spans="1:8" ht="13" x14ac:dyDescent="0.15">
      <c r="A207" s="48" t="s">
        <v>780</v>
      </c>
      <c r="B207" s="48">
        <f>SUMIFS(data!M:M,data!J:J,"="&amp;A207,data!A:A,"="&amp;$B$4)</f>
        <v>0</v>
      </c>
      <c r="C207" s="48">
        <f>SUMIFS(data!M:M,data!J:J,"="&amp;A207,data!A:A,"="&amp;$C$4)</f>
        <v>0</v>
      </c>
      <c r="D207" s="48">
        <f>SUMIFS(data!M:M,data!J:J,"="&amp;A207,data!A:A,"="&amp;$D$4)</f>
        <v>1</v>
      </c>
      <c r="E207" s="48">
        <f>SUMIFS(data!M:M,data!J:J,"="&amp;A207,data!A:A,"="&amp;$E$4)</f>
        <v>0</v>
      </c>
      <c r="F207" s="48">
        <f>SUMIFS(data!M:M,data!J:J,"="&amp;A207,data!A:A,"="&amp;$F$4)</f>
        <v>0</v>
      </c>
      <c r="G207" s="48">
        <f t="shared" si="0"/>
        <v>0.2</v>
      </c>
      <c r="H207" s="48">
        <f t="shared" si="1"/>
        <v>6</v>
      </c>
    </row>
    <row r="208" spans="1:8" ht="13" x14ac:dyDescent="0.15">
      <c r="A208" s="48" t="s">
        <v>697</v>
      </c>
      <c r="B208" s="48">
        <f>SUMIFS(data!M:M,data!J:J,"="&amp;A208,data!A:A,"="&amp;$B$4)</f>
        <v>0</v>
      </c>
      <c r="C208" s="48">
        <f>SUMIFS(data!M:M,data!J:J,"="&amp;A208,data!A:A,"="&amp;$C$4)</f>
        <v>1</v>
      </c>
      <c r="D208" s="48">
        <f>SUMIFS(data!M:M,data!J:J,"="&amp;A208,data!A:A,"="&amp;$D$4)</f>
        <v>0</v>
      </c>
      <c r="E208" s="48">
        <f>SUMIFS(data!M:M,data!J:J,"="&amp;A208,data!A:A,"="&amp;$E$4)</f>
        <v>0</v>
      </c>
      <c r="F208" s="48">
        <f>SUMIFS(data!M:M,data!J:J,"="&amp;A208,data!A:A,"="&amp;$F$4)</f>
        <v>0</v>
      </c>
      <c r="G208" s="48">
        <f t="shared" si="0"/>
        <v>0.2</v>
      </c>
      <c r="H208" s="48">
        <f t="shared" si="1"/>
        <v>6</v>
      </c>
    </row>
    <row r="209" spans="1:8" ht="13" x14ac:dyDescent="0.15">
      <c r="A209" s="48" t="s">
        <v>1069</v>
      </c>
      <c r="B209" s="48">
        <f>SUMIFS(data!M:M,data!J:J,"="&amp;A209,data!A:A,"="&amp;$B$4)</f>
        <v>0</v>
      </c>
      <c r="C209" s="48">
        <f>SUMIFS(data!M:M,data!J:J,"="&amp;A209,data!A:A,"="&amp;$C$4)</f>
        <v>0</v>
      </c>
      <c r="D209" s="48">
        <f>SUMIFS(data!M:M,data!J:J,"="&amp;A209,data!A:A,"="&amp;$D$4)</f>
        <v>0</v>
      </c>
      <c r="E209" s="48">
        <f>SUMIFS(data!M:M,data!J:J,"="&amp;A209,data!A:A,"="&amp;$E$4)</f>
        <v>1</v>
      </c>
      <c r="F209" s="48">
        <f>SUMIFS(data!M:M,data!J:J,"="&amp;A209,data!A:A,"="&amp;$F$4)</f>
        <v>0</v>
      </c>
      <c r="G209" s="48">
        <f t="shared" si="0"/>
        <v>0.2</v>
      </c>
      <c r="H209" s="48">
        <f t="shared" si="1"/>
        <v>6</v>
      </c>
    </row>
    <row r="210" spans="1:8" ht="13" x14ac:dyDescent="0.15">
      <c r="A210" s="48" t="s">
        <v>1063</v>
      </c>
      <c r="B210" s="48">
        <f>SUMIFS(data!M:M,data!J:J,"="&amp;A210,data!A:A,"="&amp;$B$4)</f>
        <v>0</v>
      </c>
      <c r="C210" s="48">
        <f>SUMIFS(data!M:M,data!J:J,"="&amp;A210,data!A:A,"="&amp;$C$4)</f>
        <v>0</v>
      </c>
      <c r="D210" s="48">
        <f>SUMIFS(data!M:M,data!J:J,"="&amp;A210,data!A:A,"="&amp;$D$4)</f>
        <v>0</v>
      </c>
      <c r="E210" s="48">
        <f>SUMIFS(data!M:M,data!J:J,"="&amp;A210,data!A:A,"="&amp;$E$4)</f>
        <v>1</v>
      </c>
      <c r="F210" s="48">
        <f>SUMIFS(data!M:M,data!J:J,"="&amp;A210,data!A:A,"="&amp;$F$4)</f>
        <v>0</v>
      </c>
      <c r="G210" s="48">
        <f t="shared" si="0"/>
        <v>0.2</v>
      </c>
      <c r="H210" s="48">
        <f t="shared" si="1"/>
        <v>6</v>
      </c>
    </row>
    <row r="211" spans="1:8" ht="13" x14ac:dyDescent="0.15">
      <c r="A211" s="48" t="s">
        <v>156</v>
      </c>
      <c r="B211" s="48">
        <f>SUMIFS(data!M:M,data!J:J,"="&amp;A211,data!A:A,"="&amp;$B$4)</f>
        <v>1</v>
      </c>
      <c r="C211" s="48">
        <f>SUMIFS(data!M:M,data!J:J,"="&amp;A211,data!A:A,"="&amp;$C$4)</f>
        <v>0</v>
      </c>
      <c r="D211" s="48">
        <f>SUMIFS(data!M:M,data!J:J,"="&amp;A211,data!A:A,"="&amp;$D$4)</f>
        <v>0</v>
      </c>
      <c r="E211" s="48">
        <f>SUMIFS(data!M:M,data!J:J,"="&amp;A211,data!A:A,"="&amp;$E$4)</f>
        <v>0</v>
      </c>
      <c r="F211" s="48">
        <f>SUMIFS(data!M:M,data!J:J,"="&amp;A211,data!A:A,"="&amp;$F$4)</f>
        <v>0</v>
      </c>
      <c r="G211" s="48">
        <f t="shared" si="0"/>
        <v>0.2</v>
      </c>
      <c r="H211" s="48">
        <f t="shared" si="1"/>
        <v>6</v>
      </c>
    </row>
    <row r="212" spans="1:8" ht="13" x14ac:dyDescent="0.15">
      <c r="A212" s="48" t="s">
        <v>929</v>
      </c>
      <c r="B212" s="48">
        <f>SUMIFS(data!M:M,data!J:J,"="&amp;A212,data!A:A,"="&amp;$B$4)</f>
        <v>0</v>
      </c>
      <c r="C212" s="48">
        <f>SUMIFS(data!M:M,data!J:J,"="&amp;A212,data!A:A,"="&amp;$C$4)</f>
        <v>0</v>
      </c>
      <c r="D212" s="48">
        <f>SUMIFS(data!M:M,data!J:J,"="&amp;A212,data!A:A,"="&amp;$D$4)</f>
        <v>0</v>
      </c>
      <c r="E212" s="48">
        <f>SUMIFS(data!M:M,data!J:J,"="&amp;A212,data!A:A,"="&amp;$E$4)</f>
        <v>1</v>
      </c>
      <c r="F212" s="48">
        <f>SUMIFS(data!M:M,data!J:J,"="&amp;A212,data!A:A,"="&amp;$F$4)</f>
        <v>0</v>
      </c>
      <c r="G212" s="48">
        <f t="shared" si="0"/>
        <v>0.2</v>
      </c>
      <c r="H212" s="48">
        <f t="shared" si="1"/>
        <v>6</v>
      </c>
    </row>
    <row r="213" spans="1:8" ht="13" x14ac:dyDescent="0.15">
      <c r="A213" s="48" t="s">
        <v>1213</v>
      </c>
      <c r="B213" s="48">
        <f>SUMIFS(data!M:M,data!J:J,"="&amp;A213,data!A:A,"="&amp;$B$4)</f>
        <v>0</v>
      </c>
      <c r="C213" s="48">
        <f>SUMIFS(data!M:M,data!J:J,"="&amp;A213,data!A:A,"="&amp;$C$4)</f>
        <v>0</v>
      </c>
      <c r="D213" s="48">
        <f>SUMIFS(data!M:M,data!J:J,"="&amp;A213,data!A:A,"="&amp;$D$4)</f>
        <v>0</v>
      </c>
      <c r="E213" s="48">
        <f>SUMIFS(data!M:M,data!J:J,"="&amp;A213,data!A:A,"="&amp;$E$4)</f>
        <v>0</v>
      </c>
      <c r="F213" s="48">
        <f>SUMIFS(data!M:M,data!J:J,"="&amp;A213,data!A:A,"="&amp;$F$4)</f>
        <v>1</v>
      </c>
      <c r="G213" s="48">
        <f t="shared" si="0"/>
        <v>0.2</v>
      </c>
      <c r="H213" s="48">
        <f t="shared" si="1"/>
        <v>6</v>
      </c>
    </row>
    <row r="214" spans="1:8" ht="13" x14ac:dyDescent="0.15">
      <c r="A214" s="48" t="s">
        <v>166</v>
      </c>
      <c r="B214" s="48">
        <f>SUMIFS(data!M:M,data!J:J,"="&amp;A214,data!A:A,"="&amp;$B$4)</f>
        <v>1</v>
      </c>
      <c r="C214" s="48">
        <f>SUMIFS(data!M:M,data!J:J,"="&amp;A214,data!A:A,"="&amp;$C$4)</f>
        <v>0</v>
      </c>
      <c r="D214" s="48">
        <f>SUMIFS(data!M:M,data!J:J,"="&amp;A214,data!A:A,"="&amp;$D$4)</f>
        <v>0</v>
      </c>
      <c r="E214" s="48">
        <f>SUMIFS(data!M:M,data!J:J,"="&amp;A214,data!A:A,"="&amp;$E$4)</f>
        <v>0</v>
      </c>
      <c r="F214" s="48">
        <f>SUMIFS(data!M:M,data!J:J,"="&amp;A214,data!A:A,"="&amp;$F$4)</f>
        <v>0</v>
      </c>
      <c r="G214" s="48">
        <f t="shared" si="0"/>
        <v>0.2</v>
      </c>
      <c r="H214" s="48">
        <f t="shared" si="1"/>
        <v>6</v>
      </c>
    </row>
    <row r="215" spans="1:8" ht="13" x14ac:dyDescent="0.15">
      <c r="A215" s="48" t="s">
        <v>607</v>
      </c>
      <c r="B215" s="48">
        <f>SUMIFS(data!M:M,data!J:J,"="&amp;A215,data!A:A,"="&amp;$B$4)</f>
        <v>0</v>
      </c>
      <c r="C215" s="48">
        <f>SUMIFS(data!M:M,data!J:J,"="&amp;A215,data!A:A,"="&amp;$C$4)</f>
        <v>0.25</v>
      </c>
      <c r="D215" s="48">
        <f>SUMIFS(data!M:M,data!J:J,"="&amp;A215,data!A:A,"="&amp;$D$4)</f>
        <v>0.25</v>
      </c>
      <c r="E215" s="48">
        <f>SUMIFS(data!M:M,data!J:J,"="&amp;A215,data!A:A,"="&amp;$E$4)</f>
        <v>0</v>
      </c>
      <c r="F215" s="48">
        <f>SUMIFS(data!M:M,data!J:J,"="&amp;A215,data!A:A,"="&amp;$F$4)</f>
        <v>0</v>
      </c>
      <c r="G215" s="48">
        <f t="shared" si="0"/>
        <v>0.1</v>
      </c>
      <c r="H215" s="48">
        <f t="shared" si="1"/>
        <v>3</v>
      </c>
    </row>
    <row r="216" spans="1:8" ht="13" x14ac:dyDescent="0.15">
      <c r="A216" s="48" t="s">
        <v>193</v>
      </c>
      <c r="B216" s="48">
        <f>SUMIFS(data!M:M,data!J:J,"="&amp;A216,data!A:A,"="&amp;$B$4)</f>
        <v>1</v>
      </c>
      <c r="C216" s="48">
        <f>SUMIFS(data!M:M,data!J:J,"="&amp;A216,data!A:A,"="&amp;$C$4)</f>
        <v>0</v>
      </c>
      <c r="D216" s="48">
        <f>SUMIFS(data!M:M,data!J:J,"="&amp;A216,data!A:A,"="&amp;$D$4)</f>
        <v>0</v>
      </c>
      <c r="E216" s="48">
        <f>SUMIFS(data!M:M,data!J:J,"="&amp;A216,data!A:A,"="&amp;$E$4)</f>
        <v>0</v>
      </c>
      <c r="F216" s="48">
        <f>SUMIFS(data!M:M,data!J:J,"="&amp;A216,data!A:A,"="&amp;$F$4)</f>
        <v>0</v>
      </c>
      <c r="G216" s="48">
        <f t="shared" si="0"/>
        <v>0.2</v>
      </c>
      <c r="H216" s="48">
        <f t="shared" si="1"/>
        <v>6</v>
      </c>
    </row>
    <row r="217" spans="1:8" ht="13" x14ac:dyDescent="0.15">
      <c r="A217" s="48" t="s">
        <v>1086</v>
      </c>
      <c r="B217" s="48">
        <f>SUMIFS(data!M:M,data!J:J,"="&amp;A217,data!A:A,"="&amp;$B$4)</f>
        <v>0</v>
      </c>
      <c r="C217" s="48">
        <f>SUMIFS(data!M:M,data!J:J,"="&amp;A217,data!A:A,"="&amp;$C$4)</f>
        <v>0</v>
      </c>
      <c r="D217" s="48">
        <f>SUMIFS(data!M:M,data!J:J,"="&amp;A217,data!A:A,"="&amp;$D$4)</f>
        <v>0</v>
      </c>
      <c r="E217" s="48">
        <f>SUMIFS(data!M:M,data!J:J,"="&amp;A217,data!A:A,"="&amp;$E$4)</f>
        <v>0</v>
      </c>
      <c r="F217" s="48">
        <f>SUMIFS(data!M:M,data!J:J,"="&amp;A217,data!A:A,"="&amp;$F$4)</f>
        <v>1</v>
      </c>
      <c r="G217" s="48">
        <f t="shared" si="0"/>
        <v>0.2</v>
      </c>
      <c r="H217" s="48">
        <f t="shared" si="1"/>
        <v>6</v>
      </c>
    </row>
    <row r="218" spans="1:8" ht="13" x14ac:dyDescent="0.15">
      <c r="A218" s="48" t="s">
        <v>861</v>
      </c>
      <c r="B218" s="48">
        <f>SUMIFS(data!M:M,data!J:J,"="&amp;A218,data!A:A,"="&amp;$B$4)</f>
        <v>0</v>
      </c>
      <c r="C218" s="48">
        <f>SUMIFS(data!M:M,data!J:J,"="&amp;A218,data!A:A,"="&amp;$C$4)</f>
        <v>0</v>
      </c>
      <c r="D218" s="48">
        <f>SUMIFS(data!M:M,data!J:J,"="&amp;A218,data!A:A,"="&amp;$D$4)</f>
        <v>1</v>
      </c>
      <c r="E218" s="48">
        <f>SUMIFS(data!M:M,data!J:J,"="&amp;A218,data!A:A,"="&amp;$E$4)</f>
        <v>0</v>
      </c>
      <c r="F218" s="48">
        <f>SUMIFS(data!M:M,data!J:J,"="&amp;A218,data!A:A,"="&amp;$F$4)</f>
        <v>0</v>
      </c>
      <c r="G218" s="48">
        <f t="shared" si="0"/>
        <v>0.2</v>
      </c>
      <c r="H218" s="48">
        <f t="shared" si="1"/>
        <v>6</v>
      </c>
    </row>
    <row r="219" spans="1:8" ht="13" x14ac:dyDescent="0.15">
      <c r="A219" s="48" t="s">
        <v>316</v>
      </c>
      <c r="B219" s="48">
        <f>SUMIFS(data!M:M,data!J:J,"="&amp;A219,data!A:A,"="&amp;$B$4)</f>
        <v>1</v>
      </c>
      <c r="C219" s="48">
        <f>SUMIFS(data!M:M,data!J:J,"="&amp;A219,data!A:A,"="&amp;$C$4)</f>
        <v>0</v>
      </c>
      <c r="D219" s="48">
        <f>SUMIFS(data!M:M,data!J:J,"="&amp;A219,data!A:A,"="&amp;$D$4)</f>
        <v>0</v>
      </c>
      <c r="E219" s="48">
        <f>SUMIFS(data!M:M,data!J:J,"="&amp;A219,data!A:A,"="&amp;$E$4)</f>
        <v>0</v>
      </c>
      <c r="F219" s="48">
        <f>SUMIFS(data!M:M,data!J:J,"="&amp;A219,data!A:A,"="&amp;$F$4)</f>
        <v>0</v>
      </c>
      <c r="G219" s="48">
        <f t="shared" si="0"/>
        <v>0.2</v>
      </c>
      <c r="H219" s="48">
        <f t="shared" si="1"/>
        <v>6</v>
      </c>
    </row>
    <row r="220" spans="1:8" ht="13" x14ac:dyDescent="0.15">
      <c r="A220" s="48" t="s">
        <v>1059</v>
      </c>
      <c r="B220" s="48">
        <f>SUMIFS(data!M:M,data!J:J,"="&amp;A220,data!A:A,"="&amp;$B$4)</f>
        <v>0</v>
      </c>
      <c r="C220" s="48">
        <f>SUMIFS(data!M:M,data!J:J,"="&amp;A220,data!A:A,"="&amp;$C$4)</f>
        <v>0</v>
      </c>
      <c r="D220" s="48">
        <f>SUMIFS(data!M:M,data!J:J,"="&amp;A220,data!A:A,"="&amp;$D$4)</f>
        <v>0</v>
      </c>
      <c r="E220" s="48">
        <f>SUMIFS(data!M:M,data!J:J,"="&amp;A220,data!A:A,"="&amp;$E$4)</f>
        <v>1</v>
      </c>
      <c r="F220" s="48">
        <f>SUMIFS(data!M:M,data!J:J,"="&amp;A220,data!A:A,"="&amp;$F$4)</f>
        <v>0</v>
      </c>
      <c r="G220" s="48">
        <f t="shared" si="0"/>
        <v>0.2</v>
      </c>
      <c r="H220" s="48">
        <f t="shared" si="1"/>
        <v>6</v>
      </c>
    </row>
    <row r="221" spans="1:8" ht="13" x14ac:dyDescent="0.15">
      <c r="A221" s="48" t="s">
        <v>1065</v>
      </c>
      <c r="B221" s="48">
        <f>SUMIFS(data!M:M,data!J:J,"="&amp;A221,data!A:A,"="&amp;$B$4)</f>
        <v>0</v>
      </c>
      <c r="C221" s="48">
        <f>SUMIFS(data!M:M,data!J:J,"="&amp;A221,data!A:A,"="&amp;$C$4)</f>
        <v>0</v>
      </c>
      <c r="D221" s="48">
        <f>SUMIFS(data!M:M,data!J:J,"="&amp;A221,data!A:A,"="&amp;$D$4)</f>
        <v>0</v>
      </c>
      <c r="E221" s="48">
        <f>SUMIFS(data!M:M,data!J:J,"="&amp;A221,data!A:A,"="&amp;$E$4)</f>
        <v>1</v>
      </c>
      <c r="F221" s="48">
        <f>SUMIFS(data!M:M,data!J:J,"="&amp;A221,data!A:A,"="&amp;$F$4)</f>
        <v>0</v>
      </c>
      <c r="G221" s="48">
        <f t="shared" si="0"/>
        <v>0.2</v>
      </c>
      <c r="H221" s="48">
        <f t="shared" si="1"/>
        <v>6</v>
      </c>
    </row>
    <row r="222" spans="1:8" ht="13" x14ac:dyDescent="0.15">
      <c r="A222" s="48" t="s">
        <v>522</v>
      </c>
      <c r="B222" s="48">
        <f>SUMIFS(data!M:M,data!J:J,"="&amp;A222,data!A:A,"="&amp;$B$4)</f>
        <v>0</v>
      </c>
      <c r="C222" s="48">
        <f>SUMIFS(data!M:M,data!J:J,"="&amp;A222,data!A:A,"="&amp;$C$4)</f>
        <v>2</v>
      </c>
      <c r="D222" s="48">
        <f>SUMIFS(data!M:M,data!J:J,"="&amp;A222,data!A:A,"="&amp;$D$4)</f>
        <v>0</v>
      </c>
      <c r="E222" s="48">
        <f>SUMIFS(data!M:M,data!J:J,"="&amp;A222,data!A:A,"="&amp;$E$4)</f>
        <v>3</v>
      </c>
      <c r="F222" s="48">
        <f>SUMIFS(data!M:M,data!J:J,"="&amp;A222,data!A:A,"="&amp;$F$4)</f>
        <v>0</v>
      </c>
      <c r="G222" s="48">
        <f t="shared" si="0"/>
        <v>1</v>
      </c>
      <c r="H222" s="48">
        <f t="shared" si="1"/>
        <v>30</v>
      </c>
    </row>
    <row r="223" spans="1:8" ht="13" x14ac:dyDescent="0.15">
      <c r="A223" s="48" t="s">
        <v>1112</v>
      </c>
      <c r="B223" s="48">
        <f>SUMIFS(data!M:M,data!J:J,"="&amp;A223,data!A:A,"="&amp;$B$4)</f>
        <v>0</v>
      </c>
      <c r="C223" s="48">
        <f>SUMIFS(data!M:M,data!J:J,"="&amp;A223,data!A:A,"="&amp;$C$4)</f>
        <v>0</v>
      </c>
      <c r="D223" s="48">
        <f>SUMIFS(data!M:M,data!J:J,"="&amp;A223,data!A:A,"="&amp;$D$4)</f>
        <v>0</v>
      </c>
      <c r="E223" s="48">
        <f>SUMIFS(data!M:M,data!J:J,"="&amp;A223,data!A:A,"="&amp;$E$4)</f>
        <v>0</v>
      </c>
      <c r="F223" s="48">
        <f>SUMIFS(data!M:M,data!J:J,"="&amp;A223,data!A:A,"="&amp;$F$4)</f>
        <v>5</v>
      </c>
      <c r="G223" s="48">
        <f t="shared" si="0"/>
        <v>1</v>
      </c>
      <c r="H223" s="48">
        <f t="shared" si="1"/>
        <v>30</v>
      </c>
    </row>
    <row r="224" spans="1:8" ht="13" x14ac:dyDescent="0.15">
      <c r="A224" s="48" t="s">
        <v>782</v>
      </c>
      <c r="B224" s="48">
        <f>SUMIFS(data!M:M,data!J:J,"="&amp;A224,data!A:A,"="&amp;$B$4)</f>
        <v>0</v>
      </c>
      <c r="C224" s="48">
        <f>SUMIFS(data!M:M,data!J:J,"="&amp;A224,data!A:A,"="&amp;$C$4)</f>
        <v>0</v>
      </c>
      <c r="D224" s="48">
        <f>SUMIFS(data!M:M,data!J:J,"="&amp;A224,data!A:A,"="&amp;$D$4)</f>
        <v>1</v>
      </c>
      <c r="E224" s="48">
        <f>SUMIFS(data!M:M,data!J:J,"="&amp;A224,data!A:A,"="&amp;$E$4)</f>
        <v>0</v>
      </c>
      <c r="F224" s="48">
        <f>SUMIFS(data!M:M,data!J:J,"="&amp;A224,data!A:A,"="&amp;$F$4)</f>
        <v>0</v>
      </c>
      <c r="G224" s="48">
        <f t="shared" si="0"/>
        <v>0.2</v>
      </c>
      <c r="H224" s="48">
        <f t="shared" si="1"/>
        <v>6</v>
      </c>
    </row>
    <row r="225" spans="1:8" ht="13" x14ac:dyDescent="0.15">
      <c r="A225" s="48" t="s">
        <v>979</v>
      </c>
      <c r="B225" s="48">
        <f>SUMIFS(data!M:M,data!J:J,"="&amp;A225,data!A:A,"="&amp;$B$4)</f>
        <v>0</v>
      </c>
      <c r="C225" s="48">
        <f>SUMIFS(data!M:M,data!J:J,"="&amp;A225,data!A:A,"="&amp;$C$4)</f>
        <v>0</v>
      </c>
      <c r="D225" s="48">
        <f>SUMIFS(data!M:M,data!J:J,"="&amp;A225,data!A:A,"="&amp;$D$4)</f>
        <v>0</v>
      </c>
      <c r="E225" s="48">
        <f>SUMIFS(data!M:M,data!J:J,"="&amp;A225,data!A:A,"="&amp;$E$4)</f>
        <v>1</v>
      </c>
      <c r="F225" s="48">
        <f>SUMIFS(data!M:M,data!J:J,"="&amp;A225,data!A:A,"="&amp;$F$4)</f>
        <v>0</v>
      </c>
      <c r="G225" s="48">
        <f t="shared" si="0"/>
        <v>0.2</v>
      </c>
      <c r="H225" s="48">
        <f t="shared" si="1"/>
        <v>6</v>
      </c>
    </row>
    <row r="226" spans="1:8" ht="13" x14ac:dyDescent="0.15">
      <c r="A226" s="48" t="s">
        <v>572</v>
      </c>
      <c r="B226" s="48">
        <f>SUMIFS(data!M:M,data!J:J,"="&amp;A226,data!A:A,"="&amp;$B$4)</f>
        <v>0</v>
      </c>
      <c r="C226" s="48">
        <f>SUMIFS(data!M:M,data!J:J,"="&amp;A226,data!A:A,"="&amp;$C$4)</f>
        <v>1</v>
      </c>
      <c r="D226" s="48">
        <f>SUMIFS(data!M:M,data!J:J,"="&amp;A226,data!A:A,"="&amp;$D$4)</f>
        <v>0</v>
      </c>
      <c r="E226" s="48">
        <f>SUMIFS(data!M:M,data!J:J,"="&amp;A226,data!A:A,"="&amp;$E$4)</f>
        <v>0</v>
      </c>
      <c r="F226" s="48">
        <f>SUMIFS(data!M:M,data!J:J,"="&amp;A226,data!A:A,"="&amp;$F$4)</f>
        <v>1</v>
      </c>
      <c r="G226" s="48">
        <f t="shared" si="0"/>
        <v>0.4</v>
      </c>
      <c r="H226" s="48">
        <f t="shared" si="1"/>
        <v>12</v>
      </c>
    </row>
    <row r="227" spans="1:8" ht="13" x14ac:dyDescent="0.15">
      <c r="A227" s="48" t="s">
        <v>344</v>
      </c>
      <c r="B227" s="48">
        <f>SUMIFS(data!M:M,data!J:J,"="&amp;A227,data!A:A,"="&amp;$B$4)</f>
        <v>1</v>
      </c>
      <c r="C227" s="48">
        <f>SUMIFS(data!M:M,data!J:J,"="&amp;A227,data!A:A,"="&amp;$C$4)</f>
        <v>1</v>
      </c>
      <c r="D227" s="48">
        <f>SUMIFS(data!M:M,data!J:J,"="&amp;A227,data!A:A,"="&amp;$D$4)</f>
        <v>0</v>
      </c>
      <c r="E227" s="48">
        <f>SUMIFS(data!M:M,data!J:J,"="&amp;A227,data!A:A,"="&amp;$E$4)</f>
        <v>0</v>
      </c>
      <c r="F227" s="48">
        <f>SUMIFS(data!M:M,data!J:J,"="&amp;A227,data!A:A,"="&amp;$F$4)</f>
        <v>0</v>
      </c>
      <c r="G227" s="48">
        <f t="shared" si="0"/>
        <v>0.4</v>
      </c>
      <c r="H227" s="48">
        <f t="shared" si="1"/>
        <v>12</v>
      </c>
    </row>
    <row r="228" spans="1:8" ht="13" x14ac:dyDescent="0.15">
      <c r="A228" s="48" t="s">
        <v>168</v>
      </c>
      <c r="B228" s="48">
        <f>SUMIFS(data!M:M,data!J:J,"="&amp;A228,data!A:A,"="&amp;$B$4)</f>
        <v>3</v>
      </c>
      <c r="C228" s="48">
        <f>SUMIFS(data!M:M,data!J:J,"="&amp;A228,data!A:A,"="&amp;$C$4)</f>
        <v>3</v>
      </c>
      <c r="D228" s="48">
        <f>SUMIFS(data!M:M,data!J:J,"="&amp;A228,data!A:A,"="&amp;$D$4)</f>
        <v>6</v>
      </c>
      <c r="E228" s="48">
        <f>SUMIFS(data!M:M,data!J:J,"="&amp;A228,data!A:A,"="&amp;$E$4)</f>
        <v>3</v>
      </c>
      <c r="F228" s="48">
        <f>SUMIFS(data!M:M,data!J:J,"="&amp;A228,data!A:A,"="&amp;$F$4)</f>
        <v>2</v>
      </c>
      <c r="G228" s="48">
        <f t="shared" si="0"/>
        <v>3.4</v>
      </c>
      <c r="H228" s="48">
        <f t="shared" si="1"/>
        <v>102</v>
      </c>
    </row>
    <row r="229" spans="1:8" ht="13" x14ac:dyDescent="0.15">
      <c r="A229" s="48" t="s">
        <v>1231</v>
      </c>
      <c r="B229" s="48">
        <f>SUMIFS(data!M:M,data!J:J,"="&amp;A229,data!A:A,"="&amp;$B$4)</f>
        <v>0</v>
      </c>
      <c r="C229" s="48">
        <f>SUMIFS(data!M:M,data!J:J,"="&amp;A229,data!A:A,"="&amp;$C$4)</f>
        <v>0</v>
      </c>
      <c r="D229" s="48">
        <f>SUMIFS(data!M:M,data!J:J,"="&amp;A229,data!A:A,"="&amp;$D$4)</f>
        <v>0</v>
      </c>
      <c r="E229" s="48">
        <f>SUMIFS(data!M:M,data!J:J,"="&amp;A229,data!A:A,"="&amp;$E$4)</f>
        <v>0</v>
      </c>
      <c r="F229" s="48">
        <f>SUMIFS(data!M:M,data!J:J,"="&amp;A229,data!A:A,"="&amp;$F$4)</f>
        <v>1</v>
      </c>
      <c r="G229" s="48">
        <f t="shared" si="0"/>
        <v>0.2</v>
      </c>
      <c r="H229" s="48">
        <f t="shared" si="1"/>
        <v>6</v>
      </c>
    </row>
    <row r="230" spans="1:8" ht="13" x14ac:dyDescent="0.15">
      <c r="A230" s="48" t="s">
        <v>585</v>
      </c>
      <c r="B230" s="48">
        <f>SUMIFS(data!M:M,data!J:J,"="&amp;A230,data!A:A,"="&amp;$B$4)</f>
        <v>0</v>
      </c>
      <c r="C230" s="48">
        <f>SUMIFS(data!M:M,data!J:J,"="&amp;A230,data!A:A,"="&amp;$C$4)</f>
        <v>1</v>
      </c>
      <c r="D230" s="48">
        <f>SUMIFS(data!M:M,data!J:J,"="&amp;A230,data!A:A,"="&amp;$D$4)</f>
        <v>0</v>
      </c>
      <c r="E230" s="48">
        <f>SUMIFS(data!M:M,data!J:J,"="&amp;A230,data!A:A,"="&amp;$E$4)</f>
        <v>0</v>
      </c>
      <c r="F230" s="48">
        <f>SUMIFS(data!M:M,data!J:J,"="&amp;A230,data!A:A,"="&amp;$F$4)</f>
        <v>0</v>
      </c>
      <c r="G230" s="48">
        <f t="shared" si="0"/>
        <v>0.2</v>
      </c>
      <c r="H230" s="48">
        <f t="shared" si="1"/>
        <v>6</v>
      </c>
    </row>
    <row r="231" spans="1:8" ht="13" x14ac:dyDescent="0.15">
      <c r="A231" s="48" t="s">
        <v>221</v>
      </c>
      <c r="B231" s="48">
        <f>SUMIFS(data!M:M,data!J:J,"="&amp;A231,data!A:A,"="&amp;$B$4)</f>
        <v>1</v>
      </c>
      <c r="C231" s="48">
        <f>SUMIFS(data!M:M,data!J:J,"="&amp;A231,data!A:A,"="&amp;$C$4)</f>
        <v>0</v>
      </c>
      <c r="D231" s="48">
        <f>SUMIFS(data!M:M,data!J:J,"="&amp;A231,data!A:A,"="&amp;$D$4)</f>
        <v>0</v>
      </c>
      <c r="E231" s="48">
        <f>SUMIFS(data!M:M,data!J:J,"="&amp;A231,data!A:A,"="&amp;$E$4)</f>
        <v>0</v>
      </c>
      <c r="F231" s="48">
        <f>SUMIFS(data!M:M,data!J:J,"="&amp;A231,data!A:A,"="&amp;$F$4)</f>
        <v>0</v>
      </c>
      <c r="G231" s="48">
        <f t="shared" si="0"/>
        <v>0.2</v>
      </c>
      <c r="H231" s="48">
        <f t="shared" si="1"/>
        <v>6</v>
      </c>
    </row>
    <row r="232" spans="1:8" ht="13" x14ac:dyDescent="0.15">
      <c r="A232" s="48" t="s">
        <v>321</v>
      </c>
      <c r="B232" s="48">
        <f>SUMIFS(data!M:M,data!J:J,"="&amp;A232,data!A:A,"="&amp;$B$4)</f>
        <v>2</v>
      </c>
      <c r="C232" s="48">
        <f>SUMIFS(data!M:M,data!J:J,"="&amp;A232,data!A:A,"="&amp;$C$4)</f>
        <v>0</v>
      </c>
      <c r="D232" s="48">
        <f>SUMIFS(data!M:M,data!J:J,"="&amp;A232,data!A:A,"="&amp;$D$4)</f>
        <v>0</v>
      </c>
      <c r="E232" s="48">
        <f>SUMIFS(data!M:M,data!J:J,"="&amp;A232,data!A:A,"="&amp;$E$4)</f>
        <v>0</v>
      </c>
      <c r="F232" s="48">
        <f>SUMIFS(data!M:M,data!J:J,"="&amp;A232,data!A:A,"="&amp;$F$4)</f>
        <v>0</v>
      </c>
      <c r="G232" s="48">
        <f t="shared" si="0"/>
        <v>0.4</v>
      </c>
      <c r="H232" s="48">
        <f t="shared" si="1"/>
        <v>12</v>
      </c>
    </row>
    <row r="233" spans="1:8" ht="13" x14ac:dyDescent="0.15">
      <c r="A233" s="48" t="s">
        <v>931</v>
      </c>
      <c r="B233" s="48">
        <f>SUMIFS(data!M:M,data!J:J,"="&amp;A233,data!A:A,"="&amp;$B$4)</f>
        <v>0</v>
      </c>
      <c r="C233" s="48">
        <f>SUMIFS(data!M:M,data!J:J,"="&amp;A233,data!A:A,"="&amp;$C$4)</f>
        <v>0</v>
      </c>
      <c r="D233" s="48">
        <f>SUMIFS(data!M:M,data!J:J,"="&amp;A233,data!A:A,"="&amp;$D$4)</f>
        <v>0</v>
      </c>
      <c r="E233" s="48">
        <f>SUMIFS(data!M:M,data!J:J,"="&amp;A233,data!A:A,"="&amp;$E$4)</f>
        <v>1</v>
      </c>
      <c r="F233" s="48">
        <f>SUMIFS(data!M:M,data!J:J,"="&amp;A233,data!A:A,"="&amp;$F$4)</f>
        <v>0</v>
      </c>
      <c r="G233" s="48">
        <f t="shared" si="0"/>
        <v>0.2</v>
      </c>
      <c r="H233" s="48">
        <f t="shared" si="1"/>
        <v>6</v>
      </c>
    </row>
    <row r="234" spans="1:8" ht="13" x14ac:dyDescent="0.15">
      <c r="A234" s="48" t="s">
        <v>774</v>
      </c>
      <c r="B234" s="48">
        <f>SUMIFS(data!M:M,data!J:J,"="&amp;A234,data!A:A,"="&amp;$B$4)</f>
        <v>0</v>
      </c>
      <c r="C234" s="48">
        <f>SUMIFS(data!M:M,data!J:J,"="&amp;A234,data!A:A,"="&amp;$C$4)</f>
        <v>0</v>
      </c>
      <c r="D234" s="48">
        <f>SUMIFS(data!M:M,data!J:J,"="&amp;A234,data!A:A,"="&amp;$D$4)</f>
        <v>1</v>
      </c>
      <c r="E234" s="48">
        <f>SUMIFS(data!M:M,data!J:J,"="&amp;A234,data!A:A,"="&amp;$E$4)</f>
        <v>0</v>
      </c>
      <c r="F234" s="48">
        <f>SUMIFS(data!M:M,data!J:J,"="&amp;A234,data!A:A,"="&amp;$F$4)</f>
        <v>0</v>
      </c>
      <c r="G234" s="48">
        <f t="shared" si="0"/>
        <v>0.2</v>
      </c>
      <c r="H234" s="48">
        <f t="shared" si="1"/>
        <v>6</v>
      </c>
    </row>
    <row r="235" spans="1:8" ht="13" x14ac:dyDescent="0.15">
      <c r="A235" s="48" t="s">
        <v>426</v>
      </c>
      <c r="B235" s="48">
        <f>SUMIFS(data!M:M,data!J:J,"="&amp;A235,data!A:A,"="&amp;$B$4)</f>
        <v>0.2</v>
      </c>
      <c r="C235" s="48">
        <f>SUMIFS(data!M:M,data!J:J,"="&amp;A235,data!A:A,"="&amp;$C$4)</f>
        <v>0</v>
      </c>
      <c r="D235" s="48">
        <f>SUMIFS(data!M:M,data!J:J,"="&amp;A235,data!A:A,"="&amp;$D$4)</f>
        <v>0</v>
      </c>
      <c r="E235" s="48">
        <f>SUMIFS(data!M:M,data!J:J,"="&amp;A235,data!A:A,"="&amp;$E$4)</f>
        <v>0</v>
      </c>
      <c r="F235" s="48">
        <f>SUMIFS(data!M:M,data!J:J,"="&amp;A235,data!A:A,"="&amp;$F$4)</f>
        <v>0</v>
      </c>
      <c r="G235" s="48">
        <f t="shared" si="0"/>
        <v>0.04</v>
      </c>
      <c r="H235" s="48">
        <f t="shared" si="1"/>
        <v>1.2</v>
      </c>
    </row>
    <row r="236" spans="1:8" ht="13" x14ac:dyDescent="0.15">
      <c r="A236" s="48" t="s">
        <v>380</v>
      </c>
      <c r="B236" s="48">
        <f>SUMIFS(data!M:M,data!J:J,"="&amp;A236,data!A:A,"="&amp;$B$4)</f>
        <v>24</v>
      </c>
      <c r="C236" s="48">
        <f>SUMIFS(data!M:M,data!J:J,"="&amp;A236,data!A:A,"="&amp;$C$4)</f>
        <v>0</v>
      </c>
      <c r="D236" s="48">
        <f>SUMIFS(data!M:M,data!J:J,"="&amp;A236,data!A:A,"="&amp;$D$4)</f>
        <v>4</v>
      </c>
      <c r="E236" s="48">
        <f>SUMIFS(data!M:M,data!J:J,"="&amp;A236,data!A:A,"="&amp;$E$4)</f>
        <v>12</v>
      </c>
      <c r="F236" s="48">
        <f>SUMIFS(data!M:M,data!J:J,"="&amp;A236,data!A:A,"="&amp;$F$4)</f>
        <v>28</v>
      </c>
      <c r="G236" s="48">
        <f t="shared" si="0"/>
        <v>13.6</v>
      </c>
      <c r="H236" s="48">
        <f t="shared" si="1"/>
        <v>408</v>
      </c>
    </row>
    <row r="237" spans="1:8" ht="13" x14ac:dyDescent="0.15">
      <c r="A237" s="48" t="s">
        <v>349</v>
      </c>
      <c r="B237" s="48">
        <f>SUMIFS(data!M:M,data!J:J,"="&amp;A237,data!A:A,"="&amp;$B$4)</f>
        <v>1</v>
      </c>
      <c r="C237" s="48">
        <f>SUMIFS(data!M:M,data!J:J,"="&amp;A237,data!A:A,"="&amp;$C$4)</f>
        <v>0</v>
      </c>
      <c r="D237" s="48">
        <f>SUMIFS(data!M:M,data!J:J,"="&amp;A237,data!A:A,"="&amp;$D$4)</f>
        <v>0</v>
      </c>
      <c r="E237" s="48">
        <f>SUMIFS(data!M:M,data!J:J,"="&amp;A237,data!A:A,"="&amp;$E$4)</f>
        <v>0</v>
      </c>
      <c r="F237" s="48">
        <f>SUMIFS(data!M:M,data!J:J,"="&amp;A237,data!A:A,"="&amp;$F$4)</f>
        <v>0</v>
      </c>
      <c r="G237" s="48">
        <f t="shared" si="0"/>
        <v>0.2</v>
      </c>
      <c r="H237" s="48">
        <f t="shared" si="1"/>
        <v>6</v>
      </c>
    </row>
    <row r="238" spans="1:8" ht="13" x14ac:dyDescent="0.15">
      <c r="A238" s="48" t="s">
        <v>351</v>
      </c>
      <c r="B238" s="48">
        <f>SUMIFS(data!M:M,data!J:J,"="&amp;A238,data!A:A,"="&amp;$B$4)</f>
        <v>3</v>
      </c>
      <c r="C238" s="48">
        <f>SUMIFS(data!M:M,data!J:J,"="&amp;A238,data!A:A,"="&amp;$C$4)</f>
        <v>0</v>
      </c>
      <c r="D238" s="48">
        <f>SUMIFS(data!M:M,data!J:J,"="&amp;A238,data!A:A,"="&amp;$D$4)</f>
        <v>0</v>
      </c>
      <c r="E238" s="48">
        <f>SUMIFS(data!M:M,data!J:J,"="&amp;A238,data!A:A,"="&amp;$E$4)</f>
        <v>0</v>
      </c>
      <c r="F238" s="48">
        <f>SUMIFS(data!M:M,data!J:J,"="&amp;A238,data!A:A,"="&amp;$F$4)</f>
        <v>0</v>
      </c>
      <c r="G238" s="48">
        <f t="shared" si="0"/>
        <v>0.6</v>
      </c>
      <c r="H238" s="48">
        <f t="shared" si="1"/>
        <v>18</v>
      </c>
    </row>
    <row r="239" spans="1:8" ht="13" x14ac:dyDescent="0.15">
      <c r="A239" s="48" t="s">
        <v>339</v>
      </c>
      <c r="B239" s="48">
        <f>SUMIFS(data!M:M,data!J:J,"="&amp;A239,data!A:A,"="&amp;$B$4)</f>
        <v>3</v>
      </c>
      <c r="C239" s="48">
        <f>SUMIFS(data!M:M,data!J:J,"="&amp;A239,data!A:A,"="&amp;$C$4)</f>
        <v>0</v>
      </c>
      <c r="D239" s="48">
        <f>SUMIFS(data!M:M,data!J:J,"="&amp;A239,data!A:A,"="&amp;$D$4)</f>
        <v>0</v>
      </c>
      <c r="E239" s="48">
        <f>SUMIFS(data!M:M,data!J:J,"="&amp;A239,data!A:A,"="&amp;$E$4)</f>
        <v>0</v>
      </c>
      <c r="F239" s="48">
        <f>SUMIFS(data!M:M,data!J:J,"="&amp;A239,data!A:A,"="&amp;$F$4)</f>
        <v>0</v>
      </c>
      <c r="G239" s="48">
        <f t="shared" si="0"/>
        <v>0.6</v>
      </c>
      <c r="H239" s="48">
        <f t="shared" si="1"/>
        <v>18</v>
      </c>
    </row>
    <row r="240" spans="1:8" ht="13" x14ac:dyDescent="0.15">
      <c r="A240" s="48" t="s">
        <v>408</v>
      </c>
      <c r="B240" s="48">
        <f>SUMIFS(data!M:M,data!J:J,"="&amp;A240,data!A:A,"="&amp;$B$4)</f>
        <v>1</v>
      </c>
      <c r="C240" s="48">
        <f>SUMIFS(data!M:M,data!J:J,"="&amp;A240,data!A:A,"="&amp;$C$4)</f>
        <v>0</v>
      </c>
      <c r="D240" s="48">
        <f>SUMIFS(data!M:M,data!J:J,"="&amp;A240,data!A:A,"="&amp;$D$4)</f>
        <v>0</v>
      </c>
      <c r="E240" s="48">
        <f>SUMIFS(data!M:M,data!J:J,"="&amp;A240,data!A:A,"="&amp;$E$4)</f>
        <v>0</v>
      </c>
      <c r="F240" s="48">
        <f>SUMIFS(data!M:M,data!J:J,"="&amp;A240,data!A:A,"="&amp;$F$4)</f>
        <v>0</v>
      </c>
      <c r="G240" s="48">
        <f t="shared" si="0"/>
        <v>0.2</v>
      </c>
      <c r="H240" s="48">
        <f t="shared" si="1"/>
        <v>6</v>
      </c>
    </row>
    <row r="241" spans="1:8" ht="13" x14ac:dyDescent="0.15">
      <c r="A241" s="48" t="s">
        <v>1050</v>
      </c>
      <c r="B241" s="48">
        <f>SUMIFS(data!M:M,data!J:J,"="&amp;A241,data!A:A,"="&amp;$B$4)</f>
        <v>0</v>
      </c>
      <c r="C241" s="48">
        <f>SUMIFS(data!M:M,data!J:J,"="&amp;A241,data!A:A,"="&amp;$C$4)</f>
        <v>0</v>
      </c>
      <c r="D241" s="48">
        <f>SUMIFS(data!M:M,data!J:J,"="&amp;A241,data!A:A,"="&amp;$D$4)</f>
        <v>0</v>
      </c>
      <c r="E241" s="48">
        <f>SUMIFS(data!M:M,data!J:J,"="&amp;A241,data!A:A,"="&amp;$E$4)</f>
        <v>1</v>
      </c>
      <c r="F241" s="48">
        <f>SUMIFS(data!M:M,data!J:J,"="&amp;A241,data!A:A,"="&amp;$F$4)</f>
        <v>0</v>
      </c>
      <c r="G241" s="48">
        <f t="shared" si="0"/>
        <v>0.2</v>
      </c>
      <c r="H241" s="48">
        <f t="shared" si="1"/>
        <v>6</v>
      </c>
    </row>
    <row r="242" spans="1:8" ht="13" x14ac:dyDescent="0.15">
      <c r="A242" s="48" t="s">
        <v>1122</v>
      </c>
      <c r="B242" s="48">
        <f>SUMIFS(data!M:M,data!J:J,"="&amp;A242,data!A:A,"="&amp;$B$4)</f>
        <v>0</v>
      </c>
      <c r="C242" s="48">
        <f>SUMIFS(data!M:M,data!J:J,"="&amp;A242,data!A:A,"="&amp;$C$4)</f>
        <v>0</v>
      </c>
      <c r="D242" s="48">
        <f>SUMIFS(data!M:M,data!J:J,"="&amp;A242,data!A:A,"="&amp;$D$4)</f>
        <v>0</v>
      </c>
      <c r="E242" s="48">
        <f>SUMIFS(data!M:M,data!J:J,"="&amp;A242,data!A:A,"="&amp;$E$4)</f>
        <v>0</v>
      </c>
      <c r="F242" s="48">
        <f>SUMIFS(data!M:M,data!J:J,"="&amp;A242,data!A:A,"="&amp;$F$4)</f>
        <v>1</v>
      </c>
      <c r="G242" s="48">
        <f t="shared" si="0"/>
        <v>0.2</v>
      </c>
      <c r="H242" s="48">
        <f t="shared" si="1"/>
        <v>6</v>
      </c>
    </row>
    <row r="243" spans="1:8" ht="13" x14ac:dyDescent="0.15">
      <c r="A243" s="48" t="s">
        <v>643</v>
      </c>
      <c r="B243" s="48">
        <f>SUMIFS(data!M:M,data!J:J,"="&amp;A243,data!A:A,"="&amp;$B$4)</f>
        <v>0</v>
      </c>
      <c r="C243" s="48">
        <f>SUMIFS(data!M:M,data!J:J,"="&amp;A243,data!A:A,"="&amp;$C$4)</f>
        <v>3</v>
      </c>
      <c r="D243" s="48">
        <f>SUMIFS(data!M:M,data!J:J,"="&amp;A243,data!A:A,"="&amp;$D$4)</f>
        <v>0</v>
      </c>
      <c r="E243" s="48">
        <f>SUMIFS(data!M:M,data!J:J,"="&amp;A243,data!A:A,"="&amp;$E$4)</f>
        <v>0</v>
      </c>
      <c r="F243" s="48">
        <f>SUMIFS(data!M:M,data!J:J,"="&amp;A243,data!A:A,"="&amp;$F$4)</f>
        <v>0</v>
      </c>
      <c r="G243" s="48">
        <f t="shared" si="0"/>
        <v>0.6</v>
      </c>
      <c r="H243" s="48">
        <f t="shared" si="1"/>
        <v>18</v>
      </c>
    </row>
    <row r="244" spans="1:8" ht="13" x14ac:dyDescent="0.15">
      <c r="A244" s="48" t="s">
        <v>312</v>
      </c>
      <c r="B244" s="48">
        <f>SUMIFS(data!M:M,data!J:J,"="&amp;A244,data!A:A,"="&amp;$B$4)</f>
        <v>2</v>
      </c>
      <c r="C244" s="48">
        <f>SUMIFS(data!M:M,data!J:J,"="&amp;A244,data!A:A,"="&amp;$C$4)</f>
        <v>0</v>
      </c>
      <c r="D244" s="48">
        <f>SUMIFS(data!M:M,data!J:J,"="&amp;A244,data!A:A,"="&amp;$D$4)</f>
        <v>0</v>
      </c>
      <c r="E244" s="48">
        <f>SUMIFS(data!M:M,data!J:J,"="&amp;A244,data!A:A,"="&amp;$E$4)</f>
        <v>0</v>
      </c>
      <c r="F244" s="48">
        <f>SUMIFS(data!M:M,data!J:J,"="&amp;A244,data!A:A,"="&amp;$F$4)</f>
        <v>0</v>
      </c>
      <c r="G244" s="48">
        <f t="shared" si="0"/>
        <v>0.4</v>
      </c>
      <c r="H244" s="48">
        <f t="shared" si="1"/>
        <v>12</v>
      </c>
    </row>
    <row r="245" spans="1:8" ht="13" x14ac:dyDescent="0.15">
      <c r="A245" s="48" t="s">
        <v>901</v>
      </c>
      <c r="B245" s="48">
        <f>SUMIFS(data!M:M,data!J:J,"="&amp;A245,data!A:A,"="&amp;$B$4)</f>
        <v>0</v>
      </c>
      <c r="C245" s="48">
        <f>SUMIFS(data!M:M,data!J:J,"="&amp;A245,data!A:A,"="&amp;$C$4)</f>
        <v>0</v>
      </c>
      <c r="D245" s="48">
        <f>SUMIFS(data!M:M,data!J:J,"="&amp;A245,data!A:A,"="&amp;$D$4)</f>
        <v>2</v>
      </c>
      <c r="E245" s="48">
        <f>SUMIFS(data!M:M,data!J:J,"="&amp;A245,data!A:A,"="&amp;$E$4)</f>
        <v>0</v>
      </c>
      <c r="F245" s="48">
        <f>SUMIFS(data!M:M,data!J:J,"="&amp;A245,data!A:A,"="&amp;$F$4)</f>
        <v>0</v>
      </c>
      <c r="G245" s="48">
        <f t="shared" si="0"/>
        <v>0.4</v>
      </c>
      <c r="H245" s="48">
        <f t="shared" si="1"/>
        <v>12</v>
      </c>
    </row>
    <row r="246" spans="1:8" ht="13" x14ac:dyDescent="0.15">
      <c r="A246" s="48" t="s">
        <v>677</v>
      </c>
      <c r="B246" s="48">
        <f>SUMIFS(data!M:M,data!J:J,"="&amp;A246,data!A:A,"="&amp;$B$4)</f>
        <v>0</v>
      </c>
      <c r="C246" s="48">
        <f>SUMIFS(data!M:M,data!J:J,"="&amp;A246,data!A:A,"="&amp;$C$4)</f>
        <v>1</v>
      </c>
      <c r="D246" s="48">
        <f>SUMIFS(data!M:M,data!J:J,"="&amp;A246,data!A:A,"="&amp;$D$4)</f>
        <v>0</v>
      </c>
      <c r="E246" s="48">
        <f>SUMIFS(data!M:M,data!J:J,"="&amp;A246,data!A:A,"="&amp;$E$4)</f>
        <v>0</v>
      </c>
      <c r="F246" s="48">
        <f>SUMIFS(data!M:M,data!J:J,"="&amp;A246,data!A:A,"="&amp;$F$4)</f>
        <v>1</v>
      </c>
      <c r="G246" s="48">
        <f t="shared" si="0"/>
        <v>0.4</v>
      </c>
      <c r="H246" s="48">
        <f t="shared" si="1"/>
        <v>12</v>
      </c>
    </row>
    <row r="247" spans="1:8" ht="13" x14ac:dyDescent="0.15">
      <c r="A247" s="48" t="s">
        <v>1016</v>
      </c>
      <c r="B247" s="48">
        <f>SUMIFS(data!M:M,data!J:J,"="&amp;A247,data!A:A,"="&amp;$B$4)</f>
        <v>0</v>
      </c>
      <c r="C247" s="48">
        <f>SUMIFS(data!M:M,data!J:J,"="&amp;A247,data!A:A,"="&amp;$C$4)</f>
        <v>0</v>
      </c>
      <c r="D247" s="48">
        <f>SUMIFS(data!M:M,data!J:J,"="&amp;A247,data!A:A,"="&amp;$D$4)</f>
        <v>0</v>
      </c>
      <c r="E247" s="48">
        <f>SUMIFS(data!M:M,data!J:J,"="&amp;A247,data!A:A,"="&amp;$E$4)</f>
        <v>1</v>
      </c>
      <c r="F247" s="48">
        <f>SUMIFS(data!M:M,data!J:J,"="&amp;A247,data!A:A,"="&amp;$F$4)</f>
        <v>0</v>
      </c>
      <c r="G247" s="48">
        <f t="shared" si="0"/>
        <v>0.2</v>
      </c>
      <c r="H247" s="48">
        <f t="shared" si="1"/>
        <v>6</v>
      </c>
    </row>
    <row r="248" spans="1:8" ht="13" x14ac:dyDescent="0.15">
      <c r="A248" s="48" t="s">
        <v>397</v>
      </c>
      <c r="B248" s="48">
        <f>SUMIFS(data!M:M,data!J:J,"="&amp;A248,data!A:A,"="&amp;$B$4)</f>
        <v>2</v>
      </c>
      <c r="C248" s="48">
        <f>SUMIFS(data!M:M,data!J:J,"="&amp;A248,data!A:A,"="&amp;$C$4)</f>
        <v>0</v>
      </c>
      <c r="D248" s="48">
        <f>SUMIFS(data!M:M,data!J:J,"="&amp;A248,data!A:A,"="&amp;$D$4)</f>
        <v>0</v>
      </c>
      <c r="E248" s="48">
        <f>SUMIFS(data!M:M,data!J:J,"="&amp;A248,data!A:A,"="&amp;$E$4)</f>
        <v>1</v>
      </c>
      <c r="F248" s="48">
        <f>SUMIFS(data!M:M,data!J:J,"="&amp;A248,data!A:A,"="&amp;$F$4)</f>
        <v>0</v>
      </c>
      <c r="G248" s="48">
        <f t="shared" si="0"/>
        <v>0.6</v>
      </c>
      <c r="H248" s="48">
        <f t="shared" si="1"/>
        <v>18</v>
      </c>
    </row>
    <row r="249" spans="1:8" ht="13" x14ac:dyDescent="0.15">
      <c r="A249" s="48" t="s">
        <v>1002</v>
      </c>
      <c r="B249" s="48">
        <f>SUMIFS(data!M:M,data!J:J,"="&amp;A249,data!A:A,"="&amp;$B$4)</f>
        <v>0</v>
      </c>
      <c r="C249" s="48">
        <f>SUMIFS(data!M:M,data!J:J,"="&amp;A249,data!A:A,"="&amp;$C$4)</f>
        <v>0</v>
      </c>
      <c r="D249" s="48">
        <f>SUMIFS(data!M:M,data!J:J,"="&amp;A249,data!A:A,"="&amp;$D$4)</f>
        <v>0</v>
      </c>
      <c r="E249" s="48">
        <f>SUMIFS(data!M:M,data!J:J,"="&amp;A249,data!A:A,"="&amp;$E$4)</f>
        <v>1</v>
      </c>
      <c r="F249" s="48">
        <f>SUMIFS(data!M:M,data!J:J,"="&amp;A249,data!A:A,"="&amp;$F$4)</f>
        <v>0</v>
      </c>
      <c r="G249" s="48">
        <f t="shared" si="0"/>
        <v>0.2</v>
      </c>
      <c r="H249" s="48">
        <f t="shared" si="1"/>
        <v>6</v>
      </c>
    </row>
    <row r="250" spans="1:8" ht="13" x14ac:dyDescent="0.15">
      <c r="A250" s="48" t="s">
        <v>152</v>
      </c>
      <c r="B250" s="48">
        <f>SUMIFS(data!M:M,data!J:J,"="&amp;A250,data!A:A,"="&amp;$B$4)</f>
        <v>1</v>
      </c>
      <c r="C250" s="48">
        <f>SUMIFS(data!M:M,data!J:J,"="&amp;A250,data!A:A,"="&amp;$C$4)</f>
        <v>2</v>
      </c>
      <c r="D250" s="48">
        <f>SUMIFS(data!M:M,data!J:J,"="&amp;A250,data!A:A,"="&amp;$D$4)</f>
        <v>0</v>
      </c>
      <c r="E250" s="48">
        <f>SUMIFS(data!M:M,data!J:J,"="&amp;A250,data!A:A,"="&amp;$E$4)</f>
        <v>0</v>
      </c>
      <c r="F250" s="48">
        <f>SUMIFS(data!M:M,data!J:J,"="&amp;A250,data!A:A,"="&amp;$F$4)</f>
        <v>0</v>
      </c>
      <c r="G250" s="48">
        <f t="shared" si="0"/>
        <v>0.6</v>
      </c>
      <c r="H250" s="48">
        <f t="shared" si="1"/>
        <v>18</v>
      </c>
    </row>
    <row r="251" spans="1:8" ht="13" x14ac:dyDescent="0.15">
      <c r="A251" s="48" t="s">
        <v>113</v>
      </c>
      <c r="B251" s="48">
        <f>SUMIFS(data!M:M,data!J:J,"="&amp;A251,data!A:A,"="&amp;$B$4)</f>
        <v>1</v>
      </c>
      <c r="C251" s="48">
        <f>SUMIFS(data!M:M,data!J:J,"="&amp;A251,data!A:A,"="&amp;$C$4)</f>
        <v>0</v>
      </c>
      <c r="D251" s="48">
        <f>SUMIFS(data!M:M,data!J:J,"="&amp;A251,data!A:A,"="&amp;$D$4)</f>
        <v>0</v>
      </c>
      <c r="E251" s="48">
        <f>SUMIFS(data!M:M,data!J:J,"="&amp;A251,data!A:A,"="&amp;$E$4)</f>
        <v>0</v>
      </c>
      <c r="F251" s="48">
        <f>SUMIFS(data!M:M,data!J:J,"="&amp;A251,data!A:A,"="&amp;$F$4)</f>
        <v>0</v>
      </c>
      <c r="G251" s="48">
        <f t="shared" si="0"/>
        <v>0.2</v>
      </c>
      <c r="H251" s="48">
        <f t="shared" si="1"/>
        <v>6</v>
      </c>
    </row>
    <row r="252" spans="1:8" ht="13" x14ac:dyDescent="0.15">
      <c r="A252" s="48" t="s">
        <v>945</v>
      </c>
      <c r="B252" s="48">
        <f>SUMIFS(data!M:M,data!J:J,"="&amp;A252,data!A:A,"="&amp;$B$4)</f>
        <v>0</v>
      </c>
      <c r="C252" s="48">
        <f>SUMIFS(data!M:M,data!J:J,"="&amp;A252,data!A:A,"="&amp;$C$4)</f>
        <v>0</v>
      </c>
      <c r="D252" s="48">
        <f>SUMIFS(data!M:M,data!J:J,"="&amp;A252,data!A:A,"="&amp;$D$4)</f>
        <v>0</v>
      </c>
      <c r="E252" s="48">
        <f>SUMIFS(data!M:M,data!J:J,"="&amp;A252,data!A:A,"="&amp;$E$4)</f>
        <v>2</v>
      </c>
      <c r="F252" s="48">
        <f>SUMIFS(data!M:M,data!J:J,"="&amp;A252,data!A:A,"="&amp;$F$4)</f>
        <v>0</v>
      </c>
      <c r="G252" s="48">
        <f t="shared" si="0"/>
        <v>0.4</v>
      </c>
      <c r="H252" s="48">
        <f t="shared" si="1"/>
        <v>12</v>
      </c>
    </row>
    <row r="253" spans="1:8" ht="13" x14ac:dyDescent="0.15">
      <c r="A253" s="48" t="s">
        <v>769</v>
      </c>
      <c r="B253" s="48">
        <f>SUMIFS(data!M:M,data!J:J,"="&amp;A253,data!A:A,"="&amp;$B$4)</f>
        <v>0</v>
      </c>
      <c r="C253" s="48">
        <f>SUMIFS(data!M:M,data!J:J,"="&amp;A253,data!A:A,"="&amp;$C$4)</f>
        <v>0</v>
      </c>
      <c r="D253" s="48">
        <f>SUMIFS(data!M:M,data!J:J,"="&amp;A253,data!A:A,"="&amp;$D$4)</f>
        <v>2</v>
      </c>
      <c r="E253" s="48">
        <f>SUMIFS(data!M:M,data!J:J,"="&amp;A253,data!A:A,"="&amp;$E$4)</f>
        <v>1</v>
      </c>
      <c r="F253" s="48">
        <f>SUMIFS(data!M:M,data!J:J,"="&amp;A253,data!A:A,"="&amp;$F$4)</f>
        <v>1</v>
      </c>
      <c r="G253" s="48">
        <f t="shared" si="0"/>
        <v>0.8</v>
      </c>
      <c r="H253" s="48">
        <f t="shared" si="1"/>
        <v>24</v>
      </c>
    </row>
    <row r="254" spans="1:8" ht="13" x14ac:dyDescent="0.15">
      <c r="A254" s="48" t="s">
        <v>405</v>
      </c>
      <c r="B254" s="48">
        <f>SUMIFS(data!M:M,data!J:J,"="&amp;A254,data!A:A,"="&amp;$B$4)</f>
        <v>1</v>
      </c>
      <c r="C254" s="48">
        <f>SUMIFS(data!M:M,data!J:J,"="&amp;A254,data!A:A,"="&amp;$C$4)</f>
        <v>0</v>
      </c>
      <c r="D254" s="48">
        <f>SUMIFS(data!M:M,data!J:J,"="&amp;A254,data!A:A,"="&amp;$D$4)</f>
        <v>0</v>
      </c>
      <c r="E254" s="48">
        <f>SUMIFS(data!M:M,data!J:J,"="&amp;A254,data!A:A,"="&amp;$E$4)</f>
        <v>0</v>
      </c>
      <c r="F254" s="48">
        <f>SUMIFS(data!M:M,data!J:J,"="&amp;A254,data!A:A,"="&amp;$F$4)</f>
        <v>0</v>
      </c>
      <c r="G254" s="48">
        <f t="shared" si="0"/>
        <v>0.2</v>
      </c>
      <c r="H254" s="48">
        <f t="shared" si="1"/>
        <v>6</v>
      </c>
    </row>
    <row r="255" spans="1:8" ht="13" x14ac:dyDescent="0.15">
      <c r="A255" s="48" t="s">
        <v>625</v>
      </c>
      <c r="B255" s="48">
        <f>SUMIFS(data!M:M,data!J:J,"="&amp;A255,data!A:A,"="&amp;$B$4)</f>
        <v>0</v>
      </c>
      <c r="C255" s="48">
        <f>SUMIFS(data!M:M,data!J:J,"="&amp;A255,data!A:A,"="&amp;$C$4)</f>
        <v>1</v>
      </c>
      <c r="D255" s="48">
        <f>SUMIFS(data!M:M,data!J:J,"="&amp;A255,data!A:A,"="&amp;$D$4)</f>
        <v>0</v>
      </c>
      <c r="E255" s="48">
        <f>SUMIFS(data!M:M,data!J:J,"="&amp;A255,data!A:A,"="&amp;$E$4)</f>
        <v>0</v>
      </c>
      <c r="F255" s="48">
        <f>SUMIFS(data!M:M,data!J:J,"="&amp;A255,data!A:A,"="&amp;$F$4)</f>
        <v>0</v>
      </c>
      <c r="G255" s="48">
        <f t="shared" si="0"/>
        <v>0.2</v>
      </c>
      <c r="H255" s="48">
        <f t="shared" si="1"/>
        <v>6</v>
      </c>
    </row>
    <row r="256" spans="1:8" ht="13" x14ac:dyDescent="0.15">
      <c r="A256" s="48" t="s">
        <v>580</v>
      </c>
      <c r="B256" s="48">
        <f>SUMIFS(data!M:M,data!J:J,"="&amp;A256,data!A:A,"="&amp;$B$4)</f>
        <v>0</v>
      </c>
      <c r="C256" s="48">
        <f>SUMIFS(data!M:M,data!J:J,"="&amp;A256,data!A:A,"="&amp;$C$4)</f>
        <v>1</v>
      </c>
      <c r="D256" s="48">
        <f>SUMIFS(data!M:M,data!J:J,"="&amp;A256,data!A:A,"="&amp;$D$4)</f>
        <v>0</v>
      </c>
      <c r="E256" s="48">
        <f>SUMIFS(data!M:M,data!J:J,"="&amp;A256,data!A:A,"="&amp;$E$4)</f>
        <v>0</v>
      </c>
      <c r="F256" s="48">
        <f>SUMIFS(data!M:M,data!J:J,"="&amp;A256,data!A:A,"="&amp;$F$4)</f>
        <v>0</v>
      </c>
      <c r="G256" s="48">
        <f t="shared" si="0"/>
        <v>0.2</v>
      </c>
      <c r="H256" s="48">
        <f t="shared" si="1"/>
        <v>6</v>
      </c>
    </row>
    <row r="257" spans="1:8" ht="13" x14ac:dyDescent="0.15">
      <c r="A257" s="48" t="s">
        <v>1057</v>
      </c>
      <c r="B257" s="48">
        <f>SUMIFS(data!M:M,data!J:J,"="&amp;A257,data!A:A,"="&amp;$B$4)</f>
        <v>0</v>
      </c>
      <c r="C257" s="48">
        <f>SUMIFS(data!M:M,data!J:J,"="&amp;A257,data!A:A,"="&amp;$C$4)</f>
        <v>0</v>
      </c>
      <c r="D257" s="48">
        <f>SUMIFS(data!M:M,data!J:J,"="&amp;A257,data!A:A,"="&amp;$D$4)</f>
        <v>0</v>
      </c>
      <c r="E257" s="48">
        <f>SUMIFS(data!M:M,data!J:J,"="&amp;A257,data!A:A,"="&amp;$E$4)</f>
        <v>1</v>
      </c>
      <c r="F257" s="48">
        <f>SUMIFS(data!M:M,data!J:J,"="&amp;A257,data!A:A,"="&amp;$F$4)</f>
        <v>0</v>
      </c>
      <c r="G257" s="48">
        <f t="shared" si="0"/>
        <v>0.2</v>
      </c>
      <c r="H257" s="48">
        <f t="shared" si="1"/>
        <v>6</v>
      </c>
    </row>
    <row r="258" spans="1:8" ht="13" x14ac:dyDescent="0.15">
      <c r="A258" s="48" t="s">
        <v>1007</v>
      </c>
      <c r="B258" s="48">
        <f>SUMIFS(data!M:M,data!J:J,"="&amp;A258,data!A:A,"="&amp;$B$4)</f>
        <v>0</v>
      </c>
      <c r="C258" s="48">
        <f>SUMIFS(data!M:M,data!J:J,"="&amp;A258,data!A:A,"="&amp;$C$4)</f>
        <v>0</v>
      </c>
      <c r="D258" s="48">
        <f>SUMIFS(data!M:M,data!J:J,"="&amp;A258,data!A:A,"="&amp;$D$4)</f>
        <v>0</v>
      </c>
      <c r="E258" s="48">
        <f>SUMIFS(data!M:M,data!J:J,"="&amp;A258,data!A:A,"="&amp;$E$4)</f>
        <v>1</v>
      </c>
      <c r="F258" s="48">
        <f>SUMIFS(data!M:M,data!J:J,"="&amp;A258,data!A:A,"="&amp;$F$4)</f>
        <v>0</v>
      </c>
      <c r="G258" s="48">
        <f t="shared" si="0"/>
        <v>0.2</v>
      </c>
      <c r="H258" s="48">
        <f t="shared" si="1"/>
        <v>6</v>
      </c>
    </row>
    <row r="259" spans="1:8" ht="13" x14ac:dyDescent="0.15">
      <c r="A259" s="48" t="s">
        <v>361</v>
      </c>
      <c r="B259" s="48">
        <f>SUMIFS(data!M:M,data!J:J,"="&amp;A259,data!A:A,"="&amp;$B$4)</f>
        <v>2</v>
      </c>
      <c r="C259" s="48">
        <f>SUMIFS(data!M:M,data!J:J,"="&amp;A259,data!A:A,"="&amp;$C$4)</f>
        <v>0</v>
      </c>
      <c r="D259" s="48">
        <f>SUMIFS(data!M:M,data!J:J,"="&amp;A259,data!A:A,"="&amp;$D$4)</f>
        <v>0</v>
      </c>
      <c r="E259" s="48">
        <f>SUMIFS(data!M:M,data!J:J,"="&amp;A259,data!A:A,"="&amp;$E$4)</f>
        <v>0</v>
      </c>
      <c r="F259" s="48">
        <f>SUMIFS(data!M:M,data!J:J,"="&amp;A259,data!A:A,"="&amp;$F$4)</f>
        <v>0</v>
      </c>
      <c r="G259" s="48">
        <f t="shared" si="0"/>
        <v>0.4</v>
      </c>
      <c r="H259" s="48">
        <f t="shared" si="1"/>
        <v>12</v>
      </c>
    </row>
    <row r="260" spans="1:8" ht="13" x14ac:dyDescent="0.15">
      <c r="A260" s="48" t="s">
        <v>381</v>
      </c>
      <c r="B260" s="48">
        <f>SUMIFS(data!M:M,data!J:J,"="&amp;A260,data!A:A,"="&amp;$B$4)</f>
        <v>2</v>
      </c>
      <c r="C260" s="48">
        <f>SUMIFS(data!M:M,data!J:J,"="&amp;A260,data!A:A,"="&amp;$C$4)</f>
        <v>0</v>
      </c>
      <c r="D260" s="48">
        <f>SUMIFS(data!M:M,data!J:J,"="&amp;A260,data!A:A,"="&amp;$D$4)</f>
        <v>0</v>
      </c>
      <c r="E260" s="48">
        <f>SUMIFS(data!M:M,data!J:J,"="&amp;A260,data!A:A,"="&amp;$E$4)</f>
        <v>0</v>
      </c>
      <c r="F260" s="48">
        <f>SUMIFS(data!M:M,data!J:J,"="&amp;A260,data!A:A,"="&amp;$F$4)</f>
        <v>0</v>
      </c>
      <c r="G260" s="48">
        <f t="shared" ref="G260:G514" si="2">SUM(B260:F260)/$E$3</f>
        <v>0.4</v>
      </c>
      <c r="H260" s="48">
        <f t="shared" ref="H260:H514" si="3">G260*30</f>
        <v>12</v>
      </c>
    </row>
    <row r="261" spans="1:8" ht="13" x14ac:dyDescent="0.15">
      <c r="A261" s="48" t="s">
        <v>151</v>
      </c>
      <c r="B261" s="48">
        <f>SUMIFS(data!M:M,data!J:J,"="&amp;A261,data!A:A,"="&amp;$B$4)</f>
        <v>2</v>
      </c>
      <c r="C261" s="48">
        <f>SUMIFS(data!M:M,data!J:J,"="&amp;A261,data!A:A,"="&amp;$C$4)</f>
        <v>0</v>
      </c>
      <c r="D261" s="48">
        <f>SUMIFS(data!M:M,data!J:J,"="&amp;A261,data!A:A,"="&amp;$D$4)</f>
        <v>0</v>
      </c>
      <c r="E261" s="48">
        <f>SUMIFS(data!M:M,data!J:J,"="&amp;A261,data!A:A,"="&amp;$E$4)</f>
        <v>1</v>
      </c>
      <c r="F261" s="48">
        <f>SUMIFS(data!M:M,data!J:J,"="&amp;A261,data!A:A,"="&amp;$F$4)</f>
        <v>0</v>
      </c>
      <c r="G261" s="48">
        <f t="shared" si="2"/>
        <v>0.6</v>
      </c>
      <c r="H261" s="48">
        <f t="shared" si="3"/>
        <v>18</v>
      </c>
    </row>
    <row r="262" spans="1:8" ht="13" x14ac:dyDescent="0.15">
      <c r="A262" s="48" t="s">
        <v>734</v>
      </c>
      <c r="B262" s="48">
        <f>SUMIFS(data!M:M,data!J:J,"="&amp;A262,data!A:A,"="&amp;$B$4)</f>
        <v>0</v>
      </c>
      <c r="C262" s="48">
        <f>SUMIFS(data!M:M,data!J:J,"="&amp;A262,data!A:A,"="&amp;$C$4)</f>
        <v>0</v>
      </c>
      <c r="D262" s="48">
        <f>SUMIFS(data!M:M,data!J:J,"="&amp;A262,data!A:A,"="&amp;$D$4)</f>
        <v>1</v>
      </c>
      <c r="E262" s="48">
        <f>SUMIFS(data!M:M,data!J:J,"="&amp;A262,data!A:A,"="&amp;$E$4)</f>
        <v>0</v>
      </c>
      <c r="F262" s="48">
        <f>SUMIFS(data!M:M,data!J:J,"="&amp;A262,data!A:A,"="&amp;$F$4)</f>
        <v>0</v>
      </c>
      <c r="G262" s="48">
        <f t="shared" si="2"/>
        <v>0.2</v>
      </c>
      <c r="H262" s="48">
        <f t="shared" si="3"/>
        <v>6</v>
      </c>
    </row>
    <row r="263" spans="1:8" ht="13" x14ac:dyDescent="0.15">
      <c r="A263" s="48" t="s">
        <v>576</v>
      </c>
      <c r="B263" s="48">
        <f>SUMIFS(data!M:M,data!J:J,"="&amp;A263,data!A:A,"="&amp;$B$4)</f>
        <v>0</v>
      </c>
      <c r="C263" s="48">
        <f>SUMIFS(data!M:M,data!J:J,"="&amp;A263,data!A:A,"="&amp;$C$4)</f>
        <v>1</v>
      </c>
      <c r="D263" s="48">
        <f>SUMIFS(data!M:M,data!J:J,"="&amp;A263,data!A:A,"="&amp;$D$4)</f>
        <v>2</v>
      </c>
      <c r="E263" s="48">
        <f>SUMIFS(data!M:M,data!J:J,"="&amp;A263,data!A:A,"="&amp;$E$4)</f>
        <v>0</v>
      </c>
      <c r="F263" s="48">
        <f>SUMIFS(data!M:M,data!J:J,"="&amp;A263,data!A:A,"="&amp;$F$4)</f>
        <v>0</v>
      </c>
      <c r="G263" s="48">
        <f t="shared" si="2"/>
        <v>0.6</v>
      </c>
      <c r="H263" s="48">
        <f t="shared" si="3"/>
        <v>18</v>
      </c>
    </row>
    <row r="264" spans="1:8" ht="13" x14ac:dyDescent="0.15">
      <c r="A264" s="48" t="s">
        <v>1017</v>
      </c>
      <c r="B264" s="48">
        <f>SUMIFS(data!M:M,data!J:J,"="&amp;A264,data!A:A,"="&amp;$B$4)</f>
        <v>0</v>
      </c>
      <c r="C264" s="48">
        <f>SUMIFS(data!M:M,data!J:J,"="&amp;A264,data!A:A,"="&amp;$C$4)</f>
        <v>0</v>
      </c>
      <c r="D264" s="48">
        <f>SUMIFS(data!M:M,data!J:J,"="&amp;A264,data!A:A,"="&amp;$D$4)</f>
        <v>0</v>
      </c>
      <c r="E264" s="48">
        <f>SUMIFS(data!M:M,data!J:J,"="&amp;A264,data!A:A,"="&amp;$E$4)</f>
        <v>2</v>
      </c>
      <c r="F264" s="48">
        <f>SUMIFS(data!M:M,data!J:J,"="&amp;A264,data!A:A,"="&amp;$F$4)</f>
        <v>0</v>
      </c>
      <c r="G264" s="48">
        <f t="shared" si="2"/>
        <v>0.4</v>
      </c>
      <c r="H264" s="48">
        <f t="shared" si="3"/>
        <v>12</v>
      </c>
    </row>
    <row r="265" spans="1:8" ht="13" x14ac:dyDescent="0.15">
      <c r="A265" s="48" t="s">
        <v>843</v>
      </c>
      <c r="B265" s="48">
        <f>SUMIFS(data!M:M,data!J:J,"="&amp;A265,data!A:A,"="&amp;$B$4)</f>
        <v>0</v>
      </c>
      <c r="C265" s="48">
        <f>SUMIFS(data!M:M,data!J:J,"="&amp;A265,data!A:A,"="&amp;$C$4)</f>
        <v>0</v>
      </c>
      <c r="D265" s="48">
        <f>SUMIFS(data!M:M,data!J:J,"="&amp;A265,data!A:A,"="&amp;$D$4)</f>
        <v>1</v>
      </c>
      <c r="E265" s="48">
        <f>SUMIFS(data!M:M,data!J:J,"="&amp;A265,data!A:A,"="&amp;$E$4)</f>
        <v>0</v>
      </c>
      <c r="F265" s="48">
        <f>SUMIFS(data!M:M,data!J:J,"="&amp;A265,data!A:A,"="&amp;$F$4)</f>
        <v>0</v>
      </c>
      <c r="G265" s="48">
        <f t="shared" si="2"/>
        <v>0.2</v>
      </c>
      <c r="H265" s="48">
        <f t="shared" si="3"/>
        <v>6</v>
      </c>
    </row>
    <row r="266" spans="1:8" ht="13" x14ac:dyDescent="0.15">
      <c r="A266" s="48" t="s">
        <v>594</v>
      </c>
      <c r="B266" s="48">
        <f>SUMIFS(data!M:M,data!J:J,"="&amp;A266,data!A:A,"="&amp;$B$4)</f>
        <v>0</v>
      </c>
      <c r="C266" s="48">
        <f>SUMIFS(data!M:M,data!J:J,"="&amp;A266,data!A:A,"="&amp;$C$4)</f>
        <v>1</v>
      </c>
      <c r="D266" s="48">
        <f>SUMIFS(data!M:M,data!J:J,"="&amp;A266,data!A:A,"="&amp;$D$4)</f>
        <v>1</v>
      </c>
      <c r="E266" s="48">
        <f>SUMIFS(data!M:M,data!J:J,"="&amp;A266,data!A:A,"="&amp;$E$4)</f>
        <v>1</v>
      </c>
      <c r="F266" s="48">
        <f>SUMIFS(data!M:M,data!J:J,"="&amp;A266,data!A:A,"="&amp;$F$4)</f>
        <v>0</v>
      </c>
      <c r="G266" s="48">
        <f t="shared" si="2"/>
        <v>0.6</v>
      </c>
      <c r="H266" s="48">
        <f t="shared" si="3"/>
        <v>18</v>
      </c>
    </row>
    <row r="267" spans="1:8" ht="13" x14ac:dyDescent="0.15">
      <c r="A267" s="48" t="s">
        <v>325</v>
      </c>
      <c r="B267" s="48">
        <f>SUMIFS(data!M:M,data!J:J,"="&amp;A267,data!A:A,"="&amp;$B$4)</f>
        <v>1</v>
      </c>
      <c r="C267" s="48">
        <f>SUMIFS(data!M:M,data!J:J,"="&amp;A267,data!A:A,"="&amp;$C$4)</f>
        <v>0</v>
      </c>
      <c r="D267" s="48">
        <f>SUMIFS(data!M:M,data!J:J,"="&amp;A267,data!A:A,"="&amp;$D$4)</f>
        <v>0</v>
      </c>
      <c r="E267" s="48">
        <f>SUMIFS(data!M:M,data!J:J,"="&amp;A267,data!A:A,"="&amp;$E$4)</f>
        <v>0</v>
      </c>
      <c r="F267" s="48">
        <f>SUMIFS(data!M:M,data!J:J,"="&amp;A267,data!A:A,"="&amp;$F$4)</f>
        <v>0</v>
      </c>
      <c r="G267" s="48">
        <f t="shared" si="2"/>
        <v>0.2</v>
      </c>
      <c r="H267" s="48">
        <f t="shared" si="3"/>
        <v>6</v>
      </c>
    </row>
    <row r="268" spans="1:8" ht="13" x14ac:dyDescent="0.15">
      <c r="A268" s="48" t="s">
        <v>178</v>
      </c>
      <c r="B268" s="48">
        <f>SUMIFS(data!M:M,data!J:J,"="&amp;A268,data!A:A,"="&amp;$B$4)</f>
        <v>1</v>
      </c>
      <c r="C268" s="48">
        <f>SUMIFS(data!M:M,data!J:J,"="&amp;A268,data!A:A,"="&amp;$C$4)</f>
        <v>0</v>
      </c>
      <c r="D268" s="48">
        <f>SUMIFS(data!M:M,data!J:J,"="&amp;A268,data!A:A,"="&amp;$D$4)</f>
        <v>3</v>
      </c>
      <c r="E268" s="48">
        <f>SUMIFS(data!M:M,data!J:J,"="&amp;A268,data!A:A,"="&amp;$E$4)</f>
        <v>0</v>
      </c>
      <c r="F268" s="48">
        <f>SUMIFS(data!M:M,data!J:J,"="&amp;A268,data!A:A,"="&amp;$F$4)</f>
        <v>2</v>
      </c>
      <c r="G268" s="48">
        <f t="shared" si="2"/>
        <v>1.2</v>
      </c>
      <c r="H268" s="48">
        <f t="shared" si="3"/>
        <v>36</v>
      </c>
    </row>
    <row r="269" spans="1:8" ht="13" x14ac:dyDescent="0.15">
      <c r="A269" s="48" t="s">
        <v>1197</v>
      </c>
      <c r="B269" s="48">
        <f>SUMIFS(data!M:M,data!J:J,"="&amp;A269,data!A:A,"="&amp;$B$4)</f>
        <v>0</v>
      </c>
      <c r="C269" s="48">
        <f>SUMIFS(data!M:M,data!J:J,"="&amp;A269,data!A:A,"="&amp;$C$4)</f>
        <v>0</v>
      </c>
      <c r="D269" s="48">
        <f>SUMIFS(data!M:M,data!J:J,"="&amp;A269,data!A:A,"="&amp;$D$4)</f>
        <v>0</v>
      </c>
      <c r="E269" s="48">
        <f>SUMIFS(data!M:M,data!J:J,"="&amp;A269,data!A:A,"="&amp;$E$4)</f>
        <v>0</v>
      </c>
      <c r="F269" s="48">
        <f>SUMIFS(data!M:M,data!J:J,"="&amp;A269,data!A:A,"="&amp;$F$4)</f>
        <v>1</v>
      </c>
      <c r="G269" s="48">
        <f t="shared" si="2"/>
        <v>0.2</v>
      </c>
      <c r="H269" s="48">
        <f t="shared" si="3"/>
        <v>6</v>
      </c>
    </row>
    <row r="270" spans="1:8" ht="13" x14ac:dyDescent="0.15">
      <c r="A270" s="48" t="s">
        <v>1054</v>
      </c>
      <c r="B270" s="48">
        <f>SUMIFS(data!M:M,data!J:J,"="&amp;A270,data!A:A,"="&amp;$B$4)</f>
        <v>0</v>
      </c>
      <c r="C270" s="48">
        <f>SUMIFS(data!M:M,data!J:J,"="&amp;A270,data!A:A,"="&amp;$C$4)</f>
        <v>0</v>
      </c>
      <c r="D270" s="48">
        <f>SUMIFS(data!M:M,data!J:J,"="&amp;A270,data!A:A,"="&amp;$D$4)</f>
        <v>0</v>
      </c>
      <c r="E270" s="48">
        <f>SUMIFS(data!M:M,data!J:J,"="&amp;A270,data!A:A,"="&amp;$E$4)</f>
        <v>1</v>
      </c>
      <c r="F270" s="48">
        <f>SUMIFS(data!M:M,data!J:J,"="&amp;A270,data!A:A,"="&amp;$F$4)</f>
        <v>0</v>
      </c>
      <c r="G270" s="48">
        <f t="shared" si="2"/>
        <v>0.2</v>
      </c>
      <c r="H270" s="48">
        <f t="shared" si="3"/>
        <v>6</v>
      </c>
    </row>
    <row r="271" spans="1:8" ht="13" x14ac:dyDescent="0.15">
      <c r="A271" s="48" t="s">
        <v>937</v>
      </c>
      <c r="B271" s="48">
        <f>SUMIFS(data!M:M,data!J:J,"="&amp;A271,data!A:A,"="&amp;$B$4)</f>
        <v>0</v>
      </c>
      <c r="C271" s="48">
        <f>SUMIFS(data!M:M,data!J:J,"="&amp;A271,data!A:A,"="&amp;$C$4)</f>
        <v>0</v>
      </c>
      <c r="D271" s="48">
        <f>SUMIFS(data!M:M,data!J:J,"="&amp;A271,data!A:A,"="&amp;$D$4)</f>
        <v>0</v>
      </c>
      <c r="E271" s="48">
        <f>SUMIFS(data!M:M,data!J:J,"="&amp;A271,data!A:A,"="&amp;$E$4)</f>
        <v>0.2</v>
      </c>
      <c r="F271" s="48">
        <f>SUMIFS(data!M:M,data!J:J,"="&amp;A271,data!A:A,"="&amp;$F$4)</f>
        <v>0</v>
      </c>
      <c r="G271" s="48">
        <f t="shared" si="2"/>
        <v>0.04</v>
      </c>
      <c r="H271" s="48">
        <f t="shared" si="3"/>
        <v>1.2</v>
      </c>
    </row>
    <row r="272" spans="1:8" ht="13" x14ac:dyDescent="0.15">
      <c r="A272" s="48" t="s">
        <v>102</v>
      </c>
      <c r="B272" s="48">
        <f>SUMIFS(data!M:M,data!J:J,"="&amp;A272,data!A:A,"="&amp;$B$4)</f>
        <v>1</v>
      </c>
      <c r="C272" s="48">
        <f>SUMIFS(data!M:M,data!J:J,"="&amp;A272,data!A:A,"="&amp;$C$4)</f>
        <v>0</v>
      </c>
      <c r="D272" s="48">
        <f>SUMIFS(data!M:M,data!J:J,"="&amp;A272,data!A:A,"="&amp;$D$4)</f>
        <v>0</v>
      </c>
      <c r="E272" s="48">
        <f>SUMIFS(data!M:M,data!J:J,"="&amp;A272,data!A:A,"="&amp;$E$4)</f>
        <v>0</v>
      </c>
      <c r="F272" s="48">
        <f>SUMIFS(data!M:M,data!J:J,"="&amp;A272,data!A:A,"="&amp;$F$4)</f>
        <v>0</v>
      </c>
      <c r="G272" s="48">
        <f t="shared" si="2"/>
        <v>0.2</v>
      </c>
      <c r="H272" s="48">
        <f t="shared" si="3"/>
        <v>6</v>
      </c>
    </row>
    <row r="273" spans="1:8" ht="13" x14ac:dyDescent="0.15">
      <c r="A273" s="48" t="s">
        <v>1175</v>
      </c>
      <c r="B273" s="48">
        <f>SUMIFS(data!M:M,data!J:J,"="&amp;A273,data!A:A,"="&amp;$B$4)</f>
        <v>0</v>
      </c>
      <c r="C273" s="48">
        <f>SUMIFS(data!M:M,data!J:J,"="&amp;A273,data!A:A,"="&amp;$C$4)</f>
        <v>0</v>
      </c>
      <c r="D273" s="48">
        <f>SUMIFS(data!M:M,data!J:J,"="&amp;A273,data!A:A,"="&amp;$D$4)</f>
        <v>0</v>
      </c>
      <c r="E273" s="48">
        <f>SUMIFS(data!M:M,data!J:J,"="&amp;A273,data!A:A,"="&amp;$E$4)</f>
        <v>0</v>
      </c>
      <c r="F273" s="48">
        <f>SUMIFS(data!M:M,data!J:J,"="&amp;A273,data!A:A,"="&amp;$F$4)</f>
        <v>1</v>
      </c>
      <c r="G273" s="48">
        <f t="shared" si="2"/>
        <v>0.2</v>
      </c>
      <c r="H273" s="48">
        <f t="shared" si="3"/>
        <v>6</v>
      </c>
    </row>
    <row r="274" spans="1:8" ht="13" x14ac:dyDescent="0.15">
      <c r="A274" s="48" t="s">
        <v>414</v>
      </c>
      <c r="B274" s="48">
        <f>SUMIFS(data!M:M,data!J:J,"="&amp;A274,data!A:A,"="&amp;$B$4)</f>
        <v>1</v>
      </c>
      <c r="C274" s="48">
        <f>SUMIFS(data!M:M,data!J:J,"="&amp;A274,data!A:A,"="&amp;$C$4)</f>
        <v>0</v>
      </c>
      <c r="D274" s="48">
        <f>SUMIFS(data!M:M,data!J:J,"="&amp;A274,data!A:A,"="&amp;$D$4)</f>
        <v>0</v>
      </c>
      <c r="E274" s="48">
        <f>SUMIFS(data!M:M,data!J:J,"="&amp;A274,data!A:A,"="&amp;$E$4)</f>
        <v>0</v>
      </c>
      <c r="F274" s="48">
        <f>SUMIFS(data!M:M,data!J:J,"="&amp;A274,data!A:A,"="&amp;$F$4)</f>
        <v>0</v>
      </c>
      <c r="G274" s="48">
        <f t="shared" si="2"/>
        <v>0.2</v>
      </c>
      <c r="H274" s="48">
        <f t="shared" si="3"/>
        <v>6</v>
      </c>
    </row>
    <row r="275" spans="1:8" ht="13" x14ac:dyDescent="0.15">
      <c r="A275" s="48" t="s">
        <v>557</v>
      </c>
      <c r="B275" s="48">
        <f>SUMIFS(data!M:M,data!J:J,"="&amp;A275,data!A:A,"="&amp;$B$4)</f>
        <v>0</v>
      </c>
      <c r="C275" s="48">
        <f>SUMIFS(data!M:M,data!J:J,"="&amp;A275,data!A:A,"="&amp;$C$4)</f>
        <v>2</v>
      </c>
      <c r="D275" s="48">
        <f>SUMIFS(data!M:M,data!J:J,"="&amp;A275,data!A:A,"="&amp;$D$4)</f>
        <v>3</v>
      </c>
      <c r="E275" s="48">
        <f>SUMIFS(data!M:M,data!J:J,"="&amp;A275,data!A:A,"="&amp;$E$4)</f>
        <v>0</v>
      </c>
      <c r="F275" s="48">
        <f>SUMIFS(data!M:M,data!J:J,"="&amp;A275,data!A:A,"="&amp;$F$4)</f>
        <v>0</v>
      </c>
      <c r="G275" s="48">
        <f t="shared" si="2"/>
        <v>1</v>
      </c>
      <c r="H275" s="48">
        <f t="shared" si="3"/>
        <v>30</v>
      </c>
    </row>
    <row r="276" spans="1:8" ht="13" x14ac:dyDescent="0.15">
      <c r="A276" s="48" t="s">
        <v>721</v>
      </c>
      <c r="B276" s="48">
        <f>SUMIFS(data!M:M,data!J:J,"="&amp;A276,data!A:A,"="&amp;$B$4)</f>
        <v>0</v>
      </c>
      <c r="C276" s="48">
        <f>SUMIFS(data!M:M,data!J:J,"="&amp;A276,data!A:A,"="&amp;$C$4)</f>
        <v>0</v>
      </c>
      <c r="D276" s="48">
        <f>SUMIFS(data!M:M,data!J:J,"="&amp;A276,data!A:A,"="&amp;$D$4)</f>
        <v>0.5</v>
      </c>
      <c r="E276" s="48">
        <f>SUMIFS(data!M:M,data!J:J,"="&amp;A276,data!A:A,"="&amp;$E$4)</f>
        <v>0</v>
      </c>
      <c r="F276" s="48">
        <f>SUMIFS(data!M:M,data!J:J,"="&amp;A276,data!A:A,"="&amp;$F$4)</f>
        <v>0</v>
      </c>
      <c r="G276" s="48">
        <f t="shared" si="2"/>
        <v>0.1</v>
      </c>
      <c r="H276" s="48">
        <f t="shared" si="3"/>
        <v>3</v>
      </c>
    </row>
    <row r="277" spans="1:8" ht="13" x14ac:dyDescent="0.15">
      <c r="A277" s="48" t="s">
        <v>796</v>
      </c>
      <c r="B277" s="48">
        <f>SUMIFS(data!M:M,data!J:J,"="&amp;A277,data!A:A,"="&amp;$B$4)</f>
        <v>0</v>
      </c>
      <c r="C277" s="48">
        <f>SUMIFS(data!M:M,data!J:J,"="&amp;A277,data!A:A,"="&amp;$C$4)</f>
        <v>0</v>
      </c>
      <c r="D277" s="48">
        <f>SUMIFS(data!M:M,data!J:J,"="&amp;A277,data!A:A,"="&amp;$D$4)</f>
        <v>2</v>
      </c>
      <c r="E277" s="48">
        <f>SUMIFS(data!M:M,data!J:J,"="&amp;A277,data!A:A,"="&amp;$E$4)</f>
        <v>0</v>
      </c>
      <c r="F277" s="48">
        <f>SUMIFS(data!M:M,data!J:J,"="&amp;A277,data!A:A,"="&amp;$F$4)</f>
        <v>0</v>
      </c>
      <c r="G277" s="48">
        <f t="shared" si="2"/>
        <v>0.4</v>
      </c>
      <c r="H277" s="48">
        <f t="shared" si="3"/>
        <v>12</v>
      </c>
    </row>
    <row r="278" spans="1:8" ht="13" x14ac:dyDescent="0.15">
      <c r="A278" s="48" t="s">
        <v>289</v>
      </c>
      <c r="B278" s="48">
        <f>SUMIFS(data!M:M,data!J:J,"="&amp;A278,data!A:A,"="&amp;$B$4)</f>
        <v>1</v>
      </c>
      <c r="C278" s="48">
        <f>SUMIFS(data!M:M,data!J:J,"="&amp;A278,data!A:A,"="&amp;$C$4)</f>
        <v>0</v>
      </c>
      <c r="D278" s="48">
        <f>SUMIFS(data!M:M,data!J:J,"="&amp;A278,data!A:A,"="&amp;$D$4)</f>
        <v>0</v>
      </c>
      <c r="E278" s="48">
        <f>SUMIFS(data!M:M,data!J:J,"="&amp;A278,data!A:A,"="&amp;$E$4)</f>
        <v>0</v>
      </c>
      <c r="F278" s="48">
        <f>SUMIFS(data!M:M,data!J:J,"="&amp;A278,data!A:A,"="&amp;$F$4)</f>
        <v>0</v>
      </c>
      <c r="G278" s="48">
        <f t="shared" si="2"/>
        <v>0.2</v>
      </c>
      <c r="H278" s="48">
        <f t="shared" si="3"/>
        <v>6</v>
      </c>
    </row>
    <row r="279" spans="1:8" ht="13" x14ac:dyDescent="0.15">
      <c r="A279" s="48" t="s">
        <v>601</v>
      </c>
      <c r="B279" s="48">
        <f>SUMIFS(data!M:M,data!J:J,"="&amp;A279,data!A:A,"="&amp;$B$4)</f>
        <v>0</v>
      </c>
      <c r="C279" s="48">
        <f>SUMIFS(data!M:M,data!J:J,"="&amp;A279,data!A:A,"="&amp;$C$4)</f>
        <v>1</v>
      </c>
      <c r="D279" s="48">
        <f>SUMIFS(data!M:M,data!J:J,"="&amp;A279,data!A:A,"="&amp;$D$4)</f>
        <v>0</v>
      </c>
      <c r="E279" s="48">
        <f>SUMIFS(data!M:M,data!J:J,"="&amp;A279,data!A:A,"="&amp;$E$4)</f>
        <v>0</v>
      </c>
      <c r="F279" s="48">
        <f>SUMIFS(data!M:M,data!J:J,"="&amp;A279,data!A:A,"="&amp;$F$4)</f>
        <v>0</v>
      </c>
      <c r="G279" s="48">
        <f t="shared" si="2"/>
        <v>0.2</v>
      </c>
      <c r="H279" s="48">
        <f t="shared" si="3"/>
        <v>6</v>
      </c>
    </row>
    <row r="280" spans="1:8" ht="13" x14ac:dyDescent="0.15">
      <c r="A280" s="48" t="s">
        <v>1060</v>
      </c>
      <c r="B280" s="48">
        <f>SUMIFS(data!M:M,data!J:J,"="&amp;A280,data!A:A,"="&amp;$B$4)</f>
        <v>0</v>
      </c>
      <c r="C280" s="48">
        <f>SUMIFS(data!M:M,data!J:J,"="&amp;A280,data!A:A,"="&amp;$C$4)</f>
        <v>0</v>
      </c>
      <c r="D280" s="48">
        <f>SUMIFS(data!M:M,data!J:J,"="&amp;A280,data!A:A,"="&amp;$D$4)</f>
        <v>0</v>
      </c>
      <c r="E280" s="48">
        <f>SUMIFS(data!M:M,data!J:J,"="&amp;A280,data!A:A,"="&amp;$E$4)</f>
        <v>1</v>
      </c>
      <c r="F280" s="48">
        <f>SUMIFS(data!M:M,data!J:J,"="&amp;A280,data!A:A,"="&amp;$F$4)</f>
        <v>0</v>
      </c>
      <c r="G280" s="48">
        <f t="shared" si="2"/>
        <v>0.2</v>
      </c>
      <c r="H280" s="48">
        <f t="shared" si="3"/>
        <v>6</v>
      </c>
    </row>
    <row r="281" spans="1:8" ht="13" x14ac:dyDescent="0.15">
      <c r="A281" s="48" t="s">
        <v>147</v>
      </c>
      <c r="B281" s="48">
        <f>SUMIFS(data!M:M,data!J:J,"="&amp;A281,data!A:A,"="&amp;$B$4)</f>
        <v>1</v>
      </c>
      <c r="C281" s="48">
        <f>SUMIFS(data!M:M,data!J:J,"="&amp;A281,data!A:A,"="&amp;$C$4)</f>
        <v>0</v>
      </c>
      <c r="D281" s="48">
        <f>SUMIFS(data!M:M,data!J:J,"="&amp;A281,data!A:A,"="&amp;$D$4)</f>
        <v>0</v>
      </c>
      <c r="E281" s="48">
        <f>SUMIFS(data!M:M,data!J:J,"="&amp;A281,data!A:A,"="&amp;$E$4)</f>
        <v>0</v>
      </c>
      <c r="F281" s="48">
        <f>SUMIFS(data!M:M,data!J:J,"="&amp;A281,data!A:A,"="&amp;$F$4)</f>
        <v>0</v>
      </c>
      <c r="G281" s="48">
        <f t="shared" si="2"/>
        <v>0.2</v>
      </c>
      <c r="H281" s="48">
        <f t="shared" si="3"/>
        <v>6</v>
      </c>
    </row>
    <row r="282" spans="1:8" ht="13" x14ac:dyDescent="0.15">
      <c r="A282" s="48" t="s">
        <v>915</v>
      </c>
      <c r="B282" s="48">
        <f>SUMIFS(data!M:M,data!J:J,"="&amp;A282,data!A:A,"="&amp;$B$4)</f>
        <v>0</v>
      </c>
      <c r="C282" s="48">
        <f>SUMIFS(data!M:M,data!J:J,"="&amp;A282,data!A:A,"="&amp;$C$4)</f>
        <v>0</v>
      </c>
      <c r="D282" s="48">
        <f>SUMIFS(data!M:M,data!J:J,"="&amp;A282,data!A:A,"="&amp;$D$4)</f>
        <v>1</v>
      </c>
      <c r="E282" s="48">
        <f>SUMIFS(data!M:M,data!J:J,"="&amp;A282,data!A:A,"="&amp;$E$4)</f>
        <v>0</v>
      </c>
      <c r="F282" s="48">
        <f>SUMIFS(data!M:M,data!J:J,"="&amp;A282,data!A:A,"="&amp;$F$4)</f>
        <v>0</v>
      </c>
      <c r="G282" s="48">
        <f t="shared" si="2"/>
        <v>0.2</v>
      </c>
      <c r="H282" s="48">
        <f t="shared" si="3"/>
        <v>6</v>
      </c>
    </row>
    <row r="283" spans="1:8" ht="13" x14ac:dyDescent="0.15">
      <c r="A283" s="48" t="s">
        <v>225</v>
      </c>
      <c r="B283" s="48">
        <f>SUMIFS(data!M:M,data!J:J,"="&amp;A283,data!A:A,"="&amp;$B$4)</f>
        <v>3</v>
      </c>
      <c r="C283" s="48">
        <f>SUMIFS(data!M:M,data!J:J,"="&amp;A283,data!A:A,"="&amp;$C$4)</f>
        <v>0</v>
      </c>
      <c r="D283" s="48">
        <f>SUMIFS(data!M:M,data!J:J,"="&amp;A283,data!A:A,"="&amp;$D$4)</f>
        <v>0</v>
      </c>
      <c r="E283" s="48">
        <f>SUMIFS(data!M:M,data!J:J,"="&amp;A283,data!A:A,"="&amp;$E$4)</f>
        <v>0</v>
      </c>
      <c r="F283" s="48">
        <f>SUMIFS(data!M:M,data!J:J,"="&amp;A283,data!A:A,"="&amp;$F$4)</f>
        <v>0</v>
      </c>
      <c r="G283" s="48">
        <f t="shared" si="2"/>
        <v>0.6</v>
      </c>
      <c r="H283" s="48">
        <f t="shared" si="3"/>
        <v>18</v>
      </c>
    </row>
    <row r="284" spans="1:8" ht="13" x14ac:dyDescent="0.15">
      <c r="A284" s="48" t="s">
        <v>1138</v>
      </c>
      <c r="B284" s="48">
        <f>SUMIFS(data!M:M,data!J:J,"="&amp;A284,data!A:A,"="&amp;$B$4)</f>
        <v>0</v>
      </c>
      <c r="C284" s="48">
        <f>SUMIFS(data!M:M,data!J:J,"="&amp;A284,data!A:A,"="&amp;$C$4)</f>
        <v>0</v>
      </c>
      <c r="D284" s="48">
        <f>SUMIFS(data!M:M,data!J:J,"="&amp;A284,data!A:A,"="&amp;$D$4)</f>
        <v>0</v>
      </c>
      <c r="E284" s="48">
        <f>SUMIFS(data!M:M,data!J:J,"="&amp;A284,data!A:A,"="&amp;$E$4)</f>
        <v>0</v>
      </c>
      <c r="F284" s="48">
        <f>SUMIFS(data!M:M,data!J:J,"="&amp;A284,data!A:A,"="&amp;$F$4)</f>
        <v>1</v>
      </c>
      <c r="G284" s="48">
        <f t="shared" si="2"/>
        <v>0.2</v>
      </c>
      <c r="H284" s="48">
        <f t="shared" si="3"/>
        <v>6</v>
      </c>
    </row>
    <row r="285" spans="1:8" ht="13" x14ac:dyDescent="0.15">
      <c r="A285" s="48" t="s">
        <v>655</v>
      </c>
      <c r="B285" s="48">
        <f>SUMIFS(data!M:M,data!J:J,"="&amp;A285,data!A:A,"="&amp;$B$4)</f>
        <v>0</v>
      </c>
      <c r="C285" s="48">
        <f>SUMIFS(data!M:M,data!J:J,"="&amp;A285,data!A:A,"="&amp;$C$4)</f>
        <v>1</v>
      </c>
      <c r="D285" s="48">
        <f>SUMIFS(data!M:M,data!J:J,"="&amp;A285,data!A:A,"="&amp;$D$4)</f>
        <v>0</v>
      </c>
      <c r="E285" s="48">
        <f>SUMIFS(data!M:M,data!J:J,"="&amp;A285,data!A:A,"="&amp;$E$4)</f>
        <v>0</v>
      </c>
      <c r="F285" s="48">
        <f>SUMIFS(data!M:M,data!J:J,"="&amp;A285,data!A:A,"="&amp;$F$4)</f>
        <v>0</v>
      </c>
      <c r="G285" s="48">
        <f t="shared" si="2"/>
        <v>0.2</v>
      </c>
      <c r="H285" s="48">
        <f t="shared" si="3"/>
        <v>6</v>
      </c>
    </row>
    <row r="286" spans="1:8" ht="13" x14ac:dyDescent="0.15">
      <c r="A286" s="48" t="s">
        <v>619</v>
      </c>
      <c r="B286" s="48">
        <f>SUMIFS(data!M:M,data!J:J,"="&amp;A286,data!A:A,"="&amp;$B$4)</f>
        <v>0</v>
      </c>
      <c r="C286" s="48">
        <f>SUMIFS(data!M:M,data!J:J,"="&amp;A286,data!A:A,"="&amp;$C$4)</f>
        <v>2</v>
      </c>
      <c r="D286" s="48">
        <f>SUMIFS(data!M:M,data!J:J,"="&amp;A286,data!A:A,"="&amp;$D$4)</f>
        <v>0</v>
      </c>
      <c r="E286" s="48">
        <f>SUMIFS(data!M:M,data!J:J,"="&amp;A286,data!A:A,"="&amp;$E$4)</f>
        <v>0</v>
      </c>
      <c r="F286" s="48">
        <f>SUMIFS(data!M:M,data!J:J,"="&amp;A286,data!A:A,"="&amp;$F$4)</f>
        <v>1</v>
      </c>
      <c r="G286" s="48">
        <f t="shared" si="2"/>
        <v>0.6</v>
      </c>
      <c r="H286" s="48">
        <f t="shared" si="3"/>
        <v>18</v>
      </c>
    </row>
    <row r="287" spans="1:8" ht="13" x14ac:dyDescent="0.15">
      <c r="A287" s="48" t="s">
        <v>923</v>
      </c>
      <c r="B287" s="48">
        <f>SUMIFS(data!M:M,data!J:J,"="&amp;A287,data!A:A,"="&amp;$B$4)</f>
        <v>0</v>
      </c>
      <c r="C287" s="48">
        <f>SUMIFS(data!M:M,data!J:J,"="&amp;A287,data!A:A,"="&amp;$C$4)</f>
        <v>0</v>
      </c>
      <c r="D287" s="48">
        <f>SUMIFS(data!M:M,data!J:J,"="&amp;A287,data!A:A,"="&amp;$D$4)</f>
        <v>0.33333332999999998</v>
      </c>
      <c r="E287" s="48">
        <f>SUMIFS(data!M:M,data!J:J,"="&amp;A287,data!A:A,"="&amp;$E$4)</f>
        <v>0</v>
      </c>
      <c r="F287" s="48">
        <f>SUMIFS(data!M:M,data!J:J,"="&amp;A287,data!A:A,"="&amp;$F$4)</f>
        <v>0</v>
      </c>
      <c r="G287" s="48">
        <f t="shared" si="2"/>
        <v>6.6666665999999999E-2</v>
      </c>
      <c r="H287" s="48">
        <f t="shared" si="3"/>
        <v>1.9999999799999999</v>
      </c>
    </row>
    <row r="288" spans="1:8" ht="13" x14ac:dyDescent="0.15">
      <c r="A288" s="48" t="s">
        <v>618</v>
      </c>
      <c r="B288" s="48">
        <f>SUMIFS(data!M:M,data!J:J,"="&amp;A288,data!A:A,"="&amp;$B$4)</f>
        <v>0</v>
      </c>
      <c r="C288" s="48">
        <f>SUMIFS(data!M:M,data!J:J,"="&amp;A288,data!A:A,"="&amp;$C$4)</f>
        <v>1</v>
      </c>
      <c r="D288" s="48">
        <f>SUMIFS(data!M:M,data!J:J,"="&amp;A288,data!A:A,"="&amp;$D$4)</f>
        <v>0</v>
      </c>
      <c r="E288" s="48">
        <f>SUMIFS(data!M:M,data!J:J,"="&amp;A288,data!A:A,"="&amp;$E$4)</f>
        <v>0</v>
      </c>
      <c r="F288" s="48">
        <f>SUMIFS(data!M:M,data!J:J,"="&amp;A288,data!A:A,"="&amp;$F$4)</f>
        <v>0</v>
      </c>
      <c r="G288" s="48">
        <f t="shared" si="2"/>
        <v>0.2</v>
      </c>
      <c r="H288" s="48">
        <f t="shared" si="3"/>
        <v>6</v>
      </c>
    </row>
    <row r="289" spans="1:8" ht="13" x14ac:dyDescent="0.15">
      <c r="A289" s="48" t="s">
        <v>559</v>
      </c>
      <c r="B289" s="48">
        <f>SUMIFS(data!M:M,data!J:J,"="&amp;A289,data!A:A,"="&amp;$B$4)</f>
        <v>0</v>
      </c>
      <c r="C289" s="48">
        <f>SUMIFS(data!M:M,data!J:J,"="&amp;A289,data!A:A,"="&amp;$C$4)</f>
        <v>1</v>
      </c>
      <c r="D289" s="48">
        <f>SUMIFS(data!M:M,data!J:J,"="&amp;A289,data!A:A,"="&amp;$D$4)</f>
        <v>0</v>
      </c>
      <c r="E289" s="48">
        <f>SUMIFS(data!M:M,data!J:J,"="&amp;A289,data!A:A,"="&amp;$E$4)</f>
        <v>0</v>
      </c>
      <c r="F289" s="48">
        <f>SUMIFS(data!M:M,data!J:J,"="&amp;A289,data!A:A,"="&amp;$F$4)</f>
        <v>0</v>
      </c>
      <c r="G289" s="48">
        <f t="shared" si="2"/>
        <v>0.2</v>
      </c>
      <c r="H289" s="48">
        <f t="shared" si="3"/>
        <v>6</v>
      </c>
    </row>
    <row r="290" spans="1:8" ht="13" x14ac:dyDescent="0.15">
      <c r="A290" s="48" t="s">
        <v>817</v>
      </c>
      <c r="B290" s="48">
        <f>SUMIFS(data!M:M,data!J:J,"="&amp;A290,data!A:A,"="&amp;$B$4)</f>
        <v>0</v>
      </c>
      <c r="C290" s="48">
        <f>SUMIFS(data!M:M,data!J:J,"="&amp;A290,data!A:A,"="&amp;$C$4)</f>
        <v>0</v>
      </c>
      <c r="D290" s="48">
        <f>SUMIFS(data!M:M,data!J:J,"="&amp;A290,data!A:A,"="&amp;$D$4)</f>
        <v>1</v>
      </c>
      <c r="E290" s="48">
        <f>SUMIFS(data!M:M,data!J:J,"="&amp;A290,data!A:A,"="&amp;$E$4)</f>
        <v>0</v>
      </c>
      <c r="F290" s="48">
        <f>SUMIFS(data!M:M,data!J:J,"="&amp;A290,data!A:A,"="&amp;$F$4)</f>
        <v>0</v>
      </c>
      <c r="G290" s="48">
        <f t="shared" si="2"/>
        <v>0.2</v>
      </c>
      <c r="H290" s="48">
        <f t="shared" si="3"/>
        <v>6</v>
      </c>
    </row>
    <row r="291" spans="1:8" ht="13" x14ac:dyDescent="0.15">
      <c r="A291" s="48" t="s">
        <v>948</v>
      </c>
      <c r="B291" s="48">
        <f>SUMIFS(data!M:M,data!J:J,"="&amp;A291,data!A:A,"="&amp;$B$4)</f>
        <v>0</v>
      </c>
      <c r="C291" s="48">
        <f>SUMIFS(data!M:M,data!J:J,"="&amp;A291,data!A:A,"="&amp;$C$4)</f>
        <v>0</v>
      </c>
      <c r="D291" s="48">
        <f>SUMIFS(data!M:M,data!J:J,"="&amp;A291,data!A:A,"="&amp;$D$4)</f>
        <v>0</v>
      </c>
      <c r="E291" s="48">
        <f>SUMIFS(data!M:M,data!J:J,"="&amp;A291,data!A:A,"="&amp;$E$4)</f>
        <v>1</v>
      </c>
      <c r="F291" s="48">
        <f>SUMIFS(data!M:M,data!J:J,"="&amp;A291,data!A:A,"="&amp;$F$4)</f>
        <v>0</v>
      </c>
      <c r="G291" s="48">
        <f t="shared" si="2"/>
        <v>0.2</v>
      </c>
      <c r="H291" s="48">
        <f t="shared" si="3"/>
        <v>6</v>
      </c>
    </row>
    <row r="292" spans="1:8" ht="13" x14ac:dyDescent="0.15">
      <c r="A292" s="48" t="s">
        <v>956</v>
      </c>
      <c r="B292" s="48">
        <f>SUMIFS(data!M:M,data!J:J,"="&amp;A292,data!A:A,"="&amp;$B$4)</f>
        <v>0</v>
      </c>
      <c r="C292" s="48">
        <f>SUMIFS(data!M:M,data!J:J,"="&amp;A292,data!A:A,"="&amp;$C$4)</f>
        <v>0</v>
      </c>
      <c r="D292" s="48">
        <f>SUMIFS(data!M:M,data!J:J,"="&amp;A292,data!A:A,"="&amp;$D$4)</f>
        <v>0</v>
      </c>
      <c r="E292" s="48">
        <f>SUMIFS(data!M:M,data!J:J,"="&amp;A292,data!A:A,"="&amp;$E$4)</f>
        <v>1</v>
      </c>
      <c r="F292" s="48">
        <f>SUMIFS(data!M:M,data!J:J,"="&amp;A292,data!A:A,"="&amp;$F$4)</f>
        <v>0</v>
      </c>
      <c r="G292" s="48">
        <f t="shared" si="2"/>
        <v>0.2</v>
      </c>
      <c r="H292" s="48">
        <f t="shared" si="3"/>
        <v>6</v>
      </c>
    </row>
    <row r="293" spans="1:8" ht="13" x14ac:dyDescent="0.15">
      <c r="A293" s="48" t="s">
        <v>282</v>
      </c>
      <c r="B293" s="48">
        <f>SUMIFS(data!M:M,data!J:J,"="&amp;A293,data!A:A,"="&amp;$B$4)</f>
        <v>1</v>
      </c>
      <c r="C293" s="48">
        <f>SUMIFS(data!M:M,data!J:J,"="&amp;A293,data!A:A,"="&amp;$C$4)</f>
        <v>0</v>
      </c>
      <c r="D293" s="48">
        <f>SUMIFS(data!M:M,data!J:J,"="&amp;A293,data!A:A,"="&amp;$D$4)</f>
        <v>0</v>
      </c>
      <c r="E293" s="48">
        <f>SUMIFS(data!M:M,data!J:J,"="&amp;A293,data!A:A,"="&amp;$E$4)</f>
        <v>1</v>
      </c>
      <c r="F293" s="48">
        <f>SUMIFS(data!M:M,data!J:J,"="&amp;A293,data!A:A,"="&amp;$F$4)</f>
        <v>0</v>
      </c>
      <c r="G293" s="48">
        <f t="shared" si="2"/>
        <v>0.4</v>
      </c>
      <c r="H293" s="48">
        <f t="shared" si="3"/>
        <v>12</v>
      </c>
    </row>
    <row r="294" spans="1:8" ht="13" x14ac:dyDescent="0.15">
      <c r="A294" s="48" t="s">
        <v>1208</v>
      </c>
      <c r="B294" s="48">
        <f>SUMIFS(data!M:M,data!J:J,"="&amp;A294,data!A:A,"="&amp;$B$4)</f>
        <v>0</v>
      </c>
      <c r="C294" s="48">
        <f>SUMIFS(data!M:M,data!J:J,"="&amp;A294,data!A:A,"="&amp;$C$4)</f>
        <v>0</v>
      </c>
      <c r="D294" s="48">
        <f>SUMIFS(data!M:M,data!J:J,"="&amp;A294,data!A:A,"="&amp;$D$4)</f>
        <v>0</v>
      </c>
      <c r="E294" s="48">
        <f>SUMIFS(data!M:M,data!J:J,"="&amp;A294,data!A:A,"="&amp;$E$4)</f>
        <v>0</v>
      </c>
      <c r="F294" s="48">
        <f>SUMIFS(data!M:M,data!J:J,"="&amp;A294,data!A:A,"="&amp;$F$4)</f>
        <v>1</v>
      </c>
      <c r="G294" s="48">
        <f t="shared" si="2"/>
        <v>0.2</v>
      </c>
      <c r="H294" s="48">
        <f t="shared" si="3"/>
        <v>6</v>
      </c>
    </row>
    <row r="295" spans="1:8" ht="13" x14ac:dyDescent="0.15">
      <c r="A295" s="48" t="s">
        <v>831</v>
      </c>
      <c r="B295" s="48">
        <f>SUMIFS(data!M:M,data!J:J,"="&amp;A295,data!A:A,"="&amp;$B$4)</f>
        <v>0</v>
      </c>
      <c r="C295" s="48">
        <f>SUMIFS(data!M:M,data!J:J,"="&amp;A295,data!A:A,"="&amp;$C$4)</f>
        <v>0</v>
      </c>
      <c r="D295" s="48">
        <f>SUMIFS(data!M:M,data!J:J,"="&amp;A295,data!A:A,"="&amp;$D$4)</f>
        <v>2</v>
      </c>
      <c r="E295" s="48">
        <f>SUMIFS(data!M:M,data!J:J,"="&amp;A295,data!A:A,"="&amp;$E$4)</f>
        <v>1</v>
      </c>
      <c r="F295" s="48">
        <f>SUMIFS(data!M:M,data!J:J,"="&amp;A295,data!A:A,"="&amp;$F$4)</f>
        <v>0</v>
      </c>
      <c r="G295" s="48">
        <f t="shared" si="2"/>
        <v>0.6</v>
      </c>
      <c r="H295" s="48">
        <f t="shared" si="3"/>
        <v>18</v>
      </c>
    </row>
    <row r="296" spans="1:8" ht="13" x14ac:dyDescent="0.15">
      <c r="A296" s="48" t="s">
        <v>442</v>
      </c>
      <c r="B296" s="48">
        <f>SUMIFS(data!M:M,data!J:J,"="&amp;A296,data!A:A,"="&amp;$B$4)</f>
        <v>1</v>
      </c>
      <c r="C296" s="48">
        <f>SUMIFS(data!M:M,data!J:J,"="&amp;A296,data!A:A,"="&amp;$C$4)</f>
        <v>1</v>
      </c>
      <c r="D296" s="48">
        <f>SUMIFS(data!M:M,data!J:J,"="&amp;A296,data!A:A,"="&amp;$D$4)</f>
        <v>0</v>
      </c>
      <c r="E296" s="48">
        <f>SUMIFS(data!M:M,data!J:J,"="&amp;A296,data!A:A,"="&amp;$E$4)</f>
        <v>0</v>
      </c>
      <c r="F296" s="48">
        <f>SUMIFS(data!M:M,data!J:J,"="&amp;A296,data!A:A,"="&amp;$F$4)</f>
        <v>0</v>
      </c>
      <c r="G296" s="48">
        <f t="shared" si="2"/>
        <v>0.4</v>
      </c>
      <c r="H296" s="48">
        <f t="shared" si="3"/>
        <v>12</v>
      </c>
    </row>
    <row r="297" spans="1:8" ht="13" x14ac:dyDescent="0.15">
      <c r="A297" s="48" t="s">
        <v>478</v>
      </c>
      <c r="B297" s="48">
        <f>SUMIFS(data!M:M,data!J:J,"="&amp;A297,data!A:A,"="&amp;$B$4)</f>
        <v>0</v>
      </c>
      <c r="C297" s="48">
        <f>SUMIFS(data!M:M,data!J:J,"="&amp;A297,data!A:A,"="&amp;$C$4)</f>
        <v>1</v>
      </c>
      <c r="D297" s="48">
        <f>SUMIFS(data!M:M,data!J:J,"="&amp;A297,data!A:A,"="&amp;$D$4)</f>
        <v>0</v>
      </c>
      <c r="E297" s="48">
        <f>SUMIFS(data!M:M,data!J:J,"="&amp;A297,data!A:A,"="&amp;$E$4)</f>
        <v>0</v>
      </c>
      <c r="F297" s="48">
        <f>SUMIFS(data!M:M,data!J:J,"="&amp;A297,data!A:A,"="&amp;$F$4)</f>
        <v>0</v>
      </c>
      <c r="G297" s="48">
        <f t="shared" si="2"/>
        <v>0.2</v>
      </c>
      <c r="H297" s="48">
        <f t="shared" si="3"/>
        <v>6</v>
      </c>
    </row>
    <row r="298" spans="1:8" ht="13" x14ac:dyDescent="0.15">
      <c r="A298" s="48" t="s">
        <v>878</v>
      </c>
      <c r="B298" s="48">
        <f>SUMIFS(data!M:M,data!J:J,"="&amp;A298,data!A:A,"="&amp;$B$4)</f>
        <v>0</v>
      </c>
      <c r="C298" s="48">
        <f>SUMIFS(data!M:M,data!J:J,"="&amp;A298,data!A:A,"="&amp;$C$4)</f>
        <v>0</v>
      </c>
      <c r="D298" s="48">
        <f>SUMIFS(data!M:M,data!J:J,"="&amp;A298,data!A:A,"="&amp;$D$4)</f>
        <v>1</v>
      </c>
      <c r="E298" s="48">
        <f>SUMIFS(data!M:M,data!J:J,"="&amp;A298,data!A:A,"="&amp;$E$4)</f>
        <v>0</v>
      </c>
      <c r="F298" s="48">
        <f>SUMIFS(data!M:M,data!J:J,"="&amp;A298,data!A:A,"="&amp;$F$4)</f>
        <v>0</v>
      </c>
      <c r="G298" s="48">
        <f t="shared" si="2"/>
        <v>0.2</v>
      </c>
      <c r="H298" s="48">
        <f t="shared" si="3"/>
        <v>6</v>
      </c>
    </row>
    <row r="299" spans="1:8" ht="13" x14ac:dyDescent="0.15">
      <c r="A299" s="48" t="s">
        <v>1049</v>
      </c>
      <c r="B299" s="48">
        <f>SUMIFS(data!M:M,data!J:J,"="&amp;A299,data!A:A,"="&amp;$B$4)</f>
        <v>0</v>
      </c>
      <c r="C299" s="48">
        <f>SUMIFS(data!M:M,data!J:J,"="&amp;A299,data!A:A,"="&amp;$C$4)</f>
        <v>0</v>
      </c>
      <c r="D299" s="48">
        <f>SUMIFS(data!M:M,data!J:J,"="&amp;A299,data!A:A,"="&amp;$D$4)</f>
        <v>0</v>
      </c>
      <c r="E299" s="48">
        <f>SUMIFS(data!M:M,data!J:J,"="&amp;A299,data!A:A,"="&amp;$E$4)</f>
        <v>1</v>
      </c>
      <c r="F299" s="48">
        <f>SUMIFS(data!M:M,data!J:J,"="&amp;A299,data!A:A,"="&amp;$F$4)</f>
        <v>0</v>
      </c>
      <c r="G299" s="48">
        <f t="shared" si="2"/>
        <v>0.2</v>
      </c>
      <c r="H299" s="48">
        <f t="shared" si="3"/>
        <v>6</v>
      </c>
    </row>
    <row r="300" spans="1:8" ht="13" x14ac:dyDescent="0.15">
      <c r="A300" s="48" t="s">
        <v>1121</v>
      </c>
      <c r="B300" s="48">
        <f>SUMIFS(data!M:M,data!J:J,"="&amp;A300,data!A:A,"="&amp;$B$4)</f>
        <v>0</v>
      </c>
      <c r="C300" s="48">
        <f>SUMIFS(data!M:M,data!J:J,"="&amp;A300,data!A:A,"="&amp;$C$4)</f>
        <v>0</v>
      </c>
      <c r="D300" s="48">
        <f>SUMIFS(data!M:M,data!J:J,"="&amp;A300,data!A:A,"="&amp;$D$4)</f>
        <v>0</v>
      </c>
      <c r="E300" s="48">
        <f>SUMIFS(data!M:M,data!J:J,"="&amp;A300,data!A:A,"="&amp;$E$4)</f>
        <v>0</v>
      </c>
      <c r="F300" s="48">
        <f>SUMIFS(data!M:M,data!J:J,"="&amp;A300,data!A:A,"="&amp;$F$4)</f>
        <v>1</v>
      </c>
      <c r="G300" s="48">
        <f t="shared" si="2"/>
        <v>0.2</v>
      </c>
      <c r="H300" s="48">
        <f t="shared" si="3"/>
        <v>6</v>
      </c>
    </row>
    <row r="301" spans="1:8" ht="13" x14ac:dyDescent="0.15">
      <c r="A301" s="48" t="s">
        <v>598</v>
      </c>
      <c r="B301" s="48">
        <f>SUMIFS(data!M:M,data!J:J,"="&amp;A301,data!A:A,"="&amp;$B$4)</f>
        <v>0</v>
      </c>
      <c r="C301" s="48">
        <f>SUMIFS(data!M:M,data!J:J,"="&amp;A301,data!A:A,"="&amp;$C$4)</f>
        <v>1</v>
      </c>
      <c r="D301" s="48">
        <f>SUMIFS(data!M:M,data!J:J,"="&amp;A301,data!A:A,"="&amp;$D$4)</f>
        <v>0</v>
      </c>
      <c r="E301" s="48">
        <f>SUMIFS(data!M:M,data!J:J,"="&amp;A301,data!A:A,"="&amp;$E$4)</f>
        <v>0</v>
      </c>
      <c r="F301" s="48">
        <f>SUMIFS(data!M:M,data!J:J,"="&amp;A301,data!A:A,"="&amp;$F$4)</f>
        <v>0</v>
      </c>
      <c r="G301" s="48">
        <f t="shared" si="2"/>
        <v>0.2</v>
      </c>
      <c r="H301" s="48">
        <f t="shared" si="3"/>
        <v>6</v>
      </c>
    </row>
    <row r="302" spans="1:8" ht="13" x14ac:dyDescent="0.15">
      <c r="A302" s="48" t="s">
        <v>926</v>
      </c>
      <c r="B302" s="48">
        <f>SUMIFS(data!M:M,data!J:J,"="&amp;A302,data!A:A,"="&amp;$B$4)</f>
        <v>0</v>
      </c>
      <c r="C302" s="48">
        <f>SUMIFS(data!M:M,data!J:J,"="&amp;A302,data!A:A,"="&amp;$C$4)</f>
        <v>0</v>
      </c>
      <c r="D302" s="48">
        <f>SUMIFS(data!M:M,data!J:J,"="&amp;A302,data!A:A,"="&amp;$D$4)</f>
        <v>1</v>
      </c>
      <c r="E302" s="48">
        <f>SUMIFS(data!M:M,data!J:J,"="&amp;A302,data!A:A,"="&amp;$E$4)</f>
        <v>0</v>
      </c>
      <c r="F302" s="48">
        <f>SUMIFS(data!M:M,data!J:J,"="&amp;A302,data!A:A,"="&amp;$F$4)</f>
        <v>0</v>
      </c>
      <c r="G302" s="48">
        <f t="shared" si="2"/>
        <v>0.2</v>
      </c>
      <c r="H302" s="48">
        <f t="shared" si="3"/>
        <v>6</v>
      </c>
    </row>
    <row r="303" spans="1:8" ht="13" x14ac:dyDescent="0.15">
      <c r="A303" s="48" t="s">
        <v>355</v>
      </c>
      <c r="B303" s="48">
        <f>SUMIFS(data!M:M,data!J:J,"="&amp;A303,data!A:A,"="&amp;$B$4)</f>
        <v>1</v>
      </c>
      <c r="C303" s="48">
        <f>SUMIFS(data!M:M,data!J:J,"="&amp;A303,data!A:A,"="&amp;$C$4)</f>
        <v>0</v>
      </c>
      <c r="D303" s="48">
        <f>SUMIFS(data!M:M,data!J:J,"="&amp;A303,data!A:A,"="&amp;$D$4)</f>
        <v>0</v>
      </c>
      <c r="E303" s="48">
        <f>SUMIFS(data!M:M,data!J:J,"="&amp;A303,data!A:A,"="&amp;$E$4)</f>
        <v>0</v>
      </c>
      <c r="F303" s="48">
        <f>SUMIFS(data!M:M,data!J:J,"="&amp;A303,data!A:A,"="&amp;$F$4)</f>
        <v>0</v>
      </c>
      <c r="G303" s="48">
        <f t="shared" si="2"/>
        <v>0.2</v>
      </c>
      <c r="H303" s="48">
        <f t="shared" si="3"/>
        <v>6</v>
      </c>
    </row>
    <row r="304" spans="1:8" ht="13" x14ac:dyDescent="0.15">
      <c r="A304" s="48" t="s">
        <v>62</v>
      </c>
      <c r="B304" s="48">
        <f>SUMIFS(data!M:M,data!J:J,"="&amp;A304,data!A:A,"="&amp;$B$4)</f>
        <v>1</v>
      </c>
      <c r="C304" s="48">
        <f>SUMIFS(data!M:M,data!J:J,"="&amp;A304,data!A:A,"="&amp;$C$4)</f>
        <v>0</v>
      </c>
      <c r="D304" s="48">
        <f>SUMIFS(data!M:M,data!J:J,"="&amp;A304,data!A:A,"="&amp;$D$4)</f>
        <v>0</v>
      </c>
      <c r="E304" s="48">
        <f>SUMIFS(data!M:M,data!J:J,"="&amp;A304,data!A:A,"="&amp;$E$4)</f>
        <v>0</v>
      </c>
      <c r="F304" s="48">
        <f>SUMIFS(data!M:M,data!J:J,"="&amp;A304,data!A:A,"="&amp;$F$4)</f>
        <v>0</v>
      </c>
      <c r="G304" s="48">
        <f t="shared" si="2"/>
        <v>0.2</v>
      </c>
      <c r="H304" s="48">
        <f t="shared" si="3"/>
        <v>6</v>
      </c>
    </row>
    <row r="305" spans="1:8" ht="13" x14ac:dyDescent="0.15">
      <c r="A305" s="48" t="s">
        <v>700</v>
      </c>
      <c r="B305" s="48">
        <f>SUMIFS(data!M:M,data!J:J,"="&amp;A305,data!A:A,"="&amp;$B$4)</f>
        <v>0</v>
      </c>
      <c r="C305" s="48">
        <f>SUMIFS(data!M:M,data!J:J,"="&amp;A305,data!A:A,"="&amp;$C$4)</f>
        <v>1</v>
      </c>
      <c r="D305" s="48">
        <f>SUMIFS(data!M:M,data!J:J,"="&amp;A305,data!A:A,"="&amp;$D$4)</f>
        <v>0</v>
      </c>
      <c r="E305" s="48">
        <f>SUMIFS(data!M:M,data!J:J,"="&amp;A305,data!A:A,"="&amp;$E$4)</f>
        <v>0</v>
      </c>
      <c r="F305" s="48">
        <f>SUMIFS(data!M:M,data!J:J,"="&amp;A305,data!A:A,"="&amp;$F$4)</f>
        <v>0</v>
      </c>
      <c r="G305" s="48">
        <f t="shared" si="2"/>
        <v>0.2</v>
      </c>
      <c r="H305" s="48">
        <f t="shared" si="3"/>
        <v>6</v>
      </c>
    </row>
    <row r="306" spans="1:8" ht="13" x14ac:dyDescent="0.15">
      <c r="A306" s="48" t="s">
        <v>966</v>
      </c>
      <c r="B306" s="48">
        <f>SUMIFS(data!M:M,data!J:J,"="&amp;A306,data!A:A,"="&amp;$B$4)</f>
        <v>0</v>
      </c>
      <c r="C306" s="48">
        <f>SUMIFS(data!M:M,data!J:J,"="&amp;A306,data!A:A,"="&amp;$C$4)</f>
        <v>0</v>
      </c>
      <c r="D306" s="48">
        <f>SUMIFS(data!M:M,data!J:J,"="&amp;A306,data!A:A,"="&amp;$D$4)</f>
        <v>0</v>
      </c>
      <c r="E306" s="48">
        <f>SUMIFS(data!M:M,data!J:J,"="&amp;A306,data!A:A,"="&amp;$E$4)</f>
        <v>1</v>
      </c>
      <c r="F306" s="48">
        <f>SUMIFS(data!M:M,data!J:J,"="&amp;A306,data!A:A,"="&amp;$F$4)</f>
        <v>0</v>
      </c>
      <c r="G306" s="48">
        <f t="shared" si="2"/>
        <v>0.2</v>
      </c>
      <c r="H306" s="48">
        <f t="shared" si="3"/>
        <v>6</v>
      </c>
    </row>
    <row r="307" spans="1:8" ht="13" x14ac:dyDescent="0.15">
      <c r="A307" s="48" t="s">
        <v>28</v>
      </c>
      <c r="B307" s="48">
        <f>SUMIFS(data!M:M,data!J:J,"="&amp;A307,data!A:A,"="&amp;$B$4)</f>
        <v>1</v>
      </c>
      <c r="C307" s="48">
        <f>SUMIFS(data!M:M,data!J:J,"="&amp;A307,data!A:A,"="&amp;$C$4)</f>
        <v>0</v>
      </c>
      <c r="D307" s="48">
        <f>SUMIFS(data!M:M,data!J:J,"="&amp;A307,data!A:A,"="&amp;$D$4)</f>
        <v>0</v>
      </c>
      <c r="E307" s="48">
        <f>SUMIFS(data!M:M,data!J:J,"="&amp;A307,data!A:A,"="&amp;$E$4)</f>
        <v>0</v>
      </c>
      <c r="F307" s="48">
        <f>SUMIFS(data!M:M,data!J:J,"="&amp;A307,data!A:A,"="&amp;$F$4)</f>
        <v>0</v>
      </c>
      <c r="G307" s="48">
        <f t="shared" si="2"/>
        <v>0.2</v>
      </c>
      <c r="H307" s="48">
        <f t="shared" si="3"/>
        <v>6</v>
      </c>
    </row>
    <row r="308" spans="1:8" ht="13" x14ac:dyDescent="0.15">
      <c r="A308" s="48" t="s">
        <v>162</v>
      </c>
      <c r="B308" s="48">
        <f>SUMIFS(data!M:M,data!J:J,"="&amp;A308,data!A:A,"="&amp;$B$4)</f>
        <v>2</v>
      </c>
      <c r="C308" s="48">
        <f>SUMIFS(data!M:M,data!J:J,"="&amp;A308,data!A:A,"="&amp;$C$4)</f>
        <v>0</v>
      </c>
      <c r="D308" s="48">
        <f>SUMIFS(data!M:M,data!J:J,"="&amp;A308,data!A:A,"="&amp;$D$4)</f>
        <v>2</v>
      </c>
      <c r="E308" s="48">
        <f>SUMIFS(data!M:M,data!J:J,"="&amp;A308,data!A:A,"="&amp;$E$4)</f>
        <v>0</v>
      </c>
      <c r="F308" s="48">
        <f>SUMIFS(data!M:M,data!J:J,"="&amp;A308,data!A:A,"="&amp;$F$4)</f>
        <v>0</v>
      </c>
      <c r="G308" s="48">
        <f t="shared" si="2"/>
        <v>0.8</v>
      </c>
      <c r="H308" s="48">
        <f t="shared" si="3"/>
        <v>24</v>
      </c>
    </row>
    <row r="309" spans="1:8" ht="13" x14ac:dyDescent="0.15">
      <c r="A309" s="48" t="s">
        <v>270</v>
      </c>
      <c r="B309" s="48">
        <f>SUMIFS(data!M:M,data!J:J,"="&amp;A309,data!A:A,"="&amp;$B$4)</f>
        <v>1</v>
      </c>
      <c r="C309" s="48">
        <f>SUMIFS(data!M:M,data!J:J,"="&amp;A309,data!A:A,"="&amp;$C$4)</f>
        <v>1</v>
      </c>
      <c r="D309" s="48">
        <f>SUMIFS(data!M:M,data!J:J,"="&amp;A309,data!A:A,"="&amp;$D$4)</f>
        <v>1</v>
      </c>
      <c r="E309" s="48">
        <f>SUMIFS(data!M:M,data!J:J,"="&amp;A309,data!A:A,"="&amp;$E$4)</f>
        <v>0</v>
      </c>
      <c r="F309" s="48">
        <f>SUMIFS(data!M:M,data!J:J,"="&amp;A309,data!A:A,"="&amp;$F$4)</f>
        <v>1</v>
      </c>
      <c r="G309" s="48">
        <f t="shared" si="2"/>
        <v>0.8</v>
      </c>
      <c r="H309" s="48">
        <f t="shared" si="3"/>
        <v>24</v>
      </c>
    </row>
    <row r="310" spans="1:8" ht="13" x14ac:dyDescent="0.15">
      <c r="A310" s="48" t="s">
        <v>200</v>
      </c>
      <c r="B310" s="48">
        <f>SUMIFS(data!M:M,data!J:J,"="&amp;A310,data!A:A,"="&amp;$B$4)</f>
        <v>1</v>
      </c>
      <c r="C310" s="48">
        <f>SUMIFS(data!M:M,data!J:J,"="&amp;A310,data!A:A,"="&amp;$C$4)</f>
        <v>1</v>
      </c>
      <c r="D310" s="48">
        <f>SUMIFS(data!M:M,data!J:J,"="&amp;A310,data!A:A,"="&amp;$D$4)</f>
        <v>0</v>
      </c>
      <c r="E310" s="48">
        <f>SUMIFS(data!M:M,data!J:J,"="&amp;A310,data!A:A,"="&amp;$E$4)</f>
        <v>2</v>
      </c>
      <c r="F310" s="48">
        <f>SUMIFS(data!M:M,data!J:J,"="&amp;A310,data!A:A,"="&amp;$F$4)</f>
        <v>1</v>
      </c>
      <c r="G310" s="48">
        <f t="shared" si="2"/>
        <v>1</v>
      </c>
      <c r="H310" s="48">
        <f t="shared" si="3"/>
        <v>30</v>
      </c>
    </row>
    <row r="311" spans="1:8" ht="13" x14ac:dyDescent="0.15">
      <c r="A311" s="48" t="s">
        <v>128</v>
      </c>
      <c r="B311" s="48">
        <f>SUMIFS(data!M:M,data!J:J,"="&amp;A311,data!A:A,"="&amp;$B$4)</f>
        <v>1</v>
      </c>
      <c r="C311" s="48">
        <f>SUMIFS(data!M:M,data!J:J,"="&amp;A311,data!A:A,"="&amp;$C$4)</f>
        <v>0</v>
      </c>
      <c r="D311" s="48">
        <f>SUMIFS(data!M:M,data!J:J,"="&amp;A311,data!A:A,"="&amp;$D$4)</f>
        <v>0</v>
      </c>
      <c r="E311" s="48">
        <f>SUMIFS(data!M:M,data!J:J,"="&amp;A311,data!A:A,"="&amp;$E$4)</f>
        <v>0</v>
      </c>
      <c r="F311" s="48">
        <f>SUMIFS(data!M:M,data!J:J,"="&amp;A311,data!A:A,"="&amp;$F$4)</f>
        <v>0</v>
      </c>
      <c r="G311" s="48">
        <f t="shared" si="2"/>
        <v>0.2</v>
      </c>
      <c r="H311" s="48">
        <f t="shared" si="3"/>
        <v>6</v>
      </c>
    </row>
    <row r="312" spans="1:8" ht="13" x14ac:dyDescent="0.15">
      <c r="A312" s="48" t="s">
        <v>809</v>
      </c>
      <c r="B312" s="48">
        <f>SUMIFS(data!M:M,data!J:J,"="&amp;A312,data!A:A,"="&amp;$B$4)</f>
        <v>0</v>
      </c>
      <c r="C312" s="48">
        <f>SUMIFS(data!M:M,data!J:J,"="&amp;A312,data!A:A,"="&amp;$C$4)</f>
        <v>0</v>
      </c>
      <c r="D312" s="48">
        <f>SUMIFS(data!M:M,data!J:J,"="&amp;A312,data!A:A,"="&amp;$D$4)</f>
        <v>2</v>
      </c>
      <c r="E312" s="48">
        <f>SUMIFS(data!M:M,data!J:J,"="&amp;A312,data!A:A,"="&amp;$E$4)</f>
        <v>1</v>
      </c>
      <c r="F312" s="48">
        <f>SUMIFS(data!M:M,data!J:J,"="&amp;A312,data!A:A,"="&amp;$F$4)</f>
        <v>1</v>
      </c>
      <c r="G312" s="48">
        <f t="shared" si="2"/>
        <v>0.8</v>
      </c>
      <c r="H312" s="48">
        <f t="shared" si="3"/>
        <v>24</v>
      </c>
    </row>
    <row r="313" spans="1:8" ht="13" x14ac:dyDescent="0.15">
      <c r="A313" s="48" t="s">
        <v>1218</v>
      </c>
      <c r="B313" s="48">
        <f>SUMIFS(data!M:M,data!J:J,"="&amp;A313,data!A:A,"="&amp;$B$4)</f>
        <v>0</v>
      </c>
      <c r="C313" s="48">
        <f>SUMIFS(data!M:M,data!J:J,"="&amp;A313,data!A:A,"="&amp;$C$4)</f>
        <v>0</v>
      </c>
      <c r="D313" s="48">
        <f>SUMIFS(data!M:M,data!J:J,"="&amp;A313,data!A:A,"="&amp;$D$4)</f>
        <v>0</v>
      </c>
      <c r="E313" s="48">
        <f>SUMIFS(data!M:M,data!J:J,"="&amp;A313,data!A:A,"="&amp;$E$4)</f>
        <v>0</v>
      </c>
      <c r="F313" s="48">
        <f>SUMIFS(data!M:M,data!J:J,"="&amp;A313,data!A:A,"="&amp;$F$4)</f>
        <v>1</v>
      </c>
      <c r="G313" s="48">
        <f t="shared" si="2"/>
        <v>0.2</v>
      </c>
      <c r="H313" s="48">
        <f t="shared" si="3"/>
        <v>6</v>
      </c>
    </row>
    <row r="314" spans="1:8" ht="13" x14ac:dyDescent="0.15">
      <c r="A314" s="48" t="s">
        <v>1214</v>
      </c>
      <c r="B314" s="48">
        <f>SUMIFS(data!M:M,data!J:J,"="&amp;A314,data!A:A,"="&amp;$B$4)</f>
        <v>0</v>
      </c>
      <c r="C314" s="48">
        <f>SUMIFS(data!M:M,data!J:J,"="&amp;A314,data!A:A,"="&amp;$C$4)</f>
        <v>0</v>
      </c>
      <c r="D314" s="48">
        <f>SUMIFS(data!M:M,data!J:J,"="&amp;A314,data!A:A,"="&amp;$D$4)</f>
        <v>0</v>
      </c>
      <c r="E314" s="48">
        <f>SUMIFS(data!M:M,data!J:J,"="&amp;A314,data!A:A,"="&amp;$E$4)</f>
        <v>0</v>
      </c>
      <c r="F314" s="48">
        <f>SUMIFS(data!M:M,data!J:J,"="&amp;A314,data!A:A,"="&amp;$F$4)</f>
        <v>1</v>
      </c>
      <c r="G314" s="48">
        <f t="shared" si="2"/>
        <v>0.2</v>
      </c>
      <c r="H314" s="48">
        <f t="shared" si="3"/>
        <v>6</v>
      </c>
    </row>
    <row r="315" spans="1:8" ht="13" x14ac:dyDescent="0.15">
      <c r="A315" s="48" t="s">
        <v>182</v>
      </c>
      <c r="B315" s="48">
        <f>SUMIFS(data!M:M,data!J:J,"="&amp;A315,data!A:A,"="&amp;$B$4)</f>
        <v>2</v>
      </c>
      <c r="C315" s="48">
        <f>SUMIFS(data!M:M,data!J:J,"="&amp;A315,data!A:A,"="&amp;$C$4)</f>
        <v>0</v>
      </c>
      <c r="D315" s="48">
        <f>SUMIFS(data!M:M,data!J:J,"="&amp;A315,data!A:A,"="&amp;$D$4)</f>
        <v>0</v>
      </c>
      <c r="E315" s="48">
        <f>SUMIFS(data!M:M,data!J:J,"="&amp;A315,data!A:A,"="&amp;$E$4)</f>
        <v>1</v>
      </c>
      <c r="F315" s="48">
        <f>SUMIFS(data!M:M,data!J:J,"="&amp;A315,data!A:A,"="&amp;$F$4)</f>
        <v>0</v>
      </c>
      <c r="G315" s="48">
        <f t="shared" si="2"/>
        <v>0.6</v>
      </c>
      <c r="H315" s="48">
        <f t="shared" si="3"/>
        <v>18</v>
      </c>
    </row>
    <row r="316" spans="1:8" ht="13" x14ac:dyDescent="0.15">
      <c r="A316" s="48" t="s">
        <v>942</v>
      </c>
      <c r="B316" s="48">
        <f>SUMIFS(data!M:M,data!J:J,"="&amp;A316,data!A:A,"="&amp;$B$4)</f>
        <v>0</v>
      </c>
      <c r="C316" s="48">
        <f>SUMIFS(data!M:M,data!J:J,"="&amp;A316,data!A:A,"="&amp;$C$4)</f>
        <v>0</v>
      </c>
      <c r="D316" s="48">
        <f>SUMIFS(data!M:M,data!J:J,"="&amp;A316,data!A:A,"="&amp;$D$4)</f>
        <v>0</v>
      </c>
      <c r="E316" s="48">
        <f>SUMIFS(data!M:M,data!J:J,"="&amp;A316,data!A:A,"="&amp;$E$4)</f>
        <v>1</v>
      </c>
      <c r="F316" s="48">
        <f>SUMIFS(data!M:M,data!J:J,"="&amp;A316,data!A:A,"="&amp;$F$4)</f>
        <v>0</v>
      </c>
      <c r="G316" s="48">
        <f t="shared" si="2"/>
        <v>0.2</v>
      </c>
      <c r="H316" s="48">
        <f t="shared" si="3"/>
        <v>6</v>
      </c>
    </row>
    <row r="317" spans="1:8" ht="13" x14ac:dyDescent="0.15">
      <c r="A317" s="48" t="s">
        <v>566</v>
      </c>
      <c r="B317" s="48">
        <f>SUMIFS(data!M:M,data!J:J,"="&amp;A317,data!A:A,"="&amp;$B$4)</f>
        <v>0</v>
      </c>
      <c r="C317" s="48">
        <f>SUMIFS(data!M:M,data!J:J,"="&amp;A317,data!A:A,"="&amp;$C$4)</f>
        <v>1</v>
      </c>
      <c r="D317" s="48">
        <f>SUMIFS(data!M:M,data!J:J,"="&amp;A317,data!A:A,"="&amp;$D$4)</f>
        <v>0</v>
      </c>
      <c r="E317" s="48">
        <f>SUMIFS(data!M:M,data!J:J,"="&amp;A317,data!A:A,"="&amp;$E$4)</f>
        <v>0</v>
      </c>
      <c r="F317" s="48">
        <f>SUMIFS(data!M:M,data!J:J,"="&amp;A317,data!A:A,"="&amp;$F$4)</f>
        <v>0</v>
      </c>
      <c r="G317" s="48">
        <f t="shared" si="2"/>
        <v>0.2</v>
      </c>
      <c r="H317" s="48">
        <f t="shared" si="3"/>
        <v>6</v>
      </c>
    </row>
    <row r="318" spans="1:8" ht="13" x14ac:dyDescent="0.15">
      <c r="A318" s="48" t="s">
        <v>742</v>
      </c>
      <c r="B318" s="48">
        <f>SUMIFS(data!M:M,data!J:J,"="&amp;A318,data!A:A,"="&amp;$B$4)</f>
        <v>0</v>
      </c>
      <c r="C318" s="48">
        <f>SUMIFS(data!M:M,data!J:J,"="&amp;A318,data!A:A,"="&amp;$C$4)</f>
        <v>0</v>
      </c>
      <c r="D318" s="48">
        <f>SUMIFS(data!M:M,data!J:J,"="&amp;A318,data!A:A,"="&amp;$D$4)</f>
        <v>1</v>
      </c>
      <c r="E318" s="48">
        <f>SUMIFS(data!M:M,data!J:J,"="&amp;A318,data!A:A,"="&amp;$E$4)</f>
        <v>0</v>
      </c>
      <c r="F318" s="48">
        <f>SUMIFS(data!M:M,data!J:J,"="&amp;A318,data!A:A,"="&amp;$F$4)</f>
        <v>0</v>
      </c>
      <c r="G318" s="48">
        <f t="shared" si="2"/>
        <v>0.2</v>
      </c>
      <c r="H318" s="48">
        <f t="shared" si="3"/>
        <v>6</v>
      </c>
    </row>
    <row r="319" spans="1:8" ht="13" x14ac:dyDescent="0.15">
      <c r="A319" s="48" t="s">
        <v>300</v>
      </c>
      <c r="B319" s="48">
        <f>SUMIFS(data!M:M,data!J:J,"="&amp;A319,data!A:A,"="&amp;$B$4)</f>
        <v>1</v>
      </c>
      <c r="C319" s="48">
        <f>SUMIFS(data!M:M,data!J:J,"="&amp;A319,data!A:A,"="&amp;$C$4)</f>
        <v>0</v>
      </c>
      <c r="D319" s="48">
        <f>SUMIFS(data!M:M,data!J:J,"="&amp;A319,data!A:A,"="&amp;$D$4)</f>
        <v>0</v>
      </c>
      <c r="E319" s="48">
        <f>SUMIFS(data!M:M,data!J:J,"="&amp;A319,data!A:A,"="&amp;$E$4)</f>
        <v>0</v>
      </c>
      <c r="F319" s="48">
        <f>SUMIFS(data!M:M,data!J:J,"="&amp;A319,data!A:A,"="&amp;$F$4)</f>
        <v>0</v>
      </c>
      <c r="G319" s="48">
        <f t="shared" si="2"/>
        <v>0.2</v>
      </c>
      <c r="H319" s="48">
        <f t="shared" si="3"/>
        <v>6</v>
      </c>
    </row>
    <row r="320" spans="1:8" ht="13" x14ac:dyDescent="0.15">
      <c r="A320" s="48" t="s">
        <v>520</v>
      </c>
      <c r="B320" s="48">
        <f>SUMIFS(data!M:M,data!J:J,"="&amp;A320,data!A:A,"="&amp;$B$4)</f>
        <v>0</v>
      </c>
      <c r="C320" s="48">
        <f>SUMIFS(data!M:M,data!J:J,"="&amp;A320,data!A:A,"="&amp;$C$4)</f>
        <v>1</v>
      </c>
      <c r="D320" s="48">
        <f>SUMIFS(data!M:M,data!J:J,"="&amp;A320,data!A:A,"="&amp;$D$4)</f>
        <v>0</v>
      </c>
      <c r="E320" s="48">
        <f>SUMIFS(data!M:M,data!J:J,"="&amp;A320,data!A:A,"="&amp;$E$4)</f>
        <v>0</v>
      </c>
      <c r="F320" s="48">
        <f>SUMIFS(data!M:M,data!J:J,"="&amp;A320,data!A:A,"="&amp;$F$4)</f>
        <v>0</v>
      </c>
      <c r="G320" s="48">
        <f t="shared" si="2"/>
        <v>0.2</v>
      </c>
      <c r="H320" s="48">
        <f t="shared" si="3"/>
        <v>6</v>
      </c>
    </row>
    <row r="321" spans="1:8" ht="13" x14ac:dyDescent="0.15">
      <c r="A321" s="48" t="s">
        <v>172</v>
      </c>
      <c r="B321" s="48">
        <f>SUMIFS(data!M:M,data!J:J,"="&amp;A321,data!A:A,"="&amp;$B$4)</f>
        <v>1</v>
      </c>
      <c r="C321" s="48">
        <f>SUMIFS(data!M:M,data!J:J,"="&amp;A321,data!A:A,"="&amp;$C$4)</f>
        <v>0</v>
      </c>
      <c r="D321" s="48">
        <f>SUMIFS(data!M:M,data!J:J,"="&amp;A321,data!A:A,"="&amp;$D$4)</f>
        <v>0</v>
      </c>
      <c r="E321" s="48">
        <f>SUMIFS(data!M:M,data!J:J,"="&amp;A321,data!A:A,"="&amp;$E$4)</f>
        <v>0</v>
      </c>
      <c r="F321" s="48">
        <f>SUMIFS(data!M:M,data!J:J,"="&amp;A321,data!A:A,"="&amp;$F$4)</f>
        <v>0</v>
      </c>
      <c r="G321" s="48">
        <f t="shared" si="2"/>
        <v>0.2</v>
      </c>
      <c r="H321" s="48">
        <f t="shared" si="3"/>
        <v>6</v>
      </c>
    </row>
    <row r="322" spans="1:8" ht="13" x14ac:dyDescent="0.15">
      <c r="A322" s="48" t="s">
        <v>679</v>
      </c>
      <c r="B322" s="48">
        <f>SUMIFS(data!M:M,data!J:J,"="&amp;A322,data!A:A,"="&amp;$B$4)</f>
        <v>0</v>
      </c>
      <c r="C322" s="48">
        <f>SUMIFS(data!M:M,data!J:J,"="&amp;A322,data!A:A,"="&amp;$C$4)</f>
        <v>1</v>
      </c>
      <c r="D322" s="48">
        <f>SUMIFS(data!M:M,data!J:J,"="&amp;A322,data!A:A,"="&amp;$D$4)</f>
        <v>0</v>
      </c>
      <c r="E322" s="48">
        <f>SUMIFS(data!M:M,data!J:J,"="&amp;A322,data!A:A,"="&amp;$E$4)</f>
        <v>0</v>
      </c>
      <c r="F322" s="48">
        <f>SUMIFS(data!M:M,data!J:J,"="&amp;A322,data!A:A,"="&amp;$F$4)</f>
        <v>0</v>
      </c>
      <c r="G322" s="48">
        <f t="shared" si="2"/>
        <v>0.2</v>
      </c>
      <c r="H322" s="48">
        <f t="shared" si="3"/>
        <v>6</v>
      </c>
    </row>
    <row r="323" spans="1:8" ht="13" x14ac:dyDescent="0.15">
      <c r="A323" s="48" t="s">
        <v>456</v>
      </c>
      <c r="B323" s="48">
        <f>SUMIFS(data!M:M,data!J:J,"="&amp;A323,data!A:A,"="&amp;$B$4)</f>
        <v>2</v>
      </c>
      <c r="C323" s="48">
        <f>SUMIFS(data!M:M,data!J:J,"="&amp;A323,data!A:A,"="&amp;$C$4)</f>
        <v>0</v>
      </c>
      <c r="D323" s="48">
        <f>SUMIFS(data!M:M,data!J:J,"="&amp;A323,data!A:A,"="&amp;$D$4)</f>
        <v>0</v>
      </c>
      <c r="E323" s="48">
        <f>SUMIFS(data!M:M,data!J:J,"="&amp;A323,data!A:A,"="&amp;$E$4)</f>
        <v>0</v>
      </c>
      <c r="F323" s="48">
        <f>SUMIFS(data!M:M,data!J:J,"="&amp;A323,data!A:A,"="&amp;$F$4)</f>
        <v>0</v>
      </c>
      <c r="G323" s="48">
        <f t="shared" si="2"/>
        <v>0.4</v>
      </c>
      <c r="H323" s="48">
        <f t="shared" si="3"/>
        <v>12</v>
      </c>
    </row>
    <row r="324" spans="1:8" ht="13" x14ac:dyDescent="0.15">
      <c r="A324" s="48" t="s">
        <v>453</v>
      </c>
      <c r="B324" s="48">
        <f>SUMIFS(data!M:M,data!J:J,"="&amp;A324,data!A:A,"="&amp;$B$4)</f>
        <v>10</v>
      </c>
      <c r="C324" s="48">
        <f>SUMIFS(data!M:M,data!J:J,"="&amp;A324,data!A:A,"="&amp;$C$4)</f>
        <v>0</v>
      </c>
      <c r="D324" s="48">
        <f>SUMIFS(data!M:M,data!J:J,"="&amp;A324,data!A:A,"="&amp;$D$4)</f>
        <v>0</v>
      </c>
      <c r="E324" s="48">
        <f>SUMIFS(data!M:M,data!J:J,"="&amp;A324,data!A:A,"="&amp;$E$4)</f>
        <v>3</v>
      </c>
      <c r="F324" s="48">
        <f>SUMIFS(data!M:M,data!J:J,"="&amp;A324,data!A:A,"="&amp;$F$4)</f>
        <v>0</v>
      </c>
      <c r="G324" s="48">
        <f t="shared" si="2"/>
        <v>2.6</v>
      </c>
      <c r="H324" s="48">
        <f t="shared" si="3"/>
        <v>78</v>
      </c>
    </row>
    <row r="325" spans="1:8" ht="13" x14ac:dyDescent="0.15">
      <c r="A325" s="48" t="s">
        <v>1048</v>
      </c>
      <c r="B325" s="48">
        <f>SUMIFS(data!M:M,data!J:J,"="&amp;A325,data!A:A,"="&amp;$B$4)</f>
        <v>0</v>
      </c>
      <c r="C325" s="48">
        <f>SUMIFS(data!M:M,data!J:J,"="&amp;A325,data!A:A,"="&amp;$C$4)</f>
        <v>0</v>
      </c>
      <c r="D325" s="48">
        <f>SUMIFS(data!M:M,data!J:J,"="&amp;A325,data!A:A,"="&amp;$D$4)</f>
        <v>0</v>
      </c>
      <c r="E325" s="48">
        <f>SUMIFS(data!M:M,data!J:J,"="&amp;A325,data!A:A,"="&amp;$E$4)</f>
        <v>10</v>
      </c>
      <c r="F325" s="48">
        <f>SUMIFS(data!M:M,data!J:J,"="&amp;A325,data!A:A,"="&amp;$F$4)</f>
        <v>4</v>
      </c>
      <c r="G325" s="48">
        <f t="shared" si="2"/>
        <v>2.8</v>
      </c>
      <c r="H325" s="48">
        <f t="shared" si="3"/>
        <v>84</v>
      </c>
    </row>
    <row r="326" spans="1:8" ht="13" x14ac:dyDescent="0.15">
      <c r="A326" s="48" t="s">
        <v>217</v>
      </c>
      <c r="B326" s="48">
        <f>SUMIFS(data!M:M,data!J:J,"="&amp;A326,data!A:A,"="&amp;$B$4)</f>
        <v>4</v>
      </c>
      <c r="C326" s="48">
        <f>SUMIFS(data!M:M,data!J:J,"="&amp;A326,data!A:A,"="&amp;$C$4)</f>
        <v>2</v>
      </c>
      <c r="D326" s="48">
        <f>SUMIFS(data!M:M,data!J:J,"="&amp;A326,data!A:A,"="&amp;$D$4)</f>
        <v>0</v>
      </c>
      <c r="E326" s="48">
        <f>SUMIFS(data!M:M,data!J:J,"="&amp;A326,data!A:A,"="&amp;$E$4)</f>
        <v>0</v>
      </c>
      <c r="F326" s="48">
        <f>SUMIFS(data!M:M,data!J:J,"="&amp;A326,data!A:A,"="&amp;$F$4)</f>
        <v>0</v>
      </c>
      <c r="G326" s="48">
        <f t="shared" si="2"/>
        <v>1.2</v>
      </c>
      <c r="H326" s="48">
        <f t="shared" si="3"/>
        <v>36</v>
      </c>
    </row>
    <row r="327" spans="1:8" ht="13" x14ac:dyDescent="0.15">
      <c r="A327" s="48" t="s">
        <v>739</v>
      </c>
      <c r="B327" s="48">
        <f>SUMIFS(data!M:M,data!J:J,"="&amp;A327,data!A:A,"="&amp;$B$4)</f>
        <v>0</v>
      </c>
      <c r="C327" s="48">
        <f>SUMIFS(data!M:M,data!J:J,"="&amp;A327,data!A:A,"="&amp;$C$4)</f>
        <v>0</v>
      </c>
      <c r="D327" s="48">
        <f>SUMIFS(data!M:M,data!J:J,"="&amp;A327,data!A:A,"="&amp;$D$4)</f>
        <v>1</v>
      </c>
      <c r="E327" s="48">
        <f>SUMIFS(data!M:M,data!J:J,"="&amp;A327,data!A:A,"="&amp;$E$4)</f>
        <v>0</v>
      </c>
      <c r="F327" s="48">
        <f>SUMIFS(data!M:M,data!J:J,"="&amp;A327,data!A:A,"="&amp;$F$4)</f>
        <v>0</v>
      </c>
      <c r="G327" s="48">
        <f t="shared" si="2"/>
        <v>0.2</v>
      </c>
      <c r="H327" s="48">
        <f t="shared" si="3"/>
        <v>6</v>
      </c>
    </row>
    <row r="328" spans="1:8" ht="13" x14ac:dyDescent="0.15">
      <c r="A328" s="48" t="s">
        <v>750</v>
      </c>
      <c r="B328" s="48">
        <f>SUMIFS(data!M:M,data!J:J,"="&amp;A328,data!A:A,"="&amp;$B$4)</f>
        <v>0</v>
      </c>
      <c r="C328" s="48">
        <f>SUMIFS(data!M:M,data!J:J,"="&amp;A328,data!A:A,"="&amp;$C$4)</f>
        <v>0</v>
      </c>
      <c r="D328" s="48">
        <f>SUMIFS(data!M:M,data!J:J,"="&amp;A328,data!A:A,"="&amp;$D$4)</f>
        <v>1</v>
      </c>
      <c r="E328" s="48">
        <f>SUMIFS(data!M:M,data!J:J,"="&amp;A328,data!A:A,"="&amp;$E$4)</f>
        <v>0</v>
      </c>
      <c r="F328" s="48">
        <f>SUMIFS(data!M:M,data!J:J,"="&amp;A328,data!A:A,"="&amp;$F$4)</f>
        <v>1</v>
      </c>
      <c r="G328" s="48">
        <f t="shared" si="2"/>
        <v>0.4</v>
      </c>
      <c r="H328" s="48">
        <f t="shared" si="3"/>
        <v>12</v>
      </c>
    </row>
    <row r="329" spans="1:8" ht="13" x14ac:dyDescent="0.15">
      <c r="A329" s="48" t="s">
        <v>291</v>
      </c>
      <c r="B329" s="48">
        <f>SUMIFS(data!M:M,data!J:J,"="&amp;A329,data!A:A,"="&amp;$B$4)</f>
        <v>1</v>
      </c>
      <c r="C329" s="48">
        <f>SUMIFS(data!M:M,data!J:J,"="&amp;A329,data!A:A,"="&amp;$C$4)</f>
        <v>0</v>
      </c>
      <c r="D329" s="48">
        <f>SUMIFS(data!M:M,data!J:J,"="&amp;A329,data!A:A,"="&amp;$D$4)</f>
        <v>0</v>
      </c>
      <c r="E329" s="48">
        <f>SUMIFS(data!M:M,data!J:J,"="&amp;A329,data!A:A,"="&amp;$E$4)</f>
        <v>1</v>
      </c>
      <c r="F329" s="48">
        <f>SUMIFS(data!M:M,data!J:J,"="&amp;A329,data!A:A,"="&amp;$F$4)</f>
        <v>0</v>
      </c>
      <c r="G329" s="48">
        <f t="shared" si="2"/>
        <v>0.4</v>
      </c>
      <c r="H329" s="48">
        <f t="shared" si="3"/>
        <v>12</v>
      </c>
    </row>
    <row r="330" spans="1:8" ht="13" x14ac:dyDescent="0.15">
      <c r="A330" s="48" t="s">
        <v>176</v>
      </c>
      <c r="B330" s="48">
        <f>SUMIFS(data!M:M,data!J:J,"="&amp;A330,data!A:A,"="&amp;$B$4)</f>
        <v>1</v>
      </c>
      <c r="C330" s="48">
        <f>SUMIFS(data!M:M,data!J:J,"="&amp;A330,data!A:A,"="&amp;$C$4)</f>
        <v>0</v>
      </c>
      <c r="D330" s="48">
        <f>SUMIFS(data!M:M,data!J:J,"="&amp;A330,data!A:A,"="&amp;$D$4)</f>
        <v>0</v>
      </c>
      <c r="E330" s="48">
        <f>SUMIFS(data!M:M,data!J:J,"="&amp;A330,data!A:A,"="&amp;$E$4)</f>
        <v>0</v>
      </c>
      <c r="F330" s="48">
        <f>SUMIFS(data!M:M,data!J:J,"="&amp;A330,data!A:A,"="&amp;$F$4)</f>
        <v>0</v>
      </c>
      <c r="G330" s="48">
        <f t="shared" si="2"/>
        <v>0.2</v>
      </c>
      <c r="H330" s="48">
        <f t="shared" si="3"/>
        <v>6</v>
      </c>
    </row>
    <row r="331" spans="1:8" ht="13" x14ac:dyDescent="0.15">
      <c r="A331" s="48" t="s">
        <v>189</v>
      </c>
      <c r="B331" s="48">
        <f>SUMIFS(data!M:M,data!J:J,"="&amp;A331,data!A:A,"="&amp;$B$4)</f>
        <v>1</v>
      </c>
      <c r="C331" s="48">
        <f>SUMIFS(data!M:M,data!J:J,"="&amp;A331,data!A:A,"="&amp;$C$4)</f>
        <v>0</v>
      </c>
      <c r="D331" s="48">
        <f>SUMIFS(data!M:M,data!J:J,"="&amp;A331,data!A:A,"="&amp;$D$4)</f>
        <v>0</v>
      </c>
      <c r="E331" s="48">
        <f>SUMIFS(data!M:M,data!J:J,"="&amp;A331,data!A:A,"="&amp;$E$4)</f>
        <v>0</v>
      </c>
      <c r="F331" s="48">
        <f>SUMIFS(data!M:M,data!J:J,"="&amp;A331,data!A:A,"="&amp;$F$4)</f>
        <v>0</v>
      </c>
      <c r="G331" s="48">
        <f t="shared" si="2"/>
        <v>0.2</v>
      </c>
      <c r="H331" s="48">
        <f t="shared" si="3"/>
        <v>6</v>
      </c>
    </row>
    <row r="332" spans="1:8" ht="13" x14ac:dyDescent="0.15">
      <c r="A332" s="48" t="s">
        <v>612</v>
      </c>
      <c r="B332" s="48">
        <f>SUMIFS(data!M:M,data!J:J,"="&amp;A332,data!A:A,"="&amp;$B$4)</f>
        <v>0</v>
      </c>
      <c r="C332" s="48">
        <f>SUMIFS(data!M:M,data!J:J,"="&amp;A332,data!A:A,"="&amp;$C$4)</f>
        <v>1</v>
      </c>
      <c r="D332" s="48">
        <f>SUMIFS(data!M:M,data!J:J,"="&amp;A332,data!A:A,"="&amp;$D$4)</f>
        <v>0</v>
      </c>
      <c r="E332" s="48">
        <f>SUMIFS(data!M:M,data!J:J,"="&amp;A332,data!A:A,"="&amp;$E$4)</f>
        <v>2</v>
      </c>
      <c r="F332" s="48">
        <f>SUMIFS(data!M:M,data!J:J,"="&amp;A332,data!A:A,"="&amp;$F$4)</f>
        <v>0</v>
      </c>
      <c r="G332" s="48">
        <f t="shared" si="2"/>
        <v>0.6</v>
      </c>
      <c r="H332" s="48">
        <f t="shared" si="3"/>
        <v>18</v>
      </c>
    </row>
    <row r="333" spans="1:8" ht="13" x14ac:dyDescent="0.15">
      <c r="A333" s="48" t="s">
        <v>1148</v>
      </c>
      <c r="B333" s="48">
        <f>SUMIFS(data!M:M,data!J:J,"="&amp;A333,data!A:A,"="&amp;$B$4)</f>
        <v>0</v>
      </c>
      <c r="C333" s="48">
        <f>SUMIFS(data!M:M,data!J:J,"="&amp;A333,data!A:A,"="&amp;$C$4)</f>
        <v>0</v>
      </c>
      <c r="D333" s="48">
        <f>SUMIFS(data!M:M,data!J:J,"="&amp;A333,data!A:A,"="&amp;$D$4)</f>
        <v>0</v>
      </c>
      <c r="E333" s="48">
        <f>SUMIFS(data!M:M,data!J:J,"="&amp;A333,data!A:A,"="&amp;$E$4)</f>
        <v>0</v>
      </c>
      <c r="F333" s="48">
        <f>SUMIFS(data!M:M,data!J:J,"="&amp;A333,data!A:A,"="&amp;$F$4)</f>
        <v>1</v>
      </c>
      <c r="G333" s="48">
        <f t="shared" si="2"/>
        <v>0.2</v>
      </c>
      <c r="H333" s="48">
        <f t="shared" si="3"/>
        <v>6</v>
      </c>
    </row>
    <row r="334" spans="1:8" ht="13" x14ac:dyDescent="0.15">
      <c r="A334" s="48" t="s">
        <v>738</v>
      </c>
      <c r="B334" s="48">
        <f>SUMIFS(data!M:M,data!J:J,"="&amp;A334,data!A:A,"="&amp;$B$4)</f>
        <v>0</v>
      </c>
      <c r="C334" s="48">
        <f>SUMIFS(data!M:M,data!J:J,"="&amp;A334,data!A:A,"="&amp;$C$4)</f>
        <v>0</v>
      </c>
      <c r="D334" s="48">
        <f>SUMIFS(data!M:M,data!J:J,"="&amp;A334,data!A:A,"="&amp;$D$4)</f>
        <v>1</v>
      </c>
      <c r="E334" s="48">
        <f>SUMIFS(data!M:M,data!J:J,"="&amp;A334,data!A:A,"="&amp;$E$4)</f>
        <v>0</v>
      </c>
      <c r="F334" s="48">
        <f>SUMIFS(data!M:M,data!J:J,"="&amp;A334,data!A:A,"="&amp;$F$4)</f>
        <v>0</v>
      </c>
      <c r="G334" s="48">
        <f t="shared" si="2"/>
        <v>0.2</v>
      </c>
      <c r="H334" s="48">
        <f t="shared" si="3"/>
        <v>6</v>
      </c>
    </row>
    <row r="335" spans="1:8" ht="13" x14ac:dyDescent="0.15">
      <c r="A335" s="48" t="s">
        <v>1133</v>
      </c>
      <c r="B335" s="48">
        <f>SUMIFS(data!M:M,data!J:J,"="&amp;A335,data!A:A,"="&amp;$B$4)</f>
        <v>0</v>
      </c>
      <c r="C335" s="48">
        <f>SUMIFS(data!M:M,data!J:J,"="&amp;A335,data!A:A,"="&amp;$C$4)</f>
        <v>0</v>
      </c>
      <c r="D335" s="48">
        <f>SUMIFS(data!M:M,data!J:J,"="&amp;A335,data!A:A,"="&amp;$D$4)</f>
        <v>0</v>
      </c>
      <c r="E335" s="48">
        <f>SUMIFS(data!M:M,data!J:J,"="&amp;A335,data!A:A,"="&amp;$E$4)</f>
        <v>0</v>
      </c>
      <c r="F335" s="48">
        <f>SUMIFS(data!M:M,data!J:J,"="&amp;A335,data!A:A,"="&amp;$F$4)</f>
        <v>1</v>
      </c>
      <c r="G335" s="48">
        <f t="shared" si="2"/>
        <v>0.2</v>
      </c>
      <c r="H335" s="48">
        <f t="shared" si="3"/>
        <v>6</v>
      </c>
    </row>
    <row r="336" spans="1:8" ht="13" x14ac:dyDescent="0.15">
      <c r="A336" s="48" t="s">
        <v>457</v>
      </c>
      <c r="B336" s="48">
        <f>SUMIFS(data!M:M,data!J:J,"="&amp;A336,data!A:A,"="&amp;$B$4)</f>
        <v>2</v>
      </c>
      <c r="C336" s="48">
        <f>SUMIFS(data!M:M,data!J:J,"="&amp;A336,data!A:A,"="&amp;$C$4)</f>
        <v>0</v>
      </c>
      <c r="D336" s="48">
        <f>SUMIFS(data!M:M,data!J:J,"="&amp;A336,data!A:A,"="&amp;$D$4)</f>
        <v>0</v>
      </c>
      <c r="E336" s="48">
        <f>SUMIFS(data!M:M,data!J:J,"="&amp;A336,data!A:A,"="&amp;$E$4)</f>
        <v>0</v>
      </c>
      <c r="F336" s="48">
        <f>SUMIFS(data!M:M,data!J:J,"="&amp;A336,data!A:A,"="&amp;$F$4)</f>
        <v>0</v>
      </c>
      <c r="G336" s="48">
        <f t="shared" si="2"/>
        <v>0.4</v>
      </c>
      <c r="H336" s="48">
        <f t="shared" si="3"/>
        <v>12</v>
      </c>
    </row>
    <row r="337" spans="1:8" ht="13" x14ac:dyDescent="0.15">
      <c r="A337" s="48" t="s">
        <v>837</v>
      </c>
      <c r="B337" s="48">
        <f>SUMIFS(data!M:M,data!J:J,"="&amp;A337,data!A:A,"="&amp;$B$4)</f>
        <v>0</v>
      </c>
      <c r="C337" s="48">
        <f>SUMIFS(data!M:M,data!J:J,"="&amp;A337,data!A:A,"="&amp;$C$4)</f>
        <v>0</v>
      </c>
      <c r="D337" s="48">
        <f>SUMIFS(data!M:M,data!J:J,"="&amp;A337,data!A:A,"="&amp;$D$4)</f>
        <v>1</v>
      </c>
      <c r="E337" s="48">
        <f>SUMIFS(data!M:M,data!J:J,"="&amp;A337,data!A:A,"="&amp;$E$4)</f>
        <v>0</v>
      </c>
      <c r="F337" s="48">
        <f>SUMIFS(data!M:M,data!J:J,"="&amp;A337,data!A:A,"="&amp;$F$4)</f>
        <v>0</v>
      </c>
      <c r="G337" s="48">
        <f t="shared" si="2"/>
        <v>0.2</v>
      </c>
      <c r="H337" s="48">
        <f t="shared" si="3"/>
        <v>6</v>
      </c>
    </row>
    <row r="338" spans="1:8" ht="13" x14ac:dyDescent="0.15">
      <c r="A338" s="48" t="s">
        <v>967</v>
      </c>
      <c r="B338" s="48">
        <f>SUMIFS(data!M:M,data!J:J,"="&amp;A338,data!A:A,"="&amp;$B$4)</f>
        <v>0</v>
      </c>
      <c r="C338" s="48">
        <f>SUMIFS(data!M:M,data!J:J,"="&amp;A338,data!A:A,"="&amp;$C$4)</f>
        <v>0</v>
      </c>
      <c r="D338" s="48">
        <f>SUMIFS(data!M:M,data!J:J,"="&amp;A338,data!A:A,"="&amp;$D$4)</f>
        <v>0</v>
      </c>
      <c r="E338" s="48">
        <f>SUMIFS(data!M:M,data!J:J,"="&amp;A338,data!A:A,"="&amp;$E$4)</f>
        <v>1</v>
      </c>
      <c r="F338" s="48">
        <f>SUMIFS(data!M:M,data!J:J,"="&amp;A338,data!A:A,"="&amp;$F$4)</f>
        <v>0</v>
      </c>
      <c r="G338" s="48">
        <f t="shared" si="2"/>
        <v>0.2</v>
      </c>
      <c r="H338" s="48">
        <f t="shared" si="3"/>
        <v>6</v>
      </c>
    </row>
    <row r="339" spans="1:8" ht="13" x14ac:dyDescent="0.15">
      <c r="A339" s="48" t="s">
        <v>1184</v>
      </c>
      <c r="B339" s="48">
        <f>SUMIFS(data!M:M,data!J:J,"="&amp;A339,data!A:A,"="&amp;$B$4)</f>
        <v>0</v>
      </c>
      <c r="C339" s="48">
        <f>SUMIFS(data!M:M,data!J:J,"="&amp;A339,data!A:A,"="&amp;$C$4)</f>
        <v>0</v>
      </c>
      <c r="D339" s="48">
        <f>SUMIFS(data!M:M,data!J:J,"="&amp;A339,data!A:A,"="&amp;$D$4)</f>
        <v>0</v>
      </c>
      <c r="E339" s="48">
        <f>SUMIFS(data!M:M,data!J:J,"="&amp;A339,data!A:A,"="&amp;$E$4)</f>
        <v>0</v>
      </c>
      <c r="F339" s="48">
        <f>SUMIFS(data!M:M,data!J:J,"="&amp;A339,data!A:A,"="&amp;$F$4)</f>
        <v>0.2</v>
      </c>
      <c r="G339" s="48">
        <f t="shared" si="2"/>
        <v>0.04</v>
      </c>
      <c r="H339" s="48">
        <f t="shared" si="3"/>
        <v>1.2</v>
      </c>
    </row>
    <row r="340" spans="1:8" ht="13" x14ac:dyDescent="0.15">
      <c r="A340" s="48" t="s">
        <v>1220</v>
      </c>
      <c r="B340" s="48">
        <f>SUMIFS(data!M:M,data!J:J,"="&amp;A340,data!A:A,"="&amp;$B$4)</f>
        <v>0</v>
      </c>
      <c r="C340" s="48">
        <f>SUMIFS(data!M:M,data!J:J,"="&amp;A340,data!A:A,"="&amp;$C$4)</f>
        <v>0</v>
      </c>
      <c r="D340" s="48">
        <f>SUMIFS(data!M:M,data!J:J,"="&amp;A340,data!A:A,"="&amp;$D$4)</f>
        <v>0</v>
      </c>
      <c r="E340" s="48">
        <f>SUMIFS(data!M:M,data!J:J,"="&amp;A340,data!A:A,"="&amp;$E$4)</f>
        <v>0</v>
      </c>
      <c r="F340" s="48">
        <f>SUMIFS(data!M:M,data!J:J,"="&amp;A340,data!A:A,"="&amp;$F$4)</f>
        <v>0.33333332999999998</v>
      </c>
      <c r="G340" s="48">
        <f t="shared" si="2"/>
        <v>6.6666665999999999E-2</v>
      </c>
      <c r="H340" s="48">
        <f t="shared" si="3"/>
        <v>1.9999999799999999</v>
      </c>
    </row>
    <row r="341" spans="1:8" ht="13" x14ac:dyDescent="0.15">
      <c r="A341" s="48" t="s">
        <v>900</v>
      </c>
      <c r="B341" s="48">
        <f>SUMIFS(data!M:M,data!J:J,"="&amp;A341,data!A:A,"="&amp;$B$4)</f>
        <v>0</v>
      </c>
      <c r="C341" s="48">
        <f>SUMIFS(data!M:M,data!J:J,"="&amp;A341,data!A:A,"="&amp;$C$4)</f>
        <v>0</v>
      </c>
      <c r="D341" s="48">
        <f>SUMIFS(data!M:M,data!J:J,"="&amp;A341,data!A:A,"="&amp;$D$4)</f>
        <v>1</v>
      </c>
      <c r="E341" s="48">
        <f>SUMIFS(data!M:M,data!J:J,"="&amp;A341,data!A:A,"="&amp;$E$4)</f>
        <v>0</v>
      </c>
      <c r="F341" s="48">
        <f>SUMIFS(data!M:M,data!J:J,"="&amp;A341,data!A:A,"="&amp;$F$4)</f>
        <v>0</v>
      </c>
      <c r="G341" s="48">
        <f t="shared" si="2"/>
        <v>0.2</v>
      </c>
      <c r="H341" s="48">
        <f t="shared" si="3"/>
        <v>6</v>
      </c>
    </row>
    <row r="342" spans="1:8" ht="13" x14ac:dyDescent="0.15">
      <c r="A342" s="48" t="s">
        <v>885</v>
      </c>
      <c r="B342" s="48">
        <f>SUMIFS(data!M:M,data!J:J,"="&amp;A342,data!A:A,"="&amp;$B$4)</f>
        <v>0</v>
      </c>
      <c r="C342" s="48">
        <f>SUMIFS(data!M:M,data!J:J,"="&amp;A342,data!A:A,"="&amp;$C$4)</f>
        <v>0</v>
      </c>
      <c r="D342" s="48">
        <f>SUMIFS(data!M:M,data!J:J,"="&amp;A342,data!A:A,"="&amp;$D$4)</f>
        <v>1</v>
      </c>
      <c r="E342" s="48">
        <f>SUMIFS(data!M:M,data!J:J,"="&amp;A342,data!A:A,"="&amp;$E$4)</f>
        <v>0</v>
      </c>
      <c r="F342" s="48">
        <f>SUMIFS(data!M:M,data!J:J,"="&amp;A342,data!A:A,"="&amp;$F$4)</f>
        <v>0</v>
      </c>
      <c r="G342" s="48">
        <f t="shared" si="2"/>
        <v>0.2</v>
      </c>
      <c r="H342" s="48">
        <f t="shared" si="3"/>
        <v>6</v>
      </c>
    </row>
    <row r="343" spans="1:8" ht="13" x14ac:dyDescent="0.15">
      <c r="A343" s="48" t="s">
        <v>686</v>
      </c>
      <c r="B343" s="48">
        <f>SUMIFS(data!M:M,data!J:J,"="&amp;A343,data!A:A,"="&amp;$B$4)</f>
        <v>0</v>
      </c>
      <c r="C343" s="48">
        <f>SUMIFS(data!M:M,data!J:J,"="&amp;A343,data!A:A,"="&amp;$C$4)</f>
        <v>1</v>
      </c>
      <c r="D343" s="48">
        <f>SUMIFS(data!M:M,data!J:J,"="&amp;A343,data!A:A,"="&amp;$D$4)</f>
        <v>0</v>
      </c>
      <c r="E343" s="48">
        <f>SUMIFS(data!M:M,data!J:J,"="&amp;A343,data!A:A,"="&amp;$E$4)</f>
        <v>0</v>
      </c>
      <c r="F343" s="48">
        <f>SUMIFS(data!M:M,data!J:J,"="&amp;A343,data!A:A,"="&amp;$F$4)</f>
        <v>1</v>
      </c>
      <c r="G343" s="48">
        <f t="shared" si="2"/>
        <v>0.4</v>
      </c>
      <c r="H343" s="48">
        <f t="shared" si="3"/>
        <v>12</v>
      </c>
    </row>
    <row r="344" spans="1:8" ht="13" x14ac:dyDescent="0.15">
      <c r="A344" s="48" t="s">
        <v>718</v>
      </c>
      <c r="B344" s="48">
        <f>SUMIFS(data!M:M,data!J:J,"="&amp;A344,data!A:A,"="&amp;$B$4)</f>
        <v>0</v>
      </c>
      <c r="C344" s="48">
        <f>SUMIFS(data!M:M,data!J:J,"="&amp;A344,data!A:A,"="&amp;$C$4)</f>
        <v>0</v>
      </c>
      <c r="D344" s="48">
        <f>SUMIFS(data!M:M,data!J:J,"="&amp;A344,data!A:A,"="&amp;$D$4)</f>
        <v>1</v>
      </c>
      <c r="E344" s="48">
        <f>SUMIFS(data!M:M,data!J:J,"="&amp;A344,data!A:A,"="&amp;$E$4)</f>
        <v>0</v>
      </c>
      <c r="F344" s="48">
        <f>SUMIFS(data!M:M,data!J:J,"="&amp;A344,data!A:A,"="&amp;$F$4)</f>
        <v>0</v>
      </c>
      <c r="G344" s="48">
        <f t="shared" si="2"/>
        <v>0.2</v>
      </c>
      <c r="H344" s="48">
        <f t="shared" si="3"/>
        <v>6</v>
      </c>
    </row>
    <row r="345" spans="1:8" ht="13" x14ac:dyDescent="0.15">
      <c r="A345" s="48" t="s">
        <v>551</v>
      </c>
      <c r="B345" s="48">
        <f>SUMIFS(data!M:M,data!J:J,"="&amp;A345,data!A:A,"="&amp;$B$4)</f>
        <v>0</v>
      </c>
      <c r="C345" s="48">
        <f>SUMIFS(data!M:M,data!J:J,"="&amp;A345,data!A:A,"="&amp;$C$4)</f>
        <v>1</v>
      </c>
      <c r="D345" s="48">
        <f>SUMIFS(data!M:M,data!J:J,"="&amp;A345,data!A:A,"="&amp;$D$4)</f>
        <v>0</v>
      </c>
      <c r="E345" s="48">
        <f>SUMIFS(data!M:M,data!J:J,"="&amp;A345,data!A:A,"="&amp;$E$4)</f>
        <v>0</v>
      </c>
      <c r="F345" s="48">
        <f>SUMIFS(data!M:M,data!J:J,"="&amp;A345,data!A:A,"="&amp;$F$4)</f>
        <v>0</v>
      </c>
      <c r="G345" s="48">
        <f t="shared" si="2"/>
        <v>0.2</v>
      </c>
      <c r="H345" s="48">
        <f t="shared" si="3"/>
        <v>6</v>
      </c>
    </row>
    <row r="346" spans="1:8" ht="13" x14ac:dyDescent="0.15">
      <c r="A346" s="48" t="s">
        <v>909</v>
      </c>
      <c r="B346" s="48">
        <f>SUMIFS(data!M:M,data!J:J,"="&amp;A346,data!A:A,"="&amp;$B$4)</f>
        <v>0</v>
      </c>
      <c r="C346" s="48">
        <f>SUMIFS(data!M:M,data!J:J,"="&amp;A346,data!A:A,"="&amp;$C$4)</f>
        <v>0</v>
      </c>
      <c r="D346" s="48">
        <f>SUMIFS(data!M:M,data!J:J,"="&amp;A346,data!A:A,"="&amp;$D$4)</f>
        <v>1</v>
      </c>
      <c r="E346" s="48">
        <f>SUMIFS(data!M:M,data!J:J,"="&amp;A346,data!A:A,"="&amp;$E$4)</f>
        <v>0</v>
      </c>
      <c r="F346" s="48">
        <f>SUMIFS(data!M:M,data!J:J,"="&amp;A346,data!A:A,"="&amp;$F$4)</f>
        <v>0</v>
      </c>
      <c r="G346" s="48">
        <f t="shared" si="2"/>
        <v>0.2</v>
      </c>
      <c r="H346" s="48">
        <f t="shared" si="3"/>
        <v>6</v>
      </c>
    </row>
    <row r="347" spans="1:8" ht="13" x14ac:dyDescent="0.15">
      <c r="A347" s="48" t="s">
        <v>1039</v>
      </c>
      <c r="B347" s="48">
        <f>SUMIFS(data!M:M,data!J:J,"="&amp;A347,data!A:A,"="&amp;$B$4)</f>
        <v>0</v>
      </c>
      <c r="C347" s="48">
        <f>SUMIFS(data!M:M,data!J:J,"="&amp;A347,data!A:A,"="&amp;$C$4)</f>
        <v>0</v>
      </c>
      <c r="D347" s="48">
        <f>SUMIFS(data!M:M,data!J:J,"="&amp;A347,data!A:A,"="&amp;$D$4)</f>
        <v>0</v>
      </c>
      <c r="E347" s="48">
        <f>SUMIFS(data!M:M,data!J:J,"="&amp;A347,data!A:A,"="&amp;$E$4)</f>
        <v>6.6666669999999997E-2</v>
      </c>
      <c r="F347" s="48">
        <f>SUMIFS(data!M:M,data!J:J,"="&amp;A347,data!A:A,"="&amp;$F$4)</f>
        <v>0</v>
      </c>
      <c r="G347" s="48">
        <f t="shared" si="2"/>
        <v>1.3333333999999999E-2</v>
      </c>
      <c r="H347" s="48">
        <f t="shared" si="3"/>
        <v>0.40000001999999996</v>
      </c>
    </row>
    <row r="348" spans="1:8" ht="13" x14ac:dyDescent="0.15">
      <c r="A348" s="48" t="s">
        <v>544</v>
      </c>
      <c r="B348" s="48">
        <f>SUMIFS(data!M:M,data!J:J,"="&amp;A348,data!A:A,"="&amp;$B$4)</f>
        <v>0</v>
      </c>
      <c r="C348" s="48">
        <f>SUMIFS(data!M:M,data!J:J,"="&amp;A348,data!A:A,"="&amp;$C$4)</f>
        <v>1</v>
      </c>
      <c r="D348" s="48">
        <f>SUMIFS(data!M:M,data!J:J,"="&amp;A348,data!A:A,"="&amp;$D$4)</f>
        <v>0</v>
      </c>
      <c r="E348" s="48">
        <f>SUMIFS(data!M:M,data!J:J,"="&amp;A348,data!A:A,"="&amp;$E$4)</f>
        <v>0</v>
      </c>
      <c r="F348" s="48">
        <f>SUMIFS(data!M:M,data!J:J,"="&amp;A348,data!A:A,"="&amp;$F$4)</f>
        <v>0</v>
      </c>
      <c r="G348" s="48">
        <f t="shared" si="2"/>
        <v>0.2</v>
      </c>
      <c r="H348" s="48">
        <f t="shared" si="3"/>
        <v>6</v>
      </c>
    </row>
    <row r="349" spans="1:8" ht="13" x14ac:dyDescent="0.15">
      <c r="A349" s="48" t="s">
        <v>811</v>
      </c>
      <c r="B349" s="48">
        <f>SUMIFS(data!M:M,data!J:J,"="&amp;A349,data!A:A,"="&amp;$B$4)</f>
        <v>0</v>
      </c>
      <c r="C349" s="48">
        <f>SUMIFS(data!M:M,data!J:J,"="&amp;A349,data!A:A,"="&amp;$C$4)</f>
        <v>0</v>
      </c>
      <c r="D349" s="48">
        <f>SUMIFS(data!M:M,data!J:J,"="&amp;A349,data!A:A,"="&amp;$D$4)</f>
        <v>0.12</v>
      </c>
      <c r="E349" s="48">
        <f>SUMIFS(data!M:M,data!J:J,"="&amp;A349,data!A:A,"="&amp;$E$4)</f>
        <v>0</v>
      </c>
      <c r="F349" s="48">
        <f>SUMIFS(data!M:M,data!J:J,"="&amp;A349,data!A:A,"="&amp;$F$4)</f>
        <v>0</v>
      </c>
      <c r="G349" s="48">
        <f t="shared" si="2"/>
        <v>2.4E-2</v>
      </c>
      <c r="H349" s="48">
        <f t="shared" si="3"/>
        <v>0.72</v>
      </c>
    </row>
    <row r="350" spans="1:8" ht="13" x14ac:dyDescent="0.15">
      <c r="A350" s="48" t="s">
        <v>1013</v>
      </c>
      <c r="B350" s="48">
        <f>SUMIFS(data!M:M,data!J:J,"="&amp;A350,data!A:A,"="&amp;$B$4)</f>
        <v>0</v>
      </c>
      <c r="C350" s="48">
        <f>SUMIFS(data!M:M,data!J:J,"="&amp;A350,data!A:A,"="&amp;$C$4)</f>
        <v>0</v>
      </c>
      <c r="D350" s="48">
        <f>SUMIFS(data!M:M,data!J:J,"="&amp;A350,data!A:A,"="&amp;$D$4)</f>
        <v>0</v>
      </c>
      <c r="E350" s="48">
        <f>SUMIFS(data!M:M,data!J:J,"="&amp;A350,data!A:A,"="&amp;$E$4)</f>
        <v>0.04</v>
      </c>
      <c r="F350" s="48">
        <f>SUMIFS(data!M:M,data!J:J,"="&amp;A350,data!A:A,"="&amp;$F$4)</f>
        <v>0</v>
      </c>
      <c r="G350" s="48">
        <f t="shared" si="2"/>
        <v>8.0000000000000002E-3</v>
      </c>
      <c r="H350" s="48">
        <f t="shared" si="3"/>
        <v>0.24</v>
      </c>
    </row>
    <row r="351" spans="1:8" ht="13" x14ac:dyDescent="0.15">
      <c r="A351" s="48" t="s">
        <v>149</v>
      </c>
      <c r="B351" s="48">
        <f>SUMIFS(data!M:M,data!J:J,"="&amp;A351,data!A:A,"="&amp;$B$4)</f>
        <v>1</v>
      </c>
      <c r="C351" s="48">
        <f>SUMIFS(data!M:M,data!J:J,"="&amp;A351,data!A:A,"="&amp;$C$4)</f>
        <v>0</v>
      </c>
      <c r="D351" s="48">
        <f>SUMIFS(data!M:M,data!J:J,"="&amp;A351,data!A:A,"="&amp;$D$4)</f>
        <v>0</v>
      </c>
      <c r="E351" s="48">
        <f>SUMIFS(data!M:M,data!J:J,"="&amp;A351,data!A:A,"="&amp;$E$4)</f>
        <v>0</v>
      </c>
      <c r="F351" s="48">
        <f>SUMIFS(data!M:M,data!J:J,"="&amp;A351,data!A:A,"="&amp;$F$4)</f>
        <v>0</v>
      </c>
      <c r="G351" s="48">
        <f t="shared" si="2"/>
        <v>0.2</v>
      </c>
      <c r="H351" s="48">
        <f t="shared" si="3"/>
        <v>6</v>
      </c>
    </row>
    <row r="352" spans="1:8" ht="13" x14ac:dyDescent="0.15">
      <c r="A352" s="48" t="s">
        <v>277</v>
      </c>
      <c r="B352" s="48">
        <f>SUMIFS(data!M:M,data!J:J,"="&amp;A352,data!A:A,"="&amp;$B$4)</f>
        <v>1</v>
      </c>
      <c r="C352" s="48">
        <f>SUMIFS(data!M:M,data!J:J,"="&amp;A352,data!A:A,"="&amp;$C$4)</f>
        <v>0</v>
      </c>
      <c r="D352" s="48">
        <f>SUMIFS(data!M:M,data!J:J,"="&amp;A352,data!A:A,"="&amp;$D$4)</f>
        <v>0</v>
      </c>
      <c r="E352" s="48">
        <f>SUMIFS(data!M:M,data!J:J,"="&amp;A352,data!A:A,"="&amp;$E$4)</f>
        <v>0</v>
      </c>
      <c r="F352" s="48">
        <f>SUMIFS(data!M:M,data!J:J,"="&amp;A352,data!A:A,"="&amp;$F$4)</f>
        <v>0</v>
      </c>
      <c r="G352" s="48">
        <f t="shared" si="2"/>
        <v>0.2</v>
      </c>
      <c r="H352" s="48">
        <f t="shared" si="3"/>
        <v>6</v>
      </c>
    </row>
    <row r="353" spans="1:8" ht="13" x14ac:dyDescent="0.15">
      <c r="A353" s="48" t="s">
        <v>437</v>
      </c>
      <c r="B353" s="48">
        <f>SUMIFS(data!M:M,data!J:J,"="&amp;A353,data!A:A,"="&amp;$B$4)</f>
        <v>1</v>
      </c>
      <c r="C353" s="48">
        <f>SUMIFS(data!M:M,data!J:J,"="&amp;A353,data!A:A,"="&amp;$C$4)</f>
        <v>0</v>
      </c>
      <c r="D353" s="48">
        <f>SUMIFS(data!M:M,data!J:J,"="&amp;A353,data!A:A,"="&amp;$D$4)</f>
        <v>1</v>
      </c>
      <c r="E353" s="48">
        <f>SUMIFS(data!M:M,data!J:J,"="&amp;A353,data!A:A,"="&amp;$E$4)</f>
        <v>0</v>
      </c>
      <c r="F353" s="48">
        <f>SUMIFS(data!M:M,data!J:J,"="&amp;A353,data!A:A,"="&amp;$F$4)</f>
        <v>0</v>
      </c>
      <c r="G353" s="48">
        <f t="shared" si="2"/>
        <v>0.4</v>
      </c>
      <c r="H353" s="48">
        <f t="shared" si="3"/>
        <v>12</v>
      </c>
    </row>
    <row r="354" spans="1:8" ht="13" x14ac:dyDescent="0.15">
      <c r="A354" s="48" t="s">
        <v>293</v>
      </c>
      <c r="B354" s="48">
        <f>SUMIFS(data!M:M,data!J:J,"="&amp;A354,data!A:A,"="&amp;$B$4)</f>
        <v>2</v>
      </c>
      <c r="C354" s="48">
        <f>SUMIFS(data!M:M,data!J:J,"="&amp;A354,data!A:A,"="&amp;$C$4)</f>
        <v>0</v>
      </c>
      <c r="D354" s="48">
        <f>SUMIFS(data!M:M,data!J:J,"="&amp;A354,data!A:A,"="&amp;$D$4)</f>
        <v>1</v>
      </c>
      <c r="E354" s="48">
        <f>SUMIFS(data!M:M,data!J:J,"="&amp;A354,data!A:A,"="&amp;$E$4)</f>
        <v>0</v>
      </c>
      <c r="F354" s="48">
        <f>SUMIFS(data!M:M,data!J:J,"="&amp;A354,data!A:A,"="&amp;$F$4)</f>
        <v>0</v>
      </c>
      <c r="G354" s="48">
        <f t="shared" si="2"/>
        <v>0.6</v>
      </c>
      <c r="H354" s="48">
        <f t="shared" si="3"/>
        <v>18</v>
      </c>
    </row>
    <row r="355" spans="1:8" ht="13" x14ac:dyDescent="0.15">
      <c r="A355" s="48" t="s">
        <v>724</v>
      </c>
      <c r="B355" s="48">
        <f>SUMIFS(data!M:M,data!J:J,"="&amp;A355,data!A:A,"="&amp;$B$4)</f>
        <v>0</v>
      </c>
      <c r="C355" s="48">
        <f>SUMIFS(data!M:M,data!J:J,"="&amp;A355,data!A:A,"="&amp;$C$4)</f>
        <v>0</v>
      </c>
      <c r="D355" s="48">
        <f>SUMIFS(data!M:M,data!J:J,"="&amp;A355,data!A:A,"="&amp;$D$4)</f>
        <v>2</v>
      </c>
      <c r="E355" s="48">
        <f>SUMIFS(data!M:M,data!J:J,"="&amp;A355,data!A:A,"="&amp;$E$4)</f>
        <v>2</v>
      </c>
      <c r="F355" s="48">
        <f>SUMIFS(data!M:M,data!J:J,"="&amp;A355,data!A:A,"="&amp;$F$4)</f>
        <v>1</v>
      </c>
      <c r="G355" s="48">
        <f t="shared" si="2"/>
        <v>1</v>
      </c>
      <c r="H355" s="48">
        <f t="shared" si="3"/>
        <v>30</v>
      </c>
    </row>
    <row r="356" spans="1:8" ht="13" x14ac:dyDescent="0.15">
      <c r="A356" s="48" t="s">
        <v>1053</v>
      </c>
      <c r="B356" s="48">
        <f>SUMIFS(data!M:M,data!J:J,"="&amp;A356,data!A:A,"="&amp;$B$4)</f>
        <v>0</v>
      </c>
      <c r="C356" s="48">
        <f>SUMIFS(data!M:M,data!J:J,"="&amp;A356,data!A:A,"="&amp;$C$4)</f>
        <v>0</v>
      </c>
      <c r="D356" s="48">
        <f>SUMIFS(data!M:M,data!J:J,"="&amp;A356,data!A:A,"="&amp;$D$4)</f>
        <v>0</v>
      </c>
      <c r="E356" s="48">
        <f>SUMIFS(data!M:M,data!J:J,"="&amp;A356,data!A:A,"="&amp;$E$4)</f>
        <v>1</v>
      </c>
      <c r="F356" s="48">
        <f>SUMIFS(data!M:M,data!J:J,"="&amp;A356,data!A:A,"="&amp;$F$4)</f>
        <v>0</v>
      </c>
      <c r="G356" s="48">
        <f t="shared" si="2"/>
        <v>0.2</v>
      </c>
      <c r="H356" s="48">
        <f t="shared" si="3"/>
        <v>6</v>
      </c>
    </row>
    <row r="357" spans="1:8" ht="13" x14ac:dyDescent="0.15">
      <c r="A357" s="48" t="s">
        <v>995</v>
      </c>
      <c r="B357" s="48">
        <f>SUMIFS(data!M:M,data!J:J,"="&amp;A357,data!A:A,"="&amp;$B$4)</f>
        <v>0</v>
      </c>
      <c r="C357" s="48">
        <f>SUMIFS(data!M:M,data!J:J,"="&amp;A357,data!A:A,"="&amp;$C$4)</f>
        <v>0</v>
      </c>
      <c r="D357" s="48">
        <f>SUMIFS(data!M:M,data!J:J,"="&amp;A357,data!A:A,"="&amp;$D$4)</f>
        <v>0</v>
      </c>
      <c r="E357" s="48">
        <f>SUMIFS(data!M:M,data!J:J,"="&amp;A357,data!A:A,"="&amp;$E$4)</f>
        <v>2</v>
      </c>
      <c r="F357" s="48">
        <f>SUMIFS(data!M:M,data!J:J,"="&amp;A357,data!A:A,"="&amp;$F$4)</f>
        <v>0</v>
      </c>
      <c r="G357" s="48">
        <f t="shared" si="2"/>
        <v>0.4</v>
      </c>
      <c r="H357" s="48">
        <f t="shared" si="3"/>
        <v>12</v>
      </c>
    </row>
    <row r="358" spans="1:8" ht="13" x14ac:dyDescent="0.15">
      <c r="A358" s="48" t="s">
        <v>847</v>
      </c>
      <c r="B358" s="48">
        <f>SUMIFS(data!M:M,data!J:J,"="&amp;A358,data!A:A,"="&amp;$B$4)</f>
        <v>0</v>
      </c>
      <c r="C358" s="48">
        <f>SUMIFS(data!M:M,data!J:J,"="&amp;A358,data!A:A,"="&amp;$C$4)</f>
        <v>0</v>
      </c>
      <c r="D358" s="48">
        <f>SUMIFS(data!M:M,data!J:J,"="&amp;A358,data!A:A,"="&amp;$D$4)</f>
        <v>1</v>
      </c>
      <c r="E358" s="48">
        <f>SUMIFS(data!M:M,data!J:J,"="&amp;A358,data!A:A,"="&amp;$E$4)</f>
        <v>0</v>
      </c>
      <c r="F358" s="48">
        <f>SUMIFS(data!M:M,data!J:J,"="&amp;A358,data!A:A,"="&amp;$F$4)</f>
        <v>1</v>
      </c>
      <c r="G358" s="48">
        <f t="shared" si="2"/>
        <v>0.4</v>
      </c>
      <c r="H358" s="48">
        <f t="shared" si="3"/>
        <v>12</v>
      </c>
    </row>
    <row r="359" spans="1:8" ht="13" x14ac:dyDescent="0.15">
      <c r="A359" s="48" t="s">
        <v>487</v>
      </c>
      <c r="B359" s="48">
        <f>SUMIFS(data!M:M,data!J:J,"="&amp;A359,data!A:A,"="&amp;$B$4)</f>
        <v>0</v>
      </c>
      <c r="C359" s="48">
        <f>SUMIFS(data!M:M,data!J:J,"="&amp;A359,data!A:A,"="&amp;$C$4)</f>
        <v>1</v>
      </c>
      <c r="D359" s="48">
        <f>SUMIFS(data!M:M,data!J:J,"="&amp;A359,data!A:A,"="&amp;$D$4)</f>
        <v>0</v>
      </c>
      <c r="E359" s="48">
        <f>SUMIFS(data!M:M,data!J:J,"="&amp;A359,data!A:A,"="&amp;$E$4)</f>
        <v>0</v>
      </c>
      <c r="F359" s="48">
        <f>SUMIFS(data!M:M,data!J:J,"="&amp;A359,data!A:A,"="&amp;$F$4)</f>
        <v>1</v>
      </c>
      <c r="G359" s="48">
        <f t="shared" si="2"/>
        <v>0.4</v>
      </c>
      <c r="H359" s="48">
        <f t="shared" si="3"/>
        <v>12</v>
      </c>
    </row>
    <row r="360" spans="1:8" ht="13" x14ac:dyDescent="0.15">
      <c r="A360" s="48" t="s">
        <v>877</v>
      </c>
      <c r="B360" s="48">
        <f>SUMIFS(data!M:M,data!J:J,"="&amp;A360,data!A:A,"="&amp;$B$4)</f>
        <v>0</v>
      </c>
      <c r="C360" s="48">
        <f>SUMIFS(data!M:M,data!J:J,"="&amp;A360,data!A:A,"="&amp;$C$4)</f>
        <v>0</v>
      </c>
      <c r="D360" s="48">
        <f>SUMIFS(data!M:M,data!J:J,"="&amp;A360,data!A:A,"="&amp;$D$4)</f>
        <v>1</v>
      </c>
      <c r="E360" s="48">
        <f>SUMIFS(data!M:M,data!J:J,"="&amp;A360,data!A:A,"="&amp;$E$4)</f>
        <v>0</v>
      </c>
      <c r="F360" s="48">
        <f>SUMIFS(data!M:M,data!J:J,"="&amp;A360,data!A:A,"="&amp;$F$4)</f>
        <v>1</v>
      </c>
      <c r="G360" s="48">
        <f t="shared" si="2"/>
        <v>0.4</v>
      </c>
      <c r="H360" s="48">
        <f t="shared" si="3"/>
        <v>12</v>
      </c>
    </row>
    <row r="361" spans="1:8" ht="13" x14ac:dyDescent="0.15">
      <c r="A361" s="48" t="s">
        <v>751</v>
      </c>
      <c r="B361" s="48">
        <f>SUMIFS(data!M:M,data!J:J,"="&amp;A361,data!A:A,"="&amp;$B$4)</f>
        <v>0</v>
      </c>
      <c r="C361" s="48">
        <f>SUMIFS(data!M:M,data!J:J,"="&amp;A361,data!A:A,"="&amp;$C$4)</f>
        <v>0</v>
      </c>
      <c r="D361" s="48">
        <f>SUMIFS(data!M:M,data!J:J,"="&amp;A361,data!A:A,"="&amp;$D$4)</f>
        <v>1</v>
      </c>
      <c r="E361" s="48">
        <f>SUMIFS(data!M:M,data!J:J,"="&amp;A361,data!A:A,"="&amp;$E$4)</f>
        <v>0</v>
      </c>
      <c r="F361" s="48">
        <f>SUMIFS(data!M:M,data!J:J,"="&amp;A361,data!A:A,"="&amp;$F$4)</f>
        <v>0</v>
      </c>
      <c r="G361" s="48">
        <f t="shared" si="2"/>
        <v>0.2</v>
      </c>
      <c r="H361" s="48">
        <f t="shared" si="3"/>
        <v>6</v>
      </c>
    </row>
    <row r="362" spans="1:8" ht="13" x14ac:dyDescent="0.15">
      <c r="A362" s="48" t="s">
        <v>287</v>
      </c>
      <c r="B362" s="48">
        <f>SUMIFS(data!M:M,data!J:J,"="&amp;A362,data!A:A,"="&amp;$B$4)</f>
        <v>1</v>
      </c>
      <c r="C362" s="48">
        <f>SUMIFS(data!M:M,data!J:J,"="&amp;A362,data!A:A,"="&amp;$C$4)</f>
        <v>0</v>
      </c>
      <c r="D362" s="48">
        <f>SUMIFS(data!M:M,data!J:J,"="&amp;A362,data!A:A,"="&amp;$D$4)</f>
        <v>0</v>
      </c>
      <c r="E362" s="48">
        <f>SUMIFS(data!M:M,data!J:J,"="&amp;A362,data!A:A,"="&amp;$E$4)</f>
        <v>0</v>
      </c>
      <c r="F362" s="48">
        <f>SUMIFS(data!M:M,data!J:J,"="&amp;A362,data!A:A,"="&amp;$F$4)</f>
        <v>1</v>
      </c>
      <c r="G362" s="48">
        <f t="shared" si="2"/>
        <v>0.4</v>
      </c>
      <c r="H362" s="48">
        <f t="shared" si="3"/>
        <v>12</v>
      </c>
    </row>
    <row r="363" spans="1:8" ht="13" x14ac:dyDescent="0.15">
      <c r="A363" s="48" t="s">
        <v>610</v>
      </c>
      <c r="B363" s="48">
        <f>SUMIFS(data!M:M,data!J:J,"="&amp;A363,data!A:A,"="&amp;$B$4)</f>
        <v>0</v>
      </c>
      <c r="C363" s="48">
        <f>SUMIFS(data!M:M,data!J:J,"="&amp;A363,data!A:A,"="&amp;$C$4)</f>
        <v>1</v>
      </c>
      <c r="D363" s="48">
        <f>SUMIFS(data!M:M,data!J:J,"="&amp;A363,data!A:A,"="&amp;$D$4)</f>
        <v>0</v>
      </c>
      <c r="E363" s="48">
        <f>SUMIFS(data!M:M,data!J:J,"="&amp;A363,data!A:A,"="&amp;$E$4)</f>
        <v>0</v>
      </c>
      <c r="F363" s="48">
        <f>SUMIFS(data!M:M,data!J:J,"="&amp;A363,data!A:A,"="&amp;$F$4)</f>
        <v>0</v>
      </c>
      <c r="G363" s="48">
        <f t="shared" si="2"/>
        <v>0.2</v>
      </c>
      <c r="H363" s="48">
        <f t="shared" si="3"/>
        <v>6</v>
      </c>
    </row>
    <row r="364" spans="1:8" ht="13" x14ac:dyDescent="0.15">
      <c r="A364" s="48" t="s">
        <v>709</v>
      </c>
      <c r="B364" s="48">
        <f>SUMIFS(data!M:M,data!J:J,"="&amp;A364,data!A:A,"="&amp;$B$4)</f>
        <v>0</v>
      </c>
      <c r="C364" s="48">
        <f>SUMIFS(data!M:M,data!J:J,"="&amp;A364,data!A:A,"="&amp;$C$4)</f>
        <v>0</v>
      </c>
      <c r="D364" s="48">
        <f>SUMIFS(data!M:M,data!J:J,"="&amp;A364,data!A:A,"="&amp;$D$4)</f>
        <v>1</v>
      </c>
      <c r="E364" s="48">
        <f>SUMIFS(data!M:M,data!J:J,"="&amp;A364,data!A:A,"="&amp;$E$4)</f>
        <v>0</v>
      </c>
      <c r="F364" s="48">
        <f>SUMIFS(data!M:M,data!J:J,"="&amp;A364,data!A:A,"="&amp;$F$4)</f>
        <v>2</v>
      </c>
      <c r="G364" s="48">
        <f t="shared" si="2"/>
        <v>0.6</v>
      </c>
      <c r="H364" s="48">
        <f t="shared" si="3"/>
        <v>18</v>
      </c>
    </row>
    <row r="365" spans="1:8" ht="13" x14ac:dyDescent="0.15">
      <c r="A365" s="48" t="s">
        <v>553</v>
      </c>
      <c r="B365" s="48">
        <f>SUMIFS(data!M:M,data!J:J,"="&amp;A365,data!A:A,"="&amp;$B$4)</f>
        <v>0</v>
      </c>
      <c r="C365" s="48">
        <f>SUMIFS(data!M:M,data!J:J,"="&amp;A365,data!A:A,"="&amp;$C$4)</f>
        <v>3</v>
      </c>
      <c r="D365" s="48">
        <f>SUMIFS(data!M:M,data!J:J,"="&amp;A365,data!A:A,"="&amp;$D$4)</f>
        <v>0</v>
      </c>
      <c r="E365" s="48">
        <f>SUMIFS(data!M:M,data!J:J,"="&amp;A365,data!A:A,"="&amp;$E$4)</f>
        <v>0</v>
      </c>
      <c r="F365" s="48">
        <f>SUMIFS(data!M:M,data!J:J,"="&amp;A365,data!A:A,"="&amp;$F$4)</f>
        <v>0</v>
      </c>
      <c r="G365" s="48">
        <f t="shared" si="2"/>
        <v>0.6</v>
      </c>
      <c r="H365" s="48">
        <f t="shared" si="3"/>
        <v>18</v>
      </c>
    </row>
    <row r="366" spans="1:8" ht="13" x14ac:dyDescent="0.15">
      <c r="A366" s="48" t="s">
        <v>121</v>
      </c>
      <c r="B366" s="48">
        <f>SUMIFS(data!M:M,data!J:J,"="&amp;A366,data!A:A,"="&amp;$B$4)</f>
        <v>2</v>
      </c>
      <c r="C366" s="48">
        <f>SUMIFS(data!M:M,data!J:J,"="&amp;A366,data!A:A,"="&amp;$C$4)</f>
        <v>0</v>
      </c>
      <c r="D366" s="48">
        <f>SUMIFS(data!M:M,data!J:J,"="&amp;A366,data!A:A,"="&amp;$D$4)</f>
        <v>5</v>
      </c>
      <c r="E366" s="48">
        <f>SUMIFS(data!M:M,data!J:J,"="&amp;A366,data!A:A,"="&amp;$E$4)</f>
        <v>1</v>
      </c>
      <c r="F366" s="48">
        <f>SUMIFS(data!M:M,data!J:J,"="&amp;A366,data!A:A,"="&amp;$F$4)</f>
        <v>0</v>
      </c>
      <c r="G366" s="48">
        <f t="shared" si="2"/>
        <v>1.6</v>
      </c>
      <c r="H366" s="48">
        <f t="shared" si="3"/>
        <v>48</v>
      </c>
    </row>
    <row r="367" spans="1:8" ht="13" x14ac:dyDescent="0.15">
      <c r="A367" s="48" t="s">
        <v>573</v>
      </c>
      <c r="B367" s="48">
        <f>SUMIFS(data!M:M,data!J:J,"="&amp;A367,data!A:A,"="&amp;$B$4)</f>
        <v>0</v>
      </c>
      <c r="C367" s="48">
        <f>SUMIFS(data!M:M,data!J:J,"="&amp;A367,data!A:A,"="&amp;$C$4)</f>
        <v>1</v>
      </c>
      <c r="D367" s="48">
        <f>SUMIFS(data!M:M,data!J:J,"="&amp;A367,data!A:A,"="&amp;$D$4)</f>
        <v>1</v>
      </c>
      <c r="E367" s="48">
        <f>SUMIFS(data!M:M,data!J:J,"="&amp;A367,data!A:A,"="&amp;$E$4)</f>
        <v>1</v>
      </c>
      <c r="F367" s="48">
        <f>SUMIFS(data!M:M,data!J:J,"="&amp;A367,data!A:A,"="&amp;$F$4)</f>
        <v>0</v>
      </c>
      <c r="G367" s="48">
        <f t="shared" si="2"/>
        <v>0.6</v>
      </c>
      <c r="H367" s="48">
        <f t="shared" si="3"/>
        <v>18</v>
      </c>
    </row>
    <row r="368" spans="1:8" ht="13" x14ac:dyDescent="0.15">
      <c r="A368" s="48" t="s">
        <v>1047</v>
      </c>
      <c r="B368" s="48">
        <f>SUMIFS(data!M:M,data!J:J,"="&amp;A368,data!A:A,"="&amp;$B$4)</f>
        <v>0</v>
      </c>
      <c r="C368" s="48">
        <f>SUMIFS(data!M:M,data!J:J,"="&amp;A368,data!A:A,"="&amp;$C$4)</f>
        <v>0</v>
      </c>
      <c r="D368" s="48">
        <f>SUMIFS(data!M:M,data!J:J,"="&amp;A368,data!A:A,"="&amp;$D$4)</f>
        <v>0</v>
      </c>
      <c r="E368" s="48">
        <f>SUMIFS(data!M:M,data!J:J,"="&amp;A368,data!A:A,"="&amp;$E$4)</f>
        <v>1</v>
      </c>
      <c r="F368" s="48">
        <f>SUMIFS(data!M:M,data!J:J,"="&amp;A368,data!A:A,"="&amp;$F$4)</f>
        <v>0</v>
      </c>
      <c r="G368" s="48">
        <f t="shared" si="2"/>
        <v>0.2</v>
      </c>
      <c r="H368" s="48">
        <f t="shared" si="3"/>
        <v>6</v>
      </c>
    </row>
    <row r="369" spans="1:8" ht="13" x14ac:dyDescent="0.15">
      <c r="A369" s="48" t="s">
        <v>647</v>
      </c>
      <c r="B369" s="48">
        <f>SUMIFS(data!M:M,data!J:J,"="&amp;A369,data!A:A,"="&amp;$B$4)</f>
        <v>0</v>
      </c>
      <c r="C369" s="48">
        <f>SUMIFS(data!M:M,data!J:J,"="&amp;A369,data!A:A,"="&amp;$C$4)</f>
        <v>1</v>
      </c>
      <c r="D369" s="48">
        <f>SUMIFS(data!M:M,data!J:J,"="&amp;A369,data!A:A,"="&amp;$D$4)</f>
        <v>0</v>
      </c>
      <c r="E369" s="48">
        <f>SUMIFS(data!M:M,data!J:J,"="&amp;A369,data!A:A,"="&amp;$E$4)</f>
        <v>0</v>
      </c>
      <c r="F369" s="48">
        <f>SUMIFS(data!M:M,data!J:J,"="&amp;A369,data!A:A,"="&amp;$F$4)</f>
        <v>0</v>
      </c>
      <c r="G369" s="48">
        <f t="shared" si="2"/>
        <v>0.2</v>
      </c>
      <c r="H369" s="48">
        <f t="shared" si="3"/>
        <v>6</v>
      </c>
    </row>
    <row r="370" spans="1:8" ht="13" x14ac:dyDescent="0.15">
      <c r="A370" s="48" t="s">
        <v>828</v>
      </c>
      <c r="B370" s="48">
        <f>SUMIFS(data!M:M,data!J:J,"="&amp;A370,data!A:A,"="&amp;$B$4)</f>
        <v>0</v>
      </c>
      <c r="C370" s="48">
        <f>SUMIFS(data!M:M,data!J:J,"="&amp;A370,data!A:A,"="&amp;$C$4)</f>
        <v>0</v>
      </c>
      <c r="D370" s="48">
        <f>SUMIFS(data!M:M,data!J:J,"="&amp;A370,data!A:A,"="&amp;$D$4)</f>
        <v>0.24</v>
      </c>
      <c r="E370" s="48">
        <f>SUMIFS(data!M:M,data!J:J,"="&amp;A370,data!A:A,"="&amp;$E$4)</f>
        <v>0</v>
      </c>
      <c r="F370" s="48">
        <f>SUMIFS(data!M:M,data!J:J,"="&amp;A370,data!A:A,"="&amp;$F$4)</f>
        <v>0</v>
      </c>
      <c r="G370" s="48">
        <f t="shared" si="2"/>
        <v>4.8000000000000001E-2</v>
      </c>
      <c r="H370" s="48">
        <f t="shared" si="3"/>
        <v>1.44</v>
      </c>
    </row>
    <row r="371" spans="1:8" ht="13" x14ac:dyDescent="0.15">
      <c r="A371" s="48" t="s">
        <v>899</v>
      </c>
      <c r="B371" s="48">
        <f>SUMIFS(data!M:M,data!J:J,"="&amp;A371,data!A:A,"="&amp;$B$4)</f>
        <v>0</v>
      </c>
      <c r="C371" s="48">
        <f>SUMIFS(data!M:M,data!J:J,"="&amp;A371,data!A:A,"="&amp;$C$4)</f>
        <v>0</v>
      </c>
      <c r="D371" s="48">
        <f>SUMIFS(data!M:M,data!J:J,"="&amp;A371,data!A:A,"="&amp;$D$4)</f>
        <v>1</v>
      </c>
      <c r="E371" s="48">
        <f>SUMIFS(data!M:M,data!J:J,"="&amp;A371,data!A:A,"="&amp;$E$4)</f>
        <v>0</v>
      </c>
      <c r="F371" s="48">
        <f>SUMIFS(data!M:M,data!J:J,"="&amp;A371,data!A:A,"="&amp;$F$4)</f>
        <v>0</v>
      </c>
      <c r="G371" s="48">
        <f t="shared" si="2"/>
        <v>0.2</v>
      </c>
      <c r="H371" s="48">
        <f t="shared" si="3"/>
        <v>6</v>
      </c>
    </row>
    <row r="372" spans="1:8" ht="13" x14ac:dyDescent="0.15">
      <c r="A372" s="48" t="s">
        <v>477</v>
      </c>
      <c r="B372" s="48">
        <f>SUMIFS(data!M:M,data!J:J,"="&amp;A372,data!A:A,"="&amp;$B$4)</f>
        <v>1</v>
      </c>
      <c r="C372" s="48">
        <f>SUMIFS(data!M:M,data!J:J,"="&amp;A372,data!A:A,"="&amp;$C$4)</f>
        <v>0</v>
      </c>
      <c r="D372" s="48">
        <f>SUMIFS(data!M:M,data!J:J,"="&amp;A372,data!A:A,"="&amp;$D$4)</f>
        <v>0</v>
      </c>
      <c r="E372" s="48">
        <f>SUMIFS(data!M:M,data!J:J,"="&amp;A372,data!A:A,"="&amp;$E$4)</f>
        <v>1</v>
      </c>
      <c r="F372" s="48">
        <f>SUMIFS(data!M:M,data!J:J,"="&amp;A372,data!A:A,"="&amp;$F$4)</f>
        <v>0</v>
      </c>
      <c r="G372" s="48">
        <f t="shared" si="2"/>
        <v>0.4</v>
      </c>
      <c r="H372" s="48">
        <f t="shared" si="3"/>
        <v>12</v>
      </c>
    </row>
    <row r="373" spans="1:8" ht="13" x14ac:dyDescent="0.15">
      <c r="A373" s="48" t="s">
        <v>1205</v>
      </c>
      <c r="B373" s="48">
        <f>SUMIFS(data!M:M,data!J:J,"="&amp;A373,data!A:A,"="&amp;$B$4)</f>
        <v>0</v>
      </c>
      <c r="C373" s="48">
        <f>SUMIFS(data!M:M,data!J:J,"="&amp;A373,data!A:A,"="&amp;$C$4)</f>
        <v>0</v>
      </c>
      <c r="D373" s="48">
        <f>SUMIFS(data!M:M,data!J:J,"="&amp;A373,data!A:A,"="&amp;$D$4)</f>
        <v>0</v>
      </c>
      <c r="E373" s="48">
        <f>SUMIFS(data!M:M,data!J:J,"="&amp;A373,data!A:A,"="&amp;$E$4)</f>
        <v>0</v>
      </c>
      <c r="F373" s="48">
        <f>SUMIFS(data!M:M,data!J:J,"="&amp;A373,data!A:A,"="&amp;$F$4)</f>
        <v>1</v>
      </c>
      <c r="G373" s="48">
        <f t="shared" si="2"/>
        <v>0.2</v>
      </c>
      <c r="H373" s="48">
        <f t="shared" si="3"/>
        <v>6</v>
      </c>
    </row>
    <row r="374" spans="1:8" ht="13" x14ac:dyDescent="0.15">
      <c r="A374" s="48" t="s">
        <v>382</v>
      </c>
      <c r="B374" s="48">
        <f>SUMIFS(data!M:M,data!J:J,"="&amp;A374,data!A:A,"="&amp;$B$4)</f>
        <v>2</v>
      </c>
      <c r="C374" s="48">
        <f>SUMIFS(data!M:M,data!J:J,"="&amp;A374,data!A:A,"="&amp;$C$4)</f>
        <v>0</v>
      </c>
      <c r="D374" s="48">
        <f>SUMIFS(data!M:M,data!J:J,"="&amp;A374,data!A:A,"="&amp;$D$4)</f>
        <v>0</v>
      </c>
      <c r="E374" s="48">
        <f>SUMIFS(data!M:M,data!J:J,"="&amp;A374,data!A:A,"="&amp;$E$4)</f>
        <v>0</v>
      </c>
      <c r="F374" s="48">
        <f>SUMIFS(data!M:M,data!J:J,"="&amp;A374,data!A:A,"="&amp;$F$4)</f>
        <v>0</v>
      </c>
      <c r="G374" s="48">
        <f t="shared" si="2"/>
        <v>0.4</v>
      </c>
      <c r="H374" s="48">
        <f t="shared" si="3"/>
        <v>12</v>
      </c>
    </row>
    <row r="375" spans="1:8" ht="13" x14ac:dyDescent="0.15">
      <c r="A375" s="48" t="s">
        <v>951</v>
      </c>
      <c r="B375" s="48">
        <f>SUMIFS(data!M:M,data!J:J,"="&amp;A375,data!A:A,"="&amp;$B$4)</f>
        <v>0</v>
      </c>
      <c r="C375" s="48">
        <f>SUMIFS(data!M:M,data!J:J,"="&amp;A375,data!A:A,"="&amp;$C$4)</f>
        <v>0</v>
      </c>
      <c r="D375" s="48">
        <f>SUMIFS(data!M:M,data!J:J,"="&amp;A375,data!A:A,"="&amp;$D$4)</f>
        <v>0</v>
      </c>
      <c r="E375" s="48">
        <f>SUMIFS(data!M:M,data!J:J,"="&amp;A375,data!A:A,"="&amp;$E$4)</f>
        <v>1</v>
      </c>
      <c r="F375" s="48">
        <f>SUMIFS(data!M:M,data!J:J,"="&amp;A375,data!A:A,"="&amp;$F$4)</f>
        <v>0</v>
      </c>
      <c r="G375" s="48">
        <f t="shared" si="2"/>
        <v>0.2</v>
      </c>
      <c r="H375" s="48">
        <f t="shared" si="3"/>
        <v>6</v>
      </c>
    </row>
    <row r="376" spans="1:8" ht="13" x14ac:dyDescent="0.15">
      <c r="A376" s="48" t="s">
        <v>707</v>
      </c>
      <c r="B376" s="48">
        <f>SUMIFS(data!M:M,data!J:J,"="&amp;A376,data!A:A,"="&amp;$B$4)</f>
        <v>0</v>
      </c>
      <c r="C376" s="48">
        <f>SUMIFS(data!M:M,data!J:J,"="&amp;A376,data!A:A,"="&amp;$C$4)</f>
        <v>1</v>
      </c>
      <c r="D376" s="48">
        <f>SUMIFS(data!M:M,data!J:J,"="&amp;A376,data!A:A,"="&amp;$D$4)</f>
        <v>0</v>
      </c>
      <c r="E376" s="48">
        <f>SUMIFS(data!M:M,data!J:J,"="&amp;A376,data!A:A,"="&amp;$E$4)</f>
        <v>1</v>
      </c>
      <c r="F376" s="48">
        <f>SUMIFS(data!M:M,data!J:J,"="&amp;A376,data!A:A,"="&amp;$F$4)</f>
        <v>0</v>
      </c>
      <c r="G376" s="48">
        <f t="shared" si="2"/>
        <v>0.4</v>
      </c>
      <c r="H376" s="48">
        <f t="shared" si="3"/>
        <v>12</v>
      </c>
    </row>
    <row r="377" spans="1:8" ht="13" x14ac:dyDescent="0.15">
      <c r="A377" s="48" t="s">
        <v>770</v>
      </c>
      <c r="B377" s="48">
        <f>SUMIFS(data!M:M,data!J:J,"="&amp;A377,data!A:A,"="&amp;$B$4)</f>
        <v>0</v>
      </c>
      <c r="C377" s="48">
        <f>SUMIFS(data!M:M,data!J:J,"="&amp;A377,data!A:A,"="&amp;$C$4)</f>
        <v>0</v>
      </c>
      <c r="D377" s="48">
        <f>SUMIFS(data!M:M,data!J:J,"="&amp;A377,data!A:A,"="&amp;$D$4)</f>
        <v>1</v>
      </c>
      <c r="E377" s="48">
        <f>SUMIFS(data!M:M,data!J:J,"="&amp;A377,data!A:A,"="&amp;$E$4)</f>
        <v>0</v>
      </c>
      <c r="F377" s="48">
        <f>SUMIFS(data!M:M,data!J:J,"="&amp;A377,data!A:A,"="&amp;$F$4)</f>
        <v>0</v>
      </c>
      <c r="G377" s="48">
        <f t="shared" si="2"/>
        <v>0.2</v>
      </c>
      <c r="H377" s="48">
        <f t="shared" si="3"/>
        <v>6</v>
      </c>
    </row>
    <row r="378" spans="1:8" ht="13" x14ac:dyDescent="0.15">
      <c r="A378" s="48" t="s">
        <v>1199</v>
      </c>
      <c r="B378" s="48">
        <f>SUMIFS(data!M:M,data!J:J,"="&amp;A378,data!A:A,"="&amp;$B$4)</f>
        <v>0</v>
      </c>
      <c r="C378" s="48">
        <f>SUMIFS(data!M:M,data!J:J,"="&amp;A378,data!A:A,"="&amp;$C$4)</f>
        <v>0</v>
      </c>
      <c r="D378" s="48">
        <f>SUMIFS(data!M:M,data!J:J,"="&amp;A378,data!A:A,"="&amp;$D$4)</f>
        <v>0</v>
      </c>
      <c r="E378" s="48">
        <f>SUMIFS(data!M:M,data!J:J,"="&amp;A378,data!A:A,"="&amp;$E$4)</f>
        <v>0</v>
      </c>
      <c r="F378" s="48">
        <f>SUMIFS(data!M:M,data!J:J,"="&amp;A378,data!A:A,"="&amp;$F$4)</f>
        <v>1</v>
      </c>
      <c r="G378" s="48">
        <f t="shared" si="2"/>
        <v>0.2</v>
      </c>
      <c r="H378" s="48">
        <f t="shared" si="3"/>
        <v>6</v>
      </c>
    </row>
    <row r="379" spans="1:8" ht="13" x14ac:dyDescent="0.15">
      <c r="A379" s="48" t="s">
        <v>341</v>
      </c>
      <c r="B379" s="48">
        <f>SUMIFS(data!M:M,data!J:J,"="&amp;A379,data!A:A,"="&amp;$B$4)</f>
        <v>1</v>
      </c>
      <c r="C379" s="48">
        <f>SUMIFS(data!M:M,data!J:J,"="&amp;A379,data!A:A,"="&amp;$C$4)</f>
        <v>0</v>
      </c>
      <c r="D379" s="48">
        <f>SUMIFS(data!M:M,data!J:J,"="&amp;A379,data!A:A,"="&amp;$D$4)</f>
        <v>0</v>
      </c>
      <c r="E379" s="48">
        <f>SUMIFS(data!M:M,data!J:J,"="&amp;A379,data!A:A,"="&amp;$E$4)</f>
        <v>0</v>
      </c>
      <c r="F379" s="48">
        <f>SUMIFS(data!M:M,data!J:J,"="&amp;A379,data!A:A,"="&amp;$F$4)</f>
        <v>0</v>
      </c>
      <c r="G379" s="48">
        <f t="shared" si="2"/>
        <v>0.2</v>
      </c>
      <c r="H379" s="48">
        <f t="shared" si="3"/>
        <v>6</v>
      </c>
    </row>
    <row r="380" spans="1:8" ht="13" x14ac:dyDescent="0.15">
      <c r="A380" s="48" t="s">
        <v>858</v>
      </c>
      <c r="B380" s="48">
        <f>SUMIFS(data!M:M,data!J:J,"="&amp;A380,data!A:A,"="&amp;$B$4)</f>
        <v>0</v>
      </c>
      <c r="C380" s="48">
        <f>SUMIFS(data!M:M,data!J:J,"="&amp;A380,data!A:A,"="&amp;$C$4)</f>
        <v>0</v>
      </c>
      <c r="D380" s="48">
        <f>SUMIFS(data!M:M,data!J:J,"="&amp;A380,data!A:A,"="&amp;$D$4)</f>
        <v>1</v>
      </c>
      <c r="E380" s="48">
        <f>SUMIFS(data!M:M,data!J:J,"="&amp;A380,data!A:A,"="&amp;$E$4)</f>
        <v>0</v>
      </c>
      <c r="F380" s="48">
        <f>SUMIFS(data!M:M,data!J:J,"="&amp;A380,data!A:A,"="&amp;$F$4)</f>
        <v>0</v>
      </c>
      <c r="G380" s="48">
        <f t="shared" si="2"/>
        <v>0.2</v>
      </c>
      <c r="H380" s="48">
        <f t="shared" si="3"/>
        <v>6</v>
      </c>
    </row>
    <row r="381" spans="1:8" ht="13" x14ac:dyDescent="0.15">
      <c r="A381" s="48" t="s">
        <v>198</v>
      </c>
      <c r="B381" s="48">
        <f>SUMIFS(data!M:M,data!J:J,"="&amp;A381,data!A:A,"="&amp;$B$4)</f>
        <v>1</v>
      </c>
      <c r="C381" s="48">
        <f>SUMIFS(data!M:M,data!J:J,"="&amp;A381,data!A:A,"="&amp;$C$4)</f>
        <v>0</v>
      </c>
      <c r="D381" s="48">
        <f>SUMIFS(data!M:M,data!J:J,"="&amp;A381,data!A:A,"="&amp;$D$4)</f>
        <v>0</v>
      </c>
      <c r="E381" s="48">
        <f>SUMIFS(data!M:M,data!J:J,"="&amp;A381,data!A:A,"="&amp;$E$4)</f>
        <v>0</v>
      </c>
      <c r="F381" s="48">
        <f>SUMIFS(data!M:M,data!J:J,"="&amp;A381,data!A:A,"="&amp;$F$4)</f>
        <v>0</v>
      </c>
      <c r="G381" s="48">
        <f t="shared" si="2"/>
        <v>0.2</v>
      </c>
      <c r="H381" s="48">
        <f t="shared" si="3"/>
        <v>6</v>
      </c>
    </row>
    <row r="382" spans="1:8" ht="13" x14ac:dyDescent="0.15">
      <c r="A382" s="48" t="s">
        <v>403</v>
      </c>
      <c r="B382" s="48">
        <f>SUMIFS(data!M:M,data!J:J,"="&amp;A382,data!A:A,"="&amp;$B$4)</f>
        <v>1</v>
      </c>
      <c r="C382" s="48">
        <f>SUMIFS(data!M:M,data!J:J,"="&amp;A382,data!A:A,"="&amp;$C$4)</f>
        <v>0</v>
      </c>
      <c r="D382" s="48">
        <f>SUMIFS(data!M:M,data!J:J,"="&amp;A382,data!A:A,"="&amp;$D$4)</f>
        <v>0</v>
      </c>
      <c r="E382" s="48">
        <f>SUMIFS(data!M:M,data!J:J,"="&amp;A382,data!A:A,"="&amp;$E$4)</f>
        <v>0</v>
      </c>
      <c r="F382" s="48">
        <f>SUMIFS(data!M:M,data!J:J,"="&amp;A382,data!A:A,"="&amp;$F$4)</f>
        <v>0</v>
      </c>
      <c r="G382" s="48">
        <f t="shared" si="2"/>
        <v>0.2</v>
      </c>
      <c r="H382" s="48">
        <f t="shared" si="3"/>
        <v>6</v>
      </c>
    </row>
    <row r="383" spans="1:8" ht="13" x14ac:dyDescent="0.15">
      <c r="A383" s="48" t="s">
        <v>493</v>
      </c>
      <c r="B383" s="48">
        <f>SUMIFS(data!M:M,data!J:J,"="&amp;A383,data!A:A,"="&amp;$B$4)</f>
        <v>0</v>
      </c>
      <c r="C383" s="48">
        <f>SUMIFS(data!M:M,data!J:J,"="&amp;A383,data!A:A,"="&amp;$C$4)</f>
        <v>1</v>
      </c>
      <c r="D383" s="48">
        <f>SUMIFS(data!M:M,data!J:J,"="&amp;A383,data!A:A,"="&amp;$D$4)</f>
        <v>0</v>
      </c>
      <c r="E383" s="48">
        <f>SUMIFS(data!M:M,data!J:J,"="&amp;A383,data!A:A,"="&amp;$E$4)</f>
        <v>0</v>
      </c>
      <c r="F383" s="48">
        <f>SUMIFS(data!M:M,data!J:J,"="&amp;A383,data!A:A,"="&amp;$F$4)</f>
        <v>0</v>
      </c>
      <c r="G383" s="48">
        <f t="shared" si="2"/>
        <v>0.2</v>
      </c>
      <c r="H383" s="48">
        <f t="shared" si="3"/>
        <v>6</v>
      </c>
    </row>
    <row r="384" spans="1:8" ht="13" x14ac:dyDescent="0.15">
      <c r="A384" s="48" t="s">
        <v>621</v>
      </c>
      <c r="B384" s="48">
        <f>SUMIFS(data!M:M,data!J:J,"="&amp;A384,data!A:A,"="&amp;$B$4)</f>
        <v>0</v>
      </c>
      <c r="C384" s="48">
        <f>SUMIFS(data!M:M,data!J:J,"="&amp;A384,data!A:A,"="&amp;$C$4)</f>
        <v>1</v>
      </c>
      <c r="D384" s="48">
        <f>SUMIFS(data!M:M,data!J:J,"="&amp;A384,data!A:A,"="&amp;$D$4)</f>
        <v>0</v>
      </c>
      <c r="E384" s="48">
        <f>SUMIFS(data!M:M,data!J:J,"="&amp;A384,data!A:A,"="&amp;$E$4)</f>
        <v>0</v>
      </c>
      <c r="F384" s="48">
        <f>SUMIFS(data!M:M,data!J:J,"="&amp;A384,data!A:A,"="&amp;$F$4)</f>
        <v>0</v>
      </c>
      <c r="G384" s="48">
        <f t="shared" si="2"/>
        <v>0.2</v>
      </c>
      <c r="H384" s="48">
        <f t="shared" si="3"/>
        <v>6</v>
      </c>
    </row>
    <row r="385" spans="1:8" ht="13" x14ac:dyDescent="0.15">
      <c r="A385" s="48" t="s">
        <v>691</v>
      </c>
      <c r="B385" s="48">
        <f>SUMIFS(data!M:M,data!J:J,"="&amp;A385,data!A:A,"="&amp;$B$4)</f>
        <v>0</v>
      </c>
      <c r="C385" s="48">
        <f>SUMIFS(data!M:M,data!J:J,"="&amp;A385,data!A:A,"="&amp;$C$4)</f>
        <v>2</v>
      </c>
      <c r="D385" s="48">
        <f>SUMIFS(data!M:M,data!J:J,"="&amp;A385,data!A:A,"="&amp;$D$4)</f>
        <v>0</v>
      </c>
      <c r="E385" s="48">
        <f>SUMIFS(data!M:M,data!J:J,"="&amp;A385,data!A:A,"="&amp;$E$4)</f>
        <v>0</v>
      </c>
      <c r="F385" s="48">
        <f>SUMIFS(data!M:M,data!J:J,"="&amp;A385,data!A:A,"="&amp;$F$4)</f>
        <v>0</v>
      </c>
      <c r="G385" s="48">
        <f t="shared" si="2"/>
        <v>0.4</v>
      </c>
      <c r="H385" s="48">
        <f t="shared" si="3"/>
        <v>12</v>
      </c>
    </row>
    <row r="386" spans="1:8" ht="13" x14ac:dyDescent="0.15">
      <c r="A386" s="48" t="s">
        <v>872</v>
      </c>
      <c r="B386" s="48">
        <f>SUMIFS(data!M:M,data!J:J,"="&amp;A386,data!A:A,"="&amp;$B$4)</f>
        <v>0</v>
      </c>
      <c r="C386" s="48">
        <f>SUMIFS(data!M:M,data!J:J,"="&amp;A386,data!A:A,"="&amp;$C$4)</f>
        <v>0</v>
      </c>
      <c r="D386" s="48">
        <f>SUMIFS(data!M:M,data!J:J,"="&amp;A386,data!A:A,"="&amp;$D$4)</f>
        <v>1</v>
      </c>
      <c r="E386" s="48">
        <f>SUMIFS(data!M:M,data!J:J,"="&amp;A386,data!A:A,"="&amp;$E$4)</f>
        <v>0</v>
      </c>
      <c r="F386" s="48">
        <f>SUMIFS(data!M:M,data!J:J,"="&amp;A386,data!A:A,"="&amp;$F$4)</f>
        <v>0</v>
      </c>
      <c r="G386" s="48">
        <f t="shared" si="2"/>
        <v>0.2</v>
      </c>
      <c r="H386" s="48">
        <f t="shared" si="3"/>
        <v>6</v>
      </c>
    </row>
    <row r="387" spans="1:8" ht="13" x14ac:dyDescent="0.15">
      <c r="A387" s="48" t="s">
        <v>596</v>
      </c>
      <c r="B387" s="48">
        <f>SUMIFS(data!M:M,data!J:J,"="&amp;A387,data!A:A,"="&amp;$B$4)</f>
        <v>0</v>
      </c>
      <c r="C387" s="48">
        <f>SUMIFS(data!M:M,data!J:J,"="&amp;A387,data!A:A,"="&amp;$C$4)</f>
        <v>5</v>
      </c>
      <c r="D387" s="48">
        <f>SUMIFS(data!M:M,data!J:J,"="&amp;A387,data!A:A,"="&amp;$D$4)</f>
        <v>2</v>
      </c>
      <c r="E387" s="48">
        <f>SUMIFS(data!M:M,data!J:J,"="&amp;A387,data!A:A,"="&amp;$E$4)</f>
        <v>1</v>
      </c>
      <c r="F387" s="48">
        <f>SUMIFS(data!M:M,data!J:J,"="&amp;A387,data!A:A,"="&amp;$F$4)</f>
        <v>5</v>
      </c>
      <c r="G387" s="48">
        <f t="shared" si="2"/>
        <v>2.6</v>
      </c>
      <c r="H387" s="48">
        <f t="shared" si="3"/>
        <v>78</v>
      </c>
    </row>
    <row r="388" spans="1:8" ht="13" x14ac:dyDescent="0.15">
      <c r="A388" s="48" t="s">
        <v>982</v>
      </c>
      <c r="B388" s="48">
        <f>SUMIFS(data!M:M,data!J:J,"="&amp;A388,data!A:A,"="&amp;$B$4)</f>
        <v>0</v>
      </c>
      <c r="C388" s="48">
        <f>SUMIFS(data!M:M,data!J:J,"="&amp;A388,data!A:A,"="&amp;$C$4)</f>
        <v>0</v>
      </c>
      <c r="D388" s="48">
        <f>SUMIFS(data!M:M,data!J:J,"="&amp;A388,data!A:A,"="&amp;$D$4)</f>
        <v>0</v>
      </c>
      <c r="E388" s="48">
        <f>SUMIFS(data!M:M,data!J:J,"="&amp;A388,data!A:A,"="&amp;$E$4)</f>
        <v>1</v>
      </c>
      <c r="F388" s="48">
        <f>SUMIFS(data!M:M,data!J:J,"="&amp;A388,data!A:A,"="&amp;$F$4)</f>
        <v>0</v>
      </c>
      <c r="G388" s="48">
        <f t="shared" si="2"/>
        <v>0.2</v>
      </c>
      <c r="H388" s="48">
        <f t="shared" si="3"/>
        <v>6</v>
      </c>
    </row>
    <row r="389" spans="1:8" ht="13" x14ac:dyDescent="0.15">
      <c r="A389" s="48" t="s">
        <v>462</v>
      </c>
      <c r="B389" s="48">
        <f>SUMIFS(data!M:M,data!J:J,"="&amp;A389,data!A:A,"="&amp;$B$4)</f>
        <v>1</v>
      </c>
      <c r="C389" s="48">
        <f>SUMIFS(data!M:M,data!J:J,"="&amp;A389,data!A:A,"="&amp;$C$4)</f>
        <v>0</v>
      </c>
      <c r="D389" s="48">
        <f>SUMIFS(data!M:M,data!J:J,"="&amp;A389,data!A:A,"="&amp;$D$4)</f>
        <v>0</v>
      </c>
      <c r="E389" s="48">
        <f>SUMIFS(data!M:M,data!J:J,"="&amp;A389,data!A:A,"="&amp;$E$4)</f>
        <v>1</v>
      </c>
      <c r="F389" s="48">
        <f>SUMIFS(data!M:M,data!J:J,"="&amp;A389,data!A:A,"="&amp;$F$4)</f>
        <v>0</v>
      </c>
      <c r="G389" s="48">
        <f t="shared" si="2"/>
        <v>0.4</v>
      </c>
      <c r="H389" s="48">
        <f t="shared" si="3"/>
        <v>12</v>
      </c>
    </row>
    <row r="390" spans="1:8" ht="13" x14ac:dyDescent="0.15">
      <c r="A390" s="48" t="s">
        <v>482</v>
      </c>
      <c r="B390" s="48">
        <f>SUMIFS(data!M:M,data!J:J,"="&amp;A390,data!A:A,"="&amp;$B$4)</f>
        <v>0</v>
      </c>
      <c r="C390" s="48">
        <f>SUMIFS(data!M:M,data!J:J,"="&amp;A390,data!A:A,"="&amp;$C$4)</f>
        <v>2</v>
      </c>
      <c r="D390" s="48">
        <f>SUMIFS(data!M:M,data!J:J,"="&amp;A390,data!A:A,"="&amp;$D$4)</f>
        <v>0</v>
      </c>
      <c r="E390" s="48">
        <f>SUMIFS(data!M:M,data!J:J,"="&amp;A390,data!A:A,"="&amp;$E$4)</f>
        <v>0</v>
      </c>
      <c r="F390" s="48">
        <f>SUMIFS(data!M:M,data!J:J,"="&amp;A390,data!A:A,"="&amp;$F$4)</f>
        <v>0</v>
      </c>
      <c r="G390" s="48">
        <f t="shared" si="2"/>
        <v>0.4</v>
      </c>
      <c r="H390" s="48">
        <f t="shared" si="3"/>
        <v>12</v>
      </c>
    </row>
    <row r="391" spans="1:8" ht="13" x14ac:dyDescent="0.15">
      <c r="A391" s="48" t="s">
        <v>432</v>
      </c>
      <c r="B391" s="48">
        <f>SUMIFS(data!M:M,data!J:J,"="&amp;A391,data!A:A,"="&amp;$B$4)</f>
        <v>1</v>
      </c>
      <c r="C391" s="48">
        <f>SUMIFS(data!M:M,data!J:J,"="&amp;A391,data!A:A,"="&amp;$C$4)</f>
        <v>0</v>
      </c>
      <c r="D391" s="48">
        <f>SUMIFS(data!M:M,data!J:J,"="&amp;A391,data!A:A,"="&amp;$D$4)</f>
        <v>0</v>
      </c>
      <c r="E391" s="48">
        <f>SUMIFS(data!M:M,data!J:J,"="&amp;A391,data!A:A,"="&amp;$E$4)</f>
        <v>0</v>
      </c>
      <c r="F391" s="48">
        <f>SUMIFS(data!M:M,data!J:J,"="&amp;A391,data!A:A,"="&amp;$F$4)</f>
        <v>0</v>
      </c>
      <c r="G391" s="48">
        <f t="shared" si="2"/>
        <v>0.2</v>
      </c>
      <c r="H391" s="48">
        <f t="shared" si="3"/>
        <v>6</v>
      </c>
    </row>
    <row r="392" spans="1:8" ht="13" x14ac:dyDescent="0.15">
      <c r="A392" s="48" t="s">
        <v>1219</v>
      </c>
      <c r="B392" s="48">
        <f>SUMIFS(data!M:M,data!J:J,"="&amp;A392,data!A:A,"="&amp;$B$4)</f>
        <v>0</v>
      </c>
      <c r="C392" s="48">
        <f>SUMIFS(data!M:M,data!J:J,"="&amp;A392,data!A:A,"="&amp;$C$4)</f>
        <v>0</v>
      </c>
      <c r="D392" s="48">
        <f>SUMIFS(data!M:M,data!J:J,"="&amp;A392,data!A:A,"="&amp;$D$4)</f>
        <v>0</v>
      </c>
      <c r="E392" s="48">
        <f>SUMIFS(data!M:M,data!J:J,"="&amp;A392,data!A:A,"="&amp;$E$4)</f>
        <v>0</v>
      </c>
      <c r="F392" s="48">
        <f>SUMIFS(data!M:M,data!J:J,"="&amp;A392,data!A:A,"="&amp;$F$4)</f>
        <v>1</v>
      </c>
      <c r="G392" s="48">
        <f t="shared" si="2"/>
        <v>0.2</v>
      </c>
      <c r="H392" s="48">
        <f t="shared" si="3"/>
        <v>6</v>
      </c>
    </row>
    <row r="393" spans="1:8" ht="13" x14ac:dyDescent="0.15">
      <c r="A393" s="48" t="s">
        <v>44</v>
      </c>
      <c r="B393" s="48">
        <f>SUMIFS(data!M:M,data!J:J,"="&amp;A393,data!A:A,"="&amp;$B$4)</f>
        <v>1</v>
      </c>
      <c r="C393" s="48">
        <f>SUMIFS(data!M:M,data!J:J,"="&amp;A393,data!A:A,"="&amp;$C$4)</f>
        <v>0</v>
      </c>
      <c r="D393" s="48">
        <f>SUMIFS(data!M:M,data!J:J,"="&amp;A393,data!A:A,"="&amp;$D$4)</f>
        <v>0</v>
      </c>
      <c r="E393" s="48">
        <f>SUMIFS(data!M:M,data!J:J,"="&amp;A393,data!A:A,"="&amp;$E$4)</f>
        <v>0</v>
      </c>
      <c r="F393" s="48">
        <f>SUMIFS(data!M:M,data!J:J,"="&amp;A393,data!A:A,"="&amp;$F$4)</f>
        <v>0</v>
      </c>
      <c r="G393" s="48">
        <f t="shared" si="2"/>
        <v>0.2</v>
      </c>
      <c r="H393" s="48">
        <f t="shared" si="3"/>
        <v>6</v>
      </c>
    </row>
    <row r="394" spans="1:8" ht="13" x14ac:dyDescent="0.15">
      <c r="A394" s="48" t="s">
        <v>708</v>
      </c>
      <c r="B394" s="48">
        <f>SUMIFS(data!M:M,data!J:J,"="&amp;A394,data!A:A,"="&amp;$B$4)</f>
        <v>0</v>
      </c>
      <c r="C394" s="48">
        <f>SUMIFS(data!M:M,data!J:J,"="&amp;A394,data!A:A,"="&amp;$C$4)</f>
        <v>1</v>
      </c>
      <c r="D394" s="48">
        <f>SUMIFS(data!M:M,data!J:J,"="&amp;A394,data!A:A,"="&amp;$D$4)</f>
        <v>0</v>
      </c>
      <c r="E394" s="48">
        <f>SUMIFS(data!M:M,data!J:J,"="&amp;A394,data!A:A,"="&amp;$E$4)</f>
        <v>0</v>
      </c>
      <c r="F394" s="48">
        <f>SUMIFS(data!M:M,data!J:J,"="&amp;A394,data!A:A,"="&amp;$F$4)</f>
        <v>1</v>
      </c>
      <c r="G394" s="48">
        <f t="shared" si="2"/>
        <v>0.4</v>
      </c>
      <c r="H394" s="48">
        <f t="shared" si="3"/>
        <v>12</v>
      </c>
    </row>
    <row r="395" spans="1:8" ht="13" x14ac:dyDescent="0.15">
      <c r="A395" s="48" t="s">
        <v>786</v>
      </c>
      <c r="B395" s="48">
        <f>SUMIFS(data!M:M,data!J:J,"="&amp;A395,data!A:A,"="&amp;$B$4)</f>
        <v>0</v>
      </c>
      <c r="C395" s="48">
        <f>SUMIFS(data!M:M,data!J:J,"="&amp;A395,data!A:A,"="&amp;$C$4)</f>
        <v>0</v>
      </c>
      <c r="D395" s="48">
        <f>SUMIFS(data!M:M,data!J:J,"="&amp;A395,data!A:A,"="&amp;$D$4)</f>
        <v>2</v>
      </c>
      <c r="E395" s="48">
        <f>SUMIFS(data!M:M,data!J:J,"="&amp;A395,data!A:A,"="&amp;$E$4)</f>
        <v>0</v>
      </c>
      <c r="F395" s="48">
        <f>SUMIFS(data!M:M,data!J:J,"="&amp;A395,data!A:A,"="&amp;$F$4)</f>
        <v>0</v>
      </c>
      <c r="G395" s="48">
        <f t="shared" si="2"/>
        <v>0.4</v>
      </c>
      <c r="H395" s="48">
        <f t="shared" si="3"/>
        <v>12</v>
      </c>
    </row>
    <row r="396" spans="1:8" ht="13" x14ac:dyDescent="0.15">
      <c r="A396" s="48" t="s">
        <v>787</v>
      </c>
      <c r="B396" s="48">
        <f>SUMIFS(data!M:M,data!J:J,"="&amp;A396,data!A:A,"="&amp;$B$4)</f>
        <v>0</v>
      </c>
      <c r="C396" s="48">
        <f>SUMIFS(data!M:M,data!J:J,"="&amp;A396,data!A:A,"="&amp;$C$4)</f>
        <v>0</v>
      </c>
      <c r="D396" s="48">
        <f>SUMIFS(data!M:M,data!J:J,"="&amp;A396,data!A:A,"="&amp;$D$4)</f>
        <v>1</v>
      </c>
      <c r="E396" s="48">
        <f>SUMIFS(data!M:M,data!J:J,"="&amp;A396,data!A:A,"="&amp;$E$4)</f>
        <v>0</v>
      </c>
      <c r="F396" s="48">
        <f>SUMIFS(data!M:M,data!J:J,"="&amp;A396,data!A:A,"="&amp;$F$4)</f>
        <v>0</v>
      </c>
      <c r="G396" s="48">
        <f t="shared" si="2"/>
        <v>0.2</v>
      </c>
      <c r="H396" s="48">
        <f t="shared" si="3"/>
        <v>6</v>
      </c>
    </row>
    <row r="397" spans="1:8" ht="13" x14ac:dyDescent="0.15">
      <c r="A397" s="48" t="s">
        <v>1097</v>
      </c>
      <c r="B397" s="48">
        <f>SUMIFS(data!M:M,data!J:J,"="&amp;A397,data!A:A,"="&amp;$B$4)</f>
        <v>0</v>
      </c>
      <c r="C397" s="48">
        <f>SUMIFS(data!M:M,data!J:J,"="&amp;A397,data!A:A,"="&amp;$C$4)</f>
        <v>0</v>
      </c>
      <c r="D397" s="48">
        <f>SUMIFS(data!M:M,data!J:J,"="&amp;A397,data!A:A,"="&amp;$D$4)</f>
        <v>0</v>
      </c>
      <c r="E397" s="48">
        <f>SUMIFS(data!M:M,data!J:J,"="&amp;A397,data!A:A,"="&amp;$E$4)</f>
        <v>0</v>
      </c>
      <c r="F397" s="48">
        <f>SUMIFS(data!M:M,data!J:J,"="&amp;A397,data!A:A,"="&amp;$F$4)</f>
        <v>1</v>
      </c>
      <c r="G397" s="48">
        <f t="shared" si="2"/>
        <v>0.2</v>
      </c>
      <c r="H397" s="48">
        <f t="shared" si="3"/>
        <v>6</v>
      </c>
    </row>
    <row r="398" spans="1:8" ht="13" x14ac:dyDescent="0.15">
      <c r="A398" s="48" t="s">
        <v>428</v>
      </c>
      <c r="B398" s="48">
        <f>SUMIFS(data!M:M,data!J:J,"="&amp;A398,data!A:A,"="&amp;$B$4)</f>
        <v>1</v>
      </c>
      <c r="C398" s="48">
        <f>SUMIFS(data!M:M,data!J:J,"="&amp;A398,data!A:A,"="&amp;$C$4)</f>
        <v>0</v>
      </c>
      <c r="D398" s="48">
        <f>SUMIFS(data!M:M,data!J:J,"="&amp;A398,data!A:A,"="&amp;$D$4)</f>
        <v>0</v>
      </c>
      <c r="E398" s="48">
        <f>SUMIFS(data!M:M,data!J:J,"="&amp;A398,data!A:A,"="&amp;$E$4)</f>
        <v>0</v>
      </c>
      <c r="F398" s="48">
        <f>SUMIFS(data!M:M,data!J:J,"="&amp;A398,data!A:A,"="&amp;$F$4)</f>
        <v>0</v>
      </c>
      <c r="G398" s="48">
        <f t="shared" si="2"/>
        <v>0.2</v>
      </c>
      <c r="H398" s="48">
        <f t="shared" si="3"/>
        <v>6</v>
      </c>
    </row>
    <row r="399" spans="1:8" ht="13" x14ac:dyDescent="0.15">
      <c r="A399" s="48" t="s">
        <v>1094</v>
      </c>
      <c r="B399" s="48">
        <f>SUMIFS(data!M:M,data!J:J,"="&amp;A399,data!A:A,"="&amp;$B$4)</f>
        <v>0</v>
      </c>
      <c r="C399" s="48">
        <f>SUMIFS(data!M:M,data!J:J,"="&amp;A399,data!A:A,"="&amp;$C$4)</f>
        <v>0</v>
      </c>
      <c r="D399" s="48">
        <f>SUMIFS(data!M:M,data!J:J,"="&amp;A399,data!A:A,"="&amp;$D$4)</f>
        <v>0</v>
      </c>
      <c r="E399" s="48">
        <f>SUMIFS(data!M:M,data!J:J,"="&amp;A399,data!A:A,"="&amp;$E$4)</f>
        <v>0</v>
      </c>
      <c r="F399" s="48">
        <f>SUMIFS(data!M:M,data!J:J,"="&amp;A399,data!A:A,"="&amp;$F$4)</f>
        <v>1</v>
      </c>
      <c r="G399" s="48">
        <f t="shared" si="2"/>
        <v>0.2</v>
      </c>
      <c r="H399" s="48">
        <f t="shared" si="3"/>
        <v>6</v>
      </c>
    </row>
    <row r="400" spans="1:8" ht="13" x14ac:dyDescent="0.15">
      <c r="A400" s="48" t="s">
        <v>244</v>
      </c>
      <c r="B400" s="48">
        <f>SUMIFS(data!M:M,data!J:J,"="&amp;A400,data!A:A,"="&amp;$B$4)</f>
        <v>1</v>
      </c>
      <c r="C400" s="48">
        <f>SUMIFS(data!M:M,data!J:J,"="&amp;A400,data!A:A,"="&amp;$C$4)</f>
        <v>0</v>
      </c>
      <c r="D400" s="48">
        <f>SUMIFS(data!M:M,data!J:J,"="&amp;A400,data!A:A,"="&amp;$D$4)</f>
        <v>0</v>
      </c>
      <c r="E400" s="48">
        <f>SUMIFS(data!M:M,data!J:J,"="&amp;A400,data!A:A,"="&amp;$E$4)</f>
        <v>1</v>
      </c>
      <c r="F400" s="48">
        <f>SUMIFS(data!M:M,data!J:J,"="&amp;A400,data!A:A,"="&amp;$F$4)</f>
        <v>0</v>
      </c>
      <c r="G400" s="48">
        <f t="shared" si="2"/>
        <v>0.4</v>
      </c>
      <c r="H400" s="48">
        <f t="shared" si="3"/>
        <v>12</v>
      </c>
    </row>
    <row r="401" spans="1:8" ht="13" x14ac:dyDescent="0.15">
      <c r="A401" s="48" t="s">
        <v>893</v>
      </c>
      <c r="B401" s="48">
        <f>SUMIFS(data!M:M,data!J:J,"="&amp;A401,data!A:A,"="&amp;$B$4)</f>
        <v>0</v>
      </c>
      <c r="C401" s="48">
        <f>SUMIFS(data!M:M,data!J:J,"="&amp;A401,data!A:A,"="&amp;$C$4)</f>
        <v>0</v>
      </c>
      <c r="D401" s="48">
        <f>SUMIFS(data!M:M,data!J:J,"="&amp;A401,data!A:A,"="&amp;$D$4)</f>
        <v>1</v>
      </c>
      <c r="E401" s="48">
        <f>SUMIFS(data!M:M,data!J:J,"="&amp;A401,data!A:A,"="&amp;$E$4)</f>
        <v>0</v>
      </c>
      <c r="F401" s="48">
        <f>SUMIFS(data!M:M,data!J:J,"="&amp;A401,data!A:A,"="&amp;$F$4)</f>
        <v>0</v>
      </c>
      <c r="G401" s="48">
        <f t="shared" si="2"/>
        <v>0.2</v>
      </c>
      <c r="H401" s="48">
        <f t="shared" si="3"/>
        <v>6</v>
      </c>
    </row>
    <row r="402" spans="1:8" ht="13" x14ac:dyDescent="0.15">
      <c r="A402" s="48" t="s">
        <v>366</v>
      </c>
      <c r="B402" s="48">
        <f>SUMIFS(data!M:M,data!J:J,"="&amp;A402,data!A:A,"="&amp;$B$4)</f>
        <v>2</v>
      </c>
      <c r="C402" s="48">
        <f>SUMIFS(data!M:M,data!J:J,"="&amp;A402,data!A:A,"="&amp;$C$4)</f>
        <v>0</v>
      </c>
      <c r="D402" s="48">
        <f>SUMIFS(data!M:M,data!J:J,"="&amp;A402,data!A:A,"="&amp;$D$4)</f>
        <v>0</v>
      </c>
      <c r="E402" s="48">
        <f>SUMIFS(data!M:M,data!J:J,"="&amp;A402,data!A:A,"="&amp;$E$4)</f>
        <v>0</v>
      </c>
      <c r="F402" s="48">
        <f>SUMIFS(data!M:M,data!J:J,"="&amp;A402,data!A:A,"="&amp;$F$4)</f>
        <v>1</v>
      </c>
      <c r="G402" s="48">
        <f t="shared" si="2"/>
        <v>0.6</v>
      </c>
      <c r="H402" s="48">
        <f t="shared" si="3"/>
        <v>18</v>
      </c>
    </row>
    <row r="403" spans="1:8" ht="13" x14ac:dyDescent="0.15">
      <c r="A403" s="48" t="s">
        <v>514</v>
      </c>
      <c r="B403" s="48">
        <f>SUMIFS(data!M:M,data!J:J,"="&amp;A403,data!A:A,"="&amp;$B$4)</f>
        <v>0</v>
      </c>
      <c r="C403" s="48">
        <f>SUMIFS(data!M:M,data!J:J,"="&amp;A403,data!A:A,"="&amp;$C$4)</f>
        <v>1</v>
      </c>
      <c r="D403" s="48">
        <f>SUMIFS(data!M:M,data!J:J,"="&amp;A403,data!A:A,"="&amp;$D$4)</f>
        <v>0</v>
      </c>
      <c r="E403" s="48">
        <f>SUMIFS(data!M:M,data!J:J,"="&amp;A403,data!A:A,"="&amp;$E$4)</f>
        <v>0</v>
      </c>
      <c r="F403" s="48">
        <f>SUMIFS(data!M:M,data!J:J,"="&amp;A403,data!A:A,"="&amp;$F$4)</f>
        <v>0</v>
      </c>
      <c r="G403" s="48">
        <f t="shared" si="2"/>
        <v>0.2</v>
      </c>
      <c r="H403" s="48">
        <f t="shared" si="3"/>
        <v>6</v>
      </c>
    </row>
    <row r="404" spans="1:8" ht="13" x14ac:dyDescent="0.15">
      <c r="A404" s="48" t="s">
        <v>911</v>
      </c>
      <c r="B404" s="48">
        <f>SUMIFS(data!M:M,data!J:J,"="&amp;A404,data!A:A,"="&amp;$B$4)</f>
        <v>0</v>
      </c>
      <c r="C404" s="48">
        <f>SUMIFS(data!M:M,data!J:J,"="&amp;A404,data!A:A,"="&amp;$C$4)</f>
        <v>0</v>
      </c>
      <c r="D404" s="48">
        <f>SUMIFS(data!M:M,data!J:J,"="&amp;A404,data!A:A,"="&amp;$D$4)</f>
        <v>1</v>
      </c>
      <c r="E404" s="48">
        <f>SUMIFS(data!M:M,data!J:J,"="&amp;A404,data!A:A,"="&amp;$E$4)</f>
        <v>0</v>
      </c>
      <c r="F404" s="48">
        <f>SUMIFS(data!M:M,data!J:J,"="&amp;A404,data!A:A,"="&amp;$F$4)</f>
        <v>0</v>
      </c>
      <c r="G404" s="48">
        <f t="shared" si="2"/>
        <v>0.2</v>
      </c>
      <c r="H404" s="48">
        <f t="shared" si="3"/>
        <v>6</v>
      </c>
    </row>
    <row r="405" spans="1:8" ht="13" x14ac:dyDescent="0.15">
      <c r="A405" s="48" t="s">
        <v>471</v>
      </c>
      <c r="B405" s="48">
        <f>SUMIFS(data!M:M,data!J:J,"="&amp;A405,data!A:A,"="&amp;$B$4)</f>
        <v>1</v>
      </c>
      <c r="C405" s="48">
        <f>SUMIFS(data!M:M,data!J:J,"="&amp;A405,data!A:A,"="&amp;$C$4)</f>
        <v>1</v>
      </c>
      <c r="D405" s="48">
        <f>SUMIFS(data!M:M,data!J:J,"="&amp;A405,data!A:A,"="&amp;$D$4)</f>
        <v>0</v>
      </c>
      <c r="E405" s="48">
        <f>SUMIFS(data!M:M,data!J:J,"="&amp;A405,data!A:A,"="&amp;$E$4)</f>
        <v>6</v>
      </c>
      <c r="F405" s="48">
        <f>SUMIFS(data!M:M,data!J:J,"="&amp;A405,data!A:A,"="&amp;$F$4)</f>
        <v>0</v>
      </c>
      <c r="G405" s="48">
        <f t="shared" si="2"/>
        <v>1.6</v>
      </c>
      <c r="H405" s="48">
        <f t="shared" si="3"/>
        <v>48</v>
      </c>
    </row>
    <row r="406" spans="1:8" ht="13" x14ac:dyDescent="0.15">
      <c r="A406" s="48" t="s">
        <v>600</v>
      </c>
      <c r="B406" s="48">
        <f>SUMIFS(data!M:M,data!J:J,"="&amp;A406,data!A:A,"="&amp;$B$4)</f>
        <v>0</v>
      </c>
      <c r="C406" s="48">
        <f>SUMIFS(data!M:M,data!J:J,"="&amp;A406,data!A:A,"="&amp;$C$4)</f>
        <v>1</v>
      </c>
      <c r="D406" s="48">
        <f>SUMIFS(data!M:M,data!J:J,"="&amp;A406,data!A:A,"="&amp;$D$4)</f>
        <v>0</v>
      </c>
      <c r="E406" s="48">
        <f>SUMIFS(data!M:M,data!J:J,"="&amp;A406,data!A:A,"="&amp;$E$4)</f>
        <v>0</v>
      </c>
      <c r="F406" s="48">
        <f>SUMIFS(data!M:M,data!J:J,"="&amp;A406,data!A:A,"="&amp;$F$4)</f>
        <v>0</v>
      </c>
      <c r="G406" s="48">
        <f t="shared" si="2"/>
        <v>0.2</v>
      </c>
      <c r="H406" s="48">
        <f t="shared" si="3"/>
        <v>6</v>
      </c>
    </row>
    <row r="407" spans="1:8" ht="13" x14ac:dyDescent="0.15">
      <c r="A407" s="48" t="s">
        <v>650</v>
      </c>
      <c r="B407" s="48">
        <f>SUMIFS(data!M:M,data!J:J,"="&amp;A407,data!A:A,"="&amp;$B$4)</f>
        <v>0</v>
      </c>
      <c r="C407" s="48">
        <f>SUMIFS(data!M:M,data!J:J,"="&amp;A407,data!A:A,"="&amp;$C$4)</f>
        <v>1</v>
      </c>
      <c r="D407" s="48">
        <f>SUMIFS(data!M:M,data!J:J,"="&amp;A407,data!A:A,"="&amp;$D$4)</f>
        <v>0</v>
      </c>
      <c r="E407" s="48">
        <f>SUMIFS(data!M:M,data!J:J,"="&amp;A407,data!A:A,"="&amp;$E$4)</f>
        <v>0</v>
      </c>
      <c r="F407" s="48">
        <f>SUMIFS(data!M:M,data!J:J,"="&amp;A407,data!A:A,"="&amp;$F$4)</f>
        <v>0</v>
      </c>
      <c r="G407" s="48">
        <f t="shared" si="2"/>
        <v>0.2</v>
      </c>
      <c r="H407" s="48">
        <f t="shared" si="3"/>
        <v>6</v>
      </c>
    </row>
    <row r="408" spans="1:8" ht="13" x14ac:dyDescent="0.15">
      <c r="A408" s="48" t="s">
        <v>713</v>
      </c>
      <c r="B408" s="48">
        <f>SUMIFS(data!M:M,data!J:J,"="&amp;A408,data!A:A,"="&amp;$B$4)</f>
        <v>0</v>
      </c>
      <c r="C408" s="48">
        <f>SUMIFS(data!M:M,data!J:J,"="&amp;A408,data!A:A,"="&amp;$C$4)</f>
        <v>0</v>
      </c>
      <c r="D408" s="48">
        <f>SUMIFS(data!M:M,data!J:J,"="&amp;A408,data!A:A,"="&amp;$D$4)</f>
        <v>1</v>
      </c>
      <c r="E408" s="48">
        <f>SUMIFS(data!M:M,data!J:J,"="&amp;A408,data!A:A,"="&amp;$E$4)</f>
        <v>0</v>
      </c>
      <c r="F408" s="48">
        <f>SUMIFS(data!M:M,data!J:J,"="&amp;A408,data!A:A,"="&amp;$F$4)</f>
        <v>0</v>
      </c>
      <c r="G408" s="48">
        <f t="shared" si="2"/>
        <v>0.2</v>
      </c>
      <c r="H408" s="48">
        <f t="shared" si="3"/>
        <v>6</v>
      </c>
    </row>
    <row r="409" spans="1:8" ht="13" x14ac:dyDescent="0.15">
      <c r="A409" s="48" t="s">
        <v>342</v>
      </c>
      <c r="B409" s="48">
        <f>SUMIFS(data!M:M,data!J:J,"="&amp;A409,data!A:A,"="&amp;$B$4)</f>
        <v>1</v>
      </c>
      <c r="C409" s="48">
        <f>SUMIFS(data!M:M,data!J:J,"="&amp;A409,data!A:A,"="&amp;$C$4)</f>
        <v>0</v>
      </c>
      <c r="D409" s="48">
        <f>SUMIFS(data!M:M,data!J:J,"="&amp;A409,data!A:A,"="&amp;$D$4)</f>
        <v>0</v>
      </c>
      <c r="E409" s="48">
        <f>SUMIFS(data!M:M,data!J:J,"="&amp;A409,data!A:A,"="&amp;$E$4)</f>
        <v>1</v>
      </c>
      <c r="F409" s="48">
        <f>SUMIFS(data!M:M,data!J:J,"="&amp;A409,data!A:A,"="&amp;$F$4)</f>
        <v>0</v>
      </c>
      <c r="G409" s="48">
        <f t="shared" si="2"/>
        <v>0.4</v>
      </c>
      <c r="H409" s="48">
        <f t="shared" si="3"/>
        <v>12</v>
      </c>
    </row>
    <row r="410" spans="1:8" ht="13" x14ac:dyDescent="0.15">
      <c r="A410" s="48" t="s">
        <v>498</v>
      </c>
      <c r="B410" s="48">
        <f>SUMIFS(data!M:M,data!J:J,"="&amp;A410,data!A:A,"="&amp;$B$4)</f>
        <v>0</v>
      </c>
      <c r="C410" s="48">
        <f>SUMIFS(data!M:M,data!J:J,"="&amp;A410,data!A:A,"="&amp;$C$4)</f>
        <v>1</v>
      </c>
      <c r="D410" s="48">
        <f>SUMIFS(data!M:M,data!J:J,"="&amp;A410,data!A:A,"="&amp;$D$4)</f>
        <v>0</v>
      </c>
      <c r="E410" s="48">
        <f>SUMIFS(data!M:M,data!J:J,"="&amp;A410,data!A:A,"="&amp;$E$4)</f>
        <v>0</v>
      </c>
      <c r="F410" s="48">
        <f>SUMIFS(data!M:M,data!J:J,"="&amp;A410,data!A:A,"="&amp;$F$4)</f>
        <v>0</v>
      </c>
      <c r="G410" s="48">
        <f t="shared" si="2"/>
        <v>0.2</v>
      </c>
      <c r="H410" s="48">
        <f t="shared" si="3"/>
        <v>6</v>
      </c>
    </row>
    <row r="411" spans="1:8" ht="13" x14ac:dyDescent="0.15">
      <c r="A411" s="48" t="s">
        <v>1107</v>
      </c>
      <c r="B411" s="48">
        <f>SUMIFS(data!M:M,data!J:J,"="&amp;A411,data!A:A,"="&amp;$B$4)</f>
        <v>0</v>
      </c>
      <c r="C411" s="48">
        <f>SUMIFS(data!M:M,data!J:J,"="&amp;A411,data!A:A,"="&amp;$C$4)</f>
        <v>0</v>
      </c>
      <c r="D411" s="48">
        <f>SUMIFS(data!M:M,data!J:J,"="&amp;A411,data!A:A,"="&amp;$D$4)</f>
        <v>0</v>
      </c>
      <c r="E411" s="48">
        <f>SUMIFS(data!M:M,data!J:J,"="&amp;A411,data!A:A,"="&amp;$E$4)</f>
        <v>0</v>
      </c>
      <c r="F411" s="48">
        <f>SUMIFS(data!M:M,data!J:J,"="&amp;A411,data!A:A,"="&amp;$F$4)</f>
        <v>1</v>
      </c>
      <c r="G411" s="48">
        <f t="shared" si="2"/>
        <v>0.2</v>
      </c>
      <c r="H411" s="48">
        <f t="shared" si="3"/>
        <v>6</v>
      </c>
    </row>
    <row r="412" spans="1:8" ht="13" x14ac:dyDescent="0.15">
      <c r="A412" s="48" t="s">
        <v>732</v>
      </c>
      <c r="B412" s="48">
        <f>SUMIFS(data!M:M,data!J:J,"="&amp;A412,data!A:A,"="&amp;$B$4)</f>
        <v>0</v>
      </c>
      <c r="C412" s="48">
        <f>SUMIFS(data!M:M,data!J:J,"="&amp;A412,data!A:A,"="&amp;$C$4)</f>
        <v>0</v>
      </c>
      <c r="D412" s="48">
        <f>SUMIFS(data!M:M,data!J:J,"="&amp;A412,data!A:A,"="&amp;$D$4)</f>
        <v>1</v>
      </c>
      <c r="E412" s="48">
        <f>SUMIFS(data!M:M,data!J:J,"="&amp;A412,data!A:A,"="&amp;$E$4)</f>
        <v>0</v>
      </c>
      <c r="F412" s="48">
        <f>SUMIFS(data!M:M,data!J:J,"="&amp;A412,data!A:A,"="&amp;$F$4)</f>
        <v>0</v>
      </c>
      <c r="G412" s="48">
        <f t="shared" si="2"/>
        <v>0.2</v>
      </c>
      <c r="H412" s="48">
        <f t="shared" si="3"/>
        <v>6</v>
      </c>
    </row>
    <row r="413" spans="1:8" ht="13" x14ac:dyDescent="0.15">
      <c r="A413" s="48" t="s">
        <v>880</v>
      </c>
      <c r="B413" s="48">
        <f>SUMIFS(data!M:M,data!J:J,"="&amp;A413,data!A:A,"="&amp;$B$4)</f>
        <v>0</v>
      </c>
      <c r="C413" s="48">
        <f>SUMIFS(data!M:M,data!J:J,"="&amp;A413,data!A:A,"="&amp;$C$4)</f>
        <v>0</v>
      </c>
      <c r="D413" s="48">
        <f>SUMIFS(data!M:M,data!J:J,"="&amp;A413,data!A:A,"="&amp;$D$4)</f>
        <v>1</v>
      </c>
      <c r="E413" s="48">
        <f>SUMIFS(data!M:M,data!J:J,"="&amp;A413,data!A:A,"="&amp;$E$4)</f>
        <v>0</v>
      </c>
      <c r="F413" s="48">
        <f>SUMIFS(data!M:M,data!J:J,"="&amp;A413,data!A:A,"="&amp;$F$4)</f>
        <v>0</v>
      </c>
      <c r="G413" s="48">
        <f t="shared" si="2"/>
        <v>0.2</v>
      </c>
      <c r="H413" s="48">
        <f t="shared" si="3"/>
        <v>6</v>
      </c>
    </row>
    <row r="414" spans="1:8" ht="13" x14ac:dyDescent="0.15">
      <c r="A414" s="48" t="s">
        <v>326</v>
      </c>
      <c r="B414" s="48">
        <f>SUMIFS(data!M:M,data!J:J,"="&amp;A414,data!A:A,"="&amp;$B$4)</f>
        <v>2</v>
      </c>
      <c r="C414" s="48">
        <f>SUMIFS(data!M:M,data!J:J,"="&amp;A414,data!A:A,"="&amp;$C$4)</f>
        <v>0</v>
      </c>
      <c r="D414" s="48">
        <f>SUMIFS(data!M:M,data!J:J,"="&amp;A414,data!A:A,"="&amp;$D$4)</f>
        <v>1</v>
      </c>
      <c r="E414" s="48">
        <f>SUMIFS(data!M:M,data!J:J,"="&amp;A414,data!A:A,"="&amp;$E$4)</f>
        <v>0</v>
      </c>
      <c r="F414" s="48">
        <f>SUMIFS(data!M:M,data!J:J,"="&amp;A414,data!A:A,"="&amp;$F$4)</f>
        <v>0</v>
      </c>
      <c r="G414" s="48">
        <f t="shared" si="2"/>
        <v>0.6</v>
      </c>
      <c r="H414" s="48">
        <f t="shared" si="3"/>
        <v>18</v>
      </c>
    </row>
    <row r="415" spans="1:8" ht="13" x14ac:dyDescent="0.15">
      <c r="A415" s="48" t="s">
        <v>1188</v>
      </c>
      <c r="B415" s="48">
        <f>SUMIFS(data!M:M,data!J:J,"="&amp;A415,data!A:A,"="&amp;$B$4)</f>
        <v>0</v>
      </c>
      <c r="C415" s="48">
        <f>SUMIFS(data!M:M,data!J:J,"="&amp;A415,data!A:A,"="&amp;$C$4)</f>
        <v>0</v>
      </c>
      <c r="D415" s="48">
        <f>SUMIFS(data!M:M,data!J:J,"="&amp;A415,data!A:A,"="&amp;$D$4)</f>
        <v>0</v>
      </c>
      <c r="E415" s="48">
        <f>SUMIFS(data!M:M,data!J:J,"="&amp;A415,data!A:A,"="&amp;$E$4)</f>
        <v>0</v>
      </c>
      <c r="F415" s="48">
        <f>SUMIFS(data!M:M,data!J:J,"="&amp;A415,data!A:A,"="&amp;$F$4)</f>
        <v>0.2</v>
      </c>
      <c r="G415" s="48">
        <f t="shared" si="2"/>
        <v>0.04</v>
      </c>
      <c r="H415" s="48">
        <f t="shared" si="3"/>
        <v>1.2</v>
      </c>
    </row>
    <row r="416" spans="1:8" ht="13" x14ac:dyDescent="0.15">
      <c r="A416" s="48" t="s">
        <v>1093</v>
      </c>
      <c r="B416" s="48">
        <f>SUMIFS(data!M:M,data!J:J,"="&amp;A416,data!A:A,"="&amp;$B$4)</f>
        <v>0</v>
      </c>
      <c r="C416" s="48">
        <f>SUMIFS(data!M:M,data!J:J,"="&amp;A416,data!A:A,"="&amp;$C$4)</f>
        <v>0</v>
      </c>
      <c r="D416" s="48">
        <f>SUMIFS(data!M:M,data!J:J,"="&amp;A416,data!A:A,"="&amp;$D$4)</f>
        <v>0</v>
      </c>
      <c r="E416" s="48">
        <f>SUMIFS(data!M:M,data!J:J,"="&amp;A416,data!A:A,"="&amp;$E$4)</f>
        <v>0</v>
      </c>
      <c r="F416" s="48">
        <f>SUMIFS(data!M:M,data!J:J,"="&amp;A416,data!A:A,"="&amp;$F$4)</f>
        <v>1</v>
      </c>
      <c r="G416" s="48">
        <f t="shared" si="2"/>
        <v>0.2</v>
      </c>
      <c r="H416" s="48">
        <f t="shared" si="3"/>
        <v>6</v>
      </c>
    </row>
    <row r="417" spans="1:8" ht="13" x14ac:dyDescent="0.15">
      <c r="A417" s="48" t="s">
        <v>103</v>
      </c>
      <c r="B417" s="48">
        <f>SUMIFS(data!M:M,data!J:J,"="&amp;A417,data!A:A,"="&amp;$B$4)</f>
        <v>2</v>
      </c>
      <c r="C417" s="48">
        <f>SUMIFS(data!M:M,data!J:J,"="&amp;A417,data!A:A,"="&amp;$C$4)</f>
        <v>2</v>
      </c>
      <c r="D417" s="48">
        <f>SUMIFS(data!M:M,data!J:J,"="&amp;A417,data!A:A,"="&amp;$D$4)</f>
        <v>1</v>
      </c>
      <c r="E417" s="48">
        <f>SUMIFS(data!M:M,data!J:J,"="&amp;A417,data!A:A,"="&amp;$E$4)</f>
        <v>4</v>
      </c>
      <c r="F417" s="48">
        <f>SUMIFS(data!M:M,data!J:J,"="&amp;A417,data!A:A,"="&amp;$F$4)</f>
        <v>1</v>
      </c>
      <c r="G417" s="48">
        <f t="shared" si="2"/>
        <v>2</v>
      </c>
      <c r="H417" s="48">
        <f t="shared" si="3"/>
        <v>60</v>
      </c>
    </row>
    <row r="418" spans="1:8" ht="13" x14ac:dyDescent="0.15">
      <c r="A418" s="48" t="s">
        <v>630</v>
      </c>
      <c r="B418" s="48">
        <f>SUMIFS(data!M:M,data!J:J,"="&amp;A418,data!A:A,"="&amp;$B$4)</f>
        <v>0</v>
      </c>
      <c r="C418" s="48">
        <f>SUMIFS(data!M:M,data!J:J,"="&amp;A418,data!A:A,"="&amp;$C$4)</f>
        <v>0.2</v>
      </c>
      <c r="D418" s="48">
        <f>SUMIFS(data!M:M,data!J:J,"="&amp;A418,data!A:A,"="&amp;$D$4)</f>
        <v>0</v>
      </c>
      <c r="E418" s="48">
        <f>SUMIFS(data!M:M,data!J:J,"="&amp;A418,data!A:A,"="&amp;$E$4)</f>
        <v>0</v>
      </c>
      <c r="F418" s="48">
        <f>SUMIFS(data!M:M,data!J:J,"="&amp;A418,data!A:A,"="&amp;$F$4)</f>
        <v>0.60000000000000009</v>
      </c>
      <c r="G418" s="48">
        <f t="shared" si="2"/>
        <v>0.16</v>
      </c>
      <c r="H418" s="48">
        <f t="shared" si="3"/>
        <v>4.8</v>
      </c>
    </row>
    <row r="419" spans="1:8" ht="13" x14ac:dyDescent="0.15">
      <c r="A419" s="48" t="s">
        <v>88</v>
      </c>
      <c r="B419" s="48">
        <f>SUMIFS(data!M:M,data!J:J,"="&amp;A419,data!A:A,"="&amp;$B$4)</f>
        <v>1</v>
      </c>
      <c r="C419" s="48">
        <f>SUMIFS(data!M:M,data!J:J,"="&amp;A419,data!A:A,"="&amp;$C$4)</f>
        <v>1</v>
      </c>
      <c r="D419" s="48">
        <f>SUMIFS(data!M:M,data!J:J,"="&amp;A419,data!A:A,"="&amp;$D$4)</f>
        <v>0</v>
      </c>
      <c r="E419" s="48">
        <f>SUMIFS(data!M:M,data!J:J,"="&amp;A419,data!A:A,"="&amp;$E$4)</f>
        <v>0</v>
      </c>
      <c r="F419" s="48">
        <f>SUMIFS(data!M:M,data!J:J,"="&amp;A419,data!A:A,"="&amp;$F$4)</f>
        <v>0</v>
      </c>
      <c r="G419" s="48">
        <f t="shared" si="2"/>
        <v>0.4</v>
      </c>
      <c r="H419" s="48">
        <f t="shared" si="3"/>
        <v>12</v>
      </c>
    </row>
    <row r="420" spans="1:8" ht="13" x14ac:dyDescent="0.15">
      <c r="A420" s="48" t="s">
        <v>24</v>
      </c>
      <c r="B420" s="48">
        <f>SUMIFS(data!M:M,data!J:J,"="&amp;A420,data!A:A,"="&amp;$B$4)</f>
        <v>1</v>
      </c>
      <c r="C420" s="48">
        <f>SUMIFS(data!M:M,data!J:J,"="&amp;A420,data!A:A,"="&amp;$C$4)</f>
        <v>0</v>
      </c>
      <c r="D420" s="48">
        <f>SUMIFS(data!M:M,data!J:J,"="&amp;A420,data!A:A,"="&amp;$D$4)</f>
        <v>0</v>
      </c>
      <c r="E420" s="48">
        <f>SUMIFS(data!M:M,data!J:J,"="&amp;A420,data!A:A,"="&amp;$E$4)</f>
        <v>0</v>
      </c>
      <c r="F420" s="48">
        <f>SUMIFS(data!M:M,data!J:J,"="&amp;A420,data!A:A,"="&amp;$F$4)</f>
        <v>0</v>
      </c>
      <c r="G420" s="48">
        <f t="shared" si="2"/>
        <v>0.2</v>
      </c>
      <c r="H420" s="48">
        <f t="shared" si="3"/>
        <v>6</v>
      </c>
    </row>
    <row r="421" spans="1:8" ht="13" x14ac:dyDescent="0.15">
      <c r="A421" s="48" t="s">
        <v>762</v>
      </c>
      <c r="B421" s="48">
        <f>SUMIFS(data!M:M,data!J:J,"="&amp;A421,data!A:A,"="&amp;$B$4)</f>
        <v>0</v>
      </c>
      <c r="C421" s="48">
        <f>SUMIFS(data!M:M,data!J:J,"="&amp;A421,data!A:A,"="&amp;$C$4)</f>
        <v>0</v>
      </c>
      <c r="D421" s="48">
        <f>SUMIFS(data!M:M,data!J:J,"="&amp;A421,data!A:A,"="&amp;$D$4)</f>
        <v>1</v>
      </c>
      <c r="E421" s="48">
        <f>SUMIFS(data!M:M,data!J:J,"="&amp;A421,data!A:A,"="&amp;$E$4)</f>
        <v>0</v>
      </c>
      <c r="F421" s="48">
        <f>SUMIFS(data!M:M,data!J:J,"="&amp;A421,data!A:A,"="&amp;$F$4)</f>
        <v>0</v>
      </c>
      <c r="G421" s="48">
        <f t="shared" si="2"/>
        <v>0.2</v>
      </c>
      <c r="H421" s="48">
        <f t="shared" si="3"/>
        <v>6</v>
      </c>
    </row>
    <row r="422" spans="1:8" ht="13" x14ac:dyDescent="0.15">
      <c r="A422" s="48" t="s">
        <v>1006</v>
      </c>
      <c r="B422" s="48">
        <f>SUMIFS(data!M:M,data!J:J,"="&amp;A422,data!A:A,"="&amp;$B$4)</f>
        <v>0</v>
      </c>
      <c r="C422" s="48">
        <f>SUMIFS(data!M:M,data!J:J,"="&amp;A422,data!A:A,"="&amp;$C$4)</f>
        <v>0</v>
      </c>
      <c r="D422" s="48">
        <f>SUMIFS(data!M:M,data!J:J,"="&amp;A422,data!A:A,"="&amp;$D$4)</f>
        <v>0</v>
      </c>
      <c r="E422" s="48">
        <f>SUMIFS(data!M:M,data!J:J,"="&amp;A422,data!A:A,"="&amp;$E$4)</f>
        <v>2</v>
      </c>
      <c r="F422" s="48">
        <f>SUMIFS(data!M:M,data!J:J,"="&amp;A422,data!A:A,"="&amp;$F$4)</f>
        <v>1</v>
      </c>
      <c r="G422" s="48">
        <f t="shared" si="2"/>
        <v>0.6</v>
      </c>
      <c r="H422" s="48">
        <f t="shared" si="3"/>
        <v>18</v>
      </c>
    </row>
    <row r="423" spans="1:8" ht="13" x14ac:dyDescent="0.15">
      <c r="A423" s="48" t="s">
        <v>446</v>
      </c>
      <c r="B423" s="48">
        <f>SUMIFS(data!M:M,data!J:J,"="&amp;A423,data!A:A,"="&amp;$B$4)</f>
        <v>1</v>
      </c>
      <c r="C423" s="48">
        <f>SUMIFS(data!M:M,data!J:J,"="&amp;A423,data!A:A,"="&amp;$C$4)</f>
        <v>0</v>
      </c>
      <c r="D423" s="48">
        <f>SUMIFS(data!M:M,data!J:J,"="&amp;A423,data!A:A,"="&amp;$D$4)</f>
        <v>0</v>
      </c>
      <c r="E423" s="48">
        <f>SUMIFS(data!M:M,data!J:J,"="&amp;A423,data!A:A,"="&amp;$E$4)</f>
        <v>0</v>
      </c>
      <c r="F423" s="48">
        <f>SUMIFS(data!M:M,data!J:J,"="&amp;A423,data!A:A,"="&amp;$F$4)</f>
        <v>0</v>
      </c>
      <c r="G423" s="48">
        <f t="shared" si="2"/>
        <v>0.2</v>
      </c>
      <c r="H423" s="48">
        <f t="shared" si="3"/>
        <v>6</v>
      </c>
    </row>
    <row r="424" spans="1:8" ht="13" x14ac:dyDescent="0.15">
      <c r="A424" s="48" t="s">
        <v>392</v>
      </c>
      <c r="B424" s="48">
        <f>SUMIFS(data!M:M,data!J:J,"="&amp;A424,data!A:A,"="&amp;$B$4)</f>
        <v>2</v>
      </c>
      <c r="C424" s="48">
        <f>SUMIFS(data!M:M,data!J:J,"="&amp;A424,data!A:A,"="&amp;$C$4)</f>
        <v>0</v>
      </c>
      <c r="D424" s="48">
        <f>SUMIFS(data!M:M,data!J:J,"="&amp;A424,data!A:A,"="&amp;$D$4)</f>
        <v>0</v>
      </c>
      <c r="E424" s="48">
        <f>SUMIFS(data!M:M,data!J:J,"="&amp;A424,data!A:A,"="&amp;$E$4)</f>
        <v>0</v>
      </c>
      <c r="F424" s="48">
        <f>SUMIFS(data!M:M,data!J:J,"="&amp;A424,data!A:A,"="&amp;$F$4)</f>
        <v>0</v>
      </c>
      <c r="G424" s="48">
        <f t="shared" si="2"/>
        <v>0.4</v>
      </c>
      <c r="H424" s="48">
        <f t="shared" si="3"/>
        <v>12</v>
      </c>
    </row>
    <row r="425" spans="1:8" ht="13" x14ac:dyDescent="0.15">
      <c r="A425" s="48" t="s">
        <v>465</v>
      </c>
      <c r="B425" s="48">
        <f>SUMIFS(data!M:M,data!J:J,"="&amp;A425,data!A:A,"="&amp;$B$4)</f>
        <v>1</v>
      </c>
      <c r="C425" s="48">
        <f>SUMIFS(data!M:M,data!J:J,"="&amp;A425,data!A:A,"="&amp;$C$4)</f>
        <v>0</v>
      </c>
      <c r="D425" s="48">
        <f>SUMIFS(data!M:M,data!J:J,"="&amp;A425,data!A:A,"="&amp;$D$4)</f>
        <v>0</v>
      </c>
      <c r="E425" s="48">
        <f>SUMIFS(data!M:M,data!J:J,"="&amp;A425,data!A:A,"="&amp;$E$4)</f>
        <v>0</v>
      </c>
      <c r="F425" s="48">
        <f>SUMIFS(data!M:M,data!J:J,"="&amp;A425,data!A:A,"="&amp;$F$4)</f>
        <v>0</v>
      </c>
      <c r="G425" s="48">
        <f t="shared" si="2"/>
        <v>0.2</v>
      </c>
      <c r="H425" s="48">
        <f t="shared" si="3"/>
        <v>6</v>
      </c>
    </row>
    <row r="426" spans="1:8" ht="13" x14ac:dyDescent="0.15">
      <c r="A426" s="48" t="s">
        <v>947</v>
      </c>
      <c r="B426" s="48">
        <f>SUMIFS(data!M:M,data!J:J,"="&amp;A426,data!A:A,"="&amp;$B$4)</f>
        <v>0</v>
      </c>
      <c r="C426" s="48">
        <f>SUMIFS(data!M:M,data!J:J,"="&amp;A426,data!A:A,"="&amp;$C$4)</f>
        <v>0</v>
      </c>
      <c r="D426" s="48">
        <f>SUMIFS(data!M:M,data!J:J,"="&amp;A426,data!A:A,"="&amp;$D$4)</f>
        <v>0</v>
      </c>
      <c r="E426" s="48">
        <f>SUMIFS(data!M:M,data!J:J,"="&amp;A426,data!A:A,"="&amp;$E$4)</f>
        <v>1</v>
      </c>
      <c r="F426" s="48">
        <f>SUMIFS(data!M:M,data!J:J,"="&amp;A426,data!A:A,"="&amp;$F$4)</f>
        <v>0</v>
      </c>
      <c r="G426" s="48">
        <f t="shared" si="2"/>
        <v>0.2</v>
      </c>
      <c r="H426" s="48">
        <f t="shared" si="3"/>
        <v>6</v>
      </c>
    </row>
    <row r="427" spans="1:8" ht="13" x14ac:dyDescent="0.15">
      <c r="A427" s="48" t="s">
        <v>562</v>
      </c>
      <c r="B427" s="48">
        <f>SUMIFS(data!M:M,data!J:J,"="&amp;A427,data!A:A,"="&amp;$B$4)</f>
        <v>0</v>
      </c>
      <c r="C427" s="48">
        <f>SUMIFS(data!M:M,data!J:J,"="&amp;A427,data!A:A,"="&amp;$C$4)</f>
        <v>1</v>
      </c>
      <c r="D427" s="48">
        <f>SUMIFS(data!M:M,data!J:J,"="&amp;A427,data!A:A,"="&amp;$D$4)</f>
        <v>0</v>
      </c>
      <c r="E427" s="48">
        <f>SUMIFS(data!M:M,data!J:J,"="&amp;A427,data!A:A,"="&amp;$E$4)</f>
        <v>0</v>
      </c>
      <c r="F427" s="48">
        <f>SUMIFS(data!M:M,data!J:J,"="&amp;A427,data!A:A,"="&amp;$F$4)</f>
        <v>0</v>
      </c>
      <c r="G427" s="48">
        <f t="shared" si="2"/>
        <v>0.2</v>
      </c>
      <c r="H427" s="48">
        <f t="shared" si="3"/>
        <v>6</v>
      </c>
    </row>
    <row r="428" spans="1:8" ht="13" x14ac:dyDescent="0.15">
      <c r="A428" s="48" t="s">
        <v>862</v>
      </c>
      <c r="B428" s="48">
        <f>SUMIFS(data!M:M,data!J:J,"="&amp;A428,data!A:A,"="&amp;$B$4)</f>
        <v>0</v>
      </c>
      <c r="C428" s="48">
        <f>SUMIFS(data!M:M,data!J:J,"="&amp;A428,data!A:A,"="&amp;$C$4)</f>
        <v>0</v>
      </c>
      <c r="D428" s="48">
        <f>SUMIFS(data!M:M,data!J:J,"="&amp;A428,data!A:A,"="&amp;$D$4)</f>
        <v>1</v>
      </c>
      <c r="E428" s="48">
        <f>SUMIFS(data!M:M,data!J:J,"="&amp;A428,data!A:A,"="&amp;$E$4)</f>
        <v>0</v>
      </c>
      <c r="F428" s="48">
        <f>SUMIFS(data!M:M,data!J:J,"="&amp;A428,data!A:A,"="&amp;$F$4)</f>
        <v>0</v>
      </c>
      <c r="G428" s="48">
        <f t="shared" si="2"/>
        <v>0.2</v>
      </c>
      <c r="H428" s="48">
        <f t="shared" si="3"/>
        <v>6</v>
      </c>
    </row>
    <row r="429" spans="1:8" ht="13" x14ac:dyDescent="0.15">
      <c r="A429" s="48" t="s">
        <v>1172</v>
      </c>
      <c r="B429" s="48">
        <f>SUMIFS(data!M:M,data!J:J,"="&amp;A429,data!A:A,"="&amp;$B$4)</f>
        <v>0</v>
      </c>
      <c r="C429" s="48">
        <f>SUMIFS(data!M:M,data!J:J,"="&amp;A429,data!A:A,"="&amp;$C$4)</f>
        <v>0</v>
      </c>
      <c r="D429" s="48">
        <f>SUMIFS(data!M:M,data!J:J,"="&amp;A429,data!A:A,"="&amp;$D$4)</f>
        <v>0</v>
      </c>
      <c r="E429" s="48">
        <f>SUMIFS(data!M:M,data!J:J,"="&amp;A429,data!A:A,"="&amp;$E$4)</f>
        <v>0</v>
      </c>
      <c r="F429" s="48">
        <f>SUMIFS(data!M:M,data!J:J,"="&amp;A429,data!A:A,"="&amp;$F$4)</f>
        <v>1</v>
      </c>
      <c r="G429" s="48">
        <f t="shared" si="2"/>
        <v>0.2</v>
      </c>
      <c r="H429" s="48">
        <f t="shared" si="3"/>
        <v>6</v>
      </c>
    </row>
    <row r="430" spans="1:8" ht="13" x14ac:dyDescent="0.15">
      <c r="A430" s="48" t="s">
        <v>955</v>
      </c>
      <c r="B430" s="48">
        <f>SUMIFS(data!M:M,data!J:J,"="&amp;A430,data!A:A,"="&amp;$B$4)</f>
        <v>0</v>
      </c>
      <c r="C430" s="48">
        <f>SUMIFS(data!M:M,data!J:J,"="&amp;A430,data!A:A,"="&amp;$C$4)</f>
        <v>0</v>
      </c>
      <c r="D430" s="48">
        <f>SUMIFS(data!M:M,data!J:J,"="&amp;A430,data!A:A,"="&amp;$D$4)</f>
        <v>0</v>
      </c>
      <c r="E430" s="48">
        <f>SUMIFS(data!M:M,data!J:J,"="&amp;A430,data!A:A,"="&amp;$E$4)</f>
        <v>1</v>
      </c>
      <c r="F430" s="48">
        <f>SUMIFS(data!M:M,data!J:J,"="&amp;A430,data!A:A,"="&amp;$F$4)</f>
        <v>0</v>
      </c>
      <c r="G430" s="48">
        <f t="shared" si="2"/>
        <v>0.2</v>
      </c>
      <c r="H430" s="48">
        <f t="shared" si="3"/>
        <v>6</v>
      </c>
    </row>
    <row r="431" spans="1:8" ht="13" x14ac:dyDescent="0.15">
      <c r="A431" s="48" t="s">
        <v>411</v>
      </c>
      <c r="B431" s="48">
        <f>SUMIFS(data!M:M,data!J:J,"="&amp;A431,data!A:A,"="&amp;$B$4)</f>
        <v>1</v>
      </c>
      <c r="C431" s="48">
        <f>SUMIFS(data!M:M,data!J:J,"="&amp;A431,data!A:A,"="&amp;$C$4)</f>
        <v>0</v>
      </c>
      <c r="D431" s="48">
        <f>SUMIFS(data!M:M,data!J:J,"="&amp;A431,data!A:A,"="&amp;$D$4)</f>
        <v>0</v>
      </c>
      <c r="E431" s="48">
        <f>SUMIFS(data!M:M,data!J:J,"="&amp;A431,data!A:A,"="&amp;$E$4)</f>
        <v>0</v>
      </c>
      <c r="F431" s="48">
        <f>SUMIFS(data!M:M,data!J:J,"="&amp;A431,data!A:A,"="&amp;$F$4)</f>
        <v>0</v>
      </c>
      <c r="G431" s="48">
        <f t="shared" si="2"/>
        <v>0.2</v>
      </c>
      <c r="H431" s="48">
        <f t="shared" si="3"/>
        <v>6</v>
      </c>
    </row>
    <row r="432" spans="1:8" ht="13" x14ac:dyDescent="0.15">
      <c r="A432" s="48" t="s">
        <v>623</v>
      </c>
      <c r="B432" s="48">
        <f>SUMIFS(data!M:M,data!J:J,"="&amp;A432,data!A:A,"="&amp;$B$4)</f>
        <v>0</v>
      </c>
      <c r="C432" s="48">
        <f>SUMIFS(data!M:M,data!J:J,"="&amp;A432,data!A:A,"="&amp;$C$4)</f>
        <v>1</v>
      </c>
      <c r="D432" s="48">
        <f>SUMIFS(data!M:M,data!J:J,"="&amp;A432,data!A:A,"="&amp;$D$4)</f>
        <v>0</v>
      </c>
      <c r="E432" s="48">
        <f>SUMIFS(data!M:M,data!J:J,"="&amp;A432,data!A:A,"="&amp;$E$4)</f>
        <v>0</v>
      </c>
      <c r="F432" s="48">
        <f>SUMIFS(data!M:M,data!J:J,"="&amp;A432,data!A:A,"="&amp;$F$4)</f>
        <v>0</v>
      </c>
      <c r="G432" s="48">
        <f t="shared" si="2"/>
        <v>0.2</v>
      </c>
      <c r="H432" s="48">
        <f t="shared" si="3"/>
        <v>6</v>
      </c>
    </row>
    <row r="433" spans="1:8" ht="13" x14ac:dyDescent="0.15">
      <c r="A433" s="48" t="s">
        <v>695</v>
      </c>
      <c r="B433" s="48">
        <f>SUMIFS(data!M:M,data!J:J,"="&amp;A433,data!A:A,"="&amp;$B$4)</f>
        <v>0</v>
      </c>
      <c r="C433" s="48">
        <f>SUMIFS(data!M:M,data!J:J,"="&amp;A433,data!A:A,"="&amp;$C$4)</f>
        <v>1</v>
      </c>
      <c r="D433" s="48">
        <f>SUMIFS(data!M:M,data!J:J,"="&amp;A433,data!A:A,"="&amp;$D$4)</f>
        <v>0</v>
      </c>
      <c r="E433" s="48">
        <f>SUMIFS(data!M:M,data!J:J,"="&amp;A433,data!A:A,"="&amp;$E$4)</f>
        <v>0</v>
      </c>
      <c r="F433" s="48">
        <f>SUMIFS(data!M:M,data!J:J,"="&amp;A433,data!A:A,"="&amp;$F$4)</f>
        <v>0</v>
      </c>
      <c r="G433" s="48">
        <f t="shared" si="2"/>
        <v>0.2</v>
      </c>
      <c r="H433" s="48">
        <f t="shared" si="3"/>
        <v>6</v>
      </c>
    </row>
    <row r="434" spans="1:8" ht="13" x14ac:dyDescent="0.15">
      <c r="A434" s="48" t="s">
        <v>845</v>
      </c>
      <c r="B434" s="48">
        <f>SUMIFS(data!M:M,data!J:J,"="&amp;A434,data!A:A,"="&amp;$B$4)</f>
        <v>0</v>
      </c>
      <c r="C434" s="48">
        <f>SUMIFS(data!M:M,data!J:J,"="&amp;A434,data!A:A,"="&amp;$C$4)</f>
        <v>0</v>
      </c>
      <c r="D434" s="48">
        <f>SUMIFS(data!M:M,data!J:J,"="&amp;A434,data!A:A,"="&amp;$D$4)</f>
        <v>1</v>
      </c>
      <c r="E434" s="48">
        <f>SUMIFS(data!M:M,data!J:J,"="&amp;A434,data!A:A,"="&amp;$E$4)</f>
        <v>0</v>
      </c>
      <c r="F434" s="48">
        <f>SUMIFS(data!M:M,data!J:J,"="&amp;A434,data!A:A,"="&amp;$F$4)</f>
        <v>0</v>
      </c>
      <c r="G434" s="48">
        <f t="shared" si="2"/>
        <v>0.2</v>
      </c>
      <c r="H434" s="48">
        <f t="shared" si="3"/>
        <v>6</v>
      </c>
    </row>
    <row r="435" spans="1:8" ht="13" x14ac:dyDescent="0.15">
      <c r="A435" s="48" t="s">
        <v>486</v>
      </c>
      <c r="B435" s="48">
        <f>SUMIFS(data!M:M,data!J:J,"="&amp;A435,data!A:A,"="&amp;$B$4)</f>
        <v>0</v>
      </c>
      <c r="C435" s="48">
        <f>SUMIFS(data!M:M,data!J:J,"="&amp;A435,data!A:A,"="&amp;$C$4)</f>
        <v>1</v>
      </c>
      <c r="D435" s="48">
        <f>SUMIFS(data!M:M,data!J:J,"="&amp;A435,data!A:A,"="&amp;$D$4)</f>
        <v>0</v>
      </c>
      <c r="E435" s="48">
        <f>SUMIFS(data!M:M,data!J:J,"="&amp;A435,data!A:A,"="&amp;$E$4)</f>
        <v>0</v>
      </c>
      <c r="F435" s="48">
        <f>SUMIFS(data!M:M,data!J:J,"="&amp;A435,data!A:A,"="&amp;$F$4)</f>
        <v>0</v>
      </c>
      <c r="G435" s="48">
        <f t="shared" si="2"/>
        <v>0.2</v>
      </c>
      <c r="H435" s="48">
        <f t="shared" si="3"/>
        <v>6</v>
      </c>
    </row>
    <row r="436" spans="1:8" ht="13" x14ac:dyDescent="0.15">
      <c r="A436" s="48" t="s">
        <v>898</v>
      </c>
      <c r="B436" s="48">
        <f>SUMIFS(data!M:M,data!J:J,"="&amp;A436,data!A:A,"="&amp;$B$4)</f>
        <v>0</v>
      </c>
      <c r="C436" s="48">
        <f>SUMIFS(data!M:M,data!J:J,"="&amp;A436,data!A:A,"="&amp;$C$4)</f>
        <v>0</v>
      </c>
      <c r="D436" s="48">
        <f>SUMIFS(data!M:M,data!J:J,"="&amp;A436,data!A:A,"="&amp;$D$4)</f>
        <v>1</v>
      </c>
      <c r="E436" s="48">
        <f>SUMIFS(data!M:M,data!J:J,"="&amp;A436,data!A:A,"="&amp;$E$4)</f>
        <v>0</v>
      </c>
      <c r="F436" s="48">
        <f>SUMIFS(data!M:M,data!J:J,"="&amp;A436,data!A:A,"="&amp;$F$4)</f>
        <v>0</v>
      </c>
      <c r="G436" s="48">
        <f t="shared" si="2"/>
        <v>0.2</v>
      </c>
      <c r="H436" s="48">
        <f t="shared" si="3"/>
        <v>6</v>
      </c>
    </row>
    <row r="437" spans="1:8" ht="13" x14ac:dyDescent="0.15">
      <c r="A437" s="48" t="s">
        <v>195</v>
      </c>
      <c r="B437" s="48">
        <f>SUMIFS(data!M:M,data!J:J,"="&amp;A437,data!A:A,"="&amp;$B$4)</f>
        <v>1</v>
      </c>
      <c r="C437" s="48">
        <f>SUMIFS(data!M:M,data!J:J,"="&amp;A437,data!A:A,"="&amp;$C$4)</f>
        <v>0</v>
      </c>
      <c r="D437" s="48">
        <f>SUMIFS(data!M:M,data!J:J,"="&amp;A437,data!A:A,"="&amp;$D$4)</f>
        <v>0</v>
      </c>
      <c r="E437" s="48">
        <f>SUMIFS(data!M:M,data!J:J,"="&amp;A437,data!A:A,"="&amp;$E$4)</f>
        <v>0</v>
      </c>
      <c r="F437" s="48">
        <f>SUMIFS(data!M:M,data!J:J,"="&amp;A437,data!A:A,"="&amp;$F$4)</f>
        <v>0</v>
      </c>
      <c r="G437" s="48">
        <f t="shared" si="2"/>
        <v>0.2</v>
      </c>
      <c r="H437" s="48">
        <f t="shared" si="3"/>
        <v>6</v>
      </c>
    </row>
    <row r="438" spans="1:8" ht="13" x14ac:dyDescent="0.15">
      <c r="A438" s="48" t="s">
        <v>825</v>
      </c>
      <c r="B438" s="48">
        <f>SUMIFS(data!M:M,data!J:J,"="&amp;A438,data!A:A,"="&amp;$B$4)</f>
        <v>0</v>
      </c>
      <c r="C438" s="48">
        <f>SUMIFS(data!M:M,data!J:J,"="&amp;A438,data!A:A,"="&amp;$C$4)</f>
        <v>0</v>
      </c>
      <c r="D438" s="48">
        <f>SUMIFS(data!M:M,data!J:J,"="&amp;A438,data!A:A,"="&amp;$D$4)</f>
        <v>1</v>
      </c>
      <c r="E438" s="48">
        <f>SUMIFS(data!M:M,data!J:J,"="&amp;A438,data!A:A,"="&amp;$E$4)</f>
        <v>0</v>
      </c>
      <c r="F438" s="48">
        <f>SUMIFS(data!M:M,data!J:J,"="&amp;A438,data!A:A,"="&amp;$F$4)</f>
        <v>0</v>
      </c>
      <c r="G438" s="48">
        <f t="shared" si="2"/>
        <v>0.2</v>
      </c>
      <c r="H438" s="48">
        <f t="shared" si="3"/>
        <v>6</v>
      </c>
    </row>
    <row r="439" spans="1:8" ht="13" x14ac:dyDescent="0.15">
      <c r="A439" s="48" t="s">
        <v>1128</v>
      </c>
      <c r="B439" s="48">
        <f>SUMIFS(data!M:M,data!J:J,"="&amp;A439,data!A:A,"="&amp;$B$4)</f>
        <v>0</v>
      </c>
      <c r="C439" s="48">
        <f>SUMIFS(data!M:M,data!J:J,"="&amp;A439,data!A:A,"="&amp;$C$4)</f>
        <v>0</v>
      </c>
      <c r="D439" s="48">
        <f>SUMIFS(data!M:M,data!J:J,"="&amp;A439,data!A:A,"="&amp;$D$4)</f>
        <v>0</v>
      </c>
      <c r="E439" s="48">
        <f>SUMIFS(data!M:M,data!J:J,"="&amp;A439,data!A:A,"="&amp;$E$4)</f>
        <v>0</v>
      </c>
      <c r="F439" s="48">
        <f>SUMIFS(data!M:M,data!J:J,"="&amp;A439,data!A:A,"="&amp;$F$4)</f>
        <v>1</v>
      </c>
      <c r="G439" s="48">
        <f t="shared" si="2"/>
        <v>0.2</v>
      </c>
      <c r="H439" s="48">
        <f t="shared" si="3"/>
        <v>6</v>
      </c>
    </row>
    <row r="440" spans="1:8" ht="13" x14ac:dyDescent="0.15">
      <c r="A440" s="48" t="s">
        <v>813</v>
      </c>
      <c r="B440" s="48">
        <f>SUMIFS(data!M:M,data!J:J,"="&amp;A440,data!A:A,"="&amp;$B$4)</f>
        <v>0</v>
      </c>
      <c r="C440" s="48">
        <f>SUMIFS(data!M:M,data!J:J,"="&amp;A440,data!A:A,"="&amp;$C$4)</f>
        <v>0</v>
      </c>
      <c r="D440" s="48">
        <f>SUMIFS(data!M:M,data!J:J,"="&amp;A440,data!A:A,"="&amp;$D$4)</f>
        <v>1</v>
      </c>
      <c r="E440" s="48">
        <f>SUMIFS(data!M:M,data!J:J,"="&amp;A440,data!A:A,"="&amp;$E$4)</f>
        <v>0</v>
      </c>
      <c r="F440" s="48">
        <f>SUMIFS(data!M:M,data!J:J,"="&amp;A440,data!A:A,"="&amp;$F$4)</f>
        <v>0</v>
      </c>
      <c r="G440" s="48">
        <f t="shared" si="2"/>
        <v>0.2</v>
      </c>
      <c r="H440" s="48">
        <f t="shared" si="3"/>
        <v>6</v>
      </c>
    </row>
    <row r="441" spans="1:8" ht="13" x14ac:dyDescent="0.15">
      <c r="A441" s="48" t="s">
        <v>126</v>
      </c>
      <c r="B441" s="48">
        <f>SUMIFS(data!M:M,data!J:J,"="&amp;A441,data!A:A,"="&amp;$B$4)</f>
        <v>1</v>
      </c>
      <c r="C441" s="48">
        <f>SUMIFS(data!M:M,data!J:J,"="&amp;A441,data!A:A,"="&amp;$C$4)</f>
        <v>0</v>
      </c>
      <c r="D441" s="48">
        <f>SUMIFS(data!M:M,data!J:J,"="&amp;A441,data!A:A,"="&amp;$D$4)</f>
        <v>0</v>
      </c>
      <c r="E441" s="48">
        <f>SUMIFS(data!M:M,data!J:J,"="&amp;A441,data!A:A,"="&amp;$E$4)</f>
        <v>0</v>
      </c>
      <c r="F441" s="48">
        <f>SUMIFS(data!M:M,data!J:J,"="&amp;A441,data!A:A,"="&amp;$F$4)</f>
        <v>0</v>
      </c>
      <c r="G441" s="48">
        <f t="shared" si="2"/>
        <v>0.2</v>
      </c>
      <c r="H441" s="48">
        <f t="shared" si="3"/>
        <v>6</v>
      </c>
    </row>
    <row r="442" spans="1:8" ht="13" x14ac:dyDescent="0.15">
      <c r="A442" s="48" t="s">
        <v>835</v>
      </c>
      <c r="B442" s="48">
        <f>SUMIFS(data!M:M,data!J:J,"="&amp;A442,data!A:A,"="&amp;$B$4)</f>
        <v>0</v>
      </c>
      <c r="C442" s="48">
        <f>SUMIFS(data!M:M,data!J:J,"="&amp;A442,data!A:A,"="&amp;$C$4)</f>
        <v>0</v>
      </c>
      <c r="D442" s="48">
        <f>SUMIFS(data!M:M,data!J:J,"="&amp;A442,data!A:A,"="&amp;$D$4)</f>
        <v>1</v>
      </c>
      <c r="E442" s="48">
        <f>SUMIFS(data!M:M,data!J:J,"="&amp;A442,data!A:A,"="&amp;$E$4)</f>
        <v>0</v>
      </c>
      <c r="F442" s="48">
        <f>SUMIFS(data!M:M,data!J:J,"="&amp;A442,data!A:A,"="&amp;$F$4)</f>
        <v>0</v>
      </c>
      <c r="G442" s="48">
        <f t="shared" si="2"/>
        <v>0.2</v>
      </c>
      <c r="H442" s="48">
        <f t="shared" si="3"/>
        <v>6</v>
      </c>
    </row>
    <row r="443" spans="1:8" ht="13" x14ac:dyDescent="0.15">
      <c r="A443" s="48" t="s">
        <v>1109</v>
      </c>
      <c r="B443" s="48">
        <f>SUMIFS(data!M:M,data!J:J,"="&amp;A443,data!A:A,"="&amp;$B$4)</f>
        <v>0</v>
      </c>
      <c r="C443" s="48">
        <f>SUMIFS(data!M:M,data!J:J,"="&amp;A443,data!A:A,"="&amp;$C$4)</f>
        <v>0</v>
      </c>
      <c r="D443" s="48">
        <f>SUMIFS(data!M:M,data!J:J,"="&amp;A443,data!A:A,"="&amp;$D$4)</f>
        <v>0</v>
      </c>
      <c r="E443" s="48">
        <f>SUMIFS(data!M:M,data!J:J,"="&amp;A443,data!A:A,"="&amp;$E$4)</f>
        <v>0</v>
      </c>
      <c r="F443" s="48">
        <f>SUMIFS(data!M:M,data!J:J,"="&amp;A443,data!A:A,"="&amp;$F$4)</f>
        <v>1</v>
      </c>
      <c r="G443" s="48">
        <f t="shared" si="2"/>
        <v>0.2</v>
      </c>
      <c r="H443" s="48">
        <f t="shared" si="3"/>
        <v>6</v>
      </c>
    </row>
    <row r="444" spans="1:8" ht="13" x14ac:dyDescent="0.15">
      <c r="A444" s="48" t="s">
        <v>1088</v>
      </c>
      <c r="B444" s="48">
        <f>SUMIFS(data!M:M,data!J:J,"="&amp;A444,data!A:A,"="&amp;$B$4)</f>
        <v>0</v>
      </c>
      <c r="C444" s="48">
        <f>SUMIFS(data!M:M,data!J:J,"="&amp;A444,data!A:A,"="&amp;$C$4)</f>
        <v>0</v>
      </c>
      <c r="D444" s="48">
        <f>SUMIFS(data!M:M,data!J:J,"="&amp;A444,data!A:A,"="&amp;$D$4)</f>
        <v>0</v>
      </c>
      <c r="E444" s="48">
        <f>SUMIFS(data!M:M,data!J:J,"="&amp;A444,data!A:A,"="&amp;$E$4)</f>
        <v>0</v>
      </c>
      <c r="F444" s="48">
        <f>SUMIFS(data!M:M,data!J:J,"="&amp;A444,data!A:A,"="&amp;$F$4)</f>
        <v>1</v>
      </c>
      <c r="G444" s="48">
        <f t="shared" si="2"/>
        <v>0.2</v>
      </c>
      <c r="H444" s="48">
        <f t="shared" si="3"/>
        <v>6</v>
      </c>
    </row>
    <row r="445" spans="1:8" ht="13" x14ac:dyDescent="0.15">
      <c r="A445" s="48" t="s">
        <v>652</v>
      </c>
      <c r="B445" s="48">
        <f>SUMIFS(data!M:M,data!J:J,"="&amp;A445,data!A:A,"="&amp;$B$4)</f>
        <v>0</v>
      </c>
      <c r="C445" s="48">
        <f>SUMIFS(data!M:M,data!J:J,"="&amp;A445,data!A:A,"="&amp;$C$4)</f>
        <v>1</v>
      </c>
      <c r="D445" s="48">
        <f>SUMIFS(data!M:M,data!J:J,"="&amp;A445,data!A:A,"="&amp;$D$4)</f>
        <v>0</v>
      </c>
      <c r="E445" s="48">
        <f>SUMIFS(data!M:M,data!J:J,"="&amp;A445,data!A:A,"="&amp;$E$4)</f>
        <v>0</v>
      </c>
      <c r="F445" s="48">
        <f>SUMIFS(data!M:M,data!J:J,"="&amp;A445,data!A:A,"="&amp;$F$4)</f>
        <v>0</v>
      </c>
      <c r="G445" s="48">
        <f t="shared" si="2"/>
        <v>0.2</v>
      </c>
      <c r="H445" s="48">
        <f t="shared" si="3"/>
        <v>6</v>
      </c>
    </row>
    <row r="446" spans="1:8" ht="13" x14ac:dyDescent="0.15">
      <c r="A446" s="48" t="s">
        <v>954</v>
      </c>
      <c r="B446" s="48">
        <f>SUMIFS(data!M:M,data!J:J,"="&amp;A446,data!A:A,"="&amp;$B$4)</f>
        <v>0</v>
      </c>
      <c r="C446" s="48">
        <f>SUMIFS(data!M:M,data!J:J,"="&amp;A446,data!A:A,"="&amp;$C$4)</f>
        <v>0</v>
      </c>
      <c r="D446" s="48">
        <f>SUMIFS(data!M:M,data!J:J,"="&amp;A446,data!A:A,"="&amp;$D$4)</f>
        <v>0</v>
      </c>
      <c r="E446" s="48">
        <f>SUMIFS(data!M:M,data!J:J,"="&amp;A446,data!A:A,"="&amp;$E$4)</f>
        <v>1</v>
      </c>
      <c r="F446" s="48">
        <f>SUMIFS(data!M:M,data!J:J,"="&amp;A446,data!A:A,"="&amp;$F$4)</f>
        <v>0</v>
      </c>
      <c r="G446" s="48">
        <f t="shared" si="2"/>
        <v>0.2</v>
      </c>
      <c r="H446" s="48">
        <f t="shared" si="3"/>
        <v>6</v>
      </c>
    </row>
    <row r="447" spans="1:8" ht="13" x14ac:dyDescent="0.15">
      <c r="A447" s="48" t="s">
        <v>975</v>
      </c>
      <c r="B447" s="48">
        <f>SUMIFS(data!M:M,data!J:J,"="&amp;A447,data!A:A,"="&amp;$B$4)</f>
        <v>0</v>
      </c>
      <c r="C447" s="48">
        <f>SUMIFS(data!M:M,data!J:J,"="&amp;A447,data!A:A,"="&amp;$C$4)</f>
        <v>0</v>
      </c>
      <c r="D447" s="48">
        <f>SUMIFS(data!M:M,data!J:J,"="&amp;A447,data!A:A,"="&amp;$D$4)</f>
        <v>0</v>
      </c>
      <c r="E447" s="48">
        <f>SUMIFS(data!M:M,data!J:J,"="&amp;A447,data!A:A,"="&amp;$E$4)</f>
        <v>0.2</v>
      </c>
      <c r="F447" s="48">
        <f>SUMIFS(data!M:M,data!J:J,"="&amp;A447,data!A:A,"="&amp;$F$4)</f>
        <v>0</v>
      </c>
      <c r="G447" s="48">
        <f t="shared" si="2"/>
        <v>0.04</v>
      </c>
      <c r="H447" s="48">
        <f t="shared" si="3"/>
        <v>1.2</v>
      </c>
    </row>
    <row r="448" spans="1:8" ht="13" x14ac:dyDescent="0.15">
      <c r="A448" s="48" t="s">
        <v>378</v>
      </c>
      <c r="B448" s="48">
        <f>SUMIFS(data!M:M,data!J:J,"="&amp;A448,data!A:A,"="&amp;$B$4)</f>
        <v>0.33333333999999998</v>
      </c>
      <c r="C448" s="48">
        <f>SUMIFS(data!M:M,data!J:J,"="&amp;A448,data!A:A,"="&amp;$C$4)</f>
        <v>0</v>
      </c>
      <c r="D448" s="48">
        <f>SUMIFS(data!M:M,data!J:J,"="&amp;A448,data!A:A,"="&amp;$D$4)</f>
        <v>0</v>
      </c>
      <c r="E448" s="48">
        <f>SUMIFS(data!M:M,data!J:J,"="&amp;A448,data!A:A,"="&amp;$E$4)</f>
        <v>0</v>
      </c>
      <c r="F448" s="48">
        <f>SUMIFS(data!M:M,data!J:J,"="&amp;A448,data!A:A,"="&amp;$F$4)</f>
        <v>0</v>
      </c>
      <c r="G448" s="48">
        <f t="shared" si="2"/>
        <v>6.6666667999999998E-2</v>
      </c>
      <c r="H448" s="48">
        <f t="shared" si="3"/>
        <v>2.0000000399999998</v>
      </c>
    </row>
    <row r="449" spans="1:8" ht="13" x14ac:dyDescent="0.15">
      <c r="A449" s="48" t="s">
        <v>369</v>
      </c>
      <c r="B449" s="48">
        <f>SUMIFS(data!M:M,data!J:J,"="&amp;A449,data!A:A,"="&amp;$B$4)</f>
        <v>1</v>
      </c>
      <c r="C449" s="48">
        <f>SUMIFS(data!M:M,data!J:J,"="&amp;A449,data!A:A,"="&amp;$C$4)</f>
        <v>0</v>
      </c>
      <c r="D449" s="48">
        <f>SUMIFS(data!M:M,data!J:J,"="&amp;A449,data!A:A,"="&amp;$D$4)</f>
        <v>0</v>
      </c>
      <c r="E449" s="48">
        <f>SUMIFS(data!M:M,data!J:J,"="&amp;A449,data!A:A,"="&amp;$E$4)</f>
        <v>0</v>
      </c>
      <c r="F449" s="48">
        <f>SUMIFS(data!M:M,data!J:J,"="&amp;A449,data!A:A,"="&amp;$F$4)</f>
        <v>0</v>
      </c>
      <c r="G449" s="48">
        <f t="shared" si="2"/>
        <v>0.2</v>
      </c>
      <c r="H449" s="48">
        <f t="shared" si="3"/>
        <v>6</v>
      </c>
    </row>
    <row r="450" spans="1:8" ht="13" x14ac:dyDescent="0.15">
      <c r="A450" s="48" t="s">
        <v>227</v>
      </c>
      <c r="B450" s="48">
        <f>SUMIFS(data!M:M,data!J:J,"="&amp;A450,data!A:A,"="&amp;$B$4)</f>
        <v>1</v>
      </c>
      <c r="C450" s="48">
        <f>SUMIFS(data!M:M,data!J:J,"="&amp;A450,data!A:A,"="&amp;$C$4)</f>
        <v>2</v>
      </c>
      <c r="D450" s="48">
        <f>SUMIFS(data!M:M,data!J:J,"="&amp;A450,data!A:A,"="&amp;$D$4)</f>
        <v>2</v>
      </c>
      <c r="E450" s="48">
        <f>SUMIFS(data!M:M,data!J:J,"="&amp;A450,data!A:A,"="&amp;$E$4)</f>
        <v>6</v>
      </c>
      <c r="F450" s="48">
        <f>SUMIFS(data!M:M,data!J:J,"="&amp;A450,data!A:A,"="&amp;$F$4)</f>
        <v>0</v>
      </c>
      <c r="G450" s="48">
        <f t="shared" si="2"/>
        <v>2.2000000000000002</v>
      </c>
      <c r="H450" s="48">
        <f t="shared" si="3"/>
        <v>66</v>
      </c>
    </row>
    <row r="451" spans="1:8" ht="13" x14ac:dyDescent="0.15">
      <c r="A451" s="48" t="s">
        <v>1034</v>
      </c>
      <c r="B451" s="48">
        <f>SUMIFS(data!M:M,data!J:J,"="&amp;A451,data!A:A,"="&amp;$B$4)</f>
        <v>0</v>
      </c>
      <c r="C451" s="48">
        <f>SUMIFS(data!M:M,data!J:J,"="&amp;A451,data!A:A,"="&amp;$C$4)</f>
        <v>0</v>
      </c>
      <c r="D451" s="48">
        <f>SUMIFS(data!M:M,data!J:J,"="&amp;A451,data!A:A,"="&amp;$D$4)</f>
        <v>0</v>
      </c>
      <c r="E451" s="48">
        <f>SUMIFS(data!M:M,data!J:J,"="&amp;A451,data!A:A,"="&amp;$E$4)</f>
        <v>1</v>
      </c>
      <c r="F451" s="48">
        <f>SUMIFS(data!M:M,data!J:J,"="&amp;A451,data!A:A,"="&amp;$F$4)</f>
        <v>0</v>
      </c>
      <c r="G451" s="48">
        <f t="shared" si="2"/>
        <v>0.2</v>
      </c>
      <c r="H451" s="48">
        <f t="shared" si="3"/>
        <v>6</v>
      </c>
    </row>
    <row r="452" spans="1:8" ht="13" x14ac:dyDescent="0.15">
      <c r="A452" s="48" t="s">
        <v>935</v>
      </c>
      <c r="B452" s="48">
        <f>SUMIFS(data!M:M,data!J:J,"="&amp;A452,data!A:A,"="&amp;$B$4)</f>
        <v>0</v>
      </c>
      <c r="C452" s="48">
        <f>SUMIFS(data!M:M,data!J:J,"="&amp;A452,data!A:A,"="&amp;$C$4)</f>
        <v>0</v>
      </c>
      <c r="D452" s="48">
        <f>SUMIFS(data!M:M,data!J:J,"="&amp;A452,data!A:A,"="&amp;$D$4)</f>
        <v>0</v>
      </c>
      <c r="E452" s="48">
        <f>SUMIFS(data!M:M,data!J:J,"="&amp;A452,data!A:A,"="&amp;$E$4)</f>
        <v>1</v>
      </c>
      <c r="F452" s="48">
        <f>SUMIFS(data!M:M,data!J:J,"="&amp;A452,data!A:A,"="&amp;$F$4)</f>
        <v>0</v>
      </c>
      <c r="G452" s="48">
        <f t="shared" si="2"/>
        <v>0.2</v>
      </c>
      <c r="H452" s="48">
        <f t="shared" si="3"/>
        <v>6</v>
      </c>
    </row>
    <row r="453" spans="1:8" ht="13" x14ac:dyDescent="0.15">
      <c r="A453" s="48" t="s">
        <v>245</v>
      </c>
      <c r="B453" s="48">
        <f>SUMIFS(data!M:M,data!J:J,"="&amp;A453,data!A:A,"="&amp;$B$4)</f>
        <v>1</v>
      </c>
      <c r="C453" s="48">
        <f>SUMIFS(data!M:M,data!J:J,"="&amp;A453,data!A:A,"="&amp;$C$4)</f>
        <v>0</v>
      </c>
      <c r="D453" s="48">
        <f>SUMIFS(data!M:M,data!J:J,"="&amp;A453,data!A:A,"="&amp;$D$4)</f>
        <v>0</v>
      </c>
      <c r="E453" s="48">
        <f>SUMIFS(data!M:M,data!J:J,"="&amp;A453,data!A:A,"="&amp;$E$4)</f>
        <v>0</v>
      </c>
      <c r="F453" s="48">
        <f>SUMIFS(data!M:M,data!J:J,"="&amp;A453,data!A:A,"="&amp;$F$4)</f>
        <v>0</v>
      </c>
      <c r="G453" s="48">
        <f t="shared" si="2"/>
        <v>0.2</v>
      </c>
      <c r="H453" s="48">
        <f t="shared" si="3"/>
        <v>6</v>
      </c>
    </row>
    <row r="454" spans="1:8" ht="13" x14ac:dyDescent="0.15">
      <c r="A454" s="48" t="s">
        <v>132</v>
      </c>
      <c r="B454" s="48">
        <f>SUMIFS(data!M:M,data!J:J,"="&amp;A454,data!A:A,"="&amp;$B$4)</f>
        <v>1</v>
      </c>
      <c r="C454" s="48">
        <f>SUMIFS(data!M:M,data!J:J,"="&amp;A454,data!A:A,"="&amp;$C$4)</f>
        <v>0</v>
      </c>
      <c r="D454" s="48">
        <f>SUMIFS(data!M:M,data!J:J,"="&amp;A454,data!A:A,"="&amp;$D$4)</f>
        <v>0</v>
      </c>
      <c r="E454" s="48">
        <f>SUMIFS(data!M:M,data!J:J,"="&amp;A454,data!A:A,"="&amp;$E$4)</f>
        <v>0</v>
      </c>
      <c r="F454" s="48">
        <f>SUMIFS(data!M:M,data!J:J,"="&amp;A454,data!A:A,"="&amp;$F$4)</f>
        <v>1</v>
      </c>
      <c r="G454" s="48">
        <f t="shared" si="2"/>
        <v>0.4</v>
      </c>
      <c r="H454" s="48">
        <f t="shared" si="3"/>
        <v>12</v>
      </c>
    </row>
    <row r="455" spans="1:8" ht="13" x14ac:dyDescent="0.15">
      <c r="A455" s="48" t="s">
        <v>524</v>
      </c>
      <c r="B455" s="48">
        <f>SUMIFS(data!M:M,data!J:J,"="&amp;A455,data!A:A,"="&amp;$B$4)</f>
        <v>0</v>
      </c>
      <c r="C455" s="48">
        <f>SUMIFS(data!M:M,data!J:J,"="&amp;A455,data!A:A,"="&amp;$C$4)</f>
        <v>2</v>
      </c>
      <c r="D455" s="48">
        <f>SUMIFS(data!M:M,data!J:J,"="&amp;A455,data!A:A,"="&amp;$D$4)</f>
        <v>0</v>
      </c>
      <c r="E455" s="48">
        <f>SUMIFS(data!M:M,data!J:J,"="&amp;A455,data!A:A,"="&amp;$E$4)</f>
        <v>0</v>
      </c>
      <c r="F455" s="48">
        <f>SUMIFS(data!M:M,data!J:J,"="&amp;A455,data!A:A,"="&amp;$F$4)</f>
        <v>1</v>
      </c>
      <c r="G455" s="48">
        <f t="shared" si="2"/>
        <v>0.6</v>
      </c>
      <c r="H455" s="48">
        <f t="shared" si="3"/>
        <v>18</v>
      </c>
    </row>
    <row r="456" spans="1:8" ht="13" x14ac:dyDescent="0.15">
      <c r="A456" s="48" t="s">
        <v>107</v>
      </c>
      <c r="B456" s="48">
        <f>SUMIFS(data!M:M,data!J:J,"="&amp;A456,data!A:A,"="&amp;$B$4)</f>
        <v>1</v>
      </c>
      <c r="C456" s="48">
        <f>SUMIFS(data!M:M,data!J:J,"="&amp;A456,data!A:A,"="&amp;$C$4)</f>
        <v>0</v>
      </c>
      <c r="D456" s="48">
        <f>SUMIFS(data!M:M,data!J:J,"="&amp;A456,data!A:A,"="&amp;$D$4)</f>
        <v>0</v>
      </c>
      <c r="E456" s="48">
        <f>SUMIFS(data!M:M,data!J:J,"="&amp;A456,data!A:A,"="&amp;$E$4)</f>
        <v>0</v>
      </c>
      <c r="F456" s="48">
        <f>SUMIFS(data!M:M,data!J:J,"="&amp;A456,data!A:A,"="&amp;$F$4)</f>
        <v>0</v>
      </c>
      <c r="G456" s="48">
        <f t="shared" si="2"/>
        <v>0.2</v>
      </c>
      <c r="H456" s="48">
        <f t="shared" si="3"/>
        <v>6</v>
      </c>
    </row>
    <row r="457" spans="1:8" ht="13" x14ac:dyDescent="0.15">
      <c r="A457" s="48" t="s">
        <v>1101</v>
      </c>
      <c r="B457" s="48">
        <f>SUMIFS(data!M:M,data!J:J,"="&amp;A457,data!A:A,"="&amp;$B$4)</f>
        <v>0</v>
      </c>
      <c r="C457" s="48">
        <f>SUMIFS(data!M:M,data!J:J,"="&amp;A457,data!A:A,"="&amp;$C$4)</f>
        <v>0</v>
      </c>
      <c r="D457" s="48">
        <f>SUMIFS(data!M:M,data!J:J,"="&amp;A457,data!A:A,"="&amp;$D$4)</f>
        <v>0</v>
      </c>
      <c r="E457" s="48">
        <f>SUMIFS(data!M:M,data!J:J,"="&amp;A457,data!A:A,"="&amp;$E$4)</f>
        <v>0</v>
      </c>
      <c r="F457" s="48">
        <f>SUMIFS(data!M:M,data!J:J,"="&amp;A457,data!A:A,"="&amp;$F$4)</f>
        <v>1</v>
      </c>
      <c r="G457" s="48">
        <f t="shared" si="2"/>
        <v>0.2</v>
      </c>
      <c r="H457" s="48">
        <f t="shared" si="3"/>
        <v>6</v>
      </c>
    </row>
    <row r="458" spans="1:8" ht="13" x14ac:dyDescent="0.15">
      <c r="A458" s="48" t="s">
        <v>946</v>
      </c>
      <c r="B458" s="48">
        <f>SUMIFS(data!M:M,data!J:J,"="&amp;A458,data!A:A,"="&amp;$B$4)</f>
        <v>0</v>
      </c>
      <c r="C458" s="48">
        <f>SUMIFS(data!M:M,data!J:J,"="&amp;A458,data!A:A,"="&amp;$C$4)</f>
        <v>0</v>
      </c>
      <c r="D458" s="48">
        <f>SUMIFS(data!M:M,data!J:J,"="&amp;A458,data!A:A,"="&amp;$D$4)</f>
        <v>0</v>
      </c>
      <c r="E458" s="48">
        <f>SUMIFS(data!M:M,data!J:J,"="&amp;A458,data!A:A,"="&amp;$E$4)</f>
        <v>2</v>
      </c>
      <c r="F458" s="48">
        <f>SUMIFS(data!M:M,data!J:J,"="&amp;A458,data!A:A,"="&amp;$F$4)</f>
        <v>1</v>
      </c>
      <c r="G458" s="48">
        <f t="shared" si="2"/>
        <v>0.6</v>
      </c>
      <c r="H458" s="48">
        <f t="shared" si="3"/>
        <v>18</v>
      </c>
    </row>
    <row r="459" spans="1:8" ht="13" x14ac:dyDescent="0.15">
      <c r="A459" s="48" t="s">
        <v>865</v>
      </c>
      <c r="B459" s="48">
        <f>SUMIFS(data!M:M,data!J:J,"="&amp;A459,data!A:A,"="&amp;$B$4)</f>
        <v>0</v>
      </c>
      <c r="C459" s="48">
        <f>SUMIFS(data!M:M,data!J:J,"="&amp;A459,data!A:A,"="&amp;$C$4)</f>
        <v>0</v>
      </c>
      <c r="D459" s="48">
        <f>SUMIFS(data!M:M,data!J:J,"="&amp;A459,data!A:A,"="&amp;$D$4)</f>
        <v>1</v>
      </c>
      <c r="E459" s="48">
        <f>SUMIFS(data!M:M,data!J:J,"="&amp;A459,data!A:A,"="&amp;$E$4)</f>
        <v>0</v>
      </c>
      <c r="F459" s="48">
        <f>SUMIFS(data!M:M,data!J:J,"="&amp;A459,data!A:A,"="&amp;$F$4)</f>
        <v>0</v>
      </c>
      <c r="G459" s="48">
        <f t="shared" si="2"/>
        <v>0.2</v>
      </c>
      <c r="H459" s="48">
        <f t="shared" si="3"/>
        <v>6</v>
      </c>
    </row>
    <row r="460" spans="1:8" ht="13" x14ac:dyDescent="0.15">
      <c r="A460" s="48" t="s">
        <v>1151</v>
      </c>
      <c r="B460" s="48">
        <f>SUMIFS(data!M:M,data!J:J,"="&amp;A460,data!A:A,"="&amp;$B$4)</f>
        <v>0</v>
      </c>
      <c r="C460" s="48">
        <f>SUMIFS(data!M:M,data!J:J,"="&amp;A460,data!A:A,"="&amp;$C$4)</f>
        <v>0</v>
      </c>
      <c r="D460" s="48">
        <f>SUMIFS(data!M:M,data!J:J,"="&amp;A460,data!A:A,"="&amp;$D$4)</f>
        <v>0</v>
      </c>
      <c r="E460" s="48">
        <f>SUMIFS(data!M:M,data!J:J,"="&amp;A460,data!A:A,"="&amp;$E$4)</f>
        <v>0</v>
      </c>
      <c r="F460" s="48">
        <f>SUMIFS(data!M:M,data!J:J,"="&amp;A460,data!A:A,"="&amp;$F$4)</f>
        <v>1</v>
      </c>
      <c r="G460" s="48">
        <f t="shared" si="2"/>
        <v>0.2</v>
      </c>
      <c r="H460" s="48">
        <f t="shared" si="3"/>
        <v>6</v>
      </c>
    </row>
    <row r="461" spans="1:8" ht="13" x14ac:dyDescent="0.15">
      <c r="A461" s="48" t="s">
        <v>247</v>
      </c>
      <c r="B461" s="48">
        <f>SUMIFS(data!M:M,data!J:J,"="&amp;A461,data!A:A,"="&amp;$B$4)</f>
        <v>1</v>
      </c>
      <c r="C461" s="48">
        <f>SUMIFS(data!M:M,data!J:J,"="&amp;A461,data!A:A,"="&amp;$C$4)</f>
        <v>0</v>
      </c>
      <c r="D461" s="48">
        <f>SUMIFS(data!M:M,data!J:J,"="&amp;A461,data!A:A,"="&amp;$D$4)</f>
        <v>0</v>
      </c>
      <c r="E461" s="48">
        <f>SUMIFS(data!M:M,data!J:J,"="&amp;A461,data!A:A,"="&amp;$E$4)</f>
        <v>0</v>
      </c>
      <c r="F461" s="48">
        <f>SUMIFS(data!M:M,data!J:J,"="&amp;A461,data!A:A,"="&amp;$F$4)</f>
        <v>0</v>
      </c>
      <c r="G461" s="48">
        <f t="shared" si="2"/>
        <v>0.2</v>
      </c>
      <c r="H461" s="48">
        <f t="shared" si="3"/>
        <v>6</v>
      </c>
    </row>
    <row r="462" spans="1:8" ht="13" x14ac:dyDescent="0.15">
      <c r="A462" s="48" t="s">
        <v>275</v>
      </c>
      <c r="B462" s="48">
        <f>SUMIFS(data!M:M,data!J:J,"="&amp;A462,data!A:A,"="&amp;$B$4)</f>
        <v>2</v>
      </c>
      <c r="C462" s="48">
        <f>SUMIFS(data!M:M,data!J:J,"="&amp;A462,data!A:A,"="&amp;$C$4)</f>
        <v>2</v>
      </c>
      <c r="D462" s="48">
        <f>SUMIFS(data!M:M,data!J:J,"="&amp;A462,data!A:A,"="&amp;$D$4)</f>
        <v>1</v>
      </c>
      <c r="E462" s="48">
        <f>SUMIFS(data!M:M,data!J:J,"="&amp;A462,data!A:A,"="&amp;$E$4)</f>
        <v>1</v>
      </c>
      <c r="F462" s="48">
        <f>SUMIFS(data!M:M,data!J:J,"="&amp;A462,data!A:A,"="&amp;$F$4)</f>
        <v>0</v>
      </c>
      <c r="G462" s="48">
        <f t="shared" si="2"/>
        <v>1.2</v>
      </c>
      <c r="H462" s="48">
        <f t="shared" si="3"/>
        <v>36</v>
      </c>
    </row>
    <row r="463" spans="1:8" ht="13" x14ac:dyDescent="0.15">
      <c r="A463" s="48" t="s">
        <v>869</v>
      </c>
      <c r="B463" s="48">
        <f>SUMIFS(data!M:M,data!J:J,"="&amp;A463,data!A:A,"="&amp;$B$4)</f>
        <v>0</v>
      </c>
      <c r="C463" s="48">
        <f>SUMIFS(data!M:M,data!J:J,"="&amp;A463,data!A:A,"="&amp;$C$4)</f>
        <v>0</v>
      </c>
      <c r="D463" s="48">
        <f>SUMIFS(data!M:M,data!J:J,"="&amp;A463,data!A:A,"="&amp;$D$4)</f>
        <v>1</v>
      </c>
      <c r="E463" s="48">
        <f>SUMIFS(data!M:M,data!J:J,"="&amp;A463,data!A:A,"="&amp;$E$4)</f>
        <v>0</v>
      </c>
      <c r="F463" s="48">
        <f>SUMIFS(data!M:M,data!J:J,"="&amp;A463,data!A:A,"="&amp;$F$4)</f>
        <v>0</v>
      </c>
      <c r="G463" s="48">
        <f t="shared" si="2"/>
        <v>0.2</v>
      </c>
      <c r="H463" s="48">
        <f t="shared" si="3"/>
        <v>6</v>
      </c>
    </row>
    <row r="464" spans="1:8" ht="13" x14ac:dyDescent="0.15">
      <c r="A464" s="48" t="s">
        <v>500</v>
      </c>
      <c r="B464" s="48">
        <f>SUMIFS(data!M:M,data!J:J,"="&amp;A464,data!A:A,"="&amp;$B$4)</f>
        <v>0</v>
      </c>
      <c r="C464" s="48">
        <f>SUMIFS(data!M:M,data!J:J,"="&amp;A464,data!A:A,"="&amp;$C$4)</f>
        <v>1</v>
      </c>
      <c r="D464" s="48">
        <f>SUMIFS(data!M:M,data!J:J,"="&amp;A464,data!A:A,"="&amp;$D$4)</f>
        <v>0</v>
      </c>
      <c r="E464" s="48">
        <f>SUMIFS(data!M:M,data!J:J,"="&amp;A464,data!A:A,"="&amp;$E$4)</f>
        <v>0</v>
      </c>
      <c r="F464" s="48">
        <f>SUMIFS(data!M:M,data!J:J,"="&amp;A464,data!A:A,"="&amp;$F$4)</f>
        <v>0</v>
      </c>
      <c r="G464" s="48">
        <f t="shared" si="2"/>
        <v>0.2</v>
      </c>
      <c r="H464" s="48">
        <f t="shared" si="3"/>
        <v>6</v>
      </c>
    </row>
    <row r="465" spans="1:8" ht="13" x14ac:dyDescent="0.15">
      <c r="A465" s="48" t="s">
        <v>368</v>
      </c>
      <c r="B465" s="48">
        <f>SUMIFS(data!M:M,data!J:J,"="&amp;A465,data!A:A,"="&amp;$B$4)</f>
        <v>1</v>
      </c>
      <c r="C465" s="48">
        <f>SUMIFS(data!M:M,data!J:J,"="&amp;A465,data!A:A,"="&amp;$C$4)</f>
        <v>0</v>
      </c>
      <c r="D465" s="48">
        <f>SUMIFS(data!M:M,data!J:J,"="&amp;A465,data!A:A,"="&amp;$D$4)</f>
        <v>0</v>
      </c>
      <c r="E465" s="48">
        <f>SUMIFS(data!M:M,data!J:J,"="&amp;A465,data!A:A,"="&amp;$E$4)</f>
        <v>0</v>
      </c>
      <c r="F465" s="48">
        <f>SUMIFS(data!M:M,data!J:J,"="&amp;A465,data!A:A,"="&amp;$F$4)</f>
        <v>0</v>
      </c>
      <c r="G465" s="48">
        <f t="shared" si="2"/>
        <v>0.2</v>
      </c>
      <c r="H465" s="48">
        <f t="shared" si="3"/>
        <v>6</v>
      </c>
    </row>
    <row r="466" spans="1:8" ht="13" x14ac:dyDescent="0.15">
      <c r="A466" s="48" t="s">
        <v>536</v>
      </c>
      <c r="B466" s="48">
        <f>SUMIFS(data!M:M,data!J:J,"="&amp;A466,data!A:A,"="&amp;$B$4)</f>
        <v>0</v>
      </c>
      <c r="C466" s="48">
        <f>SUMIFS(data!M:M,data!J:J,"="&amp;A466,data!A:A,"="&amp;$C$4)</f>
        <v>1</v>
      </c>
      <c r="D466" s="48">
        <f>SUMIFS(data!M:M,data!J:J,"="&amp;A466,data!A:A,"="&amp;$D$4)</f>
        <v>0</v>
      </c>
      <c r="E466" s="48">
        <f>SUMIFS(data!M:M,data!J:J,"="&amp;A466,data!A:A,"="&amp;$E$4)</f>
        <v>0</v>
      </c>
      <c r="F466" s="48">
        <f>SUMIFS(data!M:M,data!J:J,"="&amp;A466,data!A:A,"="&amp;$F$4)</f>
        <v>0</v>
      </c>
      <c r="G466" s="48">
        <f t="shared" si="2"/>
        <v>0.2</v>
      </c>
      <c r="H466" s="48">
        <f t="shared" si="3"/>
        <v>6</v>
      </c>
    </row>
    <row r="467" spans="1:8" ht="13" x14ac:dyDescent="0.15">
      <c r="A467" s="48" t="s">
        <v>698</v>
      </c>
      <c r="B467" s="48">
        <f>SUMIFS(data!M:M,data!J:J,"="&amp;A467,data!A:A,"="&amp;$B$4)</f>
        <v>0</v>
      </c>
      <c r="C467" s="48">
        <f>SUMIFS(data!M:M,data!J:J,"="&amp;A467,data!A:A,"="&amp;$C$4)</f>
        <v>1</v>
      </c>
      <c r="D467" s="48">
        <f>SUMIFS(data!M:M,data!J:J,"="&amp;A467,data!A:A,"="&amp;$D$4)</f>
        <v>0</v>
      </c>
      <c r="E467" s="48">
        <f>SUMIFS(data!M:M,data!J:J,"="&amp;A467,data!A:A,"="&amp;$E$4)</f>
        <v>0</v>
      </c>
      <c r="F467" s="48">
        <f>SUMIFS(data!M:M,data!J:J,"="&amp;A467,data!A:A,"="&amp;$F$4)</f>
        <v>0</v>
      </c>
      <c r="G467" s="48">
        <f t="shared" si="2"/>
        <v>0.2</v>
      </c>
      <c r="H467" s="48">
        <f t="shared" si="3"/>
        <v>6</v>
      </c>
    </row>
    <row r="468" spans="1:8" ht="13" x14ac:dyDescent="0.15">
      <c r="A468" s="48" t="s">
        <v>435</v>
      </c>
      <c r="B468" s="48">
        <f>SUMIFS(data!M:M,data!J:J,"="&amp;A468,data!A:A,"="&amp;$B$4)</f>
        <v>2</v>
      </c>
      <c r="C468" s="48">
        <f>SUMIFS(data!M:M,data!J:J,"="&amp;A468,data!A:A,"="&amp;$C$4)</f>
        <v>0</v>
      </c>
      <c r="D468" s="48">
        <f>SUMIFS(data!M:M,data!J:J,"="&amp;A468,data!A:A,"="&amp;$D$4)</f>
        <v>1</v>
      </c>
      <c r="E468" s="48">
        <f>SUMIFS(data!M:M,data!J:J,"="&amp;A468,data!A:A,"="&amp;$E$4)</f>
        <v>0</v>
      </c>
      <c r="F468" s="48">
        <f>SUMIFS(data!M:M,data!J:J,"="&amp;A468,data!A:A,"="&amp;$F$4)</f>
        <v>0</v>
      </c>
      <c r="G468" s="48">
        <f t="shared" si="2"/>
        <v>0.6</v>
      </c>
      <c r="H468" s="48">
        <f t="shared" si="3"/>
        <v>18</v>
      </c>
    </row>
    <row r="469" spans="1:8" ht="13" x14ac:dyDescent="0.15">
      <c r="A469" s="48" t="s">
        <v>207</v>
      </c>
      <c r="B469" s="48">
        <f>SUMIFS(data!M:M,data!J:J,"="&amp;A469,data!A:A,"="&amp;$B$4)</f>
        <v>1</v>
      </c>
      <c r="C469" s="48">
        <f>SUMIFS(data!M:M,data!J:J,"="&amp;A469,data!A:A,"="&amp;$C$4)</f>
        <v>0</v>
      </c>
      <c r="D469" s="48">
        <f>SUMIFS(data!M:M,data!J:J,"="&amp;A469,data!A:A,"="&amp;$D$4)</f>
        <v>0</v>
      </c>
      <c r="E469" s="48">
        <f>SUMIFS(data!M:M,data!J:J,"="&amp;A469,data!A:A,"="&amp;$E$4)</f>
        <v>0</v>
      </c>
      <c r="F469" s="48">
        <f>SUMIFS(data!M:M,data!J:J,"="&amp;A469,data!A:A,"="&amp;$F$4)</f>
        <v>0</v>
      </c>
      <c r="G469" s="48">
        <f t="shared" si="2"/>
        <v>0.2</v>
      </c>
      <c r="H469" s="48">
        <f t="shared" si="3"/>
        <v>6</v>
      </c>
    </row>
    <row r="470" spans="1:8" ht="13" x14ac:dyDescent="0.15">
      <c r="A470" s="48" t="s">
        <v>406</v>
      </c>
      <c r="B470" s="48">
        <f>SUMIFS(data!M:M,data!J:J,"="&amp;A470,data!A:A,"="&amp;$B$4)</f>
        <v>1</v>
      </c>
      <c r="C470" s="48">
        <f>SUMIFS(data!M:M,data!J:J,"="&amp;A470,data!A:A,"="&amp;$C$4)</f>
        <v>0</v>
      </c>
      <c r="D470" s="48">
        <f>SUMIFS(data!M:M,data!J:J,"="&amp;A470,data!A:A,"="&amp;$D$4)</f>
        <v>0</v>
      </c>
      <c r="E470" s="48">
        <f>SUMIFS(data!M:M,data!J:J,"="&amp;A470,data!A:A,"="&amp;$E$4)</f>
        <v>0</v>
      </c>
      <c r="F470" s="48">
        <f>SUMIFS(data!M:M,data!J:J,"="&amp;A470,data!A:A,"="&amp;$F$4)</f>
        <v>0</v>
      </c>
      <c r="G470" s="48">
        <f t="shared" si="2"/>
        <v>0.2</v>
      </c>
      <c r="H470" s="48">
        <f t="shared" si="3"/>
        <v>6</v>
      </c>
    </row>
    <row r="471" spans="1:8" ht="13" x14ac:dyDescent="0.15">
      <c r="A471" s="48" t="s">
        <v>1153</v>
      </c>
      <c r="B471" s="48">
        <f>SUMIFS(data!M:M,data!J:J,"="&amp;A471,data!A:A,"="&amp;$B$4)</f>
        <v>0</v>
      </c>
      <c r="C471" s="48">
        <f>SUMIFS(data!M:M,data!J:J,"="&amp;A471,data!A:A,"="&amp;$C$4)</f>
        <v>0</v>
      </c>
      <c r="D471" s="48">
        <f>SUMIFS(data!M:M,data!J:J,"="&amp;A471,data!A:A,"="&amp;$D$4)</f>
        <v>0</v>
      </c>
      <c r="E471" s="48">
        <f>SUMIFS(data!M:M,data!J:J,"="&amp;A471,data!A:A,"="&amp;$E$4)</f>
        <v>0</v>
      </c>
      <c r="F471" s="48">
        <f>SUMIFS(data!M:M,data!J:J,"="&amp;A471,data!A:A,"="&amp;$F$4)</f>
        <v>1</v>
      </c>
      <c r="G471" s="48">
        <f t="shared" si="2"/>
        <v>0.2</v>
      </c>
      <c r="H471" s="48">
        <f t="shared" si="3"/>
        <v>6</v>
      </c>
    </row>
    <row r="472" spans="1:8" ht="13" x14ac:dyDescent="0.15">
      <c r="A472" s="48" t="s">
        <v>1072</v>
      </c>
      <c r="B472" s="48">
        <f>SUMIFS(data!M:M,data!J:J,"="&amp;A472,data!A:A,"="&amp;$B$4)</f>
        <v>0</v>
      </c>
      <c r="C472" s="48">
        <f>SUMIFS(data!M:M,data!J:J,"="&amp;A472,data!A:A,"="&amp;$C$4)</f>
        <v>0</v>
      </c>
      <c r="D472" s="48">
        <f>SUMIFS(data!M:M,data!J:J,"="&amp;A472,data!A:A,"="&amp;$D$4)</f>
        <v>0</v>
      </c>
      <c r="E472" s="48">
        <f>SUMIFS(data!M:M,data!J:J,"="&amp;A472,data!A:A,"="&amp;$E$4)</f>
        <v>1</v>
      </c>
      <c r="F472" s="48">
        <f>SUMIFS(data!M:M,data!J:J,"="&amp;A472,data!A:A,"="&amp;$F$4)</f>
        <v>0</v>
      </c>
      <c r="G472" s="48">
        <f t="shared" si="2"/>
        <v>0.2</v>
      </c>
      <c r="H472" s="48">
        <f t="shared" si="3"/>
        <v>6</v>
      </c>
    </row>
    <row r="473" spans="1:8" ht="13" x14ac:dyDescent="0.15">
      <c r="A473" s="48" t="s">
        <v>447</v>
      </c>
      <c r="B473" s="48">
        <f>SUMIFS(data!M:M,data!J:J,"="&amp;A473,data!A:A,"="&amp;$B$4)</f>
        <v>1</v>
      </c>
      <c r="C473" s="48">
        <f>SUMIFS(data!M:M,data!J:J,"="&amp;A473,data!A:A,"="&amp;$C$4)</f>
        <v>0</v>
      </c>
      <c r="D473" s="48">
        <f>SUMIFS(data!M:M,data!J:J,"="&amp;A473,data!A:A,"="&amp;$D$4)</f>
        <v>0</v>
      </c>
      <c r="E473" s="48">
        <f>SUMIFS(data!M:M,data!J:J,"="&amp;A473,data!A:A,"="&amp;$E$4)</f>
        <v>1</v>
      </c>
      <c r="F473" s="48">
        <f>SUMIFS(data!M:M,data!J:J,"="&amp;A473,data!A:A,"="&amp;$F$4)</f>
        <v>0</v>
      </c>
      <c r="G473" s="48">
        <f t="shared" si="2"/>
        <v>0.4</v>
      </c>
      <c r="H473" s="48">
        <f t="shared" si="3"/>
        <v>12</v>
      </c>
    </row>
    <row r="474" spans="1:8" ht="13" x14ac:dyDescent="0.15">
      <c r="A474" s="48" t="s">
        <v>863</v>
      </c>
      <c r="B474" s="48">
        <f>SUMIFS(data!M:M,data!J:J,"="&amp;A474,data!A:A,"="&amp;$B$4)</f>
        <v>0</v>
      </c>
      <c r="C474" s="48">
        <f>SUMIFS(data!M:M,data!J:J,"="&amp;A474,data!A:A,"="&amp;$C$4)</f>
        <v>0</v>
      </c>
      <c r="D474" s="48">
        <f>SUMIFS(data!M:M,data!J:J,"="&amp;A474,data!A:A,"="&amp;$D$4)</f>
        <v>2</v>
      </c>
      <c r="E474" s="48">
        <f>SUMIFS(data!M:M,data!J:J,"="&amp;A474,data!A:A,"="&amp;$E$4)</f>
        <v>0</v>
      </c>
      <c r="F474" s="48">
        <f>SUMIFS(data!M:M,data!J:J,"="&amp;A474,data!A:A,"="&amp;$F$4)</f>
        <v>0</v>
      </c>
      <c r="G474" s="48">
        <f t="shared" si="2"/>
        <v>0.4</v>
      </c>
      <c r="H474" s="48">
        <f t="shared" si="3"/>
        <v>12</v>
      </c>
    </row>
    <row r="475" spans="1:8" ht="13" x14ac:dyDescent="0.15">
      <c r="A475" s="48" t="s">
        <v>1155</v>
      </c>
      <c r="B475" s="48">
        <f>SUMIFS(data!M:M,data!J:J,"="&amp;A475,data!A:A,"="&amp;$B$4)</f>
        <v>0</v>
      </c>
      <c r="C475" s="48">
        <f>SUMIFS(data!M:M,data!J:J,"="&amp;A475,data!A:A,"="&amp;$C$4)</f>
        <v>0</v>
      </c>
      <c r="D475" s="48">
        <f>SUMIFS(data!M:M,data!J:J,"="&amp;A475,data!A:A,"="&amp;$D$4)</f>
        <v>0</v>
      </c>
      <c r="E475" s="48">
        <f>SUMIFS(data!M:M,data!J:J,"="&amp;A475,data!A:A,"="&amp;$E$4)</f>
        <v>0</v>
      </c>
      <c r="F475" s="48">
        <f>SUMIFS(data!M:M,data!J:J,"="&amp;A475,data!A:A,"="&amp;$F$4)</f>
        <v>2</v>
      </c>
      <c r="G475" s="48">
        <f t="shared" si="2"/>
        <v>0.4</v>
      </c>
      <c r="H475" s="48">
        <f t="shared" si="3"/>
        <v>12</v>
      </c>
    </row>
    <row r="476" spans="1:8" ht="13" x14ac:dyDescent="0.15">
      <c r="A476" s="48" t="s">
        <v>639</v>
      </c>
      <c r="B476" s="48">
        <f>SUMIFS(data!M:M,data!J:J,"="&amp;A476,data!A:A,"="&amp;$B$4)</f>
        <v>0</v>
      </c>
      <c r="C476" s="48">
        <f>SUMIFS(data!M:M,data!J:J,"="&amp;A476,data!A:A,"="&amp;$C$4)</f>
        <v>1</v>
      </c>
      <c r="D476" s="48">
        <f>SUMIFS(data!M:M,data!J:J,"="&amp;A476,data!A:A,"="&amp;$D$4)</f>
        <v>0</v>
      </c>
      <c r="E476" s="48">
        <f>SUMIFS(data!M:M,data!J:J,"="&amp;A476,data!A:A,"="&amp;$E$4)</f>
        <v>0</v>
      </c>
      <c r="F476" s="48">
        <f>SUMIFS(data!M:M,data!J:J,"="&amp;A476,data!A:A,"="&amp;$F$4)</f>
        <v>0</v>
      </c>
      <c r="G476" s="48">
        <f t="shared" si="2"/>
        <v>0.2</v>
      </c>
      <c r="H476" s="48">
        <f t="shared" si="3"/>
        <v>6</v>
      </c>
    </row>
    <row r="477" spans="1:8" ht="13" x14ac:dyDescent="0.15">
      <c r="A477" s="48" t="s">
        <v>30</v>
      </c>
      <c r="B477" s="48">
        <f>SUMIFS(data!M:M,data!J:J,"="&amp;A477,data!A:A,"="&amp;$B$4)</f>
        <v>1</v>
      </c>
      <c r="C477" s="48">
        <f>SUMIFS(data!M:M,data!J:J,"="&amp;A477,data!A:A,"="&amp;$C$4)</f>
        <v>1</v>
      </c>
      <c r="D477" s="48">
        <f>SUMIFS(data!M:M,data!J:J,"="&amp;A477,data!A:A,"="&amp;$D$4)</f>
        <v>0</v>
      </c>
      <c r="E477" s="48">
        <f>SUMIFS(data!M:M,data!J:J,"="&amp;A477,data!A:A,"="&amp;$E$4)</f>
        <v>0</v>
      </c>
      <c r="F477" s="48">
        <f>SUMIFS(data!M:M,data!J:J,"="&amp;A477,data!A:A,"="&amp;$F$4)</f>
        <v>0</v>
      </c>
      <c r="G477" s="48">
        <f t="shared" si="2"/>
        <v>0.4</v>
      </c>
      <c r="H477" s="48">
        <f t="shared" si="3"/>
        <v>12</v>
      </c>
    </row>
    <row r="478" spans="1:8" ht="13" x14ac:dyDescent="0.15">
      <c r="A478" s="48" t="s">
        <v>1144</v>
      </c>
      <c r="B478" s="48">
        <f>SUMIFS(data!M:M,data!J:J,"="&amp;A478,data!A:A,"="&amp;$B$4)</f>
        <v>0</v>
      </c>
      <c r="C478" s="48">
        <f>SUMIFS(data!M:M,data!J:J,"="&amp;A478,data!A:A,"="&amp;$C$4)</f>
        <v>0</v>
      </c>
      <c r="D478" s="48">
        <f>SUMIFS(data!M:M,data!J:J,"="&amp;A478,data!A:A,"="&amp;$D$4)</f>
        <v>0</v>
      </c>
      <c r="E478" s="48">
        <f>SUMIFS(data!M:M,data!J:J,"="&amp;A478,data!A:A,"="&amp;$E$4)</f>
        <v>0</v>
      </c>
      <c r="F478" s="48">
        <f>SUMIFS(data!M:M,data!J:J,"="&amp;A478,data!A:A,"="&amp;$F$4)</f>
        <v>1</v>
      </c>
      <c r="G478" s="48">
        <f t="shared" si="2"/>
        <v>0.2</v>
      </c>
      <c r="H478" s="48">
        <f t="shared" si="3"/>
        <v>6</v>
      </c>
    </row>
    <row r="479" spans="1:8" ht="13" x14ac:dyDescent="0.15">
      <c r="A479" s="48" t="s">
        <v>504</v>
      </c>
      <c r="B479" s="48">
        <f>SUMIFS(data!M:M,data!J:J,"="&amp;A479,data!A:A,"="&amp;$B$4)</f>
        <v>0</v>
      </c>
      <c r="C479" s="48">
        <f>SUMIFS(data!M:M,data!J:J,"="&amp;A479,data!A:A,"="&amp;$C$4)</f>
        <v>1</v>
      </c>
      <c r="D479" s="48">
        <f>SUMIFS(data!M:M,data!J:J,"="&amp;A479,data!A:A,"="&amp;$D$4)</f>
        <v>0</v>
      </c>
      <c r="E479" s="48">
        <f>SUMIFS(data!M:M,data!J:J,"="&amp;A479,data!A:A,"="&amp;$E$4)</f>
        <v>0</v>
      </c>
      <c r="F479" s="48">
        <f>SUMIFS(data!M:M,data!J:J,"="&amp;A479,data!A:A,"="&amp;$F$4)</f>
        <v>0</v>
      </c>
      <c r="G479" s="48">
        <f t="shared" si="2"/>
        <v>0.2</v>
      </c>
      <c r="H479" s="48">
        <f t="shared" si="3"/>
        <v>6</v>
      </c>
    </row>
    <row r="480" spans="1:8" ht="13" x14ac:dyDescent="0.15">
      <c r="A480" s="48" t="s">
        <v>613</v>
      </c>
      <c r="B480" s="48">
        <f>SUMIFS(data!M:M,data!J:J,"="&amp;A480,data!A:A,"="&amp;$B$4)</f>
        <v>0</v>
      </c>
      <c r="C480" s="48">
        <f>SUMIFS(data!M:M,data!J:J,"="&amp;A480,data!A:A,"="&amp;$C$4)</f>
        <v>1</v>
      </c>
      <c r="D480" s="48">
        <f>SUMIFS(data!M:M,data!J:J,"="&amp;A480,data!A:A,"="&amp;$D$4)</f>
        <v>0</v>
      </c>
      <c r="E480" s="48">
        <f>SUMIFS(data!M:M,data!J:J,"="&amp;A480,data!A:A,"="&amp;$E$4)</f>
        <v>0</v>
      </c>
      <c r="F480" s="48">
        <f>SUMIFS(data!M:M,data!J:J,"="&amp;A480,data!A:A,"="&amp;$F$4)</f>
        <v>0</v>
      </c>
      <c r="G480" s="48">
        <f t="shared" si="2"/>
        <v>0.2</v>
      </c>
      <c r="H480" s="48">
        <f t="shared" si="3"/>
        <v>6</v>
      </c>
    </row>
    <row r="481" spans="1:8" ht="13" x14ac:dyDescent="0.15">
      <c r="A481" s="48" t="s">
        <v>974</v>
      </c>
      <c r="B481" s="48">
        <f>SUMIFS(data!M:M,data!J:J,"="&amp;A481,data!A:A,"="&amp;$B$4)</f>
        <v>0</v>
      </c>
      <c r="C481" s="48">
        <f>SUMIFS(data!M:M,data!J:J,"="&amp;A481,data!A:A,"="&amp;$C$4)</f>
        <v>0</v>
      </c>
      <c r="D481" s="48">
        <f>SUMIFS(data!M:M,data!J:J,"="&amp;A481,data!A:A,"="&amp;$D$4)</f>
        <v>0</v>
      </c>
      <c r="E481" s="48">
        <f>SUMIFS(data!M:M,data!J:J,"="&amp;A481,data!A:A,"="&amp;$E$4)</f>
        <v>1</v>
      </c>
      <c r="F481" s="48">
        <f>SUMIFS(data!M:M,data!J:J,"="&amp;A481,data!A:A,"="&amp;$F$4)</f>
        <v>0</v>
      </c>
      <c r="G481" s="48">
        <f t="shared" si="2"/>
        <v>0.2</v>
      </c>
      <c r="H481" s="48">
        <f t="shared" si="3"/>
        <v>6</v>
      </c>
    </row>
    <row r="482" spans="1:8" ht="13" x14ac:dyDescent="0.15">
      <c r="A482" s="48" t="s">
        <v>1183</v>
      </c>
      <c r="B482" s="48">
        <f>SUMIFS(data!M:M,data!J:J,"="&amp;A482,data!A:A,"="&amp;$B$4)</f>
        <v>0</v>
      </c>
      <c r="C482" s="48">
        <f>SUMIFS(data!M:M,data!J:J,"="&amp;A482,data!A:A,"="&amp;$C$4)</f>
        <v>0</v>
      </c>
      <c r="D482" s="48">
        <f>SUMIFS(data!M:M,data!J:J,"="&amp;A482,data!A:A,"="&amp;$D$4)</f>
        <v>0</v>
      </c>
      <c r="E482" s="48">
        <f>SUMIFS(data!M:M,data!J:J,"="&amp;A482,data!A:A,"="&amp;$E$4)</f>
        <v>0</v>
      </c>
      <c r="F482" s="48">
        <f>SUMIFS(data!M:M,data!J:J,"="&amp;A482,data!A:A,"="&amp;$F$4)</f>
        <v>1</v>
      </c>
      <c r="G482" s="48">
        <f t="shared" si="2"/>
        <v>0.2</v>
      </c>
      <c r="H482" s="48">
        <f t="shared" si="3"/>
        <v>6</v>
      </c>
    </row>
    <row r="483" spans="1:8" ht="13" x14ac:dyDescent="0.15">
      <c r="A483" s="48" t="s">
        <v>1171</v>
      </c>
      <c r="B483" s="48">
        <f>SUMIFS(data!M:M,data!J:J,"="&amp;A483,data!A:A,"="&amp;$B$4)</f>
        <v>0</v>
      </c>
      <c r="C483" s="48">
        <f>SUMIFS(data!M:M,data!J:J,"="&amp;A483,data!A:A,"="&amp;$C$4)</f>
        <v>0</v>
      </c>
      <c r="D483" s="48">
        <f>SUMIFS(data!M:M,data!J:J,"="&amp;A483,data!A:A,"="&amp;$D$4)</f>
        <v>0</v>
      </c>
      <c r="E483" s="48">
        <f>SUMIFS(data!M:M,data!J:J,"="&amp;A483,data!A:A,"="&amp;$E$4)</f>
        <v>0</v>
      </c>
      <c r="F483" s="48">
        <f>SUMIFS(data!M:M,data!J:J,"="&amp;A483,data!A:A,"="&amp;$F$4)</f>
        <v>1</v>
      </c>
      <c r="G483" s="48">
        <f t="shared" si="2"/>
        <v>0.2</v>
      </c>
      <c r="H483" s="48">
        <f t="shared" si="3"/>
        <v>6</v>
      </c>
    </row>
    <row r="484" spans="1:8" ht="13" x14ac:dyDescent="0.15">
      <c r="A484" s="48" t="s">
        <v>1043</v>
      </c>
      <c r="B484" s="48">
        <f>SUMIFS(data!M:M,data!J:J,"="&amp;A484,data!A:A,"="&amp;$B$4)</f>
        <v>0</v>
      </c>
      <c r="C484" s="48">
        <f>SUMIFS(data!M:M,data!J:J,"="&amp;A484,data!A:A,"="&amp;$C$4)</f>
        <v>0</v>
      </c>
      <c r="D484" s="48">
        <f>SUMIFS(data!M:M,data!J:J,"="&amp;A484,data!A:A,"="&amp;$D$4)</f>
        <v>0</v>
      </c>
      <c r="E484" s="48">
        <f>SUMIFS(data!M:M,data!J:J,"="&amp;A484,data!A:A,"="&amp;$E$4)</f>
        <v>1</v>
      </c>
      <c r="F484" s="48">
        <f>SUMIFS(data!M:M,data!J:J,"="&amp;A484,data!A:A,"="&amp;$F$4)</f>
        <v>0</v>
      </c>
      <c r="G484" s="48">
        <f t="shared" si="2"/>
        <v>0.2</v>
      </c>
      <c r="H484" s="48">
        <f t="shared" si="3"/>
        <v>6</v>
      </c>
    </row>
    <row r="485" spans="1:8" ht="13" x14ac:dyDescent="0.15">
      <c r="A485" s="48" t="s">
        <v>505</v>
      </c>
      <c r="B485" s="48">
        <f>SUMIFS(data!M:M,data!J:J,"="&amp;A485,data!A:A,"="&amp;$B$4)</f>
        <v>0</v>
      </c>
      <c r="C485" s="48">
        <f>SUMIFS(data!M:M,data!J:J,"="&amp;A485,data!A:A,"="&amp;$C$4)</f>
        <v>1</v>
      </c>
      <c r="D485" s="48">
        <f>SUMIFS(data!M:M,data!J:J,"="&amp;A485,data!A:A,"="&amp;$D$4)</f>
        <v>0</v>
      </c>
      <c r="E485" s="48">
        <f>SUMIFS(data!M:M,data!J:J,"="&amp;A485,data!A:A,"="&amp;$E$4)</f>
        <v>0</v>
      </c>
      <c r="F485" s="48">
        <f>SUMIFS(data!M:M,data!J:J,"="&amp;A485,data!A:A,"="&amp;$F$4)</f>
        <v>0</v>
      </c>
      <c r="G485" s="48">
        <f t="shared" si="2"/>
        <v>0.2</v>
      </c>
      <c r="H485" s="48">
        <f t="shared" si="3"/>
        <v>6</v>
      </c>
    </row>
    <row r="486" spans="1:8" ht="13" x14ac:dyDescent="0.15">
      <c r="A486" s="48" t="s">
        <v>283</v>
      </c>
      <c r="B486" s="48">
        <f>SUMIFS(data!M:M,data!J:J,"="&amp;A486,data!A:A,"="&amp;$B$4)</f>
        <v>1</v>
      </c>
      <c r="C486" s="48">
        <f>SUMIFS(data!M:M,data!J:J,"="&amp;A486,data!A:A,"="&amp;$C$4)</f>
        <v>0</v>
      </c>
      <c r="D486" s="48">
        <f>SUMIFS(data!M:M,data!J:J,"="&amp;A486,data!A:A,"="&amp;$D$4)</f>
        <v>0</v>
      </c>
      <c r="E486" s="48">
        <f>SUMIFS(data!M:M,data!J:J,"="&amp;A486,data!A:A,"="&amp;$E$4)</f>
        <v>1</v>
      </c>
      <c r="F486" s="48">
        <f>SUMIFS(data!M:M,data!J:J,"="&amp;A486,data!A:A,"="&amp;$F$4)</f>
        <v>1</v>
      </c>
      <c r="G486" s="48">
        <f t="shared" si="2"/>
        <v>0.6</v>
      </c>
      <c r="H486" s="48">
        <f t="shared" si="3"/>
        <v>18</v>
      </c>
    </row>
    <row r="487" spans="1:8" ht="13" x14ac:dyDescent="0.15">
      <c r="A487" s="48" t="s">
        <v>1222</v>
      </c>
      <c r="B487" s="48">
        <f>SUMIFS(data!M:M,data!J:J,"="&amp;A487,data!A:A,"="&amp;$B$4)</f>
        <v>0</v>
      </c>
      <c r="C487" s="48">
        <f>SUMIFS(data!M:M,data!J:J,"="&amp;A487,data!A:A,"="&amp;$C$4)</f>
        <v>0</v>
      </c>
      <c r="D487" s="48">
        <f>SUMIFS(data!M:M,data!J:J,"="&amp;A487,data!A:A,"="&amp;$D$4)</f>
        <v>0</v>
      </c>
      <c r="E487" s="48">
        <f>SUMIFS(data!M:M,data!J:J,"="&amp;A487,data!A:A,"="&amp;$E$4)</f>
        <v>0</v>
      </c>
      <c r="F487" s="48">
        <f>SUMIFS(data!M:M,data!J:J,"="&amp;A487,data!A:A,"="&amp;$F$4)</f>
        <v>0.33333333999999998</v>
      </c>
      <c r="G487" s="48">
        <f t="shared" si="2"/>
        <v>6.6666667999999998E-2</v>
      </c>
      <c r="H487" s="48">
        <f t="shared" si="3"/>
        <v>2.0000000399999998</v>
      </c>
    </row>
    <row r="488" spans="1:8" ht="13" x14ac:dyDescent="0.15">
      <c r="A488" s="48" t="s">
        <v>603</v>
      </c>
      <c r="B488" s="48">
        <f>SUMIFS(data!M:M,data!J:J,"="&amp;A488,data!A:A,"="&amp;$B$4)</f>
        <v>0</v>
      </c>
      <c r="C488" s="48">
        <f>SUMIFS(data!M:M,data!J:J,"="&amp;A488,data!A:A,"="&amp;$C$4)</f>
        <v>1</v>
      </c>
      <c r="D488" s="48">
        <f>SUMIFS(data!M:M,data!J:J,"="&amp;A488,data!A:A,"="&amp;$D$4)</f>
        <v>0</v>
      </c>
      <c r="E488" s="48">
        <f>SUMIFS(data!M:M,data!J:J,"="&amp;A488,data!A:A,"="&amp;$E$4)</f>
        <v>0</v>
      </c>
      <c r="F488" s="48">
        <f>SUMIFS(data!M:M,data!J:J,"="&amp;A488,data!A:A,"="&amp;$F$4)</f>
        <v>0</v>
      </c>
      <c r="G488" s="48">
        <f t="shared" si="2"/>
        <v>0.2</v>
      </c>
      <c r="H488" s="48">
        <f t="shared" si="3"/>
        <v>6</v>
      </c>
    </row>
    <row r="489" spans="1:8" ht="13" x14ac:dyDescent="0.15">
      <c r="A489" s="48" t="s">
        <v>1030</v>
      </c>
      <c r="B489" s="48">
        <f>SUMIFS(data!M:M,data!J:J,"="&amp;A489,data!A:A,"="&amp;$B$4)</f>
        <v>0</v>
      </c>
      <c r="C489" s="48">
        <f>SUMIFS(data!M:M,data!J:J,"="&amp;A489,data!A:A,"="&amp;$C$4)</f>
        <v>0</v>
      </c>
      <c r="D489" s="48">
        <f>SUMIFS(data!M:M,data!J:J,"="&amp;A489,data!A:A,"="&amp;$D$4)</f>
        <v>0</v>
      </c>
      <c r="E489" s="48">
        <f>SUMIFS(data!M:M,data!J:J,"="&amp;A489,data!A:A,"="&amp;$E$4)</f>
        <v>1</v>
      </c>
      <c r="F489" s="48">
        <f>SUMIFS(data!M:M,data!J:J,"="&amp;A489,data!A:A,"="&amp;$F$4)</f>
        <v>0</v>
      </c>
      <c r="G489" s="48">
        <f t="shared" si="2"/>
        <v>0.2</v>
      </c>
      <c r="H489" s="48">
        <f t="shared" si="3"/>
        <v>6</v>
      </c>
    </row>
    <row r="490" spans="1:8" ht="13" x14ac:dyDescent="0.15">
      <c r="A490" s="48" t="s">
        <v>374</v>
      </c>
      <c r="B490" s="48">
        <f>SUMIFS(data!M:M,data!J:J,"="&amp;A490,data!A:A,"="&amp;$B$4)</f>
        <v>1</v>
      </c>
      <c r="C490" s="48">
        <f>SUMIFS(data!M:M,data!J:J,"="&amp;A490,data!A:A,"="&amp;$C$4)</f>
        <v>0</v>
      </c>
      <c r="D490" s="48">
        <f>SUMIFS(data!M:M,data!J:J,"="&amp;A490,data!A:A,"="&amp;$D$4)</f>
        <v>0</v>
      </c>
      <c r="E490" s="48">
        <f>SUMIFS(data!M:M,data!J:J,"="&amp;A490,data!A:A,"="&amp;$E$4)</f>
        <v>0</v>
      </c>
      <c r="F490" s="48">
        <f>SUMIFS(data!M:M,data!J:J,"="&amp;A490,data!A:A,"="&amp;$F$4)</f>
        <v>0</v>
      </c>
      <c r="G490" s="48">
        <f t="shared" si="2"/>
        <v>0.2</v>
      </c>
      <c r="H490" s="48">
        <f t="shared" si="3"/>
        <v>6</v>
      </c>
    </row>
    <row r="491" spans="1:8" ht="13" x14ac:dyDescent="0.15">
      <c r="A491" s="48" t="s">
        <v>605</v>
      </c>
      <c r="B491" s="48">
        <f>SUMIFS(data!M:M,data!J:J,"="&amp;A491,data!A:A,"="&amp;$B$4)</f>
        <v>0</v>
      </c>
      <c r="C491" s="48">
        <f>SUMIFS(data!M:M,data!J:J,"="&amp;A491,data!A:A,"="&amp;$C$4)</f>
        <v>1</v>
      </c>
      <c r="D491" s="48">
        <f>SUMIFS(data!M:M,data!J:J,"="&amp;A491,data!A:A,"="&amp;$D$4)</f>
        <v>0</v>
      </c>
      <c r="E491" s="48">
        <f>SUMIFS(data!M:M,data!J:J,"="&amp;A491,data!A:A,"="&amp;$E$4)</f>
        <v>0</v>
      </c>
      <c r="F491" s="48">
        <f>SUMIFS(data!M:M,data!J:J,"="&amp;A491,data!A:A,"="&amp;$F$4)</f>
        <v>0</v>
      </c>
      <c r="G491" s="48">
        <f t="shared" si="2"/>
        <v>0.2</v>
      </c>
      <c r="H491" s="48">
        <f t="shared" si="3"/>
        <v>6</v>
      </c>
    </row>
    <row r="492" spans="1:8" ht="13" x14ac:dyDescent="0.15">
      <c r="A492" s="48" t="s">
        <v>488</v>
      </c>
      <c r="B492" s="48">
        <f>SUMIFS(data!M:M,data!J:J,"="&amp;A492,data!A:A,"="&amp;$B$4)</f>
        <v>0</v>
      </c>
      <c r="C492" s="48">
        <f>SUMIFS(data!M:M,data!J:J,"="&amp;A492,data!A:A,"="&amp;$C$4)</f>
        <v>1</v>
      </c>
      <c r="D492" s="48">
        <f>SUMIFS(data!M:M,data!J:J,"="&amp;A492,data!A:A,"="&amp;$D$4)</f>
        <v>0</v>
      </c>
      <c r="E492" s="48">
        <f>SUMIFS(data!M:M,data!J:J,"="&amp;A492,data!A:A,"="&amp;$E$4)</f>
        <v>0</v>
      </c>
      <c r="F492" s="48">
        <f>SUMIFS(data!M:M,data!J:J,"="&amp;A492,data!A:A,"="&amp;$F$4)</f>
        <v>0</v>
      </c>
      <c r="G492" s="48">
        <f t="shared" si="2"/>
        <v>0.2</v>
      </c>
      <c r="H492" s="48">
        <f t="shared" si="3"/>
        <v>6</v>
      </c>
    </row>
    <row r="493" spans="1:8" ht="13" x14ac:dyDescent="0.15">
      <c r="A493" s="48" t="s">
        <v>296</v>
      </c>
      <c r="B493" s="48">
        <f>SUMIFS(data!M:M,data!J:J,"="&amp;A493,data!A:A,"="&amp;$B$4)</f>
        <v>1</v>
      </c>
      <c r="C493" s="48">
        <f>SUMIFS(data!M:M,data!J:J,"="&amp;A493,data!A:A,"="&amp;$C$4)</f>
        <v>0</v>
      </c>
      <c r="D493" s="48">
        <f>SUMIFS(data!M:M,data!J:J,"="&amp;A493,data!A:A,"="&amp;$D$4)</f>
        <v>0</v>
      </c>
      <c r="E493" s="48">
        <f>SUMIFS(data!M:M,data!J:J,"="&amp;A493,data!A:A,"="&amp;$E$4)</f>
        <v>0</v>
      </c>
      <c r="F493" s="48">
        <f>SUMIFS(data!M:M,data!J:J,"="&amp;A493,data!A:A,"="&amp;$F$4)</f>
        <v>0</v>
      </c>
      <c r="G493" s="48">
        <f t="shared" si="2"/>
        <v>0.2</v>
      </c>
      <c r="H493" s="48">
        <f t="shared" si="3"/>
        <v>6</v>
      </c>
    </row>
    <row r="494" spans="1:8" ht="13" x14ac:dyDescent="0.15">
      <c r="A494" s="48" t="s">
        <v>548</v>
      </c>
      <c r="B494" s="48">
        <f>SUMIFS(data!M:M,data!J:J,"="&amp;A494,data!A:A,"="&amp;$B$4)</f>
        <v>0</v>
      </c>
      <c r="C494" s="48">
        <f>SUMIFS(data!M:M,data!J:J,"="&amp;A494,data!A:A,"="&amp;$C$4)</f>
        <v>1</v>
      </c>
      <c r="D494" s="48">
        <f>SUMIFS(data!M:M,data!J:J,"="&amp;A494,data!A:A,"="&amp;$D$4)</f>
        <v>0</v>
      </c>
      <c r="E494" s="48">
        <f>SUMIFS(data!M:M,data!J:J,"="&amp;A494,data!A:A,"="&amp;$E$4)</f>
        <v>0</v>
      </c>
      <c r="F494" s="48">
        <f>SUMIFS(data!M:M,data!J:J,"="&amp;A494,data!A:A,"="&amp;$F$4)</f>
        <v>0</v>
      </c>
      <c r="G494" s="48">
        <f t="shared" si="2"/>
        <v>0.2</v>
      </c>
      <c r="H494" s="48">
        <f t="shared" si="3"/>
        <v>6</v>
      </c>
    </row>
    <row r="495" spans="1:8" ht="13" x14ac:dyDescent="0.15">
      <c r="A495" s="48" t="s">
        <v>1229</v>
      </c>
      <c r="B495" s="48">
        <f>SUMIFS(data!M:M,data!J:J,"="&amp;A495,data!A:A,"="&amp;$B$4)</f>
        <v>0</v>
      </c>
      <c r="C495" s="48">
        <f>SUMIFS(data!M:M,data!J:J,"="&amp;A495,data!A:A,"="&amp;$C$4)</f>
        <v>0</v>
      </c>
      <c r="D495" s="48">
        <f>SUMIFS(data!M:M,data!J:J,"="&amp;A495,data!A:A,"="&amp;$D$4)</f>
        <v>0</v>
      </c>
      <c r="E495" s="48">
        <f>SUMIFS(data!M:M,data!J:J,"="&amp;A495,data!A:A,"="&amp;$E$4)</f>
        <v>0</v>
      </c>
      <c r="F495" s="48">
        <f>SUMIFS(data!M:M,data!J:J,"="&amp;A495,data!A:A,"="&amp;$F$4)</f>
        <v>4</v>
      </c>
      <c r="G495" s="48">
        <f t="shared" si="2"/>
        <v>0.8</v>
      </c>
      <c r="H495" s="48">
        <f t="shared" si="3"/>
        <v>24</v>
      </c>
    </row>
    <row r="496" spans="1:8" ht="13" x14ac:dyDescent="0.15">
      <c r="A496" s="48" t="s">
        <v>1099</v>
      </c>
      <c r="B496" s="48">
        <f>SUMIFS(data!M:M,data!J:J,"="&amp;A496,data!A:A,"="&amp;$B$4)</f>
        <v>0</v>
      </c>
      <c r="C496" s="48">
        <f>SUMIFS(data!M:M,data!J:J,"="&amp;A496,data!A:A,"="&amp;$C$4)</f>
        <v>0</v>
      </c>
      <c r="D496" s="48">
        <f>SUMIFS(data!M:M,data!J:J,"="&amp;A496,data!A:A,"="&amp;$D$4)</f>
        <v>0</v>
      </c>
      <c r="E496" s="48">
        <f>SUMIFS(data!M:M,data!J:J,"="&amp;A496,data!A:A,"="&amp;$E$4)</f>
        <v>0</v>
      </c>
      <c r="F496" s="48">
        <f>SUMIFS(data!M:M,data!J:J,"="&amp;A496,data!A:A,"="&amp;$F$4)</f>
        <v>2</v>
      </c>
      <c r="G496" s="48">
        <f t="shared" si="2"/>
        <v>0.4</v>
      </c>
      <c r="H496" s="48">
        <f t="shared" si="3"/>
        <v>12</v>
      </c>
    </row>
    <row r="497" spans="1:8" ht="13" x14ac:dyDescent="0.15">
      <c r="A497" s="48" t="s">
        <v>360</v>
      </c>
      <c r="B497" s="48">
        <f>SUMIFS(data!M:M,data!J:J,"="&amp;A497,data!A:A,"="&amp;$B$4)</f>
        <v>1</v>
      </c>
      <c r="C497" s="48">
        <f>SUMIFS(data!M:M,data!J:J,"="&amp;A497,data!A:A,"="&amp;$C$4)</f>
        <v>1</v>
      </c>
      <c r="D497" s="48">
        <f>SUMIFS(data!M:M,data!J:J,"="&amp;A497,data!A:A,"="&amp;$D$4)</f>
        <v>1</v>
      </c>
      <c r="E497" s="48">
        <f>SUMIFS(data!M:M,data!J:J,"="&amp;A497,data!A:A,"="&amp;$E$4)</f>
        <v>2</v>
      </c>
      <c r="F497" s="48">
        <f>SUMIFS(data!M:M,data!J:J,"="&amp;A497,data!A:A,"="&amp;$F$4)</f>
        <v>1</v>
      </c>
      <c r="G497" s="48">
        <f t="shared" si="2"/>
        <v>1.2</v>
      </c>
      <c r="H497" s="48">
        <f t="shared" si="3"/>
        <v>36</v>
      </c>
    </row>
    <row r="498" spans="1:8" ht="13" x14ac:dyDescent="0.15">
      <c r="A498" s="48" t="s">
        <v>988</v>
      </c>
      <c r="B498" s="48">
        <f>SUMIFS(data!M:M,data!J:J,"="&amp;A498,data!A:A,"="&amp;$B$4)</f>
        <v>0</v>
      </c>
      <c r="C498" s="48">
        <f>SUMIFS(data!M:M,data!J:J,"="&amp;A498,data!A:A,"="&amp;$C$4)</f>
        <v>0</v>
      </c>
      <c r="D498" s="48">
        <f>SUMIFS(data!M:M,data!J:J,"="&amp;A498,data!A:A,"="&amp;$D$4)</f>
        <v>0</v>
      </c>
      <c r="E498" s="48">
        <f>SUMIFS(data!M:M,data!J:J,"="&amp;A498,data!A:A,"="&amp;$E$4)</f>
        <v>3</v>
      </c>
      <c r="F498" s="48">
        <f>SUMIFS(data!M:M,data!J:J,"="&amp;A498,data!A:A,"="&amp;$F$4)</f>
        <v>1</v>
      </c>
      <c r="G498" s="48">
        <f t="shared" si="2"/>
        <v>0.8</v>
      </c>
      <c r="H498" s="48">
        <f t="shared" si="3"/>
        <v>24</v>
      </c>
    </row>
    <row r="499" spans="1:8" ht="13" x14ac:dyDescent="0.15">
      <c r="A499" s="48" t="s">
        <v>242</v>
      </c>
      <c r="B499" s="48">
        <f>SUMIFS(data!M:M,data!J:J,"="&amp;A499,data!A:A,"="&amp;$B$4)</f>
        <v>1</v>
      </c>
      <c r="C499" s="48">
        <f>SUMIFS(data!M:M,data!J:J,"="&amp;A499,data!A:A,"="&amp;$C$4)</f>
        <v>0</v>
      </c>
      <c r="D499" s="48">
        <f>SUMIFS(data!M:M,data!J:J,"="&amp;A499,data!A:A,"="&amp;$D$4)</f>
        <v>0</v>
      </c>
      <c r="E499" s="48">
        <f>SUMIFS(data!M:M,data!J:J,"="&amp;A499,data!A:A,"="&amp;$E$4)</f>
        <v>0</v>
      </c>
      <c r="F499" s="48">
        <f>SUMIFS(data!M:M,data!J:J,"="&amp;A499,data!A:A,"="&amp;$F$4)</f>
        <v>0</v>
      </c>
      <c r="G499" s="48">
        <f t="shared" si="2"/>
        <v>0.2</v>
      </c>
      <c r="H499" s="48">
        <f t="shared" si="3"/>
        <v>6</v>
      </c>
    </row>
    <row r="500" spans="1:8" ht="13" x14ac:dyDescent="0.15">
      <c r="A500" s="48" t="s">
        <v>473</v>
      </c>
      <c r="B500" s="48">
        <f>SUMIFS(data!M:M,data!J:J,"="&amp;A500,data!A:A,"="&amp;$B$4)</f>
        <v>1</v>
      </c>
      <c r="C500" s="48">
        <f>SUMIFS(data!M:M,data!J:J,"="&amp;A500,data!A:A,"="&amp;$C$4)</f>
        <v>0</v>
      </c>
      <c r="D500" s="48">
        <f>SUMIFS(data!M:M,data!J:J,"="&amp;A500,data!A:A,"="&amp;$D$4)</f>
        <v>0</v>
      </c>
      <c r="E500" s="48">
        <f>SUMIFS(data!M:M,data!J:J,"="&amp;A500,data!A:A,"="&amp;$E$4)</f>
        <v>0</v>
      </c>
      <c r="F500" s="48">
        <f>SUMIFS(data!M:M,data!J:J,"="&amp;A500,data!A:A,"="&amp;$F$4)</f>
        <v>0</v>
      </c>
      <c r="G500" s="48">
        <f t="shared" si="2"/>
        <v>0.2</v>
      </c>
      <c r="H500" s="48">
        <f t="shared" si="3"/>
        <v>6</v>
      </c>
    </row>
    <row r="501" spans="1:8" ht="13" x14ac:dyDescent="0.15">
      <c r="A501" s="48" t="s">
        <v>637</v>
      </c>
      <c r="B501" s="48">
        <f>SUMIFS(data!M:M,data!J:J,"="&amp;A501,data!A:A,"="&amp;$B$4)</f>
        <v>0</v>
      </c>
      <c r="C501" s="48">
        <f>SUMIFS(data!M:M,data!J:J,"="&amp;A501,data!A:A,"="&amp;$C$4)</f>
        <v>1</v>
      </c>
      <c r="D501" s="48">
        <f>SUMIFS(data!M:M,data!J:J,"="&amp;A501,data!A:A,"="&amp;$D$4)</f>
        <v>0</v>
      </c>
      <c r="E501" s="48">
        <f>SUMIFS(data!M:M,data!J:J,"="&amp;A501,data!A:A,"="&amp;$E$4)</f>
        <v>0</v>
      </c>
      <c r="F501" s="48">
        <f>SUMIFS(data!M:M,data!J:J,"="&amp;A501,data!A:A,"="&amp;$F$4)</f>
        <v>0</v>
      </c>
      <c r="G501" s="48">
        <f t="shared" si="2"/>
        <v>0.2</v>
      </c>
      <c r="H501" s="48">
        <f t="shared" si="3"/>
        <v>6</v>
      </c>
    </row>
    <row r="502" spans="1:8" ht="13" x14ac:dyDescent="0.15">
      <c r="A502" s="48" t="s">
        <v>1149</v>
      </c>
      <c r="B502" s="48">
        <f>SUMIFS(data!M:M,data!J:J,"="&amp;A502,data!A:A,"="&amp;$B$4)</f>
        <v>0</v>
      </c>
      <c r="C502" s="48">
        <f>SUMIFS(data!M:M,data!J:J,"="&amp;A502,data!A:A,"="&amp;$C$4)</f>
        <v>0</v>
      </c>
      <c r="D502" s="48">
        <f>SUMIFS(data!M:M,data!J:J,"="&amp;A502,data!A:A,"="&amp;$D$4)</f>
        <v>0</v>
      </c>
      <c r="E502" s="48">
        <f>SUMIFS(data!M:M,data!J:J,"="&amp;A502,data!A:A,"="&amp;$E$4)</f>
        <v>0</v>
      </c>
      <c r="F502" s="48">
        <f>SUMIFS(data!M:M,data!J:J,"="&amp;A502,data!A:A,"="&amp;$F$4)</f>
        <v>1</v>
      </c>
      <c r="G502" s="48">
        <f t="shared" si="2"/>
        <v>0.2</v>
      </c>
      <c r="H502" s="48">
        <f t="shared" si="3"/>
        <v>6</v>
      </c>
    </row>
    <row r="503" spans="1:8" ht="13" x14ac:dyDescent="0.15">
      <c r="A503" s="48" t="s">
        <v>657</v>
      </c>
      <c r="B503" s="48">
        <f>SUMIFS(data!M:M,data!J:J,"="&amp;A503,data!A:A,"="&amp;$B$4)</f>
        <v>0</v>
      </c>
      <c r="C503" s="48">
        <f>SUMIFS(data!M:M,data!J:J,"="&amp;A503,data!A:A,"="&amp;$C$4)</f>
        <v>1</v>
      </c>
      <c r="D503" s="48">
        <f>SUMIFS(data!M:M,data!J:J,"="&amp;A503,data!A:A,"="&amp;$D$4)</f>
        <v>0</v>
      </c>
      <c r="E503" s="48">
        <f>SUMIFS(data!M:M,data!J:J,"="&amp;A503,data!A:A,"="&amp;$E$4)</f>
        <v>0</v>
      </c>
      <c r="F503" s="48">
        <f>SUMIFS(data!M:M,data!J:J,"="&amp;A503,data!A:A,"="&amp;$F$4)</f>
        <v>0</v>
      </c>
      <c r="G503" s="48">
        <f t="shared" si="2"/>
        <v>0.2</v>
      </c>
      <c r="H503" s="48">
        <f t="shared" si="3"/>
        <v>6</v>
      </c>
    </row>
    <row r="504" spans="1:8" ht="13" x14ac:dyDescent="0.15">
      <c r="A504" s="48" t="s">
        <v>1195</v>
      </c>
      <c r="B504" s="48">
        <f>SUMIFS(data!M:M,data!J:J,"="&amp;A504,data!A:A,"="&amp;$B$4)</f>
        <v>0</v>
      </c>
      <c r="C504" s="48">
        <f>SUMIFS(data!M:M,data!J:J,"="&amp;A504,data!A:A,"="&amp;$C$4)</f>
        <v>0</v>
      </c>
      <c r="D504" s="48">
        <f>SUMIFS(data!M:M,data!J:J,"="&amp;A504,data!A:A,"="&amp;$D$4)</f>
        <v>0</v>
      </c>
      <c r="E504" s="48">
        <f>SUMIFS(data!M:M,data!J:J,"="&amp;A504,data!A:A,"="&amp;$E$4)</f>
        <v>0</v>
      </c>
      <c r="F504" s="48">
        <f>SUMIFS(data!M:M,data!J:J,"="&amp;A504,data!A:A,"="&amp;$F$4)</f>
        <v>1</v>
      </c>
      <c r="G504" s="48">
        <f t="shared" si="2"/>
        <v>0.2</v>
      </c>
      <c r="H504" s="48">
        <f t="shared" si="3"/>
        <v>6</v>
      </c>
    </row>
    <row r="505" spans="1:8" ht="13" x14ac:dyDescent="0.15">
      <c r="A505" s="48" t="s">
        <v>570</v>
      </c>
      <c r="B505" s="48">
        <f>SUMIFS(data!M:M,data!J:J,"="&amp;A505,data!A:A,"="&amp;$B$4)</f>
        <v>0</v>
      </c>
      <c r="C505" s="48">
        <f>SUMIFS(data!M:M,data!J:J,"="&amp;A505,data!A:A,"="&amp;$C$4)</f>
        <v>2</v>
      </c>
      <c r="D505" s="48">
        <f>SUMIFS(data!M:M,data!J:J,"="&amp;A505,data!A:A,"="&amp;$D$4)</f>
        <v>0</v>
      </c>
      <c r="E505" s="48">
        <f>SUMIFS(data!M:M,data!J:J,"="&amp;A505,data!A:A,"="&amp;$E$4)</f>
        <v>0</v>
      </c>
      <c r="F505" s="48">
        <f>SUMIFS(data!M:M,data!J:J,"="&amp;A505,data!A:A,"="&amp;$F$4)</f>
        <v>0</v>
      </c>
      <c r="G505" s="48">
        <f t="shared" si="2"/>
        <v>0.4</v>
      </c>
      <c r="H505" s="48">
        <f t="shared" si="3"/>
        <v>12</v>
      </c>
    </row>
    <row r="506" spans="1:8" ht="13" x14ac:dyDescent="0.15">
      <c r="A506" s="48" t="s">
        <v>90</v>
      </c>
      <c r="B506" s="48">
        <f>SUMIFS(data!M:M,data!J:J,"="&amp;A506,data!A:A,"="&amp;$B$4)</f>
        <v>1</v>
      </c>
      <c r="C506" s="48">
        <f>SUMIFS(data!M:M,data!J:J,"="&amp;A506,data!A:A,"="&amp;$C$4)</f>
        <v>0</v>
      </c>
      <c r="D506" s="48">
        <f>SUMIFS(data!M:M,data!J:J,"="&amp;A506,data!A:A,"="&amp;$D$4)</f>
        <v>0</v>
      </c>
      <c r="E506" s="48">
        <f>SUMIFS(data!M:M,data!J:J,"="&amp;A506,data!A:A,"="&amp;$E$4)</f>
        <v>0</v>
      </c>
      <c r="F506" s="48">
        <f>SUMIFS(data!M:M,data!J:J,"="&amp;A506,data!A:A,"="&amp;$F$4)</f>
        <v>0</v>
      </c>
      <c r="G506" s="48">
        <f t="shared" si="2"/>
        <v>0.2</v>
      </c>
      <c r="H506" s="48">
        <f t="shared" si="3"/>
        <v>6</v>
      </c>
    </row>
    <row r="507" spans="1:8" ht="13" x14ac:dyDescent="0.15">
      <c r="A507" s="48" t="s">
        <v>1064</v>
      </c>
      <c r="B507" s="48">
        <f>SUMIFS(data!M:M,data!J:J,"="&amp;A507,data!A:A,"="&amp;$B$4)</f>
        <v>0</v>
      </c>
      <c r="C507" s="48">
        <f>SUMIFS(data!M:M,data!J:J,"="&amp;A507,data!A:A,"="&amp;$C$4)</f>
        <v>0</v>
      </c>
      <c r="D507" s="48">
        <f>SUMIFS(data!M:M,data!J:J,"="&amp;A507,data!A:A,"="&amp;$D$4)</f>
        <v>0</v>
      </c>
      <c r="E507" s="48">
        <f>SUMIFS(data!M:M,data!J:J,"="&amp;A507,data!A:A,"="&amp;$E$4)</f>
        <v>1</v>
      </c>
      <c r="F507" s="48">
        <f>SUMIFS(data!M:M,data!J:J,"="&amp;A507,data!A:A,"="&amp;$F$4)</f>
        <v>0</v>
      </c>
      <c r="G507" s="48">
        <f t="shared" si="2"/>
        <v>0.2</v>
      </c>
      <c r="H507" s="48">
        <f t="shared" si="3"/>
        <v>6</v>
      </c>
    </row>
    <row r="508" spans="1:8" ht="13" x14ac:dyDescent="0.15">
      <c r="A508" s="48" t="s">
        <v>1196</v>
      </c>
      <c r="B508" s="48">
        <f>SUMIFS(data!M:M,data!J:J,"="&amp;A508,data!A:A,"="&amp;$B$4)</f>
        <v>0</v>
      </c>
      <c r="C508" s="48">
        <f>SUMIFS(data!M:M,data!J:J,"="&amp;A508,data!A:A,"="&amp;$C$4)</f>
        <v>0</v>
      </c>
      <c r="D508" s="48">
        <f>SUMIFS(data!M:M,data!J:J,"="&amp;A508,data!A:A,"="&amp;$D$4)</f>
        <v>0</v>
      </c>
      <c r="E508" s="48">
        <f>SUMIFS(data!M:M,data!J:J,"="&amp;A508,data!A:A,"="&amp;$E$4)</f>
        <v>0</v>
      </c>
      <c r="F508" s="48">
        <f>SUMIFS(data!M:M,data!J:J,"="&amp;A508,data!A:A,"="&amp;$F$4)</f>
        <v>1</v>
      </c>
      <c r="G508" s="48">
        <f t="shared" si="2"/>
        <v>0.2</v>
      </c>
      <c r="H508" s="48">
        <f t="shared" si="3"/>
        <v>6</v>
      </c>
    </row>
    <row r="509" spans="1:8" ht="13" x14ac:dyDescent="0.15">
      <c r="A509" s="48" t="s">
        <v>645</v>
      </c>
      <c r="B509" s="48">
        <f>SUMIFS(data!M:M,data!J:J,"="&amp;A509,data!A:A,"="&amp;$B$4)</f>
        <v>0</v>
      </c>
      <c r="C509" s="48">
        <f>SUMIFS(data!M:M,data!J:J,"="&amp;A509,data!A:A,"="&amp;$C$4)</f>
        <v>1</v>
      </c>
      <c r="D509" s="48">
        <f>SUMIFS(data!M:M,data!J:J,"="&amp;A509,data!A:A,"="&amp;$D$4)</f>
        <v>0</v>
      </c>
      <c r="E509" s="48">
        <f>SUMIFS(data!M:M,data!J:J,"="&amp;A509,data!A:A,"="&amp;$E$4)</f>
        <v>0</v>
      </c>
      <c r="F509" s="48">
        <f>SUMIFS(data!M:M,data!J:J,"="&amp;A509,data!A:A,"="&amp;$F$4)</f>
        <v>0</v>
      </c>
      <c r="G509" s="48">
        <f t="shared" si="2"/>
        <v>0.2</v>
      </c>
      <c r="H509" s="48">
        <f t="shared" si="3"/>
        <v>6</v>
      </c>
    </row>
    <row r="510" spans="1:8" ht="13" x14ac:dyDescent="0.15">
      <c r="A510" s="48" t="s">
        <v>1004</v>
      </c>
      <c r="B510" s="48">
        <f>SUMIFS(data!M:M,data!J:J,"="&amp;A510,data!A:A,"="&amp;$B$4)</f>
        <v>0</v>
      </c>
      <c r="C510" s="48">
        <f>SUMIFS(data!M:M,data!J:J,"="&amp;A510,data!A:A,"="&amp;$C$4)</f>
        <v>0</v>
      </c>
      <c r="D510" s="48">
        <f>SUMIFS(data!M:M,data!J:J,"="&amp;A510,data!A:A,"="&amp;$D$4)</f>
        <v>0</v>
      </c>
      <c r="E510" s="48">
        <f>SUMIFS(data!M:M,data!J:J,"="&amp;A510,data!A:A,"="&amp;$E$4)</f>
        <v>1</v>
      </c>
      <c r="F510" s="48">
        <f>SUMIFS(data!M:M,data!J:J,"="&amp;A510,data!A:A,"="&amp;$F$4)</f>
        <v>0</v>
      </c>
      <c r="G510" s="48">
        <f t="shared" si="2"/>
        <v>0.2</v>
      </c>
      <c r="H510" s="48">
        <f t="shared" si="3"/>
        <v>6</v>
      </c>
    </row>
    <row r="511" spans="1:8" ht="13" x14ac:dyDescent="0.15">
      <c r="A511" s="48" t="s">
        <v>688</v>
      </c>
      <c r="B511" s="48">
        <f>SUMIFS(data!M:M,data!J:J,"="&amp;A511,data!A:A,"="&amp;$B$4)</f>
        <v>0</v>
      </c>
      <c r="C511" s="48">
        <f>SUMIFS(data!M:M,data!J:J,"="&amp;A511,data!A:A,"="&amp;$C$4)</f>
        <v>1</v>
      </c>
      <c r="D511" s="48">
        <f>SUMIFS(data!M:M,data!J:J,"="&amp;A511,data!A:A,"="&amp;$D$4)</f>
        <v>0</v>
      </c>
      <c r="E511" s="48">
        <f>SUMIFS(data!M:M,data!J:J,"="&amp;A511,data!A:A,"="&amp;$E$4)</f>
        <v>0</v>
      </c>
      <c r="F511" s="48">
        <f>SUMIFS(data!M:M,data!J:J,"="&amp;A511,data!A:A,"="&amp;$F$4)</f>
        <v>0</v>
      </c>
      <c r="G511" s="48">
        <f t="shared" si="2"/>
        <v>0.2</v>
      </c>
      <c r="H511" s="48">
        <f t="shared" si="3"/>
        <v>6</v>
      </c>
    </row>
    <row r="512" spans="1:8" ht="13" x14ac:dyDescent="0.15">
      <c r="A512" s="48" t="s">
        <v>682</v>
      </c>
      <c r="B512" s="48">
        <f>SUMIFS(data!M:M,data!J:J,"="&amp;A512,data!A:A,"="&amp;$B$4)</f>
        <v>0</v>
      </c>
      <c r="C512" s="48">
        <f>SUMIFS(data!M:M,data!J:J,"="&amp;A512,data!A:A,"="&amp;$C$4)</f>
        <v>1</v>
      </c>
      <c r="D512" s="48">
        <f>SUMIFS(data!M:M,data!J:J,"="&amp;A512,data!A:A,"="&amp;$D$4)</f>
        <v>0</v>
      </c>
      <c r="E512" s="48">
        <f>SUMIFS(data!M:M,data!J:J,"="&amp;A512,data!A:A,"="&amp;$E$4)</f>
        <v>0</v>
      </c>
      <c r="F512" s="48">
        <f>SUMIFS(data!M:M,data!J:J,"="&amp;A512,data!A:A,"="&amp;$F$4)</f>
        <v>0</v>
      </c>
      <c r="G512" s="48">
        <f t="shared" si="2"/>
        <v>0.2</v>
      </c>
      <c r="H512" s="48">
        <f t="shared" si="3"/>
        <v>6</v>
      </c>
    </row>
    <row r="513" spans="1:8" ht="13" x14ac:dyDescent="0.15">
      <c r="A513" s="48" t="s">
        <v>701</v>
      </c>
      <c r="B513" s="48">
        <f>SUMIFS(data!M:M,data!J:J,"="&amp;A513,data!A:A,"="&amp;$B$4)</f>
        <v>0</v>
      </c>
      <c r="C513" s="48">
        <f>SUMIFS(data!M:M,data!J:J,"="&amp;A513,data!A:A,"="&amp;$C$4)</f>
        <v>1</v>
      </c>
      <c r="D513" s="48">
        <f>SUMIFS(data!M:M,data!J:J,"="&amp;A513,data!A:A,"="&amp;$D$4)</f>
        <v>0</v>
      </c>
      <c r="E513" s="48">
        <f>SUMIFS(data!M:M,data!J:J,"="&amp;A513,data!A:A,"="&amp;$E$4)</f>
        <v>0</v>
      </c>
      <c r="F513" s="48">
        <f>SUMIFS(data!M:M,data!J:J,"="&amp;A513,data!A:A,"="&amp;$F$4)</f>
        <v>0</v>
      </c>
      <c r="G513" s="48">
        <f t="shared" si="2"/>
        <v>0.2</v>
      </c>
      <c r="H513" s="48">
        <f t="shared" si="3"/>
        <v>6</v>
      </c>
    </row>
    <row r="514" spans="1:8" ht="13" x14ac:dyDescent="0.15">
      <c r="A514" s="48" t="s">
        <v>480</v>
      </c>
      <c r="B514" s="48">
        <f>SUMIFS(data!M:M,data!J:J,"="&amp;A514,data!A:A,"="&amp;$B$4)</f>
        <v>0</v>
      </c>
      <c r="C514" s="48">
        <f>SUMIFS(data!M:M,data!J:J,"="&amp;A514,data!A:A,"="&amp;$C$4)</f>
        <v>1</v>
      </c>
      <c r="D514" s="48">
        <f>SUMIFS(data!M:M,data!J:J,"="&amp;A514,data!A:A,"="&amp;$D$4)</f>
        <v>0</v>
      </c>
      <c r="E514" s="48">
        <f>SUMIFS(data!M:M,data!J:J,"="&amp;A514,data!A:A,"="&amp;$E$4)</f>
        <v>0</v>
      </c>
      <c r="F514" s="48">
        <f>SUMIFS(data!M:M,data!J:J,"="&amp;A514,data!A:A,"="&amp;$F$4)</f>
        <v>0</v>
      </c>
      <c r="G514" s="48">
        <f t="shared" si="2"/>
        <v>0.2</v>
      </c>
      <c r="H514" s="48">
        <f t="shared" si="3"/>
        <v>6</v>
      </c>
    </row>
    <row r="515" spans="1:8" ht="13" x14ac:dyDescent="0.15">
      <c r="A515" s="48" t="s">
        <v>755</v>
      </c>
      <c r="B515" s="48">
        <f>SUMIFS(data!M:M,data!J:J,"="&amp;A515,data!A:A,"="&amp;$B$4)</f>
        <v>0</v>
      </c>
      <c r="C515" s="48">
        <f>SUMIFS(data!M:M,data!J:J,"="&amp;A515,data!A:A,"="&amp;$C$4)</f>
        <v>0</v>
      </c>
      <c r="D515" s="48">
        <f>SUMIFS(data!M:M,data!J:J,"="&amp;A515,data!A:A,"="&amp;$D$4)</f>
        <v>1</v>
      </c>
      <c r="E515" s="48">
        <f>SUMIFS(data!M:M,data!J:J,"="&amp;A515,data!A:A,"="&amp;$E$4)</f>
        <v>0</v>
      </c>
      <c r="F515" s="48">
        <f>SUMIFS(data!M:M,data!J:J,"="&amp;A515,data!A:A,"="&amp;$F$4)</f>
        <v>0</v>
      </c>
      <c r="G515" s="48">
        <f t="shared" ref="G515:G769" si="4">SUM(B515:F515)/$E$3</f>
        <v>0.2</v>
      </c>
      <c r="H515" s="48">
        <f t="shared" ref="H515:H769" si="5">G515*30</f>
        <v>6</v>
      </c>
    </row>
    <row r="516" spans="1:8" ht="13" x14ac:dyDescent="0.15">
      <c r="A516" s="48" t="s">
        <v>1096</v>
      </c>
      <c r="B516" s="48">
        <f>SUMIFS(data!M:M,data!J:J,"="&amp;A516,data!A:A,"="&amp;$B$4)</f>
        <v>0</v>
      </c>
      <c r="C516" s="48">
        <f>SUMIFS(data!M:M,data!J:J,"="&amp;A516,data!A:A,"="&amp;$C$4)</f>
        <v>0</v>
      </c>
      <c r="D516" s="48">
        <f>SUMIFS(data!M:M,data!J:J,"="&amp;A516,data!A:A,"="&amp;$D$4)</f>
        <v>0</v>
      </c>
      <c r="E516" s="48">
        <f>SUMIFS(data!M:M,data!J:J,"="&amp;A516,data!A:A,"="&amp;$E$4)</f>
        <v>0</v>
      </c>
      <c r="F516" s="48">
        <f>SUMIFS(data!M:M,data!J:J,"="&amp;A516,data!A:A,"="&amp;$F$4)</f>
        <v>1</v>
      </c>
      <c r="G516" s="48">
        <f t="shared" si="4"/>
        <v>0.2</v>
      </c>
      <c r="H516" s="48">
        <f t="shared" si="5"/>
        <v>6</v>
      </c>
    </row>
    <row r="517" spans="1:8" ht="13" x14ac:dyDescent="0.15">
      <c r="A517" s="48" t="s">
        <v>33</v>
      </c>
      <c r="B517" s="48">
        <f>SUMIFS(data!M:M,data!J:J,"="&amp;A517,data!A:A,"="&amp;$B$4)</f>
        <v>1</v>
      </c>
      <c r="C517" s="48">
        <f>SUMIFS(data!M:M,data!J:J,"="&amp;A517,data!A:A,"="&amp;$C$4)</f>
        <v>2</v>
      </c>
      <c r="D517" s="48">
        <f>SUMIFS(data!M:M,data!J:J,"="&amp;A517,data!A:A,"="&amp;$D$4)</f>
        <v>0</v>
      </c>
      <c r="E517" s="48">
        <f>SUMIFS(data!M:M,data!J:J,"="&amp;A517,data!A:A,"="&amp;$E$4)</f>
        <v>0</v>
      </c>
      <c r="F517" s="48">
        <f>SUMIFS(data!M:M,data!J:J,"="&amp;A517,data!A:A,"="&amp;$F$4)</f>
        <v>1</v>
      </c>
      <c r="G517" s="48">
        <f t="shared" si="4"/>
        <v>0.8</v>
      </c>
      <c r="H517" s="48">
        <f t="shared" si="5"/>
        <v>24</v>
      </c>
    </row>
    <row r="518" spans="1:8" ht="13" x14ac:dyDescent="0.15">
      <c r="A518" s="48" t="s">
        <v>376</v>
      </c>
      <c r="B518" s="48">
        <f>SUMIFS(data!M:M,data!J:J,"="&amp;A518,data!A:A,"="&amp;$B$4)</f>
        <v>1</v>
      </c>
      <c r="C518" s="48">
        <f>SUMIFS(data!M:M,data!J:J,"="&amp;A518,data!A:A,"="&amp;$C$4)</f>
        <v>0</v>
      </c>
      <c r="D518" s="48">
        <f>SUMIFS(data!M:M,data!J:J,"="&amp;A518,data!A:A,"="&amp;$D$4)</f>
        <v>0</v>
      </c>
      <c r="E518" s="48">
        <f>SUMIFS(data!M:M,data!J:J,"="&amp;A518,data!A:A,"="&amp;$E$4)</f>
        <v>0</v>
      </c>
      <c r="F518" s="48">
        <f>SUMIFS(data!M:M,data!J:J,"="&amp;A518,data!A:A,"="&amp;$F$4)</f>
        <v>0</v>
      </c>
      <c r="G518" s="48">
        <f t="shared" si="4"/>
        <v>0.2</v>
      </c>
      <c r="H518" s="48">
        <f t="shared" si="5"/>
        <v>6</v>
      </c>
    </row>
    <row r="519" spans="1:8" ht="13" x14ac:dyDescent="0.15">
      <c r="A519" s="48" t="s">
        <v>233</v>
      </c>
      <c r="B519" s="48">
        <f>SUMIFS(data!M:M,data!J:J,"="&amp;A519,data!A:A,"="&amp;$B$4)</f>
        <v>1</v>
      </c>
      <c r="C519" s="48">
        <f>SUMIFS(data!M:M,data!J:J,"="&amp;A519,data!A:A,"="&amp;$C$4)</f>
        <v>0</v>
      </c>
      <c r="D519" s="48">
        <f>SUMIFS(data!M:M,data!J:J,"="&amp;A519,data!A:A,"="&amp;$D$4)</f>
        <v>0</v>
      </c>
      <c r="E519" s="48">
        <f>SUMIFS(data!M:M,data!J:J,"="&amp;A519,data!A:A,"="&amp;$E$4)</f>
        <v>1</v>
      </c>
      <c r="F519" s="48">
        <f>SUMIFS(data!M:M,data!J:J,"="&amp;A519,data!A:A,"="&amp;$F$4)</f>
        <v>2</v>
      </c>
      <c r="G519" s="48">
        <f t="shared" si="4"/>
        <v>0.8</v>
      </c>
      <c r="H519" s="48">
        <f t="shared" si="5"/>
        <v>24</v>
      </c>
    </row>
    <row r="520" spans="1:8" ht="13" x14ac:dyDescent="0.15">
      <c r="A520" s="48" t="s">
        <v>1198</v>
      </c>
      <c r="B520" s="48">
        <f>SUMIFS(data!M:M,data!J:J,"="&amp;A520,data!A:A,"="&amp;$B$4)</f>
        <v>0</v>
      </c>
      <c r="C520" s="48">
        <f>SUMIFS(data!M:M,data!J:J,"="&amp;A520,data!A:A,"="&amp;$C$4)</f>
        <v>0</v>
      </c>
      <c r="D520" s="48">
        <f>SUMIFS(data!M:M,data!J:J,"="&amp;A520,data!A:A,"="&amp;$D$4)</f>
        <v>0</v>
      </c>
      <c r="E520" s="48">
        <f>SUMIFS(data!M:M,data!J:J,"="&amp;A520,data!A:A,"="&amp;$E$4)</f>
        <v>0</v>
      </c>
      <c r="F520" s="48">
        <f>SUMIFS(data!M:M,data!J:J,"="&amp;A520,data!A:A,"="&amp;$F$4)</f>
        <v>1</v>
      </c>
      <c r="G520" s="48">
        <f t="shared" si="4"/>
        <v>0.2</v>
      </c>
      <c r="H520" s="48">
        <f t="shared" si="5"/>
        <v>6</v>
      </c>
    </row>
    <row r="521" spans="1:8" ht="13" x14ac:dyDescent="0.15">
      <c r="A521" s="48" t="s">
        <v>753</v>
      </c>
      <c r="B521" s="48">
        <f>SUMIFS(data!M:M,data!J:J,"="&amp;A521,data!A:A,"="&amp;$B$4)</f>
        <v>0</v>
      </c>
      <c r="C521" s="48">
        <f>SUMIFS(data!M:M,data!J:J,"="&amp;A521,data!A:A,"="&amp;$C$4)</f>
        <v>0</v>
      </c>
      <c r="D521" s="48">
        <f>SUMIFS(data!M:M,data!J:J,"="&amp;A521,data!A:A,"="&amp;$D$4)</f>
        <v>1</v>
      </c>
      <c r="E521" s="48">
        <f>SUMIFS(data!M:M,data!J:J,"="&amp;A521,data!A:A,"="&amp;$E$4)</f>
        <v>0</v>
      </c>
      <c r="F521" s="48">
        <f>SUMIFS(data!M:M,data!J:J,"="&amp;A521,data!A:A,"="&amp;$F$4)</f>
        <v>0</v>
      </c>
      <c r="G521" s="48">
        <f t="shared" si="4"/>
        <v>0.2</v>
      </c>
      <c r="H521" s="48">
        <f t="shared" si="5"/>
        <v>6</v>
      </c>
    </row>
    <row r="522" spans="1:8" ht="13" x14ac:dyDescent="0.15">
      <c r="A522" s="48" t="s">
        <v>265</v>
      </c>
      <c r="B522" s="48">
        <f>SUMIFS(data!M:M,data!J:J,"="&amp;A522,data!A:A,"="&amp;$B$4)</f>
        <v>1</v>
      </c>
      <c r="C522" s="48">
        <f>SUMIFS(data!M:M,data!J:J,"="&amp;A522,data!A:A,"="&amp;$C$4)</f>
        <v>0</v>
      </c>
      <c r="D522" s="48">
        <f>SUMIFS(data!M:M,data!J:J,"="&amp;A522,data!A:A,"="&amp;$D$4)</f>
        <v>0</v>
      </c>
      <c r="E522" s="48">
        <f>SUMIFS(data!M:M,data!J:J,"="&amp;A522,data!A:A,"="&amp;$E$4)</f>
        <v>0</v>
      </c>
      <c r="F522" s="48">
        <f>SUMIFS(data!M:M,data!J:J,"="&amp;A522,data!A:A,"="&amp;$F$4)</f>
        <v>0</v>
      </c>
      <c r="G522" s="48">
        <f t="shared" si="4"/>
        <v>0.2</v>
      </c>
      <c r="H522" s="48">
        <f t="shared" si="5"/>
        <v>6</v>
      </c>
    </row>
    <row r="523" spans="1:8" ht="13" x14ac:dyDescent="0.15">
      <c r="A523" s="48" t="s">
        <v>100</v>
      </c>
      <c r="B523" s="48">
        <f>SUMIFS(data!M:M,data!J:J,"="&amp;A523,data!A:A,"="&amp;$B$4)</f>
        <v>2</v>
      </c>
      <c r="C523" s="48">
        <f>SUMIFS(data!M:M,data!J:J,"="&amp;A523,data!A:A,"="&amp;$C$4)</f>
        <v>2</v>
      </c>
      <c r="D523" s="48">
        <f>SUMIFS(data!M:M,data!J:J,"="&amp;A523,data!A:A,"="&amp;$D$4)</f>
        <v>0</v>
      </c>
      <c r="E523" s="48">
        <f>SUMIFS(data!M:M,data!J:J,"="&amp;A523,data!A:A,"="&amp;$E$4)</f>
        <v>0</v>
      </c>
      <c r="F523" s="48">
        <f>SUMIFS(data!M:M,data!J:J,"="&amp;A523,data!A:A,"="&amp;$F$4)</f>
        <v>3</v>
      </c>
      <c r="G523" s="48">
        <f t="shared" si="4"/>
        <v>1.4</v>
      </c>
      <c r="H523" s="48">
        <f t="shared" si="5"/>
        <v>42</v>
      </c>
    </row>
    <row r="524" spans="1:8" ht="13" x14ac:dyDescent="0.15">
      <c r="A524" s="48" t="s">
        <v>459</v>
      </c>
      <c r="B524" s="48">
        <f>SUMIFS(data!M:M,data!J:J,"="&amp;A524,data!A:A,"="&amp;$B$4)</f>
        <v>1</v>
      </c>
      <c r="C524" s="48">
        <f>SUMIFS(data!M:M,data!J:J,"="&amp;A524,data!A:A,"="&amp;$C$4)</f>
        <v>0</v>
      </c>
      <c r="D524" s="48">
        <f>SUMIFS(data!M:M,data!J:J,"="&amp;A524,data!A:A,"="&amp;$D$4)</f>
        <v>0</v>
      </c>
      <c r="E524" s="48">
        <f>SUMIFS(data!M:M,data!J:J,"="&amp;A524,data!A:A,"="&amp;$E$4)</f>
        <v>0</v>
      </c>
      <c r="F524" s="48">
        <f>SUMIFS(data!M:M,data!J:J,"="&amp;A524,data!A:A,"="&amp;$F$4)</f>
        <v>0</v>
      </c>
      <c r="G524" s="48">
        <f t="shared" si="4"/>
        <v>0.2</v>
      </c>
      <c r="H524" s="48">
        <f t="shared" si="5"/>
        <v>6</v>
      </c>
    </row>
    <row r="525" spans="1:8" ht="13" x14ac:dyDescent="0.15">
      <c r="A525" s="48" t="s">
        <v>1130</v>
      </c>
      <c r="B525" s="48">
        <f>SUMIFS(data!M:M,data!J:J,"="&amp;A525,data!A:A,"="&amp;$B$4)</f>
        <v>0</v>
      </c>
      <c r="C525" s="48">
        <f>SUMIFS(data!M:M,data!J:J,"="&amp;A525,data!A:A,"="&amp;$C$4)</f>
        <v>0</v>
      </c>
      <c r="D525" s="48">
        <f>SUMIFS(data!M:M,data!J:J,"="&amp;A525,data!A:A,"="&amp;$D$4)</f>
        <v>0</v>
      </c>
      <c r="E525" s="48">
        <f>SUMIFS(data!M:M,data!J:J,"="&amp;A525,data!A:A,"="&amp;$E$4)</f>
        <v>0</v>
      </c>
      <c r="F525" s="48">
        <f>SUMIFS(data!M:M,data!J:J,"="&amp;A525,data!A:A,"="&amp;$F$4)</f>
        <v>1</v>
      </c>
      <c r="G525" s="48">
        <f t="shared" si="4"/>
        <v>0.2</v>
      </c>
      <c r="H525" s="48">
        <f t="shared" si="5"/>
        <v>6</v>
      </c>
    </row>
    <row r="526" spans="1:8" ht="13" x14ac:dyDescent="0.15">
      <c r="A526" s="48" t="s">
        <v>1206</v>
      </c>
      <c r="B526" s="48">
        <f>SUMIFS(data!M:M,data!J:J,"="&amp;A526,data!A:A,"="&amp;$B$4)</f>
        <v>0</v>
      </c>
      <c r="C526" s="48">
        <f>SUMIFS(data!M:M,data!J:J,"="&amp;A526,data!A:A,"="&amp;$C$4)</f>
        <v>0</v>
      </c>
      <c r="D526" s="48">
        <f>SUMIFS(data!M:M,data!J:J,"="&amp;A526,data!A:A,"="&amp;$D$4)</f>
        <v>0</v>
      </c>
      <c r="E526" s="48">
        <f>SUMIFS(data!M:M,data!J:J,"="&amp;A526,data!A:A,"="&amp;$E$4)</f>
        <v>0</v>
      </c>
      <c r="F526" s="48">
        <f>SUMIFS(data!M:M,data!J:J,"="&amp;A526,data!A:A,"="&amp;$F$4)</f>
        <v>1</v>
      </c>
      <c r="G526" s="48">
        <f t="shared" si="4"/>
        <v>0.2</v>
      </c>
      <c r="H526" s="48">
        <f t="shared" si="5"/>
        <v>6</v>
      </c>
    </row>
    <row r="527" spans="1:8" ht="13" x14ac:dyDescent="0.15">
      <c r="A527" s="48" t="s">
        <v>627</v>
      </c>
      <c r="B527" s="48">
        <f>SUMIFS(data!M:M,data!J:J,"="&amp;A527,data!A:A,"="&amp;$B$4)</f>
        <v>0</v>
      </c>
      <c r="C527" s="48">
        <f>SUMIFS(data!M:M,data!J:J,"="&amp;A527,data!A:A,"="&amp;$C$4)</f>
        <v>2</v>
      </c>
      <c r="D527" s="48">
        <f>SUMIFS(data!M:M,data!J:J,"="&amp;A527,data!A:A,"="&amp;$D$4)</f>
        <v>0</v>
      </c>
      <c r="E527" s="48">
        <f>SUMIFS(data!M:M,data!J:J,"="&amp;A527,data!A:A,"="&amp;$E$4)</f>
        <v>0</v>
      </c>
      <c r="F527" s="48">
        <f>SUMIFS(data!M:M,data!J:J,"="&amp;A527,data!A:A,"="&amp;$F$4)</f>
        <v>0</v>
      </c>
      <c r="G527" s="48">
        <f t="shared" si="4"/>
        <v>0.4</v>
      </c>
      <c r="H527" s="48">
        <f t="shared" si="5"/>
        <v>12</v>
      </c>
    </row>
    <row r="528" spans="1:8" ht="13" x14ac:dyDescent="0.15">
      <c r="A528" s="48" t="s">
        <v>788</v>
      </c>
      <c r="B528" s="48">
        <f>SUMIFS(data!M:M,data!J:J,"="&amp;A528,data!A:A,"="&amp;$B$4)</f>
        <v>0</v>
      </c>
      <c r="C528" s="48">
        <f>SUMIFS(data!M:M,data!J:J,"="&amp;A528,data!A:A,"="&amp;$C$4)</f>
        <v>0</v>
      </c>
      <c r="D528" s="48">
        <f>SUMIFS(data!M:M,data!J:J,"="&amp;A528,data!A:A,"="&amp;$D$4)</f>
        <v>1</v>
      </c>
      <c r="E528" s="48">
        <f>SUMIFS(data!M:M,data!J:J,"="&amp;A528,data!A:A,"="&amp;$E$4)</f>
        <v>0</v>
      </c>
      <c r="F528" s="48">
        <f>SUMIFS(data!M:M,data!J:J,"="&amp;A528,data!A:A,"="&amp;$F$4)</f>
        <v>0</v>
      </c>
      <c r="G528" s="48">
        <f t="shared" si="4"/>
        <v>0.2</v>
      </c>
      <c r="H528" s="48">
        <f t="shared" si="5"/>
        <v>6</v>
      </c>
    </row>
    <row r="529" spans="1:8" ht="13" x14ac:dyDescent="0.15">
      <c r="A529" s="48" t="s">
        <v>852</v>
      </c>
      <c r="B529" s="48">
        <f>SUMIFS(data!M:M,data!J:J,"="&amp;A529,data!A:A,"="&amp;$B$4)</f>
        <v>0</v>
      </c>
      <c r="C529" s="48">
        <f>SUMIFS(data!M:M,data!J:J,"="&amp;A529,data!A:A,"="&amp;$C$4)</f>
        <v>0</v>
      </c>
      <c r="D529" s="48">
        <f>SUMIFS(data!M:M,data!J:J,"="&amp;A529,data!A:A,"="&amp;$D$4)</f>
        <v>1</v>
      </c>
      <c r="E529" s="48">
        <f>SUMIFS(data!M:M,data!J:J,"="&amp;A529,data!A:A,"="&amp;$E$4)</f>
        <v>0</v>
      </c>
      <c r="F529" s="48">
        <f>SUMIFS(data!M:M,data!J:J,"="&amp;A529,data!A:A,"="&amp;$F$4)</f>
        <v>0</v>
      </c>
      <c r="G529" s="48">
        <f t="shared" si="4"/>
        <v>0.2</v>
      </c>
      <c r="H529" s="48">
        <f t="shared" si="5"/>
        <v>6</v>
      </c>
    </row>
    <row r="530" spans="1:8" ht="13" x14ac:dyDescent="0.15">
      <c r="A530" s="48" t="s">
        <v>298</v>
      </c>
      <c r="B530" s="48">
        <f>SUMIFS(data!M:M,data!J:J,"="&amp;A530,data!A:A,"="&amp;$B$4)</f>
        <v>1</v>
      </c>
      <c r="C530" s="48">
        <f>SUMIFS(data!M:M,data!J:J,"="&amp;A530,data!A:A,"="&amp;$C$4)</f>
        <v>0</v>
      </c>
      <c r="D530" s="48">
        <f>SUMIFS(data!M:M,data!J:J,"="&amp;A530,data!A:A,"="&amp;$D$4)</f>
        <v>1</v>
      </c>
      <c r="E530" s="48">
        <f>SUMIFS(data!M:M,data!J:J,"="&amp;A530,data!A:A,"="&amp;$E$4)</f>
        <v>0</v>
      </c>
      <c r="F530" s="48">
        <f>SUMIFS(data!M:M,data!J:J,"="&amp;A530,data!A:A,"="&amp;$F$4)</f>
        <v>0</v>
      </c>
      <c r="G530" s="48">
        <f t="shared" si="4"/>
        <v>0.4</v>
      </c>
      <c r="H530" s="48">
        <f t="shared" si="5"/>
        <v>12</v>
      </c>
    </row>
    <row r="531" spans="1:8" ht="13" x14ac:dyDescent="0.15">
      <c r="A531" s="48" t="s">
        <v>1134</v>
      </c>
      <c r="B531" s="48">
        <f>SUMIFS(data!M:M,data!J:J,"="&amp;A531,data!A:A,"="&amp;$B$4)</f>
        <v>0</v>
      </c>
      <c r="C531" s="48">
        <f>SUMIFS(data!M:M,data!J:J,"="&amp;A531,data!A:A,"="&amp;$C$4)</f>
        <v>0</v>
      </c>
      <c r="D531" s="48">
        <f>SUMIFS(data!M:M,data!J:J,"="&amp;A531,data!A:A,"="&amp;$D$4)</f>
        <v>0</v>
      </c>
      <c r="E531" s="48">
        <f>SUMIFS(data!M:M,data!J:J,"="&amp;A531,data!A:A,"="&amp;$E$4)</f>
        <v>0</v>
      </c>
      <c r="F531" s="48">
        <f>SUMIFS(data!M:M,data!J:J,"="&amp;A531,data!A:A,"="&amp;$F$4)</f>
        <v>1</v>
      </c>
      <c r="G531" s="48">
        <f t="shared" si="4"/>
        <v>0.2</v>
      </c>
      <c r="H531" s="48">
        <f t="shared" si="5"/>
        <v>6</v>
      </c>
    </row>
    <row r="532" spans="1:8" ht="13" x14ac:dyDescent="0.15">
      <c r="A532" s="48" t="s">
        <v>586</v>
      </c>
      <c r="B532" s="48">
        <f>SUMIFS(data!M:M,data!J:J,"="&amp;A532,data!A:A,"="&amp;$B$4)</f>
        <v>0</v>
      </c>
      <c r="C532" s="48">
        <f>SUMIFS(data!M:M,data!J:J,"="&amp;A532,data!A:A,"="&amp;$C$4)</f>
        <v>1</v>
      </c>
      <c r="D532" s="48">
        <f>SUMIFS(data!M:M,data!J:J,"="&amp;A532,data!A:A,"="&amp;$D$4)</f>
        <v>0</v>
      </c>
      <c r="E532" s="48">
        <f>SUMIFS(data!M:M,data!J:J,"="&amp;A532,data!A:A,"="&amp;$E$4)</f>
        <v>0</v>
      </c>
      <c r="F532" s="48">
        <f>SUMIFS(data!M:M,data!J:J,"="&amp;A532,data!A:A,"="&amp;$F$4)</f>
        <v>0</v>
      </c>
      <c r="G532" s="48">
        <f t="shared" si="4"/>
        <v>0.2</v>
      </c>
      <c r="H532" s="48">
        <f t="shared" si="5"/>
        <v>6</v>
      </c>
    </row>
    <row r="533" spans="1:8" ht="13" x14ac:dyDescent="0.15">
      <c r="A533" s="48" t="s">
        <v>492</v>
      </c>
      <c r="B533" s="48">
        <f>SUMIFS(data!M:M,data!J:J,"="&amp;A533,data!A:A,"="&amp;$B$4)</f>
        <v>0</v>
      </c>
      <c r="C533" s="48">
        <f>SUMIFS(data!M:M,data!J:J,"="&amp;A533,data!A:A,"="&amp;$C$4)</f>
        <v>2</v>
      </c>
      <c r="D533" s="48">
        <f>SUMIFS(data!M:M,data!J:J,"="&amp;A533,data!A:A,"="&amp;$D$4)</f>
        <v>0</v>
      </c>
      <c r="E533" s="48">
        <f>SUMIFS(data!M:M,data!J:J,"="&amp;A533,data!A:A,"="&amp;$E$4)</f>
        <v>0</v>
      </c>
      <c r="F533" s="48">
        <f>SUMIFS(data!M:M,data!J:J,"="&amp;A533,data!A:A,"="&amp;$F$4)</f>
        <v>0</v>
      </c>
      <c r="G533" s="48">
        <f t="shared" si="4"/>
        <v>0.4</v>
      </c>
      <c r="H533" s="48">
        <f t="shared" si="5"/>
        <v>12</v>
      </c>
    </row>
    <row r="534" spans="1:8" ht="13" x14ac:dyDescent="0.15">
      <c r="A534" s="48" t="s">
        <v>285</v>
      </c>
      <c r="B534" s="48">
        <f>SUMIFS(data!M:M,data!J:J,"="&amp;A534,data!A:A,"="&amp;$B$4)</f>
        <v>1</v>
      </c>
      <c r="C534" s="48">
        <f>SUMIFS(data!M:M,data!J:J,"="&amp;A534,data!A:A,"="&amp;$C$4)</f>
        <v>0</v>
      </c>
      <c r="D534" s="48">
        <f>SUMIFS(data!M:M,data!J:J,"="&amp;A534,data!A:A,"="&amp;$D$4)</f>
        <v>0</v>
      </c>
      <c r="E534" s="48">
        <f>SUMIFS(data!M:M,data!J:J,"="&amp;A534,data!A:A,"="&amp;$E$4)</f>
        <v>0</v>
      </c>
      <c r="F534" s="48">
        <f>SUMIFS(data!M:M,data!J:J,"="&amp;A534,data!A:A,"="&amp;$F$4)</f>
        <v>0</v>
      </c>
      <c r="G534" s="48">
        <f t="shared" si="4"/>
        <v>0.2</v>
      </c>
      <c r="H534" s="48">
        <f t="shared" si="5"/>
        <v>6</v>
      </c>
    </row>
    <row r="535" spans="1:8" ht="13" x14ac:dyDescent="0.15">
      <c r="A535" s="48" t="s">
        <v>992</v>
      </c>
      <c r="B535" s="48">
        <f>SUMIFS(data!M:M,data!J:J,"="&amp;A535,data!A:A,"="&amp;$B$4)</f>
        <v>0</v>
      </c>
      <c r="C535" s="48">
        <f>SUMIFS(data!M:M,data!J:J,"="&amp;A535,data!A:A,"="&amp;$C$4)</f>
        <v>0</v>
      </c>
      <c r="D535" s="48">
        <f>SUMIFS(data!M:M,data!J:J,"="&amp;A535,data!A:A,"="&amp;$D$4)</f>
        <v>0</v>
      </c>
      <c r="E535" s="48">
        <f>SUMIFS(data!M:M,data!J:J,"="&amp;A535,data!A:A,"="&amp;$E$4)</f>
        <v>1</v>
      </c>
      <c r="F535" s="48">
        <f>SUMIFS(data!M:M,data!J:J,"="&amp;A535,data!A:A,"="&amp;$F$4)</f>
        <v>0</v>
      </c>
      <c r="G535" s="48">
        <f t="shared" si="4"/>
        <v>0.2</v>
      </c>
      <c r="H535" s="48">
        <f t="shared" si="5"/>
        <v>6</v>
      </c>
    </row>
    <row r="536" spans="1:8" ht="13" x14ac:dyDescent="0.15">
      <c r="A536" s="48" t="s">
        <v>142</v>
      </c>
      <c r="B536" s="48">
        <f>SUMIFS(data!M:M,data!J:J,"="&amp;A536,data!A:A,"="&amp;$B$4)</f>
        <v>1</v>
      </c>
      <c r="C536" s="48">
        <f>SUMIFS(data!M:M,data!J:J,"="&amp;A536,data!A:A,"="&amp;$C$4)</f>
        <v>1</v>
      </c>
      <c r="D536" s="48">
        <f>SUMIFS(data!M:M,data!J:J,"="&amp;A536,data!A:A,"="&amp;$D$4)</f>
        <v>0</v>
      </c>
      <c r="E536" s="48">
        <f>SUMIFS(data!M:M,data!J:J,"="&amp;A536,data!A:A,"="&amp;$E$4)</f>
        <v>0</v>
      </c>
      <c r="F536" s="48">
        <f>SUMIFS(data!M:M,data!J:J,"="&amp;A536,data!A:A,"="&amp;$F$4)</f>
        <v>0</v>
      </c>
      <c r="G536" s="48">
        <f t="shared" si="4"/>
        <v>0.4</v>
      </c>
      <c r="H536" s="48">
        <f t="shared" si="5"/>
        <v>12</v>
      </c>
    </row>
    <row r="537" spans="1:8" ht="13" x14ac:dyDescent="0.15">
      <c r="A537" s="48" t="s">
        <v>694</v>
      </c>
      <c r="B537" s="48">
        <f>SUMIFS(data!M:M,data!J:J,"="&amp;A537,data!A:A,"="&amp;$B$4)</f>
        <v>0</v>
      </c>
      <c r="C537" s="48">
        <f>SUMIFS(data!M:M,data!J:J,"="&amp;A537,data!A:A,"="&amp;$C$4)</f>
        <v>2</v>
      </c>
      <c r="D537" s="48">
        <f>SUMIFS(data!M:M,data!J:J,"="&amp;A537,data!A:A,"="&amp;$D$4)</f>
        <v>0</v>
      </c>
      <c r="E537" s="48">
        <f>SUMIFS(data!M:M,data!J:J,"="&amp;A537,data!A:A,"="&amp;$E$4)</f>
        <v>0</v>
      </c>
      <c r="F537" s="48">
        <f>SUMIFS(data!M:M,data!J:J,"="&amp;A537,data!A:A,"="&amp;$F$4)</f>
        <v>0</v>
      </c>
      <c r="G537" s="48">
        <f t="shared" si="4"/>
        <v>0.4</v>
      </c>
      <c r="H537" s="48">
        <f t="shared" si="5"/>
        <v>12</v>
      </c>
    </row>
    <row r="538" spans="1:8" ht="13" x14ac:dyDescent="0.15">
      <c r="A538" s="48" t="s">
        <v>249</v>
      </c>
      <c r="B538" s="48">
        <f>SUMIFS(data!M:M,data!J:J,"="&amp;A538,data!A:A,"="&amp;$B$4)</f>
        <v>1</v>
      </c>
      <c r="C538" s="48">
        <f>SUMIFS(data!M:M,data!J:J,"="&amp;A538,data!A:A,"="&amp;$C$4)</f>
        <v>0</v>
      </c>
      <c r="D538" s="48">
        <f>SUMIFS(data!M:M,data!J:J,"="&amp;A538,data!A:A,"="&amp;$D$4)</f>
        <v>0</v>
      </c>
      <c r="E538" s="48">
        <f>SUMIFS(data!M:M,data!J:J,"="&amp;A538,data!A:A,"="&amp;$E$4)</f>
        <v>0</v>
      </c>
      <c r="F538" s="48">
        <f>SUMIFS(data!M:M,data!J:J,"="&amp;A538,data!A:A,"="&amp;$F$4)</f>
        <v>0</v>
      </c>
      <c r="G538" s="48">
        <f t="shared" si="4"/>
        <v>0.2</v>
      </c>
      <c r="H538" s="48">
        <f t="shared" si="5"/>
        <v>6</v>
      </c>
    </row>
    <row r="539" spans="1:8" ht="13" x14ac:dyDescent="0.15">
      <c r="A539" s="48" t="s">
        <v>977</v>
      </c>
      <c r="B539" s="48">
        <f>SUMIFS(data!M:M,data!J:J,"="&amp;A539,data!A:A,"="&amp;$B$4)</f>
        <v>0</v>
      </c>
      <c r="C539" s="48">
        <f>SUMIFS(data!M:M,data!J:J,"="&amp;A539,data!A:A,"="&amp;$C$4)</f>
        <v>0</v>
      </c>
      <c r="D539" s="48">
        <f>SUMIFS(data!M:M,data!J:J,"="&amp;A539,data!A:A,"="&amp;$D$4)</f>
        <v>0</v>
      </c>
      <c r="E539" s="48">
        <f>SUMIFS(data!M:M,data!J:J,"="&amp;A539,data!A:A,"="&amp;$E$4)</f>
        <v>2</v>
      </c>
      <c r="F539" s="48">
        <f>SUMIFS(data!M:M,data!J:J,"="&amp;A539,data!A:A,"="&amp;$F$4)</f>
        <v>0</v>
      </c>
      <c r="G539" s="48">
        <f t="shared" si="4"/>
        <v>0.4</v>
      </c>
      <c r="H539" s="48">
        <f t="shared" si="5"/>
        <v>12</v>
      </c>
    </row>
    <row r="540" spans="1:8" ht="13" x14ac:dyDescent="0.15">
      <c r="A540" s="48" t="s">
        <v>659</v>
      </c>
      <c r="B540" s="48">
        <f>SUMIFS(data!M:M,data!J:J,"="&amp;A540,data!A:A,"="&amp;$B$4)</f>
        <v>0</v>
      </c>
      <c r="C540" s="48">
        <f>SUMIFS(data!M:M,data!J:J,"="&amp;A540,data!A:A,"="&amp;$C$4)</f>
        <v>0.16666666999999999</v>
      </c>
      <c r="D540" s="48">
        <f>SUMIFS(data!M:M,data!J:J,"="&amp;A540,data!A:A,"="&amp;$D$4)</f>
        <v>0</v>
      </c>
      <c r="E540" s="48">
        <f>SUMIFS(data!M:M,data!J:J,"="&amp;A540,data!A:A,"="&amp;$E$4)</f>
        <v>0</v>
      </c>
      <c r="F540" s="48">
        <f>SUMIFS(data!M:M,data!J:J,"="&amp;A540,data!A:A,"="&amp;$F$4)</f>
        <v>0</v>
      </c>
      <c r="G540" s="48">
        <f t="shared" si="4"/>
        <v>3.3333333999999999E-2</v>
      </c>
      <c r="H540" s="48">
        <f t="shared" si="5"/>
        <v>1.0000000199999999</v>
      </c>
    </row>
    <row r="541" spans="1:8" ht="13" x14ac:dyDescent="0.15">
      <c r="A541" s="48" t="s">
        <v>516</v>
      </c>
      <c r="B541" s="48">
        <f>SUMIFS(data!M:M,data!J:J,"="&amp;A541,data!A:A,"="&amp;$B$4)</f>
        <v>0</v>
      </c>
      <c r="C541" s="48">
        <f>SUMIFS(data!M:M,data!J:J,"="&amp;A541,data!A:A,"="&amp;$C$4)</f>
        <v>1</v>
      </c>
      <c r="D541" s="48">
        <f>SUMIFS(data!M:M,data!J:J,"="&amp;A541,data!A:A,"="&amp;$D$4)</f>
        <v>0</v>
      </c>
      <c r="E541" s="48">
        <f>SUMIFS(data!M:M,data!J:J,"="&amp;A541,data!A:A,"="&amp;$E$4)</f>
        <v>0</v>
      </c>
      <c r="F541" s="48">
        <f>SUMIFS(data!M:M,data!J:J,"="&amp;A541,data!A:A,"="&amp;$F$4)</f>
        <v>0</v>
      </c>
      <c r="G541" s="48">
        <f t="shared" si="4"/>
        <v>0.2</v>
      </c>
      <c r="H541" s="48">
        <f t="shared" si="5"/>
        <v>6</v>
      </c>
    </row>
    <row r="542" spans="1:8" ht="13" x14ac:dyDescent="0.15">
      <c r="A542" s="48" t="s">
        <v>1182</v>
      </c>
      <c r="B542" s="48">
        <f>SUMIFS(data!M:M,data!J:J,"="&amp;A542,data!A:A,"="&amp;$B$4)</f>
        <v>0</v>
      </c>
      <c r="C542" s="48">
        <f>SUMIFS(data!M:M,data!J:J,"="&amp;A542,data!A:A,"="&amp;$C$4)</f>
        <v>0</v>
      </c>
      <c r="D542" s="48">
        <f>SUMIFS(data!M:M,data!J:J,"="&amp;A542,data!A:A,"="&amp;$D$4)</f>
        <v>0</v>
      </c>
      <c r="E542" s="48">
        <f>SUMIFS(data!M:M,data!J:J,"="&amp;A542,data!A:A,"="&amp;$E$4)</f>
        <v>0</v>
      </c>
      <c r="F542" s="48">
        <f>SUMIFS(data!M:M,data!J:J,"="&amp;A542,data!A:A,"="&amp;$F$4)</f>
        <v>1</v>
      </c>
      <c r="G542" s="48">
        <f t="shared" si="4"/>
        <v>0.2</v>
      </c>
      <c r="H542" s="48">
        <f t="shared" si="5"/>
        <v>6</v>
      </c>
    </row>
    <row r="543" spans="1:8" ht="13" x14ac:dyDescent="0.15">
      <c r="A543" s="48" t="s">
        <v>81</v>
      </c>
      <c r="B543" s="48">
        <f>SUMIFS(data!M:M,data!J:J,"="&amp;A543,data!A:A,"="&amp;$B$4)</f>
        <v>1</v>
      </c>
      <c r="C543" s="48">
        <f>SUMIFS(data!M:M,data!J:J,"="&amp;A543,data!A:A,"="&amp;$C$4)</f>
        <v>0</v>
      </c>
      <c r="D543" s="48">
        <f>SUMIFS(data!M:M,data!J:J,"="&amp;A543,data!A:A,"="&amp;$D$4)</f>
        <v>0</v>
      </c>
      <c r="E543" s="48">
        <f>SUMIFS(data!M:M,data!J:J,"="&amp;A543,data!A:A,"="&amp;$E$4)</f>
        <v>1</v>
      </c>
      <c r="F543" s="48">
        <f>SUMIFS(data!M:M,data!J:J,"="&amp;A543,data!A:A,"="&amp;$F$4)</f>
        <v>0</v>
      </c>
      <c r="G543" s="48">
        <f t="shared" si="4"/>
        <v>0.4</v>
      </c>
      <c r="H543" s="48">
        <f t="shared" si="5"/>
        <v>12</v>
      </c>
    </row>
    <row r="544" spans="1:8" ht="13" x14ac:dyDescent="0.15">
      <c r="A544" s="48" t="s">
        <v>578</v>
      </c>
      <c r="B544" s="48">
        <f>SUMIFS(data!M:M,data!J:J,"="&amp;A544,data!A:A,"="&amp;$B$4)</f>
        <v>0</v>
      </c>
      <c r="C544" s="48">
        <f>SUMIFS(data!M:M,data!J:J,"="&amp;A544,data!A:A,"="&amp;$C$4)</f>
        <v>1</v>
      </c>
      <c r="D544" s="48">
        <f>SUMIFS(data!M:M,data!J:J,"="&amp;A544,data!A:A,"="&amp;$D$4)</f>
        <v>0</v>
      </c>
      <c r="E544" s="48">
        <f>SUMIFS(data!M:M,data!J:J,"="&amp;A544,data!A:A,"="&amp;$E$4)</f>
        <v>0</v>
      </c>
      <c r="F544" s="48">
        <f>SUMIFS(data!M:M,data!J:J,"="&amp;A544,data!A:A,"="&amp;$F$4)</f>
        <v>0</v>
      </c>
      <c r="G544" s="48">
        <f t="shared" si="4"/>
        <v>0.2</v>
      </c>
      <c r="H544" s="48">
        <f t="shared" si="5"/>
        <v>6</v>
      </c>
    </row>
    <row r="545" spans="1:8" ht="13" x14ac:dyDescent="0.15">
      <c r="A545" s="48" t="s">
        <v>870</v>
      </c>
      <c r="B545" s="48">
        <f>SUMIFS(data!M:M,data!J:J,"="&amp;A545,data!A:A,"="&amp;$B$4)</f>
        <v>0</v>
      </c>
      <c r="C545" s="48">
        <f>SUMIFS(data!M:M,data!J:J,"="&amp;A545,data!A:A,"="&amp;$C$4)</f>
        <v>0</v>
      </c>
      <c r="D545" s="48">
        <f>SUMIFS(data!M:M,data!J:J,"="&amp;A545,data!A:A,"="&amp;$D$4)</f>
        <v>0.5</v>
      </c>
      <c r="E545" s="48">
        <f>SUMIFS(data!M:M,data!J:J,"="&amp;A545,data!A:A,"="&amp;$E$4)</f>
        <v>0</v>
      </c>
      <c r="F545" s="48">
        <f>SUMIFS(data!M:M,data!J:J,"="&amp;A545,data!A:A,"="&amp;$F$4)</f>
        <v>0</v>
      </c>
      <c r="G545" s="48">
        <f t="shared" si="4"/>
        <v>0.1</v>
      </c>
      <c r="H545" s="48">
        <f t="shared" si="5"/>
        <v>3</v>
      </c>
    </row>
    <row r="546" spans="1:8" ht="13" x14ac:dyDescent="0.15">
      <c r="A546" s="48" t="s">
        <v>1129</v>
      </c>
      <c r="B546" s="48">
        <f>SUMIFS(data!M:M,data!J:J,"="&amp;A546,data!A:A,"="&amp;$B$4)</f>
        <v>0</v>
      </c>
      <c r="C546" s="48">
        <f>SUMIFS(data!M:M,data!J:J,"="&amp;A546,data!A:A,"="&amp;$C$4)</f>
        <v>0</v>
      </c>
      <c r="D546" s="48">
        <f>SUMIFS(data!M:M,data!J:J,"="&amp;A546,data!A:A,"="&amp;$D$4)</f>
        <v>0</v>
      </c>
      <c r="E546" s="48">
        <f>SUMIFS(data!M:M,data!J:J,"="&amp;A546,data!A:A,"="&amp;$E$4)</f>
        <v>0</v>
      </c>
      <c r="F546" s="48">
        <f>SUMIFS(data!M:M,data!J:J,"="&amp;A546,data!A:A,"="&amp;$F$4)</f>
        <v>1</v>
      </c>
      <c r="G546" s="48">
        <f t="shared" si="4"/>
        <v>0.2</v>
      </c>
      <c r="H546" s="48">
        <f t="shared" si="5"/>
        <v>6</v>
      </c>
    </row>
    <row r="547" spans="1:8" ht="13" x14ac:dyDescent="0.15">
      <c r="A547" s="48" t="s">
        <v>231</v>
      </c>
      <c r="B547" s="48">
        <f>SUMIFS(data!M:M,data!J:J,"="&amp;A547,data!A:A,"="&amp;$B$4)</f>
        <v>1</v>
      </c>
      <c r="C547" s="48">
        <f>SUMIFS(data!M:M,data!J:J,"="&amp;A547,data!A:A,"="&amp;$C$4)</f>
        <v>0</v>
      </c>
      <c r="D547" s="48">
        <f>SUMIFS(data!M:M,data!J:J,"="&amp;A547,data!A:A,"="&amp;$D$4)</f>
        <v>2</v>
      </c>
      <c r="E547" s="48">
        <f>SUMIFS(data!M:M,data!J:J,"="&amp;A547,data!A:A,"="&amp;$E$4)</f>
        <v>2</v>
      </c>
      <c r="F547" s="48">
        <f>SUMIFS(data!M:M,data!J:J,"="&amp;A547,data!A:A,"="&amp;$F$4)</f>
        <v>0</v>
      </c>
      <c r="G547" s="48">
        <f t="shared" si="4"/>
        <v>1</v>
      </c>
      <c r="H547" s="48">
        <f t="shared" si="5"/>
        <v>30</v>
      </c>
    </row>
    <row r="548" spans="1:8" ht="13" x14ac:dyDescent="0.15">
      <c r="A548" s="48" t="s">
        <v>839</v>
      </c>
      <c r="B548" s="48">
        <f>SUMIFS(data!M:M,data!J:J,"="&amp;A548,data!A:A,"="&amp;$B$4)</f>
        <v>0</v>
      </c>
      <c r="C548" s="48">
        <f>SUMIFS(data!M:M,data!J:J,"="&amp;A548,data!A:A,"="&amp;$C$4)</f>
        <v>0</v>
      </c>
      <c r="D548" s="48">
        <f>SUMIFS(data!M:M,data!J:J,"="&amp;A548,data!A:A,"="&amp;$D$4)</f>
        <v>1</v>
      </c>
      <c r="E548" s="48">
        <f>SUMIFS(data!M:M,data!J:J,"="&amp;A548,data!A:A,"="&amp;$E$4)</f>
        <v>0</v>
      </c>
      <c r="F548" s="48">
        <f>SUMIFS(data!M:M,data!J:J,"="&amp;A548,data!A:A,"="&amp;$F$4)</f>
        <v>0</v>
      </c>
      <c r="G548" s="48">
        <f t="shared" si="4"/>
        <v>0.2</v>
      </c>
      <c r="H548" s="48">
        <f t="shared" si="5"/>
        <v>6</v>
      </c>
    </row>
    <row r="549" spans="1:8" ht="13" x14ac:dyDescent="0.15">
      <c r="A549" s="48" t="s">
        <v>840</v>
      </c>
      <c r="B549" s="48">
        <f>SUMIFS(data!M:M,data!J:J,"="&amp;A549,data!A:A,"="&amp;$B$4)</f>
        <v>0</v>
      </c>
      <c r="C549" s="48">
        <f>SUMIFS(data!M:M,data!J:J,"="&amp;A549,data!A:A,"="&amp;$C$4)</f>
        <v>0</v>
      </c>
      <c r="D549" s="48">
        <f>SUMIFS(data!M:M,data!J:J,"="&amp;A549,data!A:A,"="&amp;$D$4)</f>
        <v>1</v>
      </c>
      <c r="E549" s="48">
        <f>SUMIFS(data!M:M,data!J:J,"="&amp;A549,data!A:A,"="&amp;$E$4)</f>
        <v>0</v>
      </c>
      <c r="F549" s="48">
        <f>SUMIFS(data!M:M,data!J:J,"="&amp;A549,data!A:A,"="&amp;$F$4)</f>
        <v>0</v>
      </c>
      <c r="G549" s="48">
        <f t="shared" si="4"/>
        <v>0.2</v>
      </c>
      <c r="H549" s="48">
        <f t="shared" si="5"/>
        <v>6</v>
      </c>
    </row>
    <row r="550" spans="1:8" ht="13" x14ac:dyDescent="0.15">
      <c r="A550" s="48" t="s">
        <v>237</v>
      </c>
      <c r="B550" s="48">
        <f>SUMIFS(data!M:M,data!J:J,"="&amp;A550,data!A:A,"="&amp;$B$4)</f>
        <v>1</v>
      </c>
      <c r="C550" s="48">
        <f>SUMIFS(data!M:M,data!J:J,"="&amp;A550,data!A:A,"="&amp;$C$4)</f>
        <v>0</v>
      </c>
      <c r="D550" s="48">
        <f>SUMIFS(data!M:M,data!J:J,"="&amp;A550,data!A:A,"="&amp;$D$4)</f>
        <v>0</v>
      </c>
      <c r="E550" s="48">
        <f>SUMIFS(data!M:M,data!J:J,"="&amp;A550,data!A:A,"="&amp;$E$4)</f>
        <v>1</v>
      </c>
      <c r="F550" s="48">
        <f>SUMIFS(data!M:M,data!J:J,"="&amp;A550,data!A:A,"="&amp;$F$4)</f>
        <v>1</v>
      </c>
      <c r="G550" s="48">
        <f t="shared" si="4"/>
        <v>0.6</v>
      </c>
      <c r="H550" s="48">
        <f t="shared" si="5"/>
        <v>18</v>
      </c>
    </row>
    <row r="551" spans="1:8" ht="13" x14ac:dyDescent="0.15">
      <c r="A551" s="48" t="s">
        <v>807</v>
      </c>
      <c r="B551" s="48">
        <f>SUMIFS(data!M:M,data!J:J,"="&amp;A551,data!A:A,"="&amp;$B$4)</f>
        <v>0</v>
      </c>
      <c r="C551" s="48">
        <f>SUMIFS(data!M:M,data!J:J,"="&amp;A551,data!A:A,"="&amp;$C$4)</f>
        <v>0</v>
      </c>
      <c r="D551" s="48">
        <f>SUMIFS(data!M:M,data!J:J,"="&amp;A551,data!A:A,"="&amp;$D$4)</f>
        <v>1</v>
      </c>
      <c r="E551" s="48">
        <f>SUMIFS(data!M:M,data!J:J,"="&amp;A551,data!A:A,"="&amp;$E$4)</f>
        <v>0</v>
      </c>
      <c r="F551" s="48">
        <f>SUMIFS(data!M:M,data!J:J,"="&amp;A551,data!A:A,"="&amp;$F$4)</f>
        <v>1</v>
      </c>
      <c r="G551" s="48">
        <f t="shared" si="4"/>
        <v>0.4</v>
      </c>
      <c r="H551" s="48">
        <f t="shared" si="5"/>
        <v>12</v>
      </c>
    </row>
    <row r="552" spans="1:8" ht="13" x14ac:dyDescent="0.15">
      <c r="A552" s="48" t="s">
        <v>1200</v>
      </c>
      <c r="B552" s="48">
        <f>SUMIFS(data!M:M,data!J:J,"="&amp;A552,data!A:A,"="&amp;$B$4)</f>
        <v>0</v>
      </c>
      <c r="C552" s="48">
        <f>SUMIFS(data!M:M,data!J:J,"="&amp;A552,data!A:A,"="&amp;$C$4)</f>
        <v>0</v>
      </c>
      <c r="D552" s="48">
        <f>SUMIFS(data!M:M,data!J:J,"="&amp;A552,data!A:A,"="&amp;$D$4)</f>
        <v>0</v>
      </c>
      <c r="E552" s="48">
        <f>SUMIFS(data!M:M,data!J:J,"="&amp;A552,data!A:A,"="&amp;$E$4)</f>
        <v>0</v>
      </c>
      <c r="F552" s="48">
        <f>SUMIFS(data!M:M,data!J:J,"="&amp;A552,data!A:A,"="&amp;$F$4)</f>
        <v>1</v>
      </c>
      <c r="G552" s="48">
        <f t="shared" si="4"/>
        <v>0.2</v>
      </c>
      <c r="H552" s="48">
        <f t="shared" si="5"/>
        <v>6</v>
      </c>
    </row>
    <row r="553" spans="1:8" ht="13" x14ac:dyDescent="0.15">
      <c r="A553" s="48" t="s">
        <v>993</v>
      </c>
      <c r="B553" s="48">
        <f>SUMIFS(data!M:M,data!J:J,"="&amp;A553,data!A:A,"="&amp;$B$4)</f>
        <v>0</v>
      </c>
      <c r="C553" s="48">
        <f>SUMIFS(data!M:M,data!J:J,"="&amp;A553,data!A:A,"="&amp;$C$4)</f>
        <v>0</v>
      </c>
      <c r="D553" s="48">
        <f>SUMIFS(data!M:M,data!J:J,"="&amp;A553,data!A:A,"="&amp;$D$4)</f>
        <v>0</v>
      </c>
      <c r="E553" s="48">
        <f>SUMIFS(data!M:M,data!J:J,"="&amp;A553,data!A:A,"="&amp;$E$4)</f>
        <v>1</v>
      </c>
      <c r="F553" s="48">
        <f>SUMIFS(data!M:M,data!J:J,"="&amp;A553,data!A:A,"="&amp;$F$4)</f>
        <v>0</v>
      </c>
      <c r="G553" s="48">
        <f t="shared" si="4"/>
        <v>0.2</v>
      </c>
      <c r="H553" s="48">
        <f t="shared" si="5"/>
        <v>6</v>
      </c>
    </row>
    <row r="554" spans="1:8" ht="13" x14ac:dyDescent="0.15">
      <c r="A554" s="48" t="s">
        <v>575</v>
      </c>
      <c r="B554" s="48">
        <f>SUMIFS(data!M:M,data!J:J,"="&amp;A554,data!A:A,"="&amp;$B$4)</f>
        <v>0</v>
      </c>
      <c r="C554" s="48">
        <f>SUMIFS(data!M:M,data!J:J,"="&amp;A554,data!A:A,"="&amp;$C$4)</f>
        <v>1</v>
      </c>
      <c r="D554" s="48">
        <f>SUMIFS(data!M:M,data!J:J,"="&amp;A554,data!A:A,"="&amp;$D$4)</f>
        <v>0</v>
      </c>
      <c r="E554" s="48">
        <f>SUMIFS(data!M:M,data!J:J,"="&amp;A554,data!A:A,"="&amp;$E$4)</f>
        <v>0</v>
      </c>
      <c r="F554" s="48">
        <f>SUMIFS(data!M:M,data!J:J,"="&amp;A554,data!A:A,"="&amp;$F$4)</f>
        <v>0</v>
      </c>
      <c r="G554" s="48">
        <f t="shared" si="4"/>
        <v>0.2</v>
      </c>
      <c r="H554" s="48">
        <f t="shared" si="5"/>
        <v>6</v>
      </c>
    </row>
    <row r="555" spans="1:8" ht="13" x14ac:dyDescent="0.15">
      <c r="A555" s="48" t="s">
        <v>1164</v>
      </c>
      <c r="B555" s="48">
        <f>SUMIFS(data!M:M,data!J:J,"="&amp;A555,data!A:A,"="&amp;$B$4)</f>
        <v>0</v>
      </c>
      <c r="C555" s="48">
        <f>SUMIFS(data!M:M,data!J:J,"="&amp;A555,data!A:A,"="&amp;$C$4)</f>
        <v>0</v>
      </c>
      <c r="D555" s="48">
        <f>SUMIFS(data!M:M,data!J:J,"="&amp;A555,data!A:A,"="&amp;$D$4)</f>
        <v>0</v>
      </c>
      <c r="E555" s="48">
        <f>SUMIFS(data!M:M,data!J:J,"="&amp;A555,data!A:A,"="&amp;$E$4)</f>
        <v>0</v>
      </c>
      <c r="F555" s="48">
        <f>SUMIFS(data!M:M,data!J:J,"="&amp;A555,data!A:A,"="&amp;$F$4)</f>
        <v>1</v>
      </c>
      <c r="G555" s="48">
        <f t="shared" si="4"/>
        <v>0.2</v>
      </c>
      <c r="H555" s="48">
        <f t="shared" si="5"/>
        <v>6</v>
      </c>
    </row>
    <row r="556" spans="1:8" ht="13" x14ac:dyDescent="0.15">
      <c r="A556" s="48" t="s">
        <v>808</v>
      </c>
      <c r="B556" s="48">
        <f>SUMIFS(data!M:M,data!J:J,"="&amp;A556,data!A:A,"="&amp;$B$4)</f>
        <v>0</v>
      </c>
      <c r="C556" s="48">
        <f>SUMIFS(data!M:M,data!J:J,"="&amp;A556,data!A:A,"="&amp;$C$4)</f>
        <v>0</v>
      </c>
      <c r="D556" s="48">
        <f>SUMIFS(data!M:M,data!J:J,"="&amp;A556,data!A:A,"="&amp;$D$4)</f>
        <v>1</v>
      </c>
      <c r="E556" s="48">
        <f>SUMIFS(data!M:M,data!J:J,"="&amp;A556,data!A:A,"="&amp;$E$4)</f>
        <v>0</v>
      </c>
      <c r="F556" s="48">
        <f>SUMIFS(data!M:M,data!J:J,"="&amp;A556,data!A:A,"="&amp;$F$4)</f>
        <v>1</v>
      </c>
      <c r="G556" s="48">
        <f t="shared" si="4"/>
        <v>0.4</v>
      </c>
      <c r="H556" s="48">
        <f t="shared" si="5"/>
        <v>12</v>
      </c>
    </row>
    <row r="557" spans="1:8" ht="13" x14ac:dyDescent="0.15">
      <c r="A557" s="48" t="s">
        <v>1081</v>
      </c>
      <c r="B557" s="48">
        <f>SUMIFS(data!M:M,data!J:J,"="&amp;A557,data!A:A,"="&amp;$B$4)</f>
        <v>0</v>
      </c>
      <c r="C557" s="48">
        <f>SUMIFS(data!M:M,data!J:J,"="&amp;A557,data!A:A,"="&amp;$C$4)</f>
        <v>0</v>
      </c>
      <c r="D557" s="48">
        <f>SUMIFS(data!M:M,data!J:J,"="&amp;A557,data!A:A,"="&amp;$D$4)</f>
        <v>0</v>
      </c>
      <c r="E557" s="48">
        <f>SUMIFS(data!M:M,data!J:J,"="&amp;A557,data!A:A,"="&amp;$E$4)</f>
        <v>0</v>
      </c>
      <c r="F557" s="48">
        <f>SUMIFS(data!M:M,data!J:J,"="&amp;A557,data!A:A,"="&amp;$F$4)</f>
        <v>1</v>
      </c>
      <c r="G557" s="48">
        <f t="shared" si="4"/>
        <v>0.2</v>
      </c>
      <c r="H557" s="48">
        <f t="shared" si="5"/>
        <v>6</v>
      </c>
    </row>
    <row r="558" spans="1:8" ht="13" x14ac:dyDescent="0.15">
      <c r="A558" s="48" t="s">
        <v>740</v>
      </c>
      <c r="B558" s="48">
        <f>SUMIFS(data!M:M,data!J:J,"="&amp;A558,data!A:A,"="&amp;$B$4)</f>
        <v>0</v>
      </c>
      <c r="C558" s="48">
        <f>SUMIFS(data!M:M,data!J:J,"="&amp;A558,data!A:A,"="&amp;$C$4)</f>
        <v>0</v>
      </c>
      <c r="D558" s="48">
        <f>SUMIFS(data!M:M,data!J:J,"="&amp;A558,data!A:A,"="&amp;$D$4)</f>
        <v>2</v>
      </c>
      <c r="E558" s="48">
        <f>SUMIFS(data!M:M,data!J:J,"="&amp;A558,data!A:A,"="&amp;$E$4)</f>
        <v>0</v>
      </c>
      <c r="F558" s="48">
        <f>SUMIFS(data!M:M,data!J:J,"="&amp;A558,data!A:A,"="&amp;$F$4)</f>
        <v>0</v>
      </c>
      <c r="G558" s="48">
        <f t="shared" si="4"/>
        <v>0.4</v>
      </c>
      <c r="H558" s="48">
        <f t="shared" si="5"/>
        <v>12</v>
      </c>
    </row>
    <row r="559" spans="1:8" ht="13" x14ac:dyDescent="0.15">
      <c r="A559" s="48" t="s">
        <v>1022</v>
      </c>
      <c r="B559" s="48">
        <f>SUMIFS(data!M:M,data!J:J,"="&amp;A559,data!A:A,"="&amp;$B$4)</f>
        <v>0</v>
      </c>
      <c r="C559" s="48">
        <f>SUMIFS(data!M:M,data!J:J,"="&amp;A559,data!A:A,"="&amp;$C$4)</f>
        <v>0</v>
      </c>
      <c r="D559" s="48">
        <f>SUMIFS(data!M:M,data!J:J,"="&amp;A559,data!A:A,"="&amp;$D$4)</f>
        <v>0</v>
      </c>
      <c r="E559" s="48">
        <f>SUMIFS(data!M:M,data!J:J,"="&amp;A559,data!A:A,"="&amp;$E$4)</f>
        <v>2</v>
      </c>
      <c r="F559" s="48">
        <f>SUMIFS(data!M:M,data!J:J,"="&amp;A559,data!A:A,"="&amp;$F$4)</f>
        <v>0</v>
      </c>
      <c r="G559" s="48">
        <f t="shared" si="4"/>
        <v>0.4</v>
      </c>
      <c r="H559" s="48">
        <f t="shared" si="5"/>
        <v>12</v>
      </c>
    </row>
    <row r="560" spans="1:8" ht="13" x14ac:dyDescent="0.15">
      <c r="A560" s="48" t="s">
        <v>1046</v>
      </c>
      <c r="B560" s="48">
        <f>SUMIFS(data!M:M,data!J:J,"="&amp;A560,data!A:A,"="&amp;$B$4)</f>
        <v>0</v>
      </c>
      <c r="C560" s="48">
        <f>SUMIFS(data!M:M,data!J:J,"="&amp;A560,data!A:A,"="&amp;$C$4)</f>
        <v>0</v>
      </c>
      <c r="D560" s="48">
        <f>SUMIFS(data!M:M,data!J:J,"="&amp;A560,data!A:A,"="&amp;$D$4)</f>
        <v>0</v>
      </c>
      <c r="E560" s="48">
        <f>SUMIFS(data!M:M,data!J:J,"="&amp;A560,data!A:A,"="&amp;$E$4)</f>
        <v>1</v>
      </c>
      <c r="F560" s="48">
        <f>SUMIFS(data!M:M,data!J:J,"="&amp;A560,data!A:A,"="&amp;$F$4)</f>
        <v>0</v>
      </c>
      <c r="G560" s="48">
        <f t="shared" si="4"/>
        <v>0.2</v>
      </c>
      <c r="H560" s="48">
        <f t="shared" si="5"/>
        <v>6</v>
      </c>
    </row>
    <row r="561" spans="1:8" ht="13" x14ac:dyDescent="0.15">
      <c r="A561" s="48" t="s">
        <v>569</v>
      </c>
      <c r="B561" s="48">
        <f>SUMIFS(data!M:M,data!J:J,"="&amp;A561,data!A:A,"="&amp;$B$4)</f>
        <v>0</v>
      </c>
      <c r="C561" s="48">
        <f>SUMIFS(data!M:M,data!J:J,"="&amp;A561,data!A:A,"="&amp;$C$4)</f>
        <v>1</v>
      </c>
      <c r="D561" s="48">
        <f>SUMIFS(data!M:M,data!J:J,"="&amp;A561,data!A:A,"="&amp;$D$4)</f>
        <v>0</v>
      </c>
      <c r="E561" s="48">
        <f>SUMIFS(data!M:M,data!J:J,"="&amp;A561,data!A:A,"="&amp;$E$4)</f>
        <v>0</v>
      </c>
      <c r="F561" s="48">
        <f>SUMIFS(data!M:M,data!J:J,"="&amp;A561,data!A:A,"="&amp;$F$4)</f>
        <v>0</v>
      </c>
      <c r="G561" s="48">
        <f t="shared" si="4"/>
        <v>0.2</v>
      </c>
      <c r="H561" s="48">
        <f t="shared" si="5"/>
        <v>6</v>
      </c>
    </row>
    <row r="562" spans="1:8" ht="13" x14ac:dyDescent="0.15">
      <c r="A562" s="48" t="s">
        <v>903</v>
      </c>
      <c r="B562" s="48">
        <f>SUMIFS(data!M:M,data!J:J,"="&amp;A562,data!A:A,"="&amp;$B$4)</f>
        <v>0</v>
      </c>
      <c r="C562" s="48">
        <f>SUMIFS(data!M:M,data!J:J,"="&amp;A562,data!A:A,"="&amp;$C$4)</f>
        <v>0</v>
      </c>
      <c r="D562" s="48">
        <f>SUMIFS(data!M:M,data!J:J,"="&amp;A562,data!A:A,"="&amp;$D$4)</f>
        <v>1</v>
      </c>
      <c r="E562" s="48">
        <f>SUMIFS(data!M:M,data!J:J,"="&amp;A562,data!A:A,"="&amp;$E$4)</f>
        <v>0</v>
      </c>
      <c r="F562" s="48">
        <f>SUMIFS(data!M:M,data!J:J,"="&amp;A562,data!A:A,"="&amp;$F$4)</f>
        <v>0</v>
      </c>
      <c r="G562" s="48">
        <f t="shared" si="4"/>
        <v>0.2</v>
      </c>
      <c r="H562" s="48">
        <f t="shared" si="5"/>
        <v>6</v>
      </c>
    </row>
    <row r="563" spans="1:8" ht="13" x14ac:dyDescent="0.15">
      <c r="A563" s="48" t="s">
        <v>936</v>
      </c>
      <c r="B563" s="48">
        <f>SUMIFS(data!M:M,data!J:J,"="&amp;A563,data!A:A,"="&amp;$B$4)</f>
        <v>0</v>
      </c>
      <c r="C563" s="48">
        <f>SUMIFS(data!M:M,data!J:J,"="&amp;A563,data!A:A,"="&amp;$C$4)</f>
        <v>0</v>
      </c>
      <c r="D563" s="48">
        <f>SUMIFS(data!M:M,data!J:J,"="&amp;A563,data!A:A,"="&amp;$D$4)</f>
        <v>0</v>
      </c>
      <c r="E563" s="48">
        <f>SUMIFS(data!M:M,data!J:J,"="&amp;A563,data!A:A,"="&amp;$E$4)</f>
        <v>1</v>
      </c>
      <c r="F563" s="48">
        <f>SUMIFS(data!M:M,data!J:J,"="&amp;A563,data!A:A,"="&amp;$F$4)</f>
        <v>0</v>
      </c>
      <c r="G563" s="48">
        <f t="shared" si="4"/>
        <v>0.2</v>
      </c>
      <c r="H563" s="48">
        <f t="shared" si="5"/>
        <v>6</v>
      </c>
    </row>
    <row r="564" spans="1:8" ht="13" x14ac:dyDescent="0.15">
      <c r="A564" s="48" t="s">
        <v>539</v>
      </c>
      <c r="B564" s="48">
        <f>SUMIFS(data!M:M,data!J:J,"="&amp;A564,data!A:A,"="&amp;$B$4)</f>
        <v>0</v>
      </c>
      <c r="C564" s="48">
        <f>SUMIFS(data!M:M,data!J:J,"="&amp;A564,data!A:A,"="&amp;$C$4)</f>
        <v>1</v>
      </c>
      <c r="D564" s="48">
        <f>SUMIFS(data!M:M,data!J:J,"="&amp;A564,data!A:A,"="&amp;$D$4)</f>
        <v>0</v>
      </c>
      <c r="E564" s="48">
        <f>SUMIFS(data!M:M,data!J:J,"="&amp;A564,data!A:A,"="&amp;$E$4)</f>
        <v>0</v>
      </c>
      <c r="F564" s="48">
        <f>SUMIFS(data!M:M,data!J:J,"="&amp;A564,data!A:A,"="&amp;$F$4)</f>
        <v>0</v>
      </c>
      <c r="G564" s="48">
        <f t="shared" si="4"/>
        <v>0.2</v>
      </c>
      <c r="H564" s="48">
        <f t="shared" si="5"/>
        <v>6</v>
      </c>
    </row>
    <row r="565" spans="1:8" ht="13" x14ac:dyDescent="0.15">
      <c r="A565" s="48" t="s">
        <v>683</v>
      </c>
      <c r="B565" s="48">
        <f>SUMIFS(data!M:M,data!J:J,"="&amp;A565,data!A:A,"="&amp;$B$4)</f>
        <v>0</v>
      </c>
      <c r="C565" s="48">
        <f>SUMIFS(data!M:M,data!J:J,"="&amp;A565,data!A:A,"="&amp;$C$4)</f>
        <v>1</v>
      </c>
      <c r="D565" s="48">
        <f>SUMIFS(data!M:M,data!J:J,"="&amp;A565,data!A:A,"="&amp;$D$4)</f>
        <v>0</v>
      </c>
      <c r="E565" s="48">
        <f>SUMIFS(data!M:M,data!J:J,"="&amp;A565,data!A:A,"="&amp;$E$4)</f>
        <v>0</v>
      </c>
      <c r="F565" s="48">
        <f>SUMIFS(data!M:M,data!J:J,"="&amp;A565,data!A:A,"="&amp;$F$4)</f>
        <v>0</v>
      </c>
      <c r="G565" s="48">
        <f t="shared" si="4"/>
        <v>0.2</v>
      </c>
      <c r="H565" s="48">
        <f t="shared" si="5"/>
        <v>6</v>
      </c>
    </row>
    <row r="566" spans="1:8" ht="13" x14ac:dyDescent="0.15">
      <c r="A566" s="48" t="s">
        <v>1023</v>
      </c>
      <c r="B566" s="48">
        <f>SUMIFS(data!M:M,data!J:J,"="&amp;A566,data!A:A,"="&amp;$B$4)</f>
        <v>0</v>
      </c>
      <c r="C566" s="48">
        <f>SUMIFS(data!M:M,data!J:J,"="&amp;A566,data!A:A,"="&amp;$C$4)</f>
        <v>0</v>
      </c>
      <c r="D566" s="48">
        <f>SUMIFS(data!M:M,data!J:J,"="&amp;A566,data!A:A,"="&amp;$D$4)</f>
        <v>0</v>
      </c>
      <c r="E566" s="48">
        <f>SUMIFS(data!M:M,data!J:J,"="&amp;A566,data!A:A,"="&amp;$E$4)</f>
        <v>0.33333332999999998</v>
      </c>
      <c r="F566" s="48">
        <f>SUMIFS(data!M:M,data!J:J,"="&amp;A566,data!A:A,"="&amp;$F$4)</f>
        <v>0</v>
      </c>
      <c r="G566" s="48">
        <f t="shared" si="4"/>
        <v>6.6666665999999999E-2</v>
      </c>
      <c r="H566" s="48">
        <f t="shared" si="5"/>
        <v>1.9999999799999999</v>
      </c>
    </row>
    <row r="567" spans="1:8" ht="13" x14ac:dyDescent="0.15">
      <c r="A567" s="48" t="s">
        <v>588</v>
      </c>
      <c r="B567" s="48">
        <f>SUMIFS(data!M:M,data!J:J,"="&amp;A567,data!A:A,"="&amp;$B$4)</f>
        <v>0</v>
      </c>
      <c r="C567" s="48">
        <f>SUMIFS(data!M:M,data!J:J,"="&amp;A567,data!A:A,"="&amp;$C$4)</f>
        <v>22</v>
      </c>
      <c r="D567" s="48">
        <f>SUMIFS(data!M:M,data!J:J,"="&amp;A567,data!A:A,"="&amp;$D$4)</f>
        <v>0</v>
      </c>
      <c r="E567" s="48">
        <f>SUMIFS(data!M:M,data!J:J,"="&amp;A567,data!A:A,"="&amp;$E$4)</f>
        <v>0</v>
      </c>
      <c r="F567" s="48">
        <f>SUMIFS(data!M:M,data!J:J,"="&amp;A567,data!A:A,"="&amp;$F$4)</f>
        <v>0</v>
      </c>
      <c r="G567" s="48">
        <f t="shared" si="4"/>
        <v>4.4000000000000004</v>
      </c>
      <c r="H567" s="48">
        <f t="shared" si="5"/>
        <v>132</v>
      </c>
    </row>
    <row r="568" spans="1:8" ht="13" x14ac:dyDescent="0.15">
      <c r="A568" s="48" t="s">
        <v>1225</v>
      </c>
      <c r="B568" s="48">
        <f>SUMIFS(data!M:M,data!J:J,"="&amp;A568,data!A:A,"="&amp;$B$4)</f>
        <v>0</v>
      </c>
      <c r="C568" s="48">
        <f>SUMIFS(data!M:M,data!J:J,"="&amp;A568,data!A:A,"="&amp;$C$4)</f>
        <v>0</v>
      </c>
      <c r="D568" s="48">
        <f>SUMIFS(data!M:M,data!J:J,"="&amp;A568,data!A:A,"="&amp;$D$4)</f>
        <v>0</v>
      </c>
      <c r="E568" s="48">
        <f>SUMIFS(data!M:M,data!J:J,"="&amp;A568,data!A:A,"="&amp;$E$4)</f>
        <v>0</v>
      </c>
      <c r="F568" s="48">
        <f>SUMIFS(data!M:M,data!J:J,"="&amp;A568,data!A:A,"="&amp;$F$4)</f>
        <v>1</v>
      </c>
      <c r="G568" s="48">
        <f t="shared" si="4"/>
        <v>0.2</v>
      </c>
      <c r="H568" s="48">
        <f t="shared" si="5"/>
        <v>6</v>
      </c>
    </row>
    <row r="569" spans="1:8" ht="13" x14ac:dyDescent="0.15">
      <c r="A569" s="48" t="s">
        <v>526</v>
      </c>
      <c r="B569" s="48">
        <f>SUMIFS(data!M:M,data!J:J,"="&amp;A569,data!A:A,"="&amp;$B$4)</f>
        <v>0</v>
      </c>
      <c r="C569" s="48">
        <f>SUMIFS(data!M:M,data!J:J,"="&amp;A569,data!A:A,"="&amp;$C$4)</f>
        <v>1</v>
      </c>
      <c r="D569" s="48">
        <f>SUMIFS(data!M:M,data!J:J,"="&amp;A569,data!A:A,"="&amp;$D$4)</f>
        <v>0</v>
      </c>
      <c r="E569" s="48">
        <f>SUMIFS(data!M:M,data!J:J,"="&amp;A569,data!A:A,"="&amp;$E$4)</f>
        <v>0</v>
      </c>
      <c r="F569" s="48">
        <f>SUMIFS(data!M:M,data!J:J,"="&amp;A569,data!A:A,"="&amp;$F$4)</f>
        <v>0</v>
      </c>
      <c r="G569" s="48">
        <f t="shared" si="4"/>
        <v>0.2</v>
      </c>
      <c r="H569" s="48">
        <f t="shared" si="5"/>
        <v>6</v>
      </c>
    </row>
    <row r="570" spans="1:8" ht="13" x14ac:dyDescent="0.15">
      <c r="A570" s="48" t="s">
        <v>1077</v>
      </c>
      <c r="B570" s="48">
        <f>SUMIFS(data!M:M,data!J:J,"="&amp;A570,data!A:A,"="&amp;$B$4)</f>
        <v>0</v>
      </c>
      <c r="C570" s="48">
        <f>SUMIFS(data!M:M,data!J:J,"="&amp;A570,data!A:A,"="&amp;$C$4)</f>
        <v>0</v>
      </c>
      <c r="D570" s="48">
        <f>SUMIFS(data!M:M,data!J:J,"="&amp;A570,data!A:A,"="&amp;$D$4)</f>
        <v>0</v>
      </c>
      <c r="E570" s="48">
        <f>SUMIFS(data!M:M,data!J:J,"="&amp;A570,data!A:A,"="&amp;$E$4)</f>
        <v>0</v>
      </c>
      <c r="F570" s="48">
        <f>SUMIFS(data!M:M,data!J:J,"="&amp;A570,data!A:A,"="&amp;$F$4)</f>
        <v>1</v>
      </c>
      <c r="G570" s="48">
        <f t="shared" si="4"/>
        <v>0.2</v>
      </c>
      <c r="H570" s="48">
        <f t="shared" si="5"/>
        <v>6</v>
      </c>
    </row>
    <row r="571" spans="1:8" ht="13" x14ac:dyDescent="0.15">
      <c r="A571" s="48" t="s">
        <v>1150</v>
      </c>
      <c r="B571" s="48">
        <f>SUMIFS(data!M:M,data!J:J,"="&amp;A571,data!A:A,"="&amp;$B$4)</f>
        <v>0</v>
      </c>
      <c r="C571" s="48">
        <f>SUMIFS(data!M:M,data!J:J,"="&amp;A571,data!A:A,"="&amp;$C$4)</f>
        <v>0</v>
      </c>
      <c r="D571" s="48">
        <f>SUMIFS(data!M:M,data!J:J,"="&amp;A571,data!A:A,"="&amp;$D$4)</f>
        <v>0</v>
      </c>
      <c r="E571" s="48">
        <f>SUMIFS(data!M:M,data!J:J,"="&amp;A571,data!A:A,"="&amp;$E$4)</f>
        <v>0</v>
      </c>
      <c r="F571" s="48">
        <f>SUMIFS(data!M:M,data!J:J,"="&amp;A571,data!A:A,"="&amp;$F$4)</f>
        <v>1</v>
      </c>
      <c r="G571" s="48">
        <f t="shared" si="4"/>
        <v>0.2</v>
      </c>
      <c r="H571" s="48">
        <f t="shared" si="5"/>
        <v>6</v>
      </c>
    </row>
    <row r="572" spans="1:8" ht="13" x14ac:dyDescent="0.15">
      <c r="A572" s="48" t="s">
        <v>1127</v>
      </c>
      <c r="B572" s="48">
        <f>SUMIFS(data!M:M,data!J:J,"="&amp;A572,data!A:A,"="&amp;$B$4)</f>
        <v>0</v>
      </c>
      <c r="C572" s="48">
        <f>SUMIFS(data!M:M,data!J:J,"="&amp;A572,data!A:A,"="&amp;$C$4)</f>
        <v>0</v>
      </c>
      <c r="D572" s="48">
        <f>SUMIFS(data!M:M,data!J:J,"="&amp;A572,data!A:A,"="&amp;$D$4)</f>
        <v>0</v>
      </c>
      <c r="E572" s="48">
        <f>SUMIFS(data!M:M,data!J:J,"="&amp;A572,data!A:A,"="&amp;$E$4)</f>
        <v>0</v>
      </c>
      <c r="F572" s="48">
        <f>SUMIFS(data!M:M,data!J:J,"="&amp;A572,data!A:A,"="&amp;$F$4)</f>
        <v>1</v>
      </c>
      <c r="G572" s="48">
        <f t="shared" si="4"/>
        <v>0.2</v>
      </c>
      <c r="H572" s="48">
        <f t="shared" si="5"/>
        <v>6</v>
      </c>
    </row>
    <row r="573" spans="1:8" ht="13" x14ac:dyDescent="0.15">
      <c r="A573" s="48" t="s">
        <v>191</v>
      </c>
      <c r="B573" s="48">
        <f>SUMIFS(data!M:M,data!J:J,"="&amp;A573,data!A:A,"="&amp;$B$4)</f>
        <v>1</v>
      </c>
      <c r="C573" s="48">
        <f>SUMIFS(data!M:M,data!J:J,"="&amp;A573,data!A:A,"="&amp;$C$4)</f>
        <v>0</v>
      </c>
      <c r="D573" s="48">
        <f>SUMIFS(data!M:M,data!J:J,"="&amp;A573,data!A:A,"="&amp;$D$4)</f>
        <v>0</v>
      </c>
      <c r="E573" s="48">
        <f>SUMIFS(data!M:M,data!J:J,"="&amp;A573,data!A:A,"="&amp;$E$4)</f>
        <v>0</v>
      </c>
      <c r="F573" s="48">
        <f>SUMIFS(data!M:M,data!J:J,"="&amp;A573,data!A:A,"="&amp;$F$4)</f>
        <v>0</v>
      </c>
      <c r="G573" s="48">
        <f t="shared" si="4"/>
        <v>0.2</v>
      </c>
      <c r="H573" s="48">
        <f t="shared" si="5"/>
        <v>6</v>
      </c>
    </row>
    <row r="574" spans="1:8" ht="13" x14ac:dyDescent="0.15">
      <c r="A574" s="48" t="s">
        <v>209</v>
      </c>
      <c r="B574" s="48">
        <f>SUMIFS(data!M:M,data!J:J,"="&amp;A574,data!A:A,"="&amp;$B$4)</f>
        <v>1</v>
      </c>
      <c r="C574" s="48">
        <f>SUMIFS(data!M:M,data!J:J,"="&amp;A574,data!A:A,"="&amp;$C$4)</f>
        <v>0</v>
      </c>
      <c r="D574" s="48">
        <f>SUMIFS(data!M:M,data!J:J,"="&amp;A574,data!A:A,"="&amp;$D$4)</f>
        <v>0</v>
      </c>
      <c r="E574" s="48">
        <f>SUMIFS(data!M:M,data!J:J,"="&amp;A574,data!A:A,"="&amp;$E$4)</f>
        <v>0</v>
      </c>
      <c r="F574" s="48">
        <f>SUMIFS(data!M:M,data!J:J,"="&amp;A574,data!A:A,"="&amp;$F$4)</f>
        <v>0</v>
      </c>
      <c r="G574" s="48">
        <f t="shared" si="4"/>
        <v>0.2</v>
      </c>
      <c r="H574" s="48">
        <f t="shared" si="5"/>
        <v>6</v>
      </c>
    </row>
    <row r="575" spans="1:8" ht="13" x14ac:dyDescent="0.15">
      <c r="A575" s="48" t="s">
        <v>1040</v>
      </c>
      <c r="B575" s="48">
        <f>SUMIFS(data!M:M,data!J:J,"="&amp;A575,data!A:A,"="&amp;$B$4)</f>
        <v>0</v>
      </c>
      <c r="C575" s="48">
        <f>SUMIFS(data!M:M,data!J:J,"="&amp;A575,data!A:A,"="&amp;$C$4)</f>
        <v>0</v>
      </c>
      <c r="D575" s="48">
        <f>SUMIFS(data!M:M,data!J:J,"="&amp;A575,data!A:A,"="&amp;$D$4)</f>
        <v>0</v>
      </c>
      <c r="E575" s="48">
        <f>SUMIFS(data!M:M,data!J:J,"="&amp;A575,data!A:A,"="&amp;$E$4)</f>
        <v>1</v>
      </c>
      <c r="F575" s="48">
        <f>SUMIFS(data!M:M,data!J:J,"="&amp;A575,data!A:A,"="&amp;$F$4)</f>
        <v>0</v>
      </c>
      <c r="G575" s="48">
        <f t="shared" si="4"/>
        <v>0.2</v>
      </c>
      <c r="H575" s="48">
        <f t="shared" si="5"/>
        <v>6</v>
      </c>
    </row>
    <row r="576" spans="1:8" ht="13" x14ac:dyDescent="0.15">
      <c r="A576" s="48" t="s">
        <v>680</v>
      </c>
      <c r="B576" s="48">
        <f>SUMIFS(data!M:M,data!J:J,"="&amp;A576,data!A:A,"="&amp;$B$4)</f>
        <v>0</v>
      </c>
      <c r="C576" s="48">
        <f>SUMIFS(data!M:M,data!J:J,"="&amp;A576,data!A:A,"="&amp;$C$4)</f>
        <v>1</v>
      </c>
      <c r="D576" s="48">
        <f>SUMIFS(data!M:M,data!J:J,"="&amp;A576,data!A:A,"="&amp;$D$4)</f>
        <v>0</v>
      </c>
      <c r="E576" s="48">
        <f>SUMIFS(data!M:M,data!J:J,"="&amp;A576,data!A:A,"="&amp;$E$4)</f>
        <v>0</v>
      </c>
      <c r="F576" s="48">
        <f>SUMIFS(data!M:M,data!J:J,"="&amp;A576,data!A:A,"="&amp;$F$4)</f>
        <v>0</v>
      </c>
      <c r="G576" s="48">
        <f t="shared" si="4"/>
        <v>0.2</v>
      </c>
      <c r="H576" s="48">
        <f t="shared" si="5"/>
        <v>6</v>
      </c>
    </row>
    <row r="577" spans="1:8" ht="13" x14ac:dyDescent="0.15">
      <c r="A577" s="48" t="s">
        <v>1215</v>
      </c>
      <c r="B577" s="48">
        <f>SUMIFS(data!M:M,data!J:J,"="&amp;A577,data!A:A,"="&amp;$B$4)</f>
        <v>0</v>
      </c>
      <c r="C577" s="48">
        <f>SUMIFS(data!M:M,data!J:J,"="&amp;A577,data!A:A,"="&amp;$C$4)</f>
        <v>0</v>
      </c>
      <c r="D577" s="48">
        <f>SUMIFS(data!M:M,data!J:J,"="&amp;A577,data!A:A,"="&amp;$D$4)</f>
        <v>0</v>
      </c>
      <c r="E577" s="48">
        <f>SUMIFS(data!M:M,data!J:J,"="&amp;A577,data!A:A,"="&amp;$E$4)</f>
        <v>0</v>
      </c>
      <c r="F577" s="48">
        <f>SUMIFS(data!M:M,data!J:J,"="&amp;A577,data!A:A,"="&amp;$F$4)</f>
        <v>1</v>
      </c>
      <c r="G577" s="48">
        <f t="shared" si="4"/>
        <v>0.2</v>
      </c>
      <c r="H577" s="48">
        <f t="shared" si="5"/>
        <v>6</v>
      </c>
    </row>
    <row r="578" spans="1:8" ht="13" x14ac:dyDescent="0.15">
      <c r="A578" s="48" t="s">
        <v>527</v>
      </c>
      <c r="B578" s="48">
        <f>SUMIFS(data!M:M,data!J:J,"="&amp;A578,data!A:A,"="&amp;$B$4)</f>
        <v>0</v>
      </c>
      <c r="C578" s="48">
        <f>SUMIFS(data!M:M,data!J:J,"="&amp;A578,data!A:A,"="&amp;$C$4)</f>
        <v>2</v>
      </c>
      <c r="D578" s="48">
        <f>SUMIFS(data!M:M,data!J:J,"="&amp;A578,data!A:A,"="&amp;$D$4)</f>
        <v>0</v>
      </c>
      <c r="E578" s="48">
        <f>SUMIFS(data!M:M,data!J:J,"="&amp;A578,data!A:A,"="&amp;$E$4)</f>
        <v>0</v>
      </c>
      <c r="F578" s="48">
        <f>SUMIFS(data!M:M,data!J:J,"="&amp;A578,data!A:A,"="&amp;$F$4)</f>
        <v>0</v>
      </c>
      <c r="G578" s="48">
        <f t="shared" si="4"/>
        <v>0.4</v>
      </c>
      <c r="H578" s="48">
        <f t="shared" si="5"/>
        <v>12</v>
      </c>
    </row>
    <row r="579" spans="1:8" ht="13" x14ac:dyDescent="0.15">
      <c r="A579" s="48" t="s">
        <v>1173</v>
      </c>
      <c r="B579" s="48">
        <f>SUMIFS(data!M:M,data!J:J,"="&amp;A579,data!A:A,"="&amp;$B$4)</f>
        <v>0</v>
      </c>
      <c r="C579" s="48">
        <f>SUMIFS(data!M:M,data!J:J,"="&amp;A579,data!A:A,"="&amp;$C$4)</f>
        <v>0</v>
      </c>
      <c r="D579" s="48">
        <f>SUMIFS(data!M:M,data!J:J,"="&amp;A579,data!A:A,"="&amp;$D$4)</f>
        <v>0</v>
      </c>
      <c r="E579" s="48">
        <f>SUMIFS(data!M:M,data!J:J,"="&amp;A579,data!A:A,"="&amp;$E$4)</f>
        <v>0</v>
      </c>
      <c r="F579" s="48">
        <f>SUMIFS(data!M:M,data!J:J,"="&amp;A579,data!A:A,"="&amp;$F$4)</f>
        <v>1</v>
      </c>
      <c r="G579" s="48">
        <f t="shared" si="4"/>
        <v>0.2</v>
      </c>
      <c r="H579" s="48">
        <f t="shared" si="5"/>
        <v>6</v>
      </c>
    </row>
    <row r="580" spans="1:8" ht="13" x14ac:dyDescent="0.15">
      <c r="A580" s="48" t="s">
        <v>323</v>
      </c>
      <c r="B580" s="48">
        <f>SUMIFS(data!M:M,data!J:J,"="&amp;A580,data!A:A,"="&amp;$B$4)</f>
        <v>2</v>
      </c>
      <c r="C580" s="48">
        <f>SUMIFS(data!M:M,data!J:J,"="&amp;A580,data!A:A,"="&amp;$C$4)</f>
        <v>0</v>
      </c>
      <c r="D580" s="48">
        <f>SUMIFS(data!M:M,data!J:J,"="&amp;A580,data!A:A,"="&amp;$D$4)</f>
        <v>0</v>
      </c>
      <c r="E580" s="48">
        <f>SUMIFS(data!M:M,data!J:J,"="&amp;A580,data!A:A,"="&amp;$E$4)</f>
        <v>0</v>
      </c>
      <c r="F580" s="48">
        <f>SUMIFS(data!M:M,data!J:J,"="&amp;A580,data!A:A,"="&amp;$F$4)</f>
        <v>0</v>
      </c>
      <c r="G580" s="48">
        <f t="shared" si="4"/>
        <v>0.4</v>
      </c>
      <c r="H580" s="48">
        <f t="shared" si="5"/>
        <v>12</v>
      </c>
    </row>
    <row r="581" spans="1:8" ht="13" x14ac:dyDescent="0.15">
      <c r="A581" s="48" t="s">
        <v>439</v>
      </c>
      <c r="B581" s="48">
        <f>SUMIFS(data!M:M,data!J:J,"="&amp;A581,data!A:A,"="&amp;$B$4)</f>
        <v>2</v>
      </c>
      <c r="C581" s="48">
        <f>SUMIFS(data!M:M,data!J:J,"="&amp;A581,data!A:A,"="&amp;$C$4)</f>
        <v>0</v>
      </c>
      <c r="D581" s="48">
        <f>SUMIFS(data!M:M,data!J:J,"="&amp;A581,data!A:A,"="&amp;$D$4)</f>
        <v>0</v>
      </c>
      <c r="E581" s="48">
        <f>SUMIFS(data!M:M,data!J:J,"="&amp;A581,data!A:A,"="&amp;$E$4)</f>
        <v>0</v>
      </c>
      <c r="F581" s="48">
        <f>SUMIFS(data!M:M,data!J:J,"="&amp;A581,data!A:A,"="&amp;$F$4)</f>
        <v>0</v>
      </c>
      <c r="G581" s="48">
        <f t="shared" si="4"/>
        <v>0.4</v>
      </c>
      <c r="H581" s="48">
        <f t="shared" si="5"/>
        <v>12</v>
      </c>
    </row>
    <row r="582" spans="1:8" ht="13" x14ac:dyDescent="0.15">
      <c r="A582" s="48" t="s">
        <v>75</v>
      </c>
      <c r="B582" s="48">
        <f>SUMIFS(data!M:M,data!J:J,"="&amp;A582,data!A:A,"="&amp;$B$4)</f>
        <v>1</v>
      </c>
      <c r="C582" s="48">
        <f>SUMIFS(data!M:M,data!J:J,"="&amp;A582,data!A:A,"="&amp;$C$4)</f>
        <v>0</v>
      </c>
      <c r="D582" s="48">
        <f>SUMIFS(data!M:M,data!J:J,"="&amp;A582,data!A:A,"="&amp;$D$4)</f>
        <v>0</v>
      </c>
      <c r="E582" s="48">
        <f>SUMIFS(data!M:M,data!J:J,"="&amp;A582,data!A:A,"="&amp;$E$4)</f>
        <v>0</v>
      </c>
      <c r="F582" s="48">
        <f>SUMIFS(data!M:M,data!J:J,"="&amp;A582,data!A:A,"="&amp;$F$4)</f>
        <v>0</v>
      </c>
      <c r="G582" s="48">
        <f t="shared" si="4"/>
        <v>0.2</v>
      </c>
      <c r="H582" s="48">
        <f t="shared" si="5"/>
        <v>6</v>
      </c>
    </row>
    <row r="583" spans="1:8" ht="13" x14ac:dyDescent="0.15">
      <c r="A583" s="48" t="s">
        <v>284</v>
      </c>
      <c r="B583" s="48">
        <f>SUMIFS(data!M:M,data!J:J,"="&amp;A583,data!A:A,"="&amp;$B$4)</f>
        <v>1</v>
      </c>
      <c r="C583" s="48">
        <f>SUMIFS(data!M:M,data!J:J,"="&amp;A583,data!A:A,"="&amp;$C$4)</f>
        <v>0</v>
      </c>
      <c r="D583" s="48">
        <f>SUMIFS(data!M:M,data!J:J,"="&amp;A583,data!A:A,"="&amp;$D$4)</f>
        <v>0</v>
      </c>
      <c r="E583" s="48">
        <f>SUMIFS(data!M:M,data!J:J,"="&amp;A583,data!A:A,"="&amp;$E$4)</f>
        <v>0</v>
      </c>
      <c r="F583" s="48">
        <f>SUMIFS(data!M:M,data!J:J,"="&amp;A583,data!A:A,"="&amp;$F$4)</f>
        <v>0</v>
      </c>
      <c r="G583" s="48">
        <f t="shared" si="4"/>
        <v>0.2</v>
      </c>
      <c r="H583" s="48">
        <f t="shared" si="5"/>
        <v>6</v>
      </c>
    </row>
    <row r="584" spans="1:8" ht="13" x14ac:dyDescent="0.15">
      <c r="A584" s="48" t="s">
        <v>1166</v>
      </c>
      <c r="B584" s="48">
        <f>SUMIFS(data!M:M,data!J:J,"="&amp;A584,data!A:A,"="&amp;$B$4)</f>
        <v>0</v>
      </c>
      <c r="C584" s="48">
        <f>SUMIFS(data!M:M,data!J:J,"="&amp;A584,data!A:A,"="&amp;$C$4)</f>
        <v>0</v>
      </c>
      <c r="D584" s="48">
        <f>SUMIFS(data!M:M,data!J:J,"="&amp;A584,data!A:A,"="&amp;$D$4)</f>
        <v>0</v>
      </c>
      <c r="E584" s="48">
        <f>SUMIFS(data!M:M,data!J:J,"="&amp;A584,data!A:A,"="&amp;$E$4)</f>
        <v>0</v>
      </c>
      <c r="F584" s="48">
        <f>SUMIFS(data!M:M,data!J:J,"="&amp;A584,data!A:A,"="&amp;$F$4)</f>
        <v>1</v>
      </c>
      <c r="G584" s="48">
        <f t="shared" si="4"/>
        <v>0.2</v>
      </c>
      <c r="H584" s="48">
        <f t="shared" si="5"/>
        <v>6</v>
      </c>
    </row>
    <row r="585" spans="1:8" ht="13" x14ac:dyDescent="0.15">
      <c r="A585" s="48" t="s">
        <v>307</v>
      </c>
      <c r="B585" s="48">
        <f>SUMIFS(data!M:M,data!J:J,"="&amp;A585,data!A:A,"="&amp;$B$4)</f>
        <v>1</v>
      </c>
      <c r="C585" s="48">
        <f>SUMIFS(data!M:M,data!J:J,"="&amp;A585,data!A:A,"="&amp;$C$4)</f>
        <v>0</v>
      </c>
      <c r="D585" s="48">
        <f>SUMIFS(data!M:M,data!J:J,"="&amp;A585,data!A:A,"="&amp;$D$4)</f>
        <v>0</v>
      </c>
      <c r="E585" s="48">
        <f>SUMIFS(data!M:M,data!J:J,"="&amp;A585,data!A:A,"="&amp;$E$4)</f>
        <v>0</v>
      </c>
      <c r="F585" s="48">
        <f>SUMIFS(data!M:M,data!J:J,"="&amp;A585,data!A:A,"="&amp;$F$4)</f>
        <v>0</v>
      </c>
      <c r="G585" s="48">
        <f t="shared" si="4"/>
        <v>0.2</v>
      </c>
      <c r="H585" s="48">
        <f t="shared" si="5"/>
        <v>6</v>
      </c>
    </row>
    <row r="586" spans="1:8" ht="13" x14ac:dyDescent="0.15">
      <c r="A586" s="48" t="s">
        <v>764</v>
      </c>
      <c r="B586" s="48">
        <f>SUMIFS(data!M:M,data!J:J,"="&amp;A586,data!A:A,"="&amp;$B$4)</f>
        <v>0</v>
      </c>
      <c r="C586" s="48">
        <f>SUMIFS(data!M:M,data!J:J,"="&amp;A586,data!A:A,"="&amp;$C$4)</f>
        <v>0</v>
      </c>
      <c r="D586" s="48">
        <f>SUMIFS(data!M:M,data!J:J,"="&amp;A586,data!A:A,"="&amp;$D$4)</f>
        <v>3</v>
      </c>
      <c r="E586" s="48">
        <f>SUMIFS(data!M:M,data!J:J,"="&amp;A586,data!A:A,"="&amp;$E$4)</f>
        <v>1</v>
      </c>
      <c r="F586" s="48">
        <f>SUMIFS(data!M:M,data!J:J,"="&amp;A586,data!A:A,"="&amp;$F$4)</f>
        <v>0</v>
      </c>
      <c r="G586" s="48">
        <f t="shared" si="4"/>
        <v>0.8</v>
      </c>
      <c r="H586" s="48">
        <f t="shared" si="5"/>
        <v>24</v>
      </c>
    </row>
    <row r="587" spans="1:8" ht="13" x14ac:dyDescent="0.15">
      <c r="A587" s="48" t="s">
        <v>873</v>
      </c>
      <c r="B587" s="48">
        <f>SUMIFS(data!M:M,data!J:J,"="&amp;A587,data!A:A,"="&amp;$B$4)</f>
        <v>0</v>
      </c>
      <c r="C587" s="48">
        <f>SUMIFS(data!M:M,data!J:J,"="&amp;A587,data!A:A,"="&amp;$C$4)</f>
        <v>0</v>
      </c>
      <c r="D587" s="48">
        <f>SUMIFS(data!M:M,data!J:J,"="&amp;A587,data!A:A,"="&amp;$D$4)</f>
        <v>1</v>
      </c>
      <c r="E587" s="48">
        <f>SUMIFS(data!M:M,data!J:J,"="&amp;A587,data!A:A,"="&amp;$E$4)</f>
        <v>0</v>
      </c>
      <c r="F587" s="48">
        <f>SUMIFS(data!M:M,data!J:J,"="&amp;A587,data!A:A,"="&amp;$F$4)</f>
        <v>0</v>
      </c>
      <c r="G587" s="48">
        <f t="shared" si="4"/>
        <v>0.2</v>
      </c>
      <c r="H587" s="48">
        <f t="shared" si="5"/>
        <v>6</v>
      </c>
    </row>
    <row r="588" spans="1:8" ht="13" x14ac:dyDescent="0.15">
      <c r="A588" s="48" t="s">
        <v>43</v>
      </c>
      <c r="B588" s="48">
        <f>SUMIFS(data!M:M,data!J:J,"="&amp;A588,data!A:A,"="&amp;$B$4)</f>
        <v>1</v>
      </c>
      <c r="C588" s="48">
        <f>SUMIFS(data!M:M,data!J:J,"="&amp;A588,data!A:A,"="&amp;$C$4)</f>
        <v>0</v>
      </c>
      <c r="D588" s="48">
        <f>SUMIFS(data!M:M,data!J:J,"="&amp;A588,data!A:A,"="&amp;$D$4)</f>
        <v>0</v>
      </c>
      <c r="E588" s="48">
        <f>SUMIFS(data!M:M,data!J:J,"="&amp;A588,data!A:A,"="&amp;$E$4)</f>
        <v>0</v>
      </c>
      <c r="F588" s="48">
        <f>SUMIFS(data!M:M,data!J:J,"="&amp;A588,data!A:A,"="&amp;$F$4)</f>
        <v>0</v>
      </c>
      <c r="G588" s="48">
        <f t="shared" si="4"/>
        <v>0.2</v>
      </c>
      <c r="H588" s="48">
        <f t="shared" si="5"/>
        <v>6</v>
      </c>
    </row>
    <row r="589" spans="1:8" ht="13" x14ac:dyDescent="0.15">
      <c r="A589" s="48" t="s">
        <v>706</v>
      </c>
      <c r="B589" s="48">
        <f>SUMIFS(data!M:M,data!J:J,"="&amp;A589,data!A:A,"="&amp;$B$4)</f>
        <v>0</v>
      </c>
      <c r="C589" s="48">
        <f>SUMIFS(data!M:M,data!J:J,"="&amp;A589,data!A:A,"="&amp;$C$4)</f>
        <v>1</v>
      </c>
      <c r="D589" s="48">
        <f>SUMIFS(data!M:M,data!J:J,"="&amp;A589,data!A:A,"="&amp;$D$4)</f>
        <v>0</v>
      </c>
      <c r="E589" s="48">
        <f>SUMIFS(data!M:M,data!J:J,"="&amp;A589,data!A:A,"="&amp;$E$4)</f>
        <v>0</v>
      </c>
      <c r="F589" s="48">
        <f>SUMIFS(data!M:M,data!J:J,"="&amp;A589,data!A:A,"="&amp;$F$4)</f>
        <v>0</v>
      </c>
      <c r="G589" s="48">
        <f t="shared" si="4"/>
        <v>0.2</v>
      </c>
      <c r="H589" s="48">
        <f t="shared" si="5"/>
        <v>6</v>
      </c>
    </row>
    <row r="590" spans="1:8" ht="13" x14ac:dyDescent="0.15">
      <c r="A590" s="48" t="s">
        <v>789</v>
      </c>
      <c r="B590" s="48">
        <f>SUMIFS(data!M:M,data!J:J,"="&amp;A590,data!A:A,"="&amp;$B$4)</f>
        <v>0</v>
      </c>
      <c r="C590" s="48">
        <f>SUMIFS(data!M:M,data!J:J,"="&amp;A590,data!A:A,"="&amp;$C$4)</f>
        <v>0</v>
      </c>
      <c r="D590" s="48">
        <f>SUMIFS(data!M:M,data!J:J,"="&amp;A590,data!A:A,"="&amp;$D$4)</f>
        <v>1</v>
      </c>
      <c r="E590" s="48">
        <f>SUMIFS(data!M:M,data!J:J,"="&amp;A590,data!A:A,"="&amp;$E$4)</f>
        <v>0</v>
      </c>
      <c r="F590" s="48">
        <f>SUMIFS(data!M:M,data!J:J,"="&amp;A590,data!A:A,"="&amp;$F$4)</f>
        <v>0</v>
      </c>
      <c r="G590" s="48">
        <f t="shared" si="4"/>
        <v>0.2</v>
      </c>
      <c r="H590" s="48">
        <f t="shared" si="5"/>
        <v>6</v>
      </c>
    </row>
    <row r="591" spans="1:8" ht="13" x14ac:dyDescent="0.15">
      <c r="A591" s="48" t="s">
        <v>42</v>
      </c>
      <c r="B591" s="48">
        <f>SUMIFS(data!M:M,data!J:J,"="&amp;A591,data!A:A,"="&amp;$B$4)</f>
        <v>1</v>
      </c>
      <c r="C591" s="48">
        <f>SUMIFS(data!M:M,data!J:J,"="&amp;A591,data!A:A,"="&amp;$C$4)</f>
        <v>1</v>
      </c>
      <c r="D591" s="48">
        <f>SUMIFS(data!M:M,data!J:J,"="&amp;A591,data!A:A,"="&amp;$D$4)</f>
        <v>0</v>
      </c>
      <c r="E591" s="48">
        <f>SUMIFS(data!M:M,data!J:J,"="&amp;A591,data!A:A,"="&amp;$E$4)</f>
        <v>0</v>
      </c>
      <c r="F591" s="48">
        <f>SUMIFS(data!M:M,data!J:J,"="&amp;A591,data!A:A,"="&amp;$F$4)</f>
        <v>0</v>
      </c>
      <c r="G591" s="48">
        <f t="shared" si="4"/>
        <v>0.4</v>
      </c>
      <c r="H591" s="48">
        <f t="shared" si="5"/>
        <v>12</v>
      </c>
    </row>
    <row r="592" spans="1:8" ht="13" x14ac:dyDescent="0.15">
      <c r="A592" s="48" t="s">
        <v>266</v>
      </c>
      <c r="B592" s="48">
        <f>SUMIFS(data!M:M,data!J:J,"="&amp;A592,data!A:A,"="&amp;$B$4)</f>
        <v>1</v>
      </c>
      <c r="C592" s="48">
        <f>SUMIFS(data!M:M,data!J:J,"="&amp;A592,data!A:A,"="&amp;$C$4)</f>
        <v>1</v>
      </c>
      <c r="D592" s="48">
        <f>SUMIFS(data!M:M,data!J:J,"="&amp;A592,data!A:A,"="&amp;$D$4)</f>
        <v>0</v>
      </c>
      <c r="E592" s="48">
        <f>SUMIFS(data!M:M,data!J:J,"="&amp;A592,data!A:A,"="&amp;$E$4)</f>
        <v>0</v>
      </c>
      <c r="F592" s="48">
        <f>SUMIFS(data!M:M,data!J:J,"="&amp;A592,data!A:A,"="&amp;$F$4)</f>
        <v>0</v>
      </c>
      <c r="G592" s="48">
        <f t="shared" si="4"/>
        <v>0.4</v>
      </c>
      <c r="H592" s="48">
        <f t="shared" si="5"/>
        <v>12</v>
      </c>
    </row>
    <row r="593" spans="1:8" ht="13" x14ac:dyDescent="0.15">
      <c r="A593" s="48" t="s">
        <v>38</v>
      </c>
      <c r="B593" s="48">
        <f>SUMIFS(data!M:M,data!J:J,"="&amp;A593,data!A:A,"="&amp;$B$4)</f>
        <v>1</v>
      </c>
      <c r="C593" s="48">
        <f>SUMIFS(data!M:M,data!J:J,"="&amp;A593,data!A:A,"="&amp;$C$4)</f>
        <v>1</v>
      </c>
      <c r="D593" s="48">
        <f>SUMIFS(data!M:M,data!J:J,"="&amp;A593,data!A:A,"="&amp;$D$4)</f>
        <v>0</v>
      </c>
      <c r="E593" s="48">
        <f>SUMIFS(data!M:M,data!J:J,"="&amp;A593,data!A:A,"="&amp;$E$4)</f>
        <v>1</v>
      </c>
      <c r="F593" s="48">
        <f>SUMIFS(data!M:M,data!J:J,"="&amp;A593,data!A:A,"="&amp;$F$4)</f>
        <v>1</v>
      </c>
      <c r="G593" s="48">
        <f t="shared" si="4"/>
        <v>0.8</v>
      </c>
      <c r="H593" s="48">
        <f t="shared" si="5"/>
        <v>24</v>
      </c>
    </row>
    <row r="594" spans="1:8" ht="13" x14ac:dyDescent="0.15">
      <c r="A594" s="48" t="s">
        <v>1019</v>
      </c>
      <c r="B594" s="48">
        <f>SUMIFS(data!M:M,data!J:J,"="&amp;A594,data!A:A,"="&amp;$B$4)</f>
        <v>0</v>
      </c>
      <c r="C594" s="48">
        <f>SUMIFS(data!M:M,data!J:J,"="&amp;A594,data!A:A,"="&amp;$C$4)</f>
        <v>0</v>
      </c>
      <c r="D594" s="48">
        <f>SUMIFS(data!M:M,data!J:J,"="&amp;A594,data!A:A,"="&amp;$D$4)</f>
        <v>0</v>
      </c>
      <c r="E594" s="48">
        <f>SUMIFS(data!M:M,data!J:J,"="&amp;A594,data!A:A,"="&amp;$E$4)</f>
        <v>1</v>
      </c>
      <c r="F594" s="48">
        <f>SUMIFS(data!M:M,data!J:J,"="&amp;A594,data!A:A,"="&amp;$F$4)</f>
        <v>0</v>
      </c>
      <c r="G594" s="48">
        <f t="shared" si="4"/>
        <v>0.2</v>
      </c>
      <c r="H594" s="48">
        <f t="shared" si="5"/>
        <v>6</v>
      </c>
    </row>
    <row r="595" spans="1:8" ht="13" x14ac:dyDescent="0.15">
      <c r="A595" s="48" t="s">
        <v>445</v>
      </c>
      <c r="B595" s="48">
        <f>SUMIFS(data!M:M,data!J:J,"="&amp;A595,data!A:A,"="&amp;$B$4)</f>
        <v>1</v>
      </c>
      <c r="C595" s="48">
        <f>SUMIFS(data!M:M,data!J:J,"="&amp;A595,data!A:A,"="&amp;$C$4)</f>
        <v>0</v>
      </c>
      <c r="D595" s="48">
        <f>SUMIFS(data!M:M,data!J:J,"="&amp;A595,data!A:A,"="&amp;$D$4)</f>
        <v>0</v>
      </c>
      <c r="E595" s="48">
        <f>SUMIFS(data!M:M,data!J:J,"="&amp;A595,data!A:A,"="&amp;$E$4)</f>
        <v>0</v>
      </c>
      <c r="F595" s="48">
        <f>SUMIFS(data!M:M,data!J:J,"="&amp;A595,data!A:A,"="&amp;$F$4)</f>
        <v>0</v>
      </c>
      <c r="G595" s="48">
        <f t="shared" si="4"/>
        <v>0.2</v>
      </c>
      <c r="H595" s="48">
        <f t="shared" si="5"/>
        <v>6</v>
      </c>
    </row>
    <row r="596" spans="1:8" ht="13" x14ac:dyDescent="0.15">
      <c r="A596" s="48" t="s">
        <v>920</v>
      </c>
      <c r="B596" s="48">
        <f>SUMIFS(data!M:M,data!J:J,"="&amp;A596,data!A:A,"="&amp;$B$4)</f>
        <v>0</v>
      </c>
      <c r="C596" s="48">
        <f>SUMIFS(data!M:M,data!J:J,"="&amp;A596,data!A:A,"="&amp;$C$4)</f>
        <v>0</v>
      </c>
      <c r="D596" s="48">
        <f>SUMIFS(data!M:M,data!J:J,"="&amp;A596,data!A:A,"="&amp;$D$4)</f>
        <v>1</v>
      </c>
      <c r="E596" s="48">
        <f>SUMIFS(data!M:M,data!J:J,"="&amp;A596,data!A:A,"="&amp;$E$4)</f>
        <v>0</v>
      </c>
      <c r="F596" s="48">
        <f>SUMIFS(data!M:M,data!J:J,"="&amp;A596,data!A:A,"="&amp;$F$4)</f>
        <v>0</v>
      </c>
      <c r="G596" s="48">
        <f t="shared" si="4"/>
        <v>0.2</v>
      </c>
      <c r="H596" s="48">
        <f t="shared" si="5"/>
        <v>6</v>
      </c>
    </row>
    <row r="597" spans="1:8" ht="13" x14ac:dyDescent="0.15">
      <c r="A597" s="48" t="s">
        <v>921</v>
      </c>
      <c r="B597" s="48">
        <f>SUMIFS(data!M:M,data!J:J,"="&amp;A597,data!A:A,"="&amp;$B$4)</f>
        <v>0</v>
      </c>
      <c r="C597" s="48">
        <f>SUMIFS(data!M:M,data!J:J,"="&amp;A597,data!A:A,"="&amp;$C$4)</f>
        <v>0</v>
      </c>
      <c r="D597" s="48">
        <f>SUMIFS(data!M:M,data!J:J,"="&amp;A597,data!A:A,"="&amp;$D$4)</f>
        <v>1</v>
      </c>
      <c r="E597" s="48">
        <f>SUMIFS(data!M:M,data!J:J,"="&amp;A597,data!A:A,"="&amp;$E$4)</f>
        <v>0</v>
      </c>
      <c r="F597" s="48">
        <f>SUMIFS(data!M:M,data!J:J,"="&amp;A597,data!A:A,"="&amp;$F$4)</f>
        <v>1</v>
      </c>
      <c r="G597" s="48">
        <f t="shared" si="4"/>
        <v>0.4</v>
      </c>
      <c r="H597" s="48">
        <f t="shared" si="5"/>
        <v>12</v>
      </c>
    </row>
    <row r="598" spans="1:8" ht="13" x14ac:dyDescent="0.15">
      <c r="A598" s="48" t="s">
        <v>714</v>
      </c>
      <c r="B598" s="48">
        <f>SUMIFS(data!M:M,data!J:J,"="&amp;A598,data!A:A,"="&amp;$B$4)</f>
        <v>0</v>
      </c>
      <c r="C598" s="48">
        <f>SUMIFS(data!M:M,data!J:J,"="&amp;A598,data!A:A,"="&amp;$C$4)</f>
        <v>0</v>
      </c>
      <c r="D598" s="48">
        <f>SUMIFS(data!M:M,data!J:J,"="&amp;A598,data!A:A,"="&amp;$D$4)</f>
        <v>2</v>
      </c>
      <c r="E598" s="48">
        <f>SUMIFS(data!M:M,data!J:J,"="&amp;A598,data!A:A,"="&amp;$E$4)</f>
        <v>0</v>
      </c>
      <c r="F598" s="48">
        <f>SUMIFS(data!M:M,data!J:J,"="&amp;A598,data!A:A,"="&amp;$F$4)</f>
        <v>0</v>
      </c>
      <c r="G598" s="48">
        <f t="shared" si="4"/>
        <v>0.4</v>
      </c>
      <c r="H598" s="48">
        <f t="shared" si="5"/>
        <v>12</v>
      </c>
    </row>
    <row r="599" spans="1:8" ht="13" x14ac:dyDescent="0.15">
      <c r="A599" s="48" t="s">
        <v>703</v>
      </c>
      <c r="B599" s="48">
        <f>SUMIFS(data!M:M,data!J:J,"="&amp;A599,data!A:A,"="&amp;$B$4)</f>
        <v>0</v>
      </c>
      <c r="C599" s="48">
        <f>SUMIFS(data!M:M,data!J:J,"="&amp;A599,data!A:A,"="&amp;$C$4)</f>
        <v>1</v>
      </c>
      <c r="D599" s="48">
        <f>SUMIFS(data!M:M,data!J:J,"="&amp;A599,data!A:A,"="&amp;$D$4)</f>
        <v>0</v>
      </c>
      <c r="E599" s="48">
        <f>SUMIFS(data!M:M,data!J:J,"="&amp;A599,data!A:A,"="&amp;$E$4)</f>
        <v>0</v>
      </c>
      <c r="F599" s="48">
        <f>SUMIFS(data!M:M,data!J:J,"="&amp;A599,data!A:A,"="&amp;$F$4)</f>
        <v>0</v>
      </c>
      <c r="G599" s="48">
        <f t="shared" si="4"/>
        <v>0.2</v>
      </c>
      <c r="H599" s="48">
        <f t="shared" si="5"/>
        <v>6</v>
      </c>
    </row>
    <row r="600" spans="1:8" ht="13" x14ac:dyDescent="0.15">
      <c r="A600" s="48" t="s">
        <v>124</v>
      </c>
      <c r="B600" s="48">
        <f>SUMIFS(data!M:M,data!J:J,"="&amp;A600,data!A:A,"="&amp;$B$4)</f>
        <v>1</v>
      </c>
      <c r="C600" s="48">
        <f>SUMIFS(data!M:M,data!J:J,"="&amp;A600,data!A:A,"="&amp;$C$4)</f>
        <v>1</v>
      </c>
      <c r="D600" s="48">
        <f>SUMIFS(data!M:M,data!J:J,"="&amp;A600,data!A:A,"="&amp;$D$4)</f>
        <v>0</v>
      </c>
      <c r="E600" s="48">
        <f>SUMIFS(data!M:M,data!J:J,"="&amp;A600,data!A:A,"="&amp;$E$4)</f>
        <v>0</v>
      </c>
      <c r="F600" s="48">
        <f>SUMIFS(data!M:M,data!J:J,"="&amp;A600,data!A:A,"="&amp;$F$4)</f>
        <v>0</v>
      </c>
      <c r="G600" s="48">
        <f t="shared" si="4"/>
        <v>0.4</v>
      </c>
      <c r="H600" s="48">
        <f t="shared" si="5"/>
        <v>12</v>
      </c>
    </row>
    <row r="601" spans="1:8" ht="13" x14ac:dyDescent="0.15">
      <c r="A601" s="48" t="s">
        <v>960</v>
      </c>
      <c r="B601" s="48">
        <f>SUMIFS(data!M:M,data!J:J,"="&amp;A601,data!A:A,"="&amp;$B$4)</f>
        <v>0</v>
      </c>
      <c r="C601" s="48">
        <f>SUMIFS(data!M:M,data!J:J,"="&amp;A601,data!A:A,"="&amp;$C$4)</f>
        <v>0</v>
      </c>
      <c r="D601" s="48">
        <f>SUMIFS(data!M:M,data!J:J,"="&amp;A601,data!A:A,"="&amp;$D$4)</f>
        <v>0</v>
      </c>
      <c r="E601" s="48">
        <f>SUMIFS(data!M:M,data!J:J,"="&amp;A601,data!A:A,"="&amp;$E$4)</f>
        <v>1</v>
      </c>
      <c r="F601" s="48">
        <f>SUMIFS(data!M:M,data!J:J,"="&amp;A601,data!A:A,"="&amp;$F$4)</f>
        <v>0</v>
      </c>
      <c r="G601" s="48">
        <f t="shared" si="4"/>
        <v>0.2</v>
      </c>
      <c r="H601" s="48">
        <f t="shared" si="5"/>
        <v>6</v>
      </c>
    </row>
    <row r="602" spans="1:8" ht="13" x14ac:dyDescent="0.15">
      <c r="A602" s="48" t="s">
        <v>203</v>
      </c>
      <c r="B602" s="48">
        <f>SUMIFS(data!M:M,data!J:J,"="&amp;A602,data!A:A,"="&amp;$B$4)</f>
        <v>2</v>
      </c>
      <c r="C602" s="48">
        <f>SUMIFS(data!M:M,data!J:J,"="&amp;A602,data!A:A,"="&amp;$C$4)</f>
        <v>0</v>
      </c>
      <c r="D602" s="48">
        <f>SUMIFS(data!M:M,data!J:J,"="&amp;A602,data!A:A,"="&amp;$D$4)</f>
        <v>0</v>
      </c>
      <c r="E602" s="48">
        <f>SUMIFS(data!M:M,data!J:J,"="&amp;A602,data!A:A,"="&amp;$E$4)</f>
        <v>0</v>
      </c>
      <c r="F602" s="48">
        <f>SUMIFS(data!M:M,data!J:J,"="&amp;A602,data!A:A,"="&amp;$F$4)</f>
        <v>0</v>
      </c>
      <c r="G602" s="48">
        <f t="shared" si="4"/>
        <v>0.4</v>
      </c>
      <c r="H602" s="48">
        <f t="shared" si="5"/>
        <v>12</v>
      </c>
    </row>
    <row r="603" spans="1:8" ht="13" x14ac:dyDescent="0.15">
      <c r="A603" s="48" t="s">
        <v>818</v>
      </c>
      <c r="B603" s="48">
        <f>SUMIFS(data!M:M,data!J:J,"="&amp;A603,data!A:A,"="&amp;$B$4)</f>
        <v>0</v>
      </c>
      <c r="C603" s="48">
        <f>SUMIFS(data!M:M,data!J:J,"="&amp;A603,data!A:A,"="&amp;$C$4)</f>
        <v>0</v>
      </c>
      <c r="D603" s="48">
        <f>SUMIFS(data!M:M,data!J:J,"="&amp;A603,data!A:A,"="&amp;$D$4)</f>
        <v>1</v>
      </c>
      <c r="E603" s="48">
        <f>SUMIFS(data!M:M,data!J:J,"="&amp;A603,data!A:A,"="&amp;$E$4)</f>
        <v>0</v>
      </c>
      <c r="F603" s="48">
        <f>SUMIFS(data!M:M,data!J:J,"="&amp;A603,data!A:A,"="&amp;$F$4)</f>
        <v>0</v>
      </c>
      <c r="G603" s="48">
        <f t="shared" si="4"/>
        <v>0.2</v>
      </c>
      <c r="H603" s="48">
        <f t="shared" si="5"/>
        <v>6</v>
      </c>
    </row>
    <row r="604" spans="1:8" ht="13" x14ac:dyDescent="0.15">
      <c r="A604" s="48" t="s">
        <v>292</v>
      </c>
      <c r="B604" s="48">
        <f>SUMIFS(data!M:M,data!J:J,"="&amp;A604,data!A:A,"="&amp;$B$4)</f>
        <v>1</v>
      </c>
      <c r="C604" s="48">
        <f>SUMIFS(data!M:M,data!J:J,"="&amp;A604,data!A:A,"="&amp;$C$4)</f>
        <v>0</v>
      </c>
      <c r="D604" s="48">
        <f>SUMIFS(data!M:M,data!J:J,"="&amp;A604,data!A:A,"="&amp;$D$4)</f>
        <v>0</v>
      </c>
      <c r="E604" s="48">
        <f>SUMIFS(data!M:M,data!J:J,"="&amp;A604,data!A:A,"="&amp;$E$4)</f>
        <v>0</v>
      </c>
      <c r="F604" s="48">
        <f>SUMIFS(data!M:M,data!J:J,"="&amp;A604,data!A:A,"="&amp;$F$4)</f>
        <v>0</v>
      </c>
      <c r="G604" s="48">
        <f t="shared" si="4"/>
        <v>0.2</v>
      </c>
      <c r="H604" s="48">
        <f t="shared" si="5"/>
        <v>6</v>
      </c>
    </row>
    <row r="605" spans="1:8" ht="13" x14ac:dyDescent="0.15">
      <c r="A605" s="48" t="s">
        <v>348</v>
      </c>
      <c r="B605" s="48">
        <f>SUMIFS(data!M:M,data!J:J,"="&amp;A605,data!A:A,"="&amp;$B$4)</f>
        <v>1</v>
      </c>
      <c r="C605" s="48">
        <f>SUMIFS(data!M:M,data!J:J,"="&amp;A605,data!A:A,"="&amp;$C$4)</f>
        <v>0</v>
      </c>
      <c r="D605" s="48">
        <f>SUMIFS(data!M:M,data!J:J,"="&amp;A605,data!A:A,"="&amp;$D$4)</f>
        <v>0</v>
      </c>
      <c r="E605" s="48">
        <f>SUMIFS(data!M:M,data!J:J,"="&amp;A605,data!A:A,"="&amp;$E$4)</f>
        <v>0</v>
      </c>
      <c r="F605" s="48">
        <f>SUMIFS(data!M:M,data!J:J,"="&amp;A605,data!A:A,"="&amp;$F$4)</f>
        <v>0</v>
      </c>
      <c r="G605" s="48">
        <f t="shared" si="4"/>
        <v>0.2</v>
      </c>
      <c r="H605" s="48">
        <f t="shared" si="5"/>
        <v>6</v>
      </c>
    </row>
    <row r="606" spans="1:8" ht="13" x14ac:dyDescent="0.15">
      <c r="A606" s="48" t="s">
        <v>1025</v>
      </c>
      <c r="B606" s="48">
        <f>SUMIFS(data!M:M,data!J:J,"="&amp;A606,data!A:A,"="&amp;$B$4)</f>
        <v>0</v>
      </c>
      <c r="C606" s="48">
        <f>SUMIFS(data!M:M,data!J:J,"="&amp;A606,data!A:A,"="&amp;$C$4)</f>
        <v>0</v>
      </c>
      <c r="D606" s="48">
        <f>SUMIFS(data!M:M,data!J:J,"="&amp;A606,data!A:A,"="&amp;$D$4)</f>
        <v>0</v>
      </c>
      <c r="E606" s="48">
        <f>SUMIFS(data!M:M,data!J:J,"="&amp;A606,data!A:A,"="&amp;$E$4)</f>
        <v>1</v>
      </c>
      <c r="F606" s="48">
        <f>SUMIFS(data!M:M,data!J:J,"="&amp;A606,data!A:A,"="&amp;$F$4)</f>
        <v>0</v>
      </c>
      <c r="G606" s="48">
        <f t="shared" si="4"/>
        <v>0.2</v>
      </c>
      <c r="H606" s="48">
        <f t="shared" si="5"/>
        <v>6</v>
      </c>
    </row>
    <row r="607" spans="1:8" ht="13" x14ac:dyDescent="0.15">
      <c r="A607" s="48" t="s">
        <v>617</v>
      </c>
      <c r="B607" s="48">
        <f>SUMIFS(data!M:M,data!J:J,"="&amp;A607,data!A:A,"="&amp;$B$4)</f>
        <v>0</v>
      </c>
      <c r="C607" s="48">
        <f>SUMIFS(data!M:M,data!J:J,"="&amp;A607,data!A:A,"="&amp;$C$4)</f>
        <v>2</v>
      </c>
      <c r="D607" s="48">
        <f>SUMIFS(data!M:M,data!J:J,"="&amp;A607,data!A:A,"="&amp;$D$4)</f>
        <v>0</v>
      </c>
      <c r="E607" s="48">
        <f>SUMIFS(data!M:M,data!J:J,"="&amp;A607,data!A:A,"="&amp;$E$4)</f>
        <v>0</v>
      </c>
      <c r="F607" s="48">
        <f>SUMIFS(data!M:M,data!J:J,"="&amp;A607,data!A:A,"="&amp;$F$4)</f>
        <v>0</v>
      </c>
      <c r="G607" s="48">
        <f t="shared" si="4"/>
        <v>0.4</v>
      </c>
      <c r="H607" s="48">
        <f t="shared" si="5"/>
        <v>12</v>
      </c>
    </row>
    <row r="608" spans="1:8" ht="13" x14ac:dyDescent="0.15">
      <c r="A608" s="48" t="s">
        <v>717</v>
      </c>
      <c r="B608" s="48">
        <f>SUMIFS(data!M:M,data!J:J,"="&amp;A608,data!A:A,"="&amp;$B$4)</f>
        <v>0</v>
      </c>
      <c r="C608" s="48">
        <f>SUMIFS(data!M:M,data!J:J,"="&amp;A608,data!A:A,"="&amp;$C$4)</f>
        <v>0</v>
      </c>
      <c r="D608" s="48">
        <f>SUMIFS(data!M:M,data!J:J,"="&amp;A608,data!A:A,"="&amp;$D$4)</f>
        <v>3</v>
      </c>
      <c r="E608" s="48">
        <f>SUMIFS(data!M:M,data!J:J,"="&amp;A608,data!A:A,"="&amp;$E$4)</f>
        <v>0</v>
      </c>
      <c r="F608" s="48">
        <f>SUMIFS(data!M:M,data!J:J,"="&amp;A608,data!A:A,"="&amp;$F$4)</f>
        <v>0</v>
      </c>
      <c r="G608" s="48">
        <f t="shared" si="4"/>
        <v>0.6</v>
      </c>
      <c r="H608" s="48">
        <f t="shared" si="5"/>
        <v>18</v>
      </c>
    </row>
    <row r="609" spans="1:8" ht="13" x14ac:dyDescent="0.15">
      <c r="A609" s="48" t="s">
        <v>746</v>
      </c>
      <c r="B609" s="48">
        <f>SUMIFS(data!M:M,data!J:J,"="&amp;A609,data!A:A,"="&amp;$B$4)</f>
        <v>0</v>
      </c>
      <c r="C609" s="48">
        <f>SUMIFS(data!M:M,data!J:J,"="&amp;A609,data!A:A,"="&amp;$C$4)</f>
        <v>0</v>
      </c>
      <c r="D609" s="48">
        <f>SUMIFS(data!M:M,data!J:J,"="&amp;A609,data!A:A,"="&amp;$D$4)</f>
        <v>9</v>
      </c>
      <c r="E609" s="48">
        <f>SUMIFS(data!M:M,data!J:J,"="&amp;A609,data!A:A,"="&amp;$E$4)</f>
        <v>0</v>
      </c>
      <c r="F609" s="48">
        <f>SUMIFS(data!M:M,data!J:J,"="&amp;A609,data!A:A,"="&amp;$F$4)</f>
        <v>0</v>
      </c>
      <c r="G609" s="48">
        <f t="shared" si="4"/>
        <v>1.8</v>
      </c>
      <c r="H609" s="48">
        <f t="shared" si="5"/>
        <v>54</v>
      </c>
    </row>
    <row r="610" spans="1:8" ht="13" x14ac:dyDescent="0.15">
      <c r="A610" s="48" t="s">
        <v>253</v>
      </c>
      <c r="B610" s="48">
        <f>SUMIFS(data!M:M,data!J:J,"="&amp;A610,data!A:A,"="&amp;$B$4)</f>
        <v>2</v>
      </c>
      <c r="C610" s="48">
        <f>SUMIFS(data!M:M,data!J:J,"="&amp;A610,data!A:A,"="&amp;$C$4)</f>
        <v>2</v>
      </c>
      <c r="D610" s="48">
        <f>SUMIFS(data!M:M,data!J:J,"="&amp;A610,data!A:A,"="&amp;$D$4)</f>
        <v>2</v>
      </c>
      <c r="E610" s="48">
        <f>SUMIFS(data!M:M,data!J:J,"="&amp;A610,data!A:A,"="&amp;$E$4)</f>
        <v>0</v>
      </c>
      <c r="F610" s="48">
        <f>SUMIFS(data!M:M,data!J:J,"="&amp;A610,data!A:A,"="&amp;$F$4)</f>
        <v>1</v>
      </c>
      <c r="G610" s="48">
        <f t="shared" si="4"/>
        <v>1.4</v>
      </c>
      <c r="H610" s="48">
        <f t="shared" si="5"/>
        <v>42</v>
      </c>
    </row>
    <row r="611" spans="1:8" ht="13" x14ac:dyDescent="0.15">
      <c r="A611" s="48" t="s">
        <v>219</v>
      </c>
      <c r="B611" s="48">
        <f>SUMIFS(data!M:M,data!J:J,"="&amp;A611,data!A:A,"="&amp;$B$4)</f>
        <v>6</v>
      </c>
      <c r="C611" s="48">
        <f>SUMIFS(data!M:M,data!J:J,"="&amp;A611,data!A:A,"="&amp;$C$4)</f>
        <v>0</v>
      </c>
      <c r="D611" s="48">
        <f>SUMIFS(data!M:M,data!J:J,"="&amp;A611,data!A:A,"="&amp;$D$4)</f>
        <v>0</v>
      </c>
      <c r="E611" s="48">
        <f>SUMIFS(data!M:M,data!J:J,"="&amp;A611,data!A:A,"="&amp;$E$4)</f>
        <v>1</v>
      </c>
      <c r="F611" s="48">
        <f>SUMIFS(data!M:M,data!J:J,"="&amp;A611,data!A:A,"="&amp;$F$4)</f>
        <v>0</v>
      </c>
      <c r="G611" s="48">
        <f t="shared" si="4"/>
        <v>1.4</v>
      </c>
      <c r="H611" s="48">
        <f t="shared" si="5"/>
        <v>42</v>
      </c>
    </row>
    <row r="612" spans="1:8" ht="13" x14ac:dyDescent="0.15">
      <c r="A612" s="48" t="s">
        <v>398</v>
      </c>
      <c r="B612" s="48">
        <f>SUMIFS(data!M:M,data!J:J,"="&amp;A612,data!A:A,"="&amp;$B$4)</f>
        <v>1</v>
      </c>
      <c r="C612" s="48">
        <f>SUMIFS(data!M:M,data!J:J,"="&amp;A612,data!A:A,"="&amp;$C$4)</f>
        <v>0</v>
      </c>
      <c r="D612" s="48">
        <f>SUMIFS(data!M:M,data!J:J,"="&amp;A612,data!A:A,"="&amp;$D$4)</f>
        <v>0</v>
      </c>
      <c r="E612" s="48">
        <f>SUMIFS(data!M:M,data!J:J,"="&amp;A612,data!A:A,"="&amp;$E$4)</f>
        <v>0</v>
      </c>
      <c r="F612" s="48">
        <f>SUMIFS(data!M:M,data!J:J,"="&amp;A612,data!A:A,"="&amp;$F$4)</f>
        <v>1</v>
      </c>
      <c r="G612" s="48">
        <f t="shared" si="4"/>
        <v>0.4</v>
      </c>
      <c r="H612" s="48">
        <f t="shared" si="5"/>
        <v>12</v>
      </c>
    </row>
    <row r="613" spans="1:8" ht="13" x14ac:dyDescent="0.15">
      <c r="A613" s="48" t="s">
        <v>377</v>
      </c>
      <c r="B613" s="48">
        <f>SUMIFS(data!M:M,data!J:J,"="&amp;A613,data!A:A,"="&amp;$B$4)</f>
        <v>1</v>
      </c>
      <c r="C613" s="48">
        <f>SUMIFS(data!M:M,data!J:J,"="&amp;A613,data!A:A,"="&amp;$C$4)</f>
        <v>0</v>
      </c>
      <c r="D613" s="48">
        <f>SUMIFS(data!M:M,data!J:J,"="&amp;A613,data!A:A,"="&amp;$D$4)</f>
        <v>0</v>
      </c>
      <c r="E613" s="48">
        <f>SUMIFS(data!M:M,data!J:J,"="&amp;A613,data!A:A,"="&amp;$E$4)</f>
        <v>0</v>
      </c>
      <c r="F613" s="48">
        <f>SUMIFS(data!M:M,data!J:J,"="&amp;A613,data!A:A,"="&amp;$F$4)</f>
        <v>0</v>
      </c>
      <c r="G613" s="48">
        <f t="shared" si="4"/>
        <v>0.2</v>
      </c>
      <c r="H613" s="48">
        <f t="shared" si="5"/>
        <v>6</v>
      </c>
    </row>
    <row r="614" spans="1:8" ht="13" x14ac:dyDescent="0.15">
      <c r="A614" s="48" t="s">
        <v>481</v>
      </c>
      <c r="B614" s="48">
        <f>SUMIFS(data!M:M,data!J:J,"="&amp;A614,data!A:A,"="&amp;$B$4)</f>
        <v>0</v>
      </c>
      <c r="C614" s="48">
        <f>SUMIFS(data!M:M,data!J:J,"="&amp;A614,data!A:A,"="&amp;$C$4)</f>
        <v>2</v>
      </c>
      <c r="D614" s="48">
        <f>SUMIFS(data!M:M,data!J:J,"="&amp;A614,data!A:A,"="&amp;$D$4)</f>
        <v>0</v>
      </c>
      <c r="E614" s="48">
        <f>SUMIFS(data!M:M,data!J:J,"="&amp;A614,data!A:A,"="&amp;$E$4)</f>
        <v>0</v>
      </c>
      <c r="F614" s="48">
        <f>SUMIFS(data!M:M,data!J:J,"="&amp;A614,data!A:A,"="&amp;$F$4)</f>
        <v>0</v>
      </c>
      <c r="G614" s="48">
        <f t="shared" si="4"/>
        <v>0.4</v>
      </c>
      <c r="H614" s="48">
        <f t="shared" si="5"/>
        <v>12</v>
      </c>
    </row>
    <row r="615" spans="1:8" ht="13" x14ac:dyDescent="0.15">
      <c r="A615" s="48" t="s">
        <v>1038</v>
      </c>
      <c r="B615" s="48">
        <f>SUMIFS(data!M:M,data!J:J,"="&amp;A615,data!A:A,"="&amp;$B$4)</f>
        <v>0</v>
      </c>
      <c r="C615" s="48">
        <f>SUMIFS(data!M:M,data!J:J,"="&amp;A615,data!A:A,"="&amp;$C$4)</f>
        <v>0</v>
      </c>
      <c r="D615" s="48">
        <f>SUMIFS(data!M:M,data!J:J,"="&amp;A615,data!A:A,"="&amp;$D$4)</f>
        <v>0</v>
      </c>
      <c r="E615" s="48">
        <f>SUMIFS(data!M:M,data!J:J,"="&amp;A615,data!A:A,"="&amp;$E$4)</f>
        <v>1</v>
      </c>
      <c r="F615" s="48">
        <f>SUMIFS(data!M:M,data!J:J,"="&amp;A615,data!A:A,"="&amp;$F$4)</f>
        <v>0</v>
      </c>
      <c r="G615" s="48">
        <f t="shared" si="4"/>
        <v>0.2</v>
      </c>
      <c r="H615" s="48">
        <f t="shared" si="5"/>
        <v>6</v>
      </c>
    </row>
    <row r="616" spans="1:8" ht="13" x14ac:dyDescent="0.15">
      <c r="A616" s="48" t="s">
        <v>72</v>
      </c>
      <c r="B616" s="48">
        <f>SUMIFS(data!M:M,data!J:J,"="&amp;A616,data!A:A,"="&amp;$B$4)</f>
        <v>1</v>
      </c>
      <c r="C616" s="48">
        <f>SUMIFS(data!M:M,data!J:J,"="&amp;A616,data!A:A,"="&amp;$C$4)</f>
        <v>0</v>
      </c>
      <c r="D616" s="48">
        <f>SUMIFS(data!M:M,data!J:J,"="&amp;A616,data!A:A,"="&amp;$D$4)</f>
        <v>0</v>
      </c>
      <c r="E616" s="48">
        <f>SUMIFS(data!M:M,data!J:J,"="&amp;A616,data!A:A,"="&amp;$E$4)</f>
        <v>0</v>
      </c>
      <c r="F616" s="48">
        <f>SUMIFS(data!M:M,data!J:J,"="&amp;A616,data!A:A,"="&amp;$F$4)</f>
        <v>0</v>
      </c>
      <c r="G616" s="48">
        <f t="shared" si="4"/>
        <v>0.2</v>
      </c>
      <c r="H616" s="48">
        <f t="shared" si="5"/>
        <v>6</v>
      </c>
    </row>
    <row r="617" spans="1:8" ht="13" x14ac:dyDescent="0.15">
      <c r="A617" s="48" t="s">
        <v>826</v>
      </c>
      <c r="B617" s="48">
        <f>SUMIFS(data!M:M,data!J:J,"="&amp;A617,data!A:A,"="&amp;$B$4)</f>
        <v>0</v>
      </c>
      <c r="C617" s="48">
        <f>SUMIFS(data!M:M,data!J:J,"="&amp;A617,data!A:A,"="&amp;$C$4)</f>
        <v>0</v>
      </c>
      <c r="D617" s="48">
        <f>SUMIFS(data!M:M,data!J:J,"="&amp;A617,data!A:A,"="&amp;$D$4)</f>
        <v>1</v>
      </c>
      <c r="E617" s="48">
        <f>SUMIFS(data!M:M,data!J:J,"="&amp;A617,data!A:A,"="&amp;$E$4)</f>
        <v>0</v>
      </c>
      <c r="F617" s="48">
        <f>SUMIFS(data!M:M,data!J:J,"="&amp;A617,data!A:A,"="&amp;$F$4)</f>
        <v>0</v>
      </c>
      <c r="G617" s="48">
        <f t="shared" si="4"/>
        <v>0.2</v>
      </c>
      <c r="H617" s="48">
        <f t="shared" si="5"/>
        <v>6</v>
      </c>
    </row>
    <row r="618" spans="1:8" ht="13" x14ac:dyDescent="0.15">
      <c r="A618" s="48" t="s">
        <v>335</v>
      </c>
      <c r="B618" s="48">
        <f>SUMIFS(data!M:M,data!J:J,"="&amp;A618,data!A:A,"="&amp;$B$4)</f>
        <v>2</v>
      </c>
      <c r="C618" s="48">
        <f>SUMIFS(data!M:M,data!J:J,"="&amp;A618,data!A:A,"="&amp;$C$4)</f>
        <v>0</v>
      </c>
      <c r="D618" s="48">
        <f>SUMIFS(data!M:M,data!J:J,"="&amp;A618,data!A:A,"="&amp;$D$4)</f>
        <v>1</v>
      </c>
      <c r="E618" s="48">
        <f>SUMIFS(data!M:M,data!J:J,"="&amp;A618,data!A:A,"="&amp;$E$4)</f>
        <v>0</v>
      </c>
      <c r="F618" s="48">
        <f>SUMIFS(data!M:M,data!J:J,"="&amp;A618,data!A:A,"="&amp;$F$4)</f>
        <v>0</v>
      </c>
      <c r="G618" s="48">
        <f t="shared" si="4"/>
        <v>0.6</v>
      </c>
      <c r="H618" s="48">
        <f t="shared" si="5"/>
        <v>18</v>
      </c>
    </row>
    <row r="619" spans="1:8" ht="13" x14ac:dyDescent="0.15">
      <c r="A619" s="48" t="s">
        <v>201</v>
      </c>
      <c r="B619" s="48">
        <f>SUMIFS(data!M:M,data!J:J,"="&amp;A619,data!A:A,"="&amp;$B$4)</f>
        <v>2</v>
      </c>
      <c r="C619" s="48">
        <f>SUMIFS(data!M:M,data!J:J,"="&amp;A619,data!A:A,"="&amp;$C$4)</f>
        <v>0</v>
      </c>
      <c r="D619" s="48">
        <f>SUMIFS(data!M:M,data!J:J,"="&amp;A619,data!A:A,"="&amp;$D$4)</f>
        <v>0</v>
      </c>
      <c r="E619" s="48">
        <f>SUMIFS(data!M:M,data!J:J,"="&amp;A619,data!A:A,"="&amp;$E$4)</f>
        <v>0</v>
      </c>
      <c r="F619" s="48">
        <f>SUMIFS(data!M:M,data!J:J,"="&amp;A619,data!A:A,"="&amp;$F$4)</f>
        <v>0</v>
      </c>
      <c r="G619" s="48">
        <f t="shared" si="4"/>
        <v>0.4</v>
      </c>
      <c r="H619" s="48">
        <f t="shared" si="5"/>
        <v>12</v>
      </c>
    </row>
    <row r="620" spans="1:8" ht="13" x14ac:dyDescent="0.15">
      <c r="A620" s="48" t="s">
        <v>1010</v>
      </c>
      <c r="B620" s="48">
        <f>SUMIFS(data!M:M,data!J:J,"="&amp;A620,data!A:A,"="&amp;$B$4)</f>
        <v>0</v>
      </c>
      <c r="C620" s="48">
        <f>SUMIFS(data!M:M,data!J:J,"="&amp;A620,data!A:A,"="&amp;$C$4)</f>
        <v>0</v>
      </c>
      <c r="D620" s="48">
        <f>SUMIFS(data!M:M,data!J:J,"="&amp;A620,data!A:A,"="&amp;$D$4)</f>
        <v>0</v>
      </c>
      <c r="E620" s="48">
        <f>SUMIFS(data!M:M,data!J:J,"="&amp;A620,data!A:A,"="&amp;$E$4)</f>
        <v>2</v>
      </c>
      <c r="F620" s="48">
        <f>SUMIFS(data!M:M,data!J:J,"="&amp;A620,data!A:A,"="&amp;$F$4)</f>
        <v>0</v>
      </c>
      <c r="G620" s="48">
        <f t="shared" si="4"/>
        <v>0.4</v>
      </c>
      <c r="H620" s="48">
        <f t="shared" si="5"/>
        <v>12</v>
      </c>
    </row>
    <row r="621" spans="1:8" ht="13" x14ac:dyDescent="0.15">
      <c r="A621" s="48" t="s">
        <v>258</v>
      </c>
      <c r="B621" s="48">
        <f>SUMIFS(data!M:M,data!J:J,"="&amp;A621,data!A:A,"="&amp;$B$4)</f>
        <v>1</v>
      </c>
      <c r="C621" s="48">
        <f>SUMIFS(data!M:M,data!J:J,"="&amp;A621,data!A:A,"="&amp;$C$4)</f>
        <v>0</v>
      </c>
      <c r="D621" s="48">
        <f>SUMIFS(data!M:M,data!J:J,"="&amp;A621,data!A:A,"="&amp;$D$4)</f>
        <v>0</v>
      </c>
      <c r="E621" s="48">
        <f>SUMIFS(data!M:M,data!J:J,"="&amp;A621,data!A:A,"="&amp;$E$4)</f>
        <v>0</v>
      </c>
      <c r="F621" s="48">
        <f>SUMIFS(data!M:M,data!J:J,"="&amp;A621,data!A:A,"="&amp;$F$4)</f>
        <v>0</v>
      </c>
      <c r="G621" s="48">
        <f t="shared" si="4"/>
        <v>0.2</v>
      </c>
      <c r="H621" s="48">
        <f t="shared" si="5"/>
        <v>6</v>
      </c>
    </row>
    <row r="622" spans="1:8" ht="13" x14ac:dyDescent="0.15">
      <c r="A622" s="48" t="s">
        <v>906</v>
      </c>
      <c r="B622" s="48">
        <f>SUMIFS(data!M:M,data!J:J,"="&amp;A622,data!A:A,"="&amp;$B$4)</f>
        <v>0</v>
      </c>
      <c r="C622" s="48">
        <f>SUMIFS(data!M:M,data!J:J,"="&amp;A622,data!A:A,"="&amp;$C$4)</f>
        <v>0</v>
      </c>
      <c r="D622" s="48">
        <f>SUMIFS(data!M:M,data!J:J,"="&amp;A622,data!A:A,"="&amp;$D$4)</f>
        <v>1</v>
      </c>
      <c r="E622" s="48">
        <f>SUMIFS(data!M:M,data!J:J,"="&amp;A622,data!A:A,"="&amp;$E$4)</f>
        <v>0</v>
      </c>
      <c r="F622" s="48">
        <f>SUMIFS(data!M:M,data!J:J,"="&amp;A622,data!A:A,"="&amp;$F$4)</f>
        <v>0</v>
      </c>
      <c r="G622" s="48">
        <f t="shared" si="4"/>
        <v>0.2</v>
      </c>
      <c r="H622" s="48">
        <f t="shared" si="5"/>
        <v>6</v>
      </c>
    </row>
    <row r="623" spans="1:8" ht="13" x14ac:dyDescent="0.15">
      <c r="A623" s="48" t="s">
        <v>358</v>
      </c>
      <c r="B623" s="48">
        <f>SUMIFS(data!M:M,data!J:J,"="&amp;A623,data!A:A,"="&amp;$B$4)</f>
        <v>0.7</v>
      </c>
      <c r="C623" s="48">
        <f>SUMIFS(data!M:M,data!J:J,"="&amp;A623,data!A:A,"="&amp;$C$4)</f>
        <v>0</v>
      </c>
      <c r="D623" s="48">
        <f>SUMIFS(data!M:M,data!J:J,"="&amp;A623,data!A:A,"="&amp;$D$4)</f>
        <v>0</v>
      </c>
      <c r="E623" s="48">
        <f>SUMIFS(data!M:M,data!J:J,"="&amp;A623,data!A:A,"="&amp;$E$4)</f>
        <v>0</v>
      </c>
      <c r="F623" s="48">
        <f>SUMIFS(data!M:M,data!J:J,"="&amp;A623,data!A:A,"="&amp;$F$4)</f>
        <v>0</v>
      </c>
      <c r="G623" s="48">
        <f t="shared" si="4"/>
        <v>0.13999999999999999</v>
      </c>
      <c r="H623" s="48">
        <f t="shared" si="5"/>
        <v>4.1999999999999993</v>
      </c>
    </row>
    <row r="624" spans="1:8" ht="13" x14ac:dyDescent="0.15">
      <c r="A624" s="48" t="s">
        <v>483</v>
      </c>
      <c r="B624" s="48">
        <f>SUMIFS(data!M:M,data!J:J,"="&amp;A624,data!A:A,"="&amp;$B$4)</f>
        <v>0</v>
      </c>
      <c r="C624" s="48">
        <f>SUMIFS(data!M:M,data!J:J,"="&amp;A624,data!A:A,"="&amp;$C$4)</f>
        <v>1</v>
      </c>
      <c r="D624" s="48">
        <f>SUMIFS(data!M:M,data!J:J,"="&amp;A624,data!A:A,"="&amp;$D$4)</f>
        <v>0</v>
      </c>
      <c r="E624" s="48">
        <f>SUMIFS(data!M:M,data!J:J,"="&amp;A624,data!A:A,"="&amp;$E$4)</f>
        <v>0</v>
      </c>
      <c r="F624" s="48">
        <f>SUMIFS(data!M:M,data!J:J,"="&amp;A624,data!A:A,"="&amp;$F$4)</f>
        <v>0</v>
      </c>
      <c r="G624" s="48">
        <f t="shared" si="4"/>
        <v>0.2</v>
      </c>
      <c r="H624" s="48">
        <f t="shared" si="5"/>
        <v>6</v>
      </c>
    </row>
    <row r="625" spans="1:8" ht="13" x14ac:dyDescent="0.15">
      <c r="A625" s="48" t="s">
        <v>672</v>
      </c>
      <c r="B625" s="48">
        <f>SUMIFS(data!M:M,data!J:J,"="&amp;A625,data!A:A,"="&amp;$B$4)</f>
        <v>0</v>
      </c>
      <c r="C625" s="48">
        <f>SUMIFS(data!M:M,data!J:J,"="&amp;A625,data!A:A,"="&amp;$C$4)</f>
        <v>5</v>
      </c>
      <c r="D625" s="48">
        <f>SUMIFS(data!M:M,data!J:J,"="&amp;A625,data!A:A,"="&amp;$D$4)</f>
        <v>0</v>
      </c>
      <c r="E625" s="48">
        <f>SUMIFS(data!M:M,data!J:J,"="&amp;A625,data!A:A,"="&amp;$E$4)</f>
        <v>0</v>
      </c>
      <c r="F625" s="48">
        <f>SUMIFS(data!M:M,data!J:J,"="&amp;A625,data!A:A,"="&amp;$F$4)</f>
        <v>0</v>
      </c>
      <c r="G625" s="48">
        <f t="shared" si="4"/>
        <v>1</v>
      </c>
      <c r="H625" s="48">
        <f t="shared" si="5"/>
        <v>30</v>
      </c>
    </row>
    <row r="626" spans="1:8" ht="13" x14ac:dyDescent="0.15">
      <c r="A626" s="48" t="s">
        <v>868</v>
      </c>
      <c r="B626" s="48">
        <f>SUMIFS(data!M:M,data!J:J,"="&amp;A626,data!A:A,"="&amp;$B$4)</f>
        <v>0</v>
      </c>
      <c r="C626" s="48">
        <f>SUMIFS(data!M:M,data!J:J,"="&amp;A626,data!A:A,"="&amp;$C$4)</f>
        <v>0</v>
      </c>
      <c r="D626" s="48">
        <f>SUMIFS(data!M:M,data!J:J,"="&amp;A626,data!A:A,"="&amp;$D$4)</f>
        <v>3</v>
      </c>
      <c r="E626" s="48">
        <f>SUMIFS(data!M:M,data!J:J,"="&amp;A626,data!A:A,"="&amp;$E$4)</f>
        <v>0</v>
      </c>
      <c r="F626" s="48">
        <f>SUMIFS(data!M:M,data!J:J,"="&amp;A626,data!A:A,"="&amp;$F$4)</f>
        <v>2</v>
      </c>
      <c r="G626" s="48">
        <f t="shared" si="4"/>
        <v>1</v>
      </c>
      <c r="H626" s="48">
        <f t="shared" si="5"/>
        <v>30</v>
      </c>
    </row>
    <row r="627" spans="1:8" ht="13" x14ac:dyDescent="0.15">
      <c r="A627" s="48" t="s">
        <v>912</v>
      </c>
      <c r="B627" s="48">
        <f>SUMIFS(data!M:M,data!J:J,"="&amp;A627,data!A:A,"="&amp;$B$4)</f>
        <v>0</v>
      </c>
      <c r="C627" s="48">
        <f>SUMIFS(data!M:M,data!J:J,"="&amp;A627,data!A:A,"="&amp;$C$4)</f>
        <v>0</v>
      </c>
      <c r="D627" s="48">
        <f>SUMIFS(data!M:M,data!J:J,"="&amp;A627,data!A:A,"="&amp;$D$4)</f>
        <v>1</v>
      </c>
      <c r="E627" s="48">
        <f>SUMIFS(data!M:M,data!J:J,"="&amp;A627,data!A:A,"="&amp;$E$4)</f>
        <v>0</v>
      </c>
      <c r="F627" s="48">
        <f>SUMIFS(data!M:M,data!J:J,"="&amp;A627,data!A:A,"="&amp;$F$4)</f>
        <v>0</v>
      </c>
      <c r="G627" s="48">
        <f t="shared" si="4"/>
        <v>0.2</v>
      </c>
      <c r="H627" s="48">
        <f t="shared" si="5"/>
        <v>6</v>
      </c>
    </row>
    <row r="628" spans="1:8" ht="13" x14ac:dyDescent="0.15">
      <c r="A628" s="48" t="s">
        <v>338</v>
      </c>
      <c r="B628" s="48">
        <f>SUMIFS(data!M:M,data!J:J,"="&amp;A628,data!A:A,"="&amp;$B$4)</f>
        <v>2</v>
      </c>
      <c r="C628" s="48">
        <f>SUMIFS(data!M:M,data!J:J,"="&amp;A628,data!A:A,"="&amp;$C$4)</f>
        <v>0</v>
      </c>
      <c r="D628" s="48">
        <f>SUMIFS(data!M:M,data!J:J,"="&amp;A628,data!A:A,"="&amp;$D$4)</f>
        <v>0</v>
      </c>
      <c r="E628" s="48">
        <f>SUMIFS(data!M:M,data!J:J,"="&amp;A628,data!A:A,"="&amp;$E$4)</f>
        <v>0</v>
      </c>
      <c r="F628" s="48">
        <f>SUMIFS(data!M:M,data!J:J,"="&amp;A628,data!A:A,"="&amp;$F$4)</f>
        <v>0</v>
      </c>
      <c r="G628" s="48">
        <f t="shared" si="4"/>
        <v>0.4</v>
      </c>
      <c r="H628" s="48">
        <f t="shared" si="5"/>
        <v>12</v>
      </c>
    </row>
    <row r="629" spans="1:8" ht="13" x14ac:dyDescent="0.15">
      <c r="A629" s="48" t="s">
        <v>856</v>
      </c>
      <c r="B629" s="48">
        <f>SUMIFS(data!M:M,data!J:J,"="&amp;A629,data!A:A,"="&amp;$B$4)</f>
        <v>0</v>
      </c>
      <c r="C629" s="48">
        <f>SUMIFS(data!M:M,data!J:J,"="&amp;A629,data!A:A,"="&amp;$C$4)</f>
        <v>0</v>
      </c>
      <c r="D629" s="48">
        <f>SUMIFS(data!M:M,data!J:J,"="&amp;A629,data!A:A,"="&amp;$D$4)</f>
        <v>10</v>
      </c>
      <c r="E629" s="48">
        <f>SUMIFS(data!M:M,data!J:J,"="&amp;A629,data!A:A,"="&amp;$E$4)</f>
        <v>0</v>
      </c>
      <c r="F629" s="48">
        <f>SUMIFS(data!M:M,data!J:J,"="&amp;A629,data!A:A,"="&amp;$F$4)</f>
        <v>0</v>
      </c>
      <c r="G629" s="48">
        <f t="shared" si="4"/>
        <v>2</v>
      </c>
      <c r="H629" s="48">
        <f t="shared" si="5"/>
        <v>60</v>
      </c>
    </row>
    <row r="630" spans="1:8" ht="13" x14ac:dyDescent="0.15">
      <c r="A630" s="48" t="s">
        <v>849</v>
      </c>
      <c r="B630" s="48">
        <f>SUMIFS(data!M:M,data!J:J,"="&amp;A630,data!A:A,"="&amp;$B$4)</f>
        <v>0</v>
      </c>
      <c r="C630" s="48">
        <f>SUMIFS(data!M:M,data!J:J,"="&amp;A630,data!A:A,"="&amp;$C$4)</f>
        <v>0</v>
      </c>
      <c r="D630" s="48">
        <f>SUMIFS(data!M:M,data!J:J,"="&amp;A630,data!A:A,"="&amp;$D$4)</f>
        <v>2</v>
      </c>
      <c r="E630" s="48">
        <f>SUMIFS(data!M:M,data!J:J,"="&amp;A630,data!A:A,"="&amp;$E$4)</f>
        <v>0</v>
      </c>
      <c r="F630" s="48">
        <f>SUMIFS(data!M:M,data!J:J,"="&amp;A630,data!A:A,"="&amp;$F$4)</f>
        <v>0</v>
      </c>
      <c r="G630" s="48">
        <f t="shared" si="4"/>
        <v>0.4</v>
      </c>
      <c r="H630" s="48">
        <f t="shared" si="5"/>
        <v>12</v>
      </c>
    </row>
    <row r="631" spans="1:8" ht="13" x14ac:dyDescent="0.15">
      <c r="A631" s="48" t="s">
        <v>264</v>
      </c>
      <c r="B631" s="48">
        <f>SUMIFS(data!M:M,data!J:J,"="&amp;A631,data!A:A,"="&amp;$B$4)</f>
        <v>1</v>
      </c>
      <c r="C631" s="48">
        <f>SUMIFS(data!M:M,data!J:J,"="&amp;A631,data!A:A,"="&amp;$C$4)</f>
        <v>3</v>
      </c>
      <c r="D631" s="48">
        <f>SUMIFS(data!M:M,data!J:J,"="&amp;A631,data!A:A,"="&amp;$D$4)</f>
        <v>0</v>
      </c>
      <c r="E631" s="48">
        <f>SUMIFS(data!M:M,data!J:J,"="&amp;A631,data!A:A,"="&amp;$E$4)</f>
        <v>2</v>
      </c>
      <c r="F631" s="48">
        <f>SUMIFS(data!M:M,data!J:J,"="&amp;A631,data!A:A,"="&amp;$F$4)</f>
        <v>0</v>
      </c>
      <c r="G631" s="48">
        <f t="shared" si="4"/>
        <v>1.2</v>
      </c>
      <c r="H631" s="48">
        <f t="shared" si="5"/>
        <v>36</v>
      </c>
    </row>
    <row r="632" spans="1:8" ht="13" x14ac:dyDescent="0.15">
      <c r="A632" s="48" t="s">
        <v>1090</v>
      </c>
      <c r="B632" s="48">
        <f>SUMIFS(data!M:M,data!J:J,"="&amp;A632,data!A:A,"="&amp;$B$4)</f>
        <v>0</v>
      </c>
      <c r="C632" s="48">
        <f>SUMIFS(data!M:M,data!J:J,"="&amp;A632,data!A:A,"="&amp;$C$4)</f>
        <v>0</v>
      </c>
      <c r="D632" s="48">
        <f>SUMIFS(data!M:M,data!J:J,"="&amp;A632,data!A:A,"="&amp;$D$4)</f>
        <v>0</v>
      </c>
      <c r="E632" s="48">
        <f>SUMIFS(data!M:M,data!J:J,"="&amp;A632,data!A:A,"="&amp;$E$4)</f>
        <v>0</v>
      </c>
      <c r="F632" s="48">
        <f>SUMIFS(data!M:M,data!J:J,"="&amp;A632,data!A:A,"="&amp;$F$4)</f>
        <v>1</v>
      </c>
      <c r="G632" s="48">
        <f t="shared" si="4"/>
        <v>0.2</v>
      </c>
      <c r="H632" s="48">
        <f t="shared" si="5"/>
        <v>6</v>
      </c>
    </row>
    <row r="633" spans="1:8" ht="13" x14ac:dyDescent="0.15">
      <c r="A633" s="48" t="s">
        <v>648</v>
      </c>
      <c r="B633" s="48">
        <f>SUMIFS(data!M:M,data!J:J,"="&amp;A633,data!A:A,"="&amp;$B$4)</f>
        <v>0</v>
      </c>
      <c r="C633" s="48">
        <f>SUMIFS(data!M:M,data!J:J,"="&amp;A633,data!A:A,"="&amp;$C$4)</f>
        <v>1</v>
      </c>
      <c r="D633" s="48">
        <f>SUMIFS(data!M:M,data!J:J,"="&amp;A633,data!A:A,"="&amp;$D$4)</f>
        <v>0</v>
      </c>
      <c r="E633" s="48">
        <f>SUMIFS(data!M:M,data!J:J,"="&amp;A633,data!A:A,"="&amp;$E$4)</f>
        <v>0</v>
      </c>
      <c r="F633" s="48">
        <f>SUMIFS(data!M:M,data!J:J,"="&amp;A633,data!A:A,"="&amp;$F$4)</f>
        <v>1</v>
      </c>
      <c r="G633" s="48">
        <f t="shared" si="4"/>
        <v>0.4</v>
      </c>
      <c r="H633" s="48">
        <f t="shared" si="5"/>
        <v>12</v>
      </c>
    </row>
    <row r="634" spans="1:8" ht="13" x14ac:dyDescent="0.15">
      <c r="A634" s="48" t="s">
        <v>715</v>
      </c>
      <c r="B634" s="48">
        <f>SUMIFS(data!M:M,data!J:J,"="&amp;A634,data!A:A,"="&amp;$B$4)</f>
        <v>0</v>
      </c>
      <c r="C634" s="48">
        <f>SUMIFS(data!M:M,data!J:J,"="&amp;A634,data!A:A,"="&amp;$C$4)</f>
        <v>0</v>
      </c>
      <c r="D634" s="48">
        <f>SUMIFS(data!M:M,data!J:J,"="&amp;A634,data!A:A,"="&amp;$D$4)</f>
        <v>1</v>
      </c>
      <c r="E634" s="48">
        <f>SUMIFS(data!M:M,data!J:J,"="&amp;A634,data!A:A,"="&amp;$E$4)</f>
        <v>0</v>
      </c>
      <c r="F634" s="48">
        <f>SUMIFS(data!M:M,data!J:J,"="&amp;A634,data!A:A,"="&amp;$F$4)</f>
        <v>0</v>
      </c>
      <c r="G634" s="48">
        <f t="shared" si="4"/>
        <v>0.2</v>
      </c>
      <c r="H634" s="48">
        <f t="shared" si="5"/>
        <v>6</v>
      </c>
    </row>
    <row r="635" spans="1:8" ht="13" x14ac:dyDescent="0.15">
      <c r="A635" s="48" t="s">
        <v>747</v>
      </c>
      <c r="B635" s="48">
        <f>SUMIFS(data!M:M,data!J:J,"="&amp;A635,data!A:A,"="&amp;$B$4)</f>
        <v>0</v>
      </c>
      <c r="C635" s="48">
        <f>SUMIFS(data!M:M,data!J:J,"="&amp;A635,data!A:A,"="&amp;$C$4)</f>
        <v>0</v>
      </c>
      <c r="D635" s="48">
        <f>SUMIFS(data!M:M,data!J:J,"="&amp;A635,data!A:A,"="&amp;$D$4)</f>
        <v>4</v>
      </c>
      <c r="E635" s="48">
        <f>SUMIFS(data!M:M,data!J:J,"="&amp;A635,data!A:A,"="&amp;$E$4)</f>
        <v>0</v>
      </c>
      <c r="F635" s="48">
        <f>SUMIFS(data!M:M,data!J:J,"="&amp;A635,data!A:A,"="&amp;$F$4)</f>
        <v>0</v>
      </c>
      <c r="G635" s="48">
        <f t="shared" si="4"/>
        <v>0.8</v>
      </c>
      <c r="H635" s="48">
        <f t="shared" si="5"/>
        <v>24</v>
      </c>
    </row>
    <row r="636" spans="1:8" ht="13" x14ac:dyDescent="0.15">
      <c r="A636" s="48" t="s">
        <v>667</v>
      </c>
      <c r="B636" s="48">
        <f>SUMIFS(data!M:M,data!J:J,"="&amp;A636,data!A:A,"="&amp;$B$4)</f>
        <v>0</v>
      </c>
      <c r="C636" s="48">
        <f>SUMIFS(data!M:M,data!J:J,"="&amp;A636,data!A:A,"="&amp;$C$4)</f>
        <v>7.1428400000000003E-2</v>
      </c>
      <c r="D636" s="48">
        <f>SUMIFS(data!M:M,data!J:J,"="&amp;A636,data!A:A,"="&amp;$D$4)</f>
        <v>0</v>
      </c>
      <c r="E636" s="48">
        <f>SUMIFS(data!M:M,data!J:J,"="&amp;A636,data!A:A,"="&amp;$E$4)</f>
        <v>0</v>
      </c>
      <c r="F636" s="48">
        <f>SUMIFS(data!M:M,data!J:J,"="&amp;A636,data!A:A,"="&amp;$F$4)</f>
        <v>0</v>
      </c>
      <c r="G636" s="48">
        <f t="shared" si="4"/>
        <v>1.428568E-2</v>
      </c>
      <c r="H636" s="48">
        <f t="shared" si="5"/>
        <v>0.42857040000000002</v>
      </c>
    </row>
    <row r="637" spans="1:8" ht="13" x14ac:dyDescent="0.15">
      <c r="A637" s="48" t="s">
        <v>94</v>
      </c>
      <c r="B637" s="48">
        <f>SUMIFS(data!M:M,data!J:J,"="&amp;A637,data!A:A,"="&amp;$B$4)</f>
        <v>8</v>
      </c>
      <c r="C637" s="48">
        <f>SUMIFS(data!M:M,data!J:J,"="&amp;A637,data!A:A,"="&amp;$C$4)</f>
        <v>1</v>
      </c>
      <c r="D637" s="48">
        <f>SUMIFS(data!M:M,data!J:J,"="&amp;A637,data!A:A,"="&amp;$D$4)</f>
        <v>1</v>
      </c>
      <c r="E637" s="48">
        <f>SUMIFS(data!M:M,data!J:J,"="&amp;A637,data!A:A,"="&amp;$E$4)</f>
        <v>1</v>
      </c>
      <c r="F637" s="48">
        <f>SUMIFS(data!M:M,data!J:J,"="&amp;A637,data!A:A,"="&amp;$F$4)</f>
        <v>0</v>
      </c>
      <c r="G637" s="48">
        <f t="shared" si="4"/>
        <v>2.2000000000000002</v>
      </c>
      <c r="H637" s="48">
        <f t="shared" si="5"/>
        <v>66</v>
      </c>
    </row>
    <row r="638" spans="1:8" ht="13" x14ac:dyDescent="0.15">
      <c r="A638" s="48" t="s">
        <v>925</v>
      </c>
      <c r="B638" s="48">
        <f>SUMIFS(data!M:M,data!J:J,"="&amp;A638,data!A:A,"="&amp;$B$4)</f>
        <v>0</v>
      </c>
      <c r="C638" s="48">
        <f>SUMIFS(data!M:M,data!J:J,"="&amp;A638,data!A:A,"="&amp;$C$4)</f>
        <v>0</v>
      </c>
      <c r="D638" s="48">
        <f>SUMIFS(data!M:M,data!J:J,"="&amp;A638,data!A:A,"="&amp;$D$4)</f>
        <v>2</v>
      </c>
      <c r="E638" s="48">
        <f>SUMIFS(data!M:M,data!J:J,"="&amp;A638,data!A:A,"="&amp;$E$4)</f>
        <v>0</v>
      </c>
      <c r="F638" s="48">
        <f>SUMIFS(data!M:M,data!J:J,"="&amp;A638,data!A:A,"="&amp;$F$4)</f>
        <v>0</v>
      </c>
      <c r="G638" s="48">
        <f t="shared" si="4"/>
        <v>0.4</v>
      </c>
      <c r="H638" s="48">
        <f t="shared" si="5"/>
        <v>12</v>
      </c>
    </row>
    <row r="639" spans="1:8" ht="13" x14ac:dyDescent="0.15">
      <c r="A639" s="48" t="s">
        <v>970</v>
      </c>
      <c r="B639" s="48">
        <f>SUMIFS(data!M:M,data!J:J,"="&amp;A639,data!A:A,"="&amp;$B$4)</f>
        <v>0</v>
      </c>
      <c r="C639" s="48">
        <f>SUMIFS(data!M:M,data!J:J,"="&amp;A639,data!A:A,"="&amp;$C$4)</f>
        <v>0</v>
      </c>
      <c r="D639" s="48">
        <f>SUMIFS(data!M:M,data!J:J,"="&amp;A639,data!A:A,"="&amp;$D$4)</f>
        <v>0</v>
      </c>
      <c r="E639" s="48">
        <f>SUMIFS(data!M:M,data!J:J,"="&amp;A639,data!A:A,"="&amp;$E$4)</f>
        <v>1</v>
      </c>
      <c r="F639" s="48">
        <f>SUMIFS(data!M:M,data!J:J,"="&amp;A639,data!A:A,"="&amp;$F$4)</f>
        <v>0</v>
      </c>
      <c r="G639" s="48">
        <f t="shared" si="4"/>
        <v>0.2</v>
      </c>
      <c r="H639" s="48">
        <f t="shared" si="5"/>
        <v>6</v>
      </c>
    </row>
    <row r="640" spans="1:8" ht="13" x14ac:dyDescent="0.15">
      <c r="A640" s="48" t="s">
        <v>239</v>
      </c>
      <c r="B640" s="48">
        <f>SUMIFS(data!M:M,data!J:J,"="&amp;A640,data!A:A,"="&amp;$B$4)</f>
        <v>2</v>
      </c>
      <c r="C640" s="48">
        <f>SUMIFS(data!M:M,data!J:J,"="&amp;A640,data!A:A,"="&amp;$C$4)</f>
        <v>0</v>
      </c>
      <c r="D640" s="48">
        <f>SUMIFS(data!M:M,data!J:J,"="&amp;A640,data!A:A,"="&amp;$D$4)</f>
        <v>0</v>
      </c>
      <c r="E640" s="48">
        <f>SUMIFS(data!M:M,data!J:J,"="&amp;A640,data!A:A,"="&amp;$E$4)</f>
        <v>0</v>
      </c>
      <c r="F640" s="48">
        <f>SUMIFS(data!M:M,data!J:J,"="&amp;A640,data!A:A,"="&amp;$F$4)</f>
        <v>1</v>
      </c>
      <c r="G640" s="48">
        <f t="shared" si="4"/>
        <v>0.6</v>
      </c>
      <c r="H640" s="48">
        <f t="shared" si="5"/>
        <v>18</v>
      </c>
    </row>
    <row r="641" spans="1:8" ht="13" x14ac:dyDescent="0.15">
      <c r="A641" s="48" t="s">
        <v>386</v>
      </c>
      <c r="B641" s="48">
        <f>SUMIFS(data!M:M,data!J:J,"="&amp;A641,data!A:A,"="&amp;$B$4)</f>
        <v>1</v>
      </c>
      <c r="C641" s="48">
        <f>SUMIFS(data!M:M,data!J:J,"="&amp;A641,data!A:A,"="&amp;$C$4)</f>
        <v>1</v>
      </c>
      <c r="D641" s="48">
        <f>SUMIFS(data!M:M,data!J:J,"="&amp;A641,data!A:A,"="&amp;$D$4)</f>
        <v>1</v>
      </c>
      <c r="E641" s="48">
        <f>SUMIFS(data!M:M,data!J:J,"="&amp;A641,data!A:A,"="&amp;$E$4)</f>
        <v>0</v>
      </c>
      <c r="F641" s="48">
        <f>SUMIFS(data!M:M,data!J:J,"="&amp;A641,data!A:A,"="&amp;$F$4)</f>
        <v>1</v>
      </c>
      <c r="G641" s="48">
        <f t="shared" si="4"/>
        <v>0.8</v>
      </c>
      <c r="H641" s="48">
        <f t="shared" si="5"/>
        <v>24</v>
      </c>
    </row>
    <row r="642" spans="1:8" ht="13" x14ac:dyDescent="0.15">
      <c r="A642" s="48" t="s">
        <v>123</v>
      </c>
      <c r="B642" s="48">
        <f>SUMIFS(data!M:M,data!J:J,"="&amp;A642,data!A:A,"="&amp;$B$4)</f>
        <v>2</v>
      </c>
      <c r="C642" s="48">
        <f>SUMIFS(data!M:M,data!J:J,"="&amp;A642,data!A:A,"="&amp;$C$4)</f>
        <v>0</v>
      </c>
      <c r="D642" s="48">
        <f>SUMIFS(data!M:M,data!J:J,"="&amp;A642,data!A:A,"="&amp;$D$4)</f>
        <v>1</v>
      </c>
      <c r="E642" s="48">
        <f>SUMIFS(data!M:M,data!J:J,"="&amp;A642,data!A:A,"="&amp;$E$4)</f>
        <v>0</v>
      </c>
      <c r="F642" s="48">
        <f>SUMIFS(data!M:M,data!J:J,"="&amp;A642,data!A:A,"="&amp;$F$4)</f>
        <v>1</v>
      </c>
      <c r="G642" s="48">
        <f t="shared" si="4"/>
        <v>0.8</v>
      </c>
      <c r="H642" s="48">
        <f t="shared" si="5"/>
        <v>24</v>
      </c>
    </row>
    <row r="643" spans="1:8" ht="13" x14ac:dyDescent="0.15">
      <c r="A643" s="48" t="s">
        <v>855</v>
      </c>
      <c r="B643" s="48">
        <f>SUMIFS(data!M:M,data!J:J,"="&amp;A643,data!A:A,"="&amp;$B$4)</f>
        <v>0</v>
      </c>
      <c r="C643" s="48">
        <f>SUMIFS(data!M:M,data!J:J,"="&amp;A643,data!A:A,"="&amp;$C$4)</f>
        <v>0</v>
      </c>
      <c r="D643" s="48">
        <f>SUMIFS(data!M:M,data!J:J,"="&amp;A643,data!A:A,"="&amp;$D$4)</f>
        <v>1</v>
      </c>
      <c r="E643" s="48">
        <f>SUMIFS(data!M:M,data!J:J,"="&amp;A643,data!A:A,"="&amp;$E$4)</f>
        <v>0</v>
      </c>
      <c r="F643" s="48">
        <f>SUMIFS(data!M:M,data!J:J,"="&amp;A643,data!A:A,"="&amp;$F$4)</f>
        <v>0</v>
      </c>
      <c r="G643" s="48">
        <f t="shared" si="4"/>
        <v>0.2</v>
      </c>
      <c r="H643" s="48">
        <f t="shared" si="5"/>
        <v>6</v>
      </c>
    </row>
    <row r="644" spans="1:8" ht="13" x14ac:dyDescent="0.15">
      <c r="A644" s="48" t="s">
        <v>391</v>
      </c>
      <c r="B644" s="48">
        <f>SUMIFS(data!M:M,data!J:J,"="&amp;A644,data!A:A,"="&amp;$B$4)</f>
        <v>2</v>
      </c>
      <c r="C644" s="48">
        <f>SUMIFS(data!M:M,data!J:J,"="&amp;A644,data!A:A,"="&amp;$C$4)</f>
        <v>1</v>
      </c>
      <c r="D644" s="48">
        <f>SUMIFS(data!M:M,data!J:J,"="&amp;A644,data!A:A,"="&amp;$D$4)</f>
        <v>0</v>
      </c>
      <c r="E644" s="48">
        <f>SUMIFS(data!M:M,data!J:J,"="&amp;A644,data!A:A,"="&amp;$E$4)</f>
        <v>0</v>
      </c>
      <c r="F644" s="48">
        <f>SUMIFS(data!M:M,data!J:J,"="&amp;A644,data!A:A,"="&amp;$F$4)</f>
        <v>0</v>
      </c>
      <c r="G644" s="48">
        <f t="shared" si="4"/>
        <v>0.6</v>
      </c>
      <c r="H644" s="48">
        <f t="shared" si="5"/>
        <v>18</v>
      </c>
    </row>
    <row r="645" spans="1:8" ht="13" x14ac:dyDescent="0.15">
      <c r="A645" s="48" t="s">
        <v>333</v>
      </c>
      <c r="B645" s="48">
        <f>SUMIFS(data!M:M,data!J:J,"="&amp;A645,data!A:A,"="&amp;$B$4)</f>
        <v>0.1071429</v>
      </c>
      <c r="C645" s="48">
        <f>SUMIFS(data!M:M,data!J:J,"="&amp;A645,data!A:A,"="&amp;$C$4)</f>
        <v>0.1071429</v>
      </c>
      <c r="D645" s="48">
        <f>SUMIFS(data!M:M,data!J:J,"="&amp;A645,data!A:A,"="&amp;$D$4)</f>
        <v>0.32142860000000001</v>
      </c>
      <c r="E645" s="48">
        <f>SUMIFS(data!M:M,data!J:J,"="&amp;A645,data!A:A,"="&amp;$E$4)</f>
        <v>0</v>
      </c>
      <c r="F645" s="48">
        <f>SUMIFS(data!M:M,data!J:J,"="&amp;A645,data!A:A,"="&amp;$F$4)</f>
        <v>0</v>
      </c>
      <c r="G645" s="48">
        <f t="shared" si="4"/>
        <v>0.10714288000000001</v>
      </c>
      <c r="H645" s="48">
        <f t="shared" si="5"/>
        <v>3.2142864000000002</v>
      </c>
    </row>
    <row r="646" spans="1:8" ht="13" x14ac:dyDescent="0.15">
      <c r="A646" s="48" t="s">
        <v>448</v>
      </c>
      <c r="B646" s="48">
        <f>SUMIFS(data!M:M,data!J:J,"="&amp;A646,data!A:A,"="&amp;$B$4)</f>
        <v>1</v>
      </c>
      <c r="C646" s="48">
        <f>SUMIFS(data!M:M,data!J:J,"="&amp;A646,data!A:A,"="&amp;$C$4)</f>
        <v>1</v>
      </c>
      <c r="D646" s="48">
        <f>SUMIFS(data!M:M,data!J:J,"="&amp;A646,data!A:A,"="&amp;$D$4)</f>
        <v>0</v>
      </c>
      <c r="E646" s="48">
        <f>SUMIFS(data!M:M,data!J:J,"="&amp;A646,data!A:A,"="&amp;$E$4)</f>
        <v>0</v>
      </c>
      <c r="F646" s="48">
        <f>SUMIFS(data!M:M,data!J:J,"="&amp;A646,data!A:A,"="&amp;$F$4)</f>
        <v>0</v>
      </c>
      <c r="G646" s="48">
        <f t="shared" si="4"/>
        <v>0.4</v>
      </c>
      <c r="H646" s="48">
        <f t="shared" si="5"/>
        <v>12</v>
      </c>
    </row>
    <row r="647" spans="1:8" ht="13" x14ac:dyDescent="0.15">
      <c r="A647" s="48" t="s">
        <v>716</v>
      </c>
      <c r="B647" s="48">
        <f>SUMIFS(data!M:M,data!J:J,"="&amp;A647,data!A:A,"="&amp;$B$4)</f>
        <v>0</v>
      </c>
      <c r="C647" s="48">
        <f>SUMIFS(data!M:M,data!J:J,"="&amp;A647,data!A:A,"="&amp;$C$4)</f>
        <v>0</v>
      </c>
      <c r="D647" s="48">
        <f>SUMIFS(data!M:M,data!J:J,"="&amp;A647,data!A:A,"="&amp;$D$4)</f>
        <v>6.0000000000000005E-2</v>
      </c>
      <c r="E647" s="48">
        <f>SUMIFS(data!M:M,data!J:J,"="&amp;A647,data!A:A,"="&amp;$E$4)</f>
        <v>0</v>
      </c>
      <c r="F647" s="48">
        <f>SUMIFS(data!M:M,data!J:J,"="&amp;A647,data!A:A,"="&amp;$F$4)</f>
        <v>0.05</v>
      </c>
      <c r="G647" s="48">
        <f t="shared" si="4"/>
        <v>2.2000000000000002E-2</v>
      </c>
      <c r="H647" s="48">
        <f t="shared" si="5"/>
        <v>0.66</v>
      </c>
    </row>
    <row r="648" spans="1:8" ht="13" x14ac:dyDescent="0.15">
      <c r="A648" s="48" t="s">
        <v>595</v>
      </c>
      <c r="B648" s="48">
        <f>SUMIFS(data!M:M,data!J:J,"="&amp;A648,data!A:A,"="&amp;$B$4)</f>
        <v>0</v>
      </c>
      <c r="C648" s="48">
        <f>SUMIFS(data!M:M,data!J:J,"="&amp;A648,data!A:A,"="&amp;$C$4)</f>
        <v>1</v>
      </c>
      <c r="D648" s="48">
        <f>SUMIFS(data!M:M,data!J:J,"="&amp;A648,data!A:A,"="&amp;$D$4)</f>
        <v>0</v>
      </c>
      <c r="E648" s="48">
        <f>SUMIFS(data!M:M,data!J:J,"="&amp;A648,data!A:A,"="&amp;$E$4)</f>
        <v>0</v>
      </c>
      <c r="F648" s="48">
        <f>SUMIFS(data!M:M,data!J:J,"="&amp;A648,data!A:A,"="&amp;$F$4)</f>
        <v>0</v>
      </c>
      <c r="G648" s="48">
        <f t="shared" si="4"/>
        <v>0.2</v>
      </c>
      <c r="H648" s="48">
        <f t="shared" si="5"/>
        <v>6</v>
      </c>
    </row>
    <row r="649" spans="1:8" ht="13" x14ac:dyDescent="0.15">
      <c r="A649" s="48" t="s">
        <v>537</v>
      </c>
      <c r="B649" s="48">
        <f>SUMIFS(data!M:M,data!J:J,"="&amp;A649,data!A:A,"="&amp;$B$4)</f>
        <v>0</v>
      </c>
      <c r="C649" s="48">
        <f>SUMIFS(data!M:M,data!J:J,"="&amp;A649,data!A:A,"="&amp;$C$4)</f>
        <v>1</v>
      </c>
      <c r="D649" s="48">
        <f>SUMIFS(data!M:M,data!J:J,"="&amp;A649,data!A:A,"="&amp;$D$4)</f>
        <v>0</v>
      </c>
      <c r="E649" s="48">
        <f>SUMIFS(data!M:M,data!J:J,"="&amp;A649,data!A:A,"="&amp;$E$4)</f>
        <v>0</v>
      </c>
      <c r="F649" s="48">
        <f>SUMIFS(data!M:M,data!J:J,"="&amp;A649,data!A:A,"="&amp;$F$4)</f>
        <v>0</v>
      </c>
      <c r="G649" s="48">
        <f t="shared" si="4"/>
        <v>0.2</v>
      </c>
      <c r="H649" s="48">
        <f t="shared" si="5"/>
        <v>6</v>
      </c>
    </row>
    <row r="650" spans="1:8" ht="13" x14ac:dyDescent="0.15">
      <c r="A650" s="48" t="s">
        <v>501</v>
      </c>
      <c r="B650" s="48">
        <f>SUMIFS(data!M:M,data!J:J,"="&amp;A650,data!A:A,"="&amp;$B$4)</f>
        <v>0</v>
      </c>
      <c r="C650" s="48">
        <f>SUMIFS(data!M:M,data!J:J,"="&amp;A650,data!A:A,"="&amp;$C$4)</f>
        <v>1</v>
      </c>
      <c r="D650" s="48">
        <f>SUMIFS(data!M:M,data!J:J,"="&amp;A650,data!A:A,"="&amp;$D$4)</f>
        <v>0</v>
      </c>
      <c r="E650" s="48">
        <f>SUMIFS(data!M:M,data!J:J,"="&amp;A650,data!A:A,"="&amp;$E$4)</f>
        <v>0</v>
      </c>
      <c r="F650" s="48">
        <f>SUMIFS(data!M:M,data!J:J,"="&amp;A650,data!A:A,"="&amp;$F$4)</f>
        <v>0</v>
      </c>
      <c r="G650" s="48">
        <f t="shared" si="4"/>
        <v>0.2</v>
      </c>
      <c r="H650" s="48">
        <f t="shared" si="5"/>
        <v>6</v>
      </c>
    </row>
    <row r="651" spans="1:8" ht="13" x14ac:dyDescent="0.15">
      <c r="A651" s="48" t="s">
        <v>525</v>
      </c>
      <c r="B651" s="48">
        <f>SUMIFS(data!M:M,data!J:J,"="&amp;A651,data!A:A,"="&amp;$B$4)</f>
        <v>0</v>
      </c>
      <c r="C651" s="48">
        <f>SUMIFS(data!M:M,data!J:J,"="&amp;A651,data!A:A,"="&amp;$C$4)</f>
        <v>1</v>
      </c>
      <c r="D651" s="48">
        <f>SUMIFS(data!M:M,data!J:J,"="&amp;A651,data!A:A,"="&amp;$D$4)</f>
        <v>0</v>
      </c>
      <c r="E651" s="48">
        <f>SUMIFS(data!M:M,data!J:J,"="&amp;A651,data!A:A,"="&amp;$E$4)</f>
        <v>0</v>
      </c>
      <c r="F651" s="48">
        <f>SUMIFS(data!M:M,data!J:J,"="&amp;A651,data!A:A,"="&amp;$F$4)</f>
        <v>0</v>
      </c>
      <c r="G651" s="48">
        <f t="shared" si="4"/>
        <v>0.2</v>
      </c>
      <c r="H651" s="48">
        <f t="shared" si="5"/>
        <v>6</v>
      </c>
    </row>
    <row r="652" spans="1:8" ht="13" x14ac:dyDescent="0.15">
      <c r="A652" s="48" t="s">
        <v>907</v>
      </c>
      <c r="B652" s="48">
        <f>SUMIFS(data!M:M,data!J:J,"="&amp;A652,data!A:A,"="&amp;$B$4)</f>
        <v>0</v>
      </c>
      <c r="C652" s="48">
        <f>SUMIFS(data!M:M,data!J:J,"="&amp;A652,data!A:A,"="&amp;$C$4)</f>
        <v>0</v>
      </c>
      <c r="D652" s="48">
        <f>SUMIFS(data!M:M,data!J:J,"="&amp;A652,data!A:A,"="&amp;$D$4)</f>
        <v>1</v>
      </c>
      <c r="E652" s="48">
        <f>SUMIFS(data!M:M,data!J:J,"="&amp;A652,data!A:A,"="&amp;$E$4)</f>
        <v>0</v>
      </c>
      <c r="F652" s="48">
        <f>SUMIFS(data!M:M,data!J:J,"="&amp;A652,data!A:A,"="&amp;$F$4)</f>
        <v>0</v>
      </c>
      <c r="G652" s="48">
        <f t="shared" si="4"/>
        <v>0.2</v>
      </c>
      <c r="H652" s="48">
        <f t="shared" si="5"/>
        <v>6</v>
      </c>
    </row>
    <row r="653" spans="1:8" ht="13" x14ac:dyDescent="0.15">
      <c r="A653" s="48" t="s">
        <v>421</v>
      </c>
      <c r="B653" s="48">
        <f>SUMIFS(data!M:M,data!J:J,"="&amp;A653,data!A:A,"="&amp;$B$4)</f>
        <v>2</v>
      </c>
      <c r="C653" s="48">
        <f>SUMIFS(data!M:M,data!J:J,"="&amp;A653,data!A:A,"="&amp;$C$4)</f>
        <v>10</v>
      </c>
      <c r="D653" s="48">
        <f>SUMIFS(data!M:M,data!J:J,"="&amp;A653,data!A:A,"="&amp;$D$4)</f>
        <v>5</v>
      </c>
      <c r="E653" s="48">
        <f>SUMIFS(data!M:M,data!J:J,"="&amp;A653,data!A:A,"="&amp;$E$4)</f>
        <v>4</v>
      </c>
      <c r="F653" s="48">
        <f>SUMIFS(data!M:M,data!J:J,"="&amp;A653,data!A:A,"="&amp;$F$4)</f>
        <v>14</v>
      </c>
      <c r="G653" s="48">
        <f t="shared" si="4"/>
        <v>7</v>
      </c>
      <c r="H653" s="48">
        <f t="shared" si="5"/>
        <v>210</v>
      </c>
    </row>
    <row r="654" spans="1:8" ht="13" x14ac:dyDescent="0.15">
      <c r="A654" s="48" t="s">
        <v>262</v>
      </c>
      <c r="B654" s="48">
        <f>SUMIFS(data!M:M,data!J:J,"="&amp;A654,data!A:A,"="&amp;$B$4)</f>
        <v>1</v>
      </c>
      <c r="C654" s="48">
        <f>SUMIFS(data!M:M,data!J:J,"="&amp;A654,data!A:A,"="&amp;$C$4)</f>
        <v>1</v>
      </c>
      <c r="D654" s="48">
        <f>SUMIFS(data!M:M,data!J:J,"="&amp;A654,data!A:A,"="&amp;$D$4)</f>
        <v>1</v>
      </c>
      <c r="E654" s="48">
        <f>SUMIFS(data!M:M,data!J:J,"="&amp;A654,data!A:A,"="&amp;$E$4)</f>
        <v>0</v>
      </c>
      <c r="F654" s="48">
        <f>SUMIFS(data!M:M,data!J:J,"="&amp;A654,data!A:A,"="&amp;$F$4)</f>
        <v>2</v>
      </c>
      <c r="G654" s="48">
        <f t="shared" si="4"/>
        <v>1</v>
      </c>
      <c r="H654" s="48">
        <f t="shared" si="5"/>
        <v>30</v>
      </c>
    </row>
    <row r="655" spans="1:8" ht="13" x14ac:dyDescent="0.15">
      <c r="A655" s="48" t="s">
        <v>737</v>
      </c>
      <c r="B655" s="48">
        <f>SUMIFS(data!M:M,data!J:J,"="&amp;A655,data!A:A,"="&amp;$B$4)</f>
        <v>0</v>
      </c>
      <c r="C655" s="48">
        <f>SUMIFS(data!M:M,data!J:J,"="&amp;A655,data!A:A,"="&amp;$C$4)</f>
        <v>0</v>
      </c>
      <c r="D655" s="48">
        <f>SUMIFS(data!M:M,data!J:J,"="&amp;A655,data!A:A,"="&amp;$D$4)</f>
        <v>1</v>
      </c>
      <c r="E655" s="48">
        <f>SUMIFS(data!M:M,data!J:J,"="&amp;A655,data!A:A,"="&amp;$E$4)</f>
        <v>0</v>
      </c>
      <c r="F655" s="48">
        <f>SUMIFS(data!M:M,data!J:J,"="&amp;A655,data!A:A,"="&amp;$F$4)</f>
        <v>0</v>
      </c>
      <c r="G655" s="48">
        <f t="shared" si="4"/>
        <v>0.2</v>
      </c>
      <c r="H655" s="48">
        <f t="shared" si="5"/>
        <v>6</v>
      </c>
    </row>
    <row r="656" spans="1:8" ht="13" x14ac:dyDescent="0.15">
      <c r="A656" s="48" t="s">
        <v>1152</v>
      </c>
      <c r="B656" s="48">
        <f>SUMIFS(data!M:M,data!J:J,"="&amp;A656,data!A:A,"="&amp;$B$4)</f>
        <v>0</v>
      </c>
      <c r="C656" s="48">
        <f>SUMIFS(data!M:M,data!J:J,"="&amp;A656,data!A:A,"="&amp;$C$4)</f>
        <v>0</v>
      </c>
      <c r="D656" s="48">
        <f>SUMIFS(data!M:M,data!J:J,"="&amp;A656,data!A:A,"="&amp;$D$4)</f>
        <v>0</v>
      </c>
      <c r="E656" s="48">
        <f>SUMIFS(data!M:M,data!J:J,"="&amp;A656,data!A:A,"="&amp;$E$4)</f>
        <v>0</v>
      </c>
      <c r="F656" s="48">
        <f>SUMIFS(data!M:M,data!J:J,"="&amp;A656,data!A:A,"="&amp;$F$4)</f>
        <v>1</v>
      </c>
      <c r="G656" s="48">
        <f t="shared" si="4"/>
        <v>0.2</v>
      </c>
      <c r="H656" s="48">
        <f t="shared" si="5"/>
        <v>6</v>
      </c>
    </row>
    <row r="657" spans="1:8" ht="13" x14ac:dyDescent="0.15">
      <c r="A657" s="48" t="s">
        <v>1180</v>
      </c>
      <c r="B657" s="48">
        <f>SUMIFS(data!M:M,data!J:J,"="&amp;A657,data!A:A,"="&amp;$B$4)</f>
        <v>0</v>
      </c>
      <c r="C657" s="48">
        <f>SUMIFS(data!M:M,data!J:J,"="&amp;A657,data!A:A,"="&amp;$C$4)</f>
        <v>0</v>
      </c>
      <c r="D657" s="48">
        <f>SUMIFS(data!M:M,data!J:J,"="&amp;A657,data!A:A,"="&amp;$D$4)</f>
        <v>0</v>
      </c>
      <c r="E657" s="48">
        <f>SUMIFS(data!M:M,data!J:J,"="&amp;A657,data!A:A,"="&amp;$E$4)</f>
        <v>0</v>
      </c>
      <c r="F657" s="48">
        <f>SUMIFS(data!M:M,data!J:J,"="&amp;A657,data!A:A,"="&amp;$F$4)</f>
        <v>1</v>
      </c>
      <c r="G657" s="48">
        <f t="shared" si="4"/>
        <v>0.2</v>
      </c>
      <c r="H657" s="48">
        <f t="shared" si="5"/>
        <v>6</v>
      </c>
    </row>
    <row r="658" spans="1:8" ht="13" x14ac:dyDescent="0.15">
      <c r="A658" s="48" t="s">
        <v>205</v>
      </c>
      <c r="B658" s="48">
        <f>SUMIFS(data!M:M,data!J:J,"="&amp;A658,data!A:A,"="&amp;$B$4)</f>
        <v>0.21428570999999999</v>
      </c>
      <c r="C658" s="48">
        <f>SUMIFS(data!M:M,data!J:J,"="&amp;A658,data!A:A,"="&amp;$C$4)</f>
        <v>0</v>
      </c>
      <c r="D658" s="48">
        <f>SUMIFS(data!M:M,data!J:J,"="&amp;A658,data!A:A,"="&amp;$D$4)</f>
        <v>0</v>
      </c>
      <c r="E658" s="48">
        <f>SUMIFS(data!M:M,data!J:J,"="&amp;A658,data!A:A,"="&amp;$E$4)</f>
        <v>0</v>
      </c>
      <c r="F658" s="48">
        <f>SUMIFS(data!M:M,data!J:J,"="&amp;A658,data!A:A,"="&amp;$F$4)</f>
        <v>0</v>
      </c>
      <c r="G658" s="48">
        <f t="shared" si="4"/>
        <v>4.2857142000000001E-2</v>
      </c>
      <c r="H658" s="48">
        <f t="shared" si="5"/>
        <v>1.28571426</v>
      </c>
    </row>
    <row r="659" spans="1:8" ht="13" x14ac:dyDescent="0.15">
      <c r="A659" s="48" t="s">
        <v>371</v>
      </c>
      <c r="B659" s="48">
        <f>SUMIFS(data!M:M,data!J:J,"="&amp;A659,data!A:A,"="&amp;$B$4)</f>
        <v>2</v>
      </c>
      <c r="C659" s="48">
        <f>SUMIFS(data!M:M,data!J:J,"="&amp;A659,data!A:A,"="&amp;$C$4)</f>
        <v>2</v>
      </c>
      <c r="D659" s="48">
        <f>SUMIFS(data!M:M,data!J:J,"="&amp;A659,data!A:A,"="&amp;$D$4)</f>
        <v>1</v>
      </c>
      <c r="E659" s="48">
        <f>SUMIFS(data!M:M,data!J:J,"="&amp;A659,data!A:A,"="&amp;$E$4)</f>
        <v>1</v>
      </c>
      <c r="F659" s="48">
        <f>SUMIFS(data!M:M,data!J:J,"="&amp;A659,data!A:A,"="&amp;$F$4)</f>
        <v>4</v>
      </c>
      <c r="G659" s="48">
        <f t="shared" si="4"/>
        <v>2</v>
      </c>
      <c r="H659" s="48">
        <f t="shared" si="5"/>
        <v>60</v>
      </c>
    </row>
    <row r="660" spans="1:8" ht="13" x14ac:dyDescent="0.15">
      <c r="A660" s="48" t="s">
        <v>410</v>
      </c>
      <c r="B660" s="48">
        <f>SUMIFS(data!M:M,data!J:J,"="&amp;A660,data!A:A,"="&amp;$B$4)</f>
        <v>2</v>
      </c>
      <c r="C660" s="48">
        <f>SUMIFS(data!M:M,data!J:J,"="&amp;A660,data!A:A,"="&amp;$C$4)</f>
        <v>1</v>
      </c>
      <c r="D660" s="48">
        <f>SUMIFS(data!M:M,data!J:J,"="&amp;A660,data!A:A,"="&amp;$D$4)</f>
        <v>0</v>
      </c>
      <c r="E660" s="48">
        <f>SUMIFS(data!M:M,data!J:J,"="&amp;A660,data!A:A,"="&amp;$E$4)</f>
        <v>0</v>
      </c>
      <c r="F660" s="48">
        <f>SUMIFS(data!M:M,data!J:J,"="&amp;A660,data!A:A,"="&amp;$F$4)</f>
        <v>0</v>
      </c>
      <c r="G660" s="48">
        <f t="shared" si="4"/>
        <v>0.6</v>
      </c>
      <c r="H660" s="48">
        <f t="shared" si="5"/>
        <v>18</v>
      </c>
    </row>
    <row r="661" spans="1:8" ht="13" x14ac:dyDescent="0.15">
      <c r="A661" s="48" t="s">
        <v>802</v>
      </c>
      <c r="B661" s="48">
        <f>SUMIFS(data!M:M,data!J:J,"="&amp;A661,data!A:A,"="&amp;$B$4)</f>
        <v>0</v>
      </c>
      <c r="C661" s="48">
        <f>SUMIFS(data!M:M,data!J:J,"="&amp;A661,data!A:A,"="&amp;$C$4)</f>
        <v>0</v>
      </c>
      <c r="D661" s="48">
        <f>SUMIFS(data!M:M,data!J:J,"="&amp;A661,data!A:A,"="&amp;$D$4)</f>
        <v>2</v>
      </c>
      <c r="E661" s="48">
        <f>SUMIFS(data!M:M,data!J:J,"="&amp;A661,data!A:A,"="&amp;$E$4)</f>
        <v>0</v>
      </c>
      <c r="F661" s="48">
        <f>SUMIFS(data!M:M,data!J:J,"="&amp;A661,data!A:A,"="&amp;$F$4)</f>
        <v>0</v>
      </c>
      <c r="G661" s="48">
        <f t="shared" si="4"/>
        <v>0.4</v>
      </c>
      <c r="H661" s="48">
        <f t="shared" si="5"/>
        <v>12</v>
      </c>
    </row>
    <row r="662" spans="1:8" ht="13" x14ac:dyDescent="0.15">
      <c r="A662" s="48" t="s">
        <v>454</v>
      </c>
      <c r="B662" s="48">
        <f>SUMIFS(data!M:M,data!J:J,"="&amp;A662,data!A:A,"="&amp;$B$4)</f>
        <v>1</v>
      </c>
      <c r="C662" s="48">
        <f>SUMIFS(data!M:M,data!J:J,"="&amp;A662,data!A:A,"="&amp;$C$4)</f>
        <v>0</v>
      </c>
      <c r="D662" s="48">
        <f>SUMIFS(data!M:M,data!J:J,"="&amp;A662,data!A:A,"="&amp;$D$4)</f>
        <v>0</v>
      </c>
      <c r="E662" s="48">
        <f>SUMIFS(data!M:M,data!J:J,"="&amp;A662,data!A:A,"="&amp;$E$4)</f>
        <v>0</v>
      </c>
      <c r="F662" s="48">
        <f>SUMIFS(data!M:M,data!J:J,"="&amp;A662,data!A:A,"="&amp;$F$4)</f>
        <v>0</v>
      </c>
      <c r="G662" s="48">
        <f t="shared" si="4"/>
        <v>0.2</v>
      </c>
      <c r="H662" s="48">
        <f t="shared" si="5"/>
        <v>6</v>
      </c>
    </row>
    <row r="663" spans="1:8" ht="13" x14ac:dyDescent="0.15">
      <c r="A663" s="48" t="s">
        <v>805</v>
      </c>
      <c r="B663" s="48">
        <f>SUMIFS(data!M:M,data!J:J,"="&amp;A663,data!A:A,"="&amp;$B$4)</f>
        <v>0</v>
      </c>
      <c r="C663" s="48">
        <f>SUMIFS(data!M:M,data!J:J,"="&amp;A663,data!A:A,"="&amp;$C$4)</f>
        <v>0</v>
      </c>
      <c r="D663" s="48">
        <f>SUMIFS(data!M:M,data!J:J,"="&amp;A663,data!A:A,"="&amp;$D$4)</f>
        <v>0.01</v>
      </c>
      <c r="E663" s="48">
        <f>SUMIFS(data!M:M,data!J:J,"="&amp;A663,data!A:A,"="&amp;$E$4)</f>
        <v>0</v>
      </c>
      <c r="F663" s="48">
        <f>SUMIFS(data!M:M,data!J:J,"="&amp;A663,data!A:A,"="&amp;$F$4)</f>
        <v>0.13</v>
      </c>
      <c r="G663" s="48">
        <f t="shared" si="4"/>
        <v>2.8000000000000004E-2</v>
      </c>
      <c r="H663" s="48">
        <f t="shared" si="5"/>
        <v>0.84000000000000008</v>
      </c>
    </row>
    <row r="664" spans="1:8" ht="13" x14ac:dyDescent="0.15">
      <c r="A664" s="48" t="s">
        <v>1071</v>
      </c>
      <c r="B664" s="48">
        <f>SUMIFS(data!M:M,data!J:J,"="&amp;A664,data!A:A,"="&amp;$B$4)</f>
        <v>0</v>
      </c>
      <c r="C664" s="48">
        <f>SUMIFS(data!M:M,data!J:J,"="&amp;A664,data!A:A,"="&amp;$C$4)</f>
        <v>0</v>
      </c>
      <c r="D664" s="48">
        <f>SUMIFS(data!M:M,data!J:J,"="&amp;A664,data!A:A,"="&amp;$D$4)</f>
        <v>0</v>
      </c>
      <c r="E664" s="48">
        <f>SUMIFS(data!M:M,data!J:J,"="&amp;A664,data!A:A,"="&amp;$E$4)</f>
        <v>0.05</v>
      </c>
      <c r="F664" s="48">
        <f>SUMIFS(data!M:M,data!J:J,"="&amp;A664,data!A:A,"="&amp;$F$4)</f>
        <v>0</v>
      </c>
      <c r="G664" s="48">
        <f t="shared" si="4"/>
        <v>0.01</v>
      </c>
      <c r="H664" s="48">
        <f t="shared" si="5"/>
        <v>0.3</v>
      </c>
    </row>
    <row r="665" spans="1:8" ht="13" x14ac:dyDescent="0.15">
      <c r="A665" s="48" t="s">
        <v>1116</v>
      </c>
      <c r="B665" s="48">
        <f>SUMIFS(data!M:M,data!J:J,"="&amp;A665,data!A:A,"="&amp;$B$4)</f>
        <v>0</v>
      </c>
      <c r="C665" s="48">
        <f>SUMIFS(data!M:M,data!J:J,"="&amp;A665,data!A:A,"="&amp;$C$4)</f>
        <v>0</v>
      </c>
      <c r="D665" s="48">
        <f>SUMIFS(data!M:M,data!J:J,"="&amp;A665,data!A:A,"="&amp;$D$4)</f>
        <v>0</v>
      </c>
      <c r="E665" s="48">
        <f>SUMIFS(data!M:M,data!J:J,"="&amp;A665,data!A:A,"="&amp;$E$4)</f>
        <v>0</v>
      </c>
      <c r="F665" s="48">
        <f>SUMIFS(data!M:M,data!J:J,"="&amp;A665,data!A:A,"="&amp;$F$4)</f>
        <v>0.05</v>
      </c>
      <c r="G665" s="48">
        <f t="shared" si="4"/>
        <v>0.01</v>
      </c>
      <c r="H665" s="48">
        <f t="shared" si="5"/>
        <v>0.3</v>
      </c>
    </row>
    <row r="666" spans="1:8" ht="13" x14ac:dyDescent="0.15">
      <c r="A666" s="48" t="s">
        <v>57</v>
      </c>
      <c r="B666" s="48">
        <f>SUMIFS(data!M:M,data!J:J,"="&amp;A666,data!A:A,"="&amp;$B$4)</f>
        <v>2</v>
      </c>
      <c r="C666" s="48">
        <f>SUMIFS(data!M:M,data!J:J,"="&amp;A666,data!A:A,"="&amp;$C$4)</f>
        <v>1</v>
      </c>
      <c r="D666" s="48">
        <f>SUMIFS(data!M:M,data!J:J,"="&amp;A666,data!A:A,"="&amp;$D$4)</f>
        <v>0</v>
      </c>
      <c r="E666" s="48">
        <f>SUMIFS(data!M:M,data!J:J,"="&amp;A666,data!A:A,"="&amp;$E$4)</f>
        <v>0</v>
      </c>
      <c r="F666" s="48">
        <f>SUMIFS(data!M:M,data!J:J,"="&amp;A666,data!A:A,"="&amp;$F$4)</f>
        <v>0</v>
      </c>
      <c r="G666" s="48">
        <f t="shared" si="4"/>
        <v>0.6</v>
      </c>
      <c r="H666" s="48">
        <f t="shared" si="5"/>
        <v>18</v>
      </c>
    </row>
    <row r="667" spans="1:8" ht="13" x14ac:dyDescent="0.15">
      <c r="A667" s="48" t="s">
        <v>170</v>
      </c>
      <c r="B667" s="48">
        <f>SUMIFS(data!M:M,data!J:J,"="&amp;A667,data!A:A,"="&amp;$B$4)</f>
        <v>2</v>
      </c>
      <c r="C667" s="48">
        <f>SUMIFS(data!M:M,data!J:J,"="&amp;A667,data!A:A,"="&amp;$C$4)</f>
        <v>0</v>
      </c>
      <c r="D667" s="48">
        <f>SUMIFS(data!M:M,data!J:J,"="&amp;A667,data!A:A,"="&amp;$D$4)</f>
        <v>0</v>
      </c>
      <c r="E667" s="48">
        <f>SUMIFS(data!M:M,data!J:J,"="&amp;A667,data!A:A,"="&amp;$E$4)</f>
        <v>0</v>
      </c>
      <c r="F667" s="48">
        <f>SUMIFS(data!M:M,data!J:J,"="&amp;A667,data!A:A,"="&amp;$F$4)</f>
        <v>0</v>
      </c>
      <c r="G667" s="48">
        <f t="shared" si="4"/>
        <v>0.4</v>
      </c>
      <c r="H667" s="48">
        <f t="shared" si="5"/>
        <v>12</v>
      </c>
    </row>
    <row r="668" spans="1:8" ht="13" x14ac:dyDescent="0.15">
      <c r="A668" s="48" t="s">
        <v>671</v>
      </c>
      <c r="B668" s="48">
        <f>SUMIFS(data!M:M,data!J:J,"="&amp;A668,data!A:A,"="&amp;$B$4)</f>
        <v>0</v>
      </c>
      <c r="C668" s="48">
        <f>SUMIFS(data!M:M,data!J:J,"="&amp;A668,data!A:A,"="&amp;$C$4)</f>
        <v>1</v>
      </c>
      <c r="D668" s="48">
        <f>SUMIFS(data!M:M,data!J:J,"="&amp;A668,data!A:A,"="&amp;$D$4)</f>
        <v>0</v>
      </c>
      <c r="E668" s="48">
        <f>SUMIFS(data!M:M,data!J:J,"="&amp;A668,data!A:A,"="&amp;$E$4)</f>
        <v>0</v>
      </c>
      <c r="F668" s="48">
        <f>SUMIFS(data!M:M,data!J:J,"="&amp;A668,data!A:A,"="&amp;$F$4)</f>
        <v>0</v>
      </c>
      <c r="G668" s="48">
        <f t="shared" si="4"/>
        <v>0.2</v>
      </c>
      <c r="H668" s="48">
        <f t="shared" si="5"/>
        <v>6</v>
      </c>
    </row>
    <row r="669" spans="1:8" ht="13" x14ac:dyDescent="0.15">
      <c r="A669" s="48" t="s">
        <v>388</v>
      </c>
      <c r="B669" s="48">
        <f>SUMIFS(data!M:M,data!J:J,"="&amp;A669,data!A:A,"="&amp;$B$4)</f>
        <v>1</v>
      </c>
      <c r="C669" s="48">
        <f>SUMIFS(data!M:M,data!J:J,"="&amp;A669,data!A:A,"="&amp;$C$4)</f>
        <v>0</v>
      </c>
      <c r="D669" s="48">
        <f>SUMIFS(data!M:M,data!J:J,"="&amp;A669,data!A:A,"="&amp;$D$4)</f>
        <v>0</v>
      </c>
      <c r="E669" s="48">
        <f>SUMIFS(data!M:M,data!J:J,"="&amp;A669,data!A:A,"="&amp;$E$4)</f>
        <v>0</v>
      </c>
      <c r="F669" s="48">
        <f>SUMIFS(data!M:M,data!J:J,"="&amp;A669,data!A:A,"="&amp;$F$4)</f>
        <v>0</v>
      </c>
      <c r="G669" s="48">
        <f t="shared" si="4"/>
        <v>0.2</v>
      </c>
      <c r="H669" s="48">
        <f t="shared" si="5"/>
        <v>6</v>
      </c>
    </row>
    <row r="670" spans="1:8" ht="13" x14ac:dyDescent="0.15">
      <c r="A670" s="48" t="s">
        <v>1018</v>
      </c>
      <c r="B670" s="48">
        <f>SUMIFS(data!M:M,data!J:J,"="&amp;A670,data!A:A,"="&amp;$B$4)</f>
        <v>0</v>
      </c>
      <c r="C670" s="48">
        <f>SUMIFS(data!M:M,data!J:J,"="&amp;A670,data!A:A,"="&amp;$C$4)</f>
        <v>0</v>
      </c>
      <c r="D670" s="48">
        <f>SUMIFS(data!M:M,data!J:J,"="&amp;A670,data!A:A,"="&amp;$D$4)</f>
        <v>0</v>
      </c>
      <c r="E670" s="48">
        <f>SUMIFS(data!M:M,data!J:J,"="&amp;A670,data!A:A,"="&amp;$E$4)</f>
        <v>1</v>
      </c>
      <c r="F670" s="48">
        <f>SUMIFS(data!M:M,data!J:J,"="&amp;A670,data!A:A,"="&amp;$F$4)</f>
        <v>0</v>
      </c>
      <c r="G670" s="48">
        <f t="shared" si="4"/>
        <v>0.2</v>
      </c>
      <c r="H670" s="48">
        <f t="shared" si="5"/>
        <v>6</v>
      </c>
    </row>
    <row r="671" spans="1:8" ht="13" x14ac:dyDescent="0.15">
      <c r="A671" s="48" t="s">
        <v>430</v>
      </c>
      <c r="B671" s="48">
        <f>SUMIFS(data!M:M,data!J:J,"="&amp;A671,data!A:A,"="&amp;$B$4)</f>
        <v>2</v>
      </c>
      <c r="C671" s="48">
        <f>SUMIFS(data!M:M,data!J:J,"="&amp;A671,data!A:A,"="&amp;$C$4)</f>
        <v>0</v>
      </c>
      <c r="D671" s="48">
        <f>SUMIFS(data!M:M,data!J:J,"="&amp;A671,data!A:A,"="&amp;$D$4)</f>
        <v>0</v>
      </c>
      <c r="E671" s="48">
        <f>SUMIFS(data!M:M,data!J:J,"="&amp;A671,data!A:A,"="&amp;$E$4)</f>
        <v>0</v>
      </c>
      <c r="F671" s="48">
        <f>SUMIFS(data!M:M,data!J:J,"="&amp;A671,data!A:A,"="&amp;$F$4)</f>
        <v>0</v>
      </c>
      <c r="G671" s="48">
        <f t="shared" si="4"/>
        <v>0.4</v>
      </c>
      <c r="H671" s="48">
        <f t="shared" si="5"/>
        <v>12</v>
      </c>
    </row>
    <row r="672" spans="1:8" ht="13" x14ac:dyDescent="0.15">
      <c r="A672" s="48" t="s">
        <v>269</v>
      </c>
      <c r="B672" s="48">
        <f>SUMIFS(data!M:M,data!J:J,"="&amp;A672,data!A:A,"="&amp;$B$4)</f>
        <v>2</v>
      </c>
      <c r="C672" s="48">
        <f>SUMIFS(data!M:M,data!J:J,"="&amp;A672,data!A:A,"="&amp;$C$4)</f>
        <v>0</v>
      </c>
      <c r="D672" s="48">
        <f>SUMIFS(data!M:M,data!J:J,"="&amp;A672,data!A:A,"="&amp;$D$4)</f>
        <v>0</v>
      </c>
      <c r="E672" s="48">
        <f>SUMIFS(data!M:M,data!J:J,"="&amp;A672,data!A:A,"="&amp;$E$4)</f>
        <v>0</v>
      </c>
      <c r="F672" s="48">
        <f>SUMIFS(data!M:M,data!J:J,"="&amp;A672,data!A:A,"="&amp;$F$4)</f>
        <v>0</v>
      </c>
      <c r="G672" s="48">
        <f t="shared" si="4"/>
        <v>0.4</v>
      </c>
      <c r="H672" s="48">
        <f t="shared" si="5"/>
        <v>12</v>
      </c>
    </row>
    <row r="673" spans="1:8" ht="13" x14ac:dyDescent="0.15">
      <c r="A673" s="48" t="s">
        <v>79</v>
      </c>
      <c r="B673" s="48">
        <f>SUMIFS(data!M:M,data!J:J,"="&amp;A673,data!A:A,"="&amp;$B$4)</f>
        <v>1</v>
      </c>
      <c r="C673" s="48">
        <f>SUMIFS(data!M:M,data!J:J,"="&amp;A673,data!A:A,"="&amp;$C$4)</f>
        <v>0</v>
      </c>
      <c r="D673" s="48">
        <f>SUMIFS(data!M:M,data!J:J,"="&amp;A673,data!A:A,"="&amp;$D$4)</f>
        <v>0</v>
      </c>
      <c r="E673" s="48">
        <f>SUMIFS(data!M:M,data!J:J,"="&amp;A673,data!A:A,"="&amp;$E$4)</f>
        <v>0</v>
      </c>
      <c r="F673" s="48">
        <f>SUMIFS(data!M:M,data!J:J,"="&amp;A673,data!A:A,"="&amp;$F$4)</f>
        <v>0</v>
      </c>
      <c r="G673" s="48">
        <f t="shared" si="4"/>
        <v>0.2</v>
      </c>
      <c r="H673" s="48">
        <f t="shared" si="5"/>
        <v>6</v>
      </c>
    </row>
    <row r="674" spans="1:8" ht="13" x14ac:dyDescent="0.15">
      <c r="A674" s="48" t="s">
        <v>999</v>
      </c>
      <c r="B674" s="48">
        <f>SUMIFS(data!M:M,data!J:J,"="&amp;A674,data!A:A,"="&amp;$B$4)</f>
        <v>0</v>
      </c>
      <c r="C674" s="48">
        <f>SUMIFS(data!M:M,data!J:J,"="&amp;A674,data!A:A,"="&amp;$C$4)</f>
        <v>0</v>
      </c>
      <c r="D674" s="48">
        <f>SUMIFS(data!M:M,data!J:J,"="&amp;A674,data!A:A,"="&amp;$D$4)</f>
        <v>0</v>
      </c>
      <c r="E674" s="48">
        <f>SUMIFS(data!M:M,data!J:J,"="&amp;A674,data!A:A,"="&amp;$E$4)</f>
        <v>2</v>
      </c>
      <c r="F674" s="48">
        <f>SUMIFS(data!M:M,data!J:J,"="&amp;A674,data!A:A,"="&amp;$F$4)</f>
        <v>0</v>
      </c>
      <c r="G674" s="48">
        <f t="shared" si="4"/>
        <v>0.4</v>
      </c>
      <c r="H674" s="48">
        <f t="shared" si="5"/>
        <v>12</v>
      </c>
    </row>
    <row r="675" spans="1:8" ht="13" x14ac:dyDescent="0.15">
      <c r="A675" s="48" t="s">
        <v>790</v>
      </c>
      <c r="B675" s="48">
        <f>SUMIFS(data!M:M,data!J:J,"="&amp;A675,data!A:A,"="&amp;$B$4)</f>
        <v>0</v>
      </c>
      <c r="C675" s="48">
        <f>SUMIFS(data!M:M,data!J:J,"="&amp;A675,data!A:A,"="&amp;$C$4)</f>
        <v>0</v>
      </c>
      <c r="D675" s="48">
        <f>SUMIFS(data!M:M,data!J:J,"="&amp;A675,data!A:A,"="&amp;$D$4)</f>
        <v>1</v>
      </c>
      <c r="E675" s="48">
        <f>SUMIFS(data!M:M,data!J:J,"="&amp;A675,data!A:A,"="&amp;$E$4)</f>
        <v>0</v>
      </c>
      <c r="F675" s="48">
        <f>SUMIFS(data!M:M,data!J:J,"="&amp;A675,data!A:A,"="&amp;$F$4)</f>
        <v>0</v>
      </c>
      <c r="G675" s="48">
        <f t="shared" si="4"/>
        <v>0.2</v>
      </c>
      <c r="H675" s="48">
        <f t="shared" si="5"/>
        <v>6</v>
      </c>
    </row>
    <row r="676" spans="1:8" ht="13" x14ac:dyDescent="0.15">
      <c r="A676" s="48" t="s">
        <v>387</v>
      </c>
      <c r="B676" s="48">
        <f>SUMIFS(data!M:M,data!J:J,"="&amp;A676,data!A:A,"="&amp;$B$4)</f>
        <v>1</v>
      </c>
      <c r="C676" s="48">
        <f>SUMIFS(data!M:M,data!J:J,"="&amp;A676,data!A:A,"="&amp;$C$4)</f>
        <v>1</v>
      </c>
      <c r="D676" s="48">
        <f>SUMIFS(data!M:M,data!J:J,"="&amp;A676,data!A:A,"="&amp;$D$4)</f>
        <v>1</v>
      </c>
      <c r="E676" s="48">
        <f>SUMIFS(data!M:M,data!J:J,"="&amp;A676,data!A:A,"="&amp;$E$4)</f>
        <v>0</v>
      </c>
      <c r="F676" s="48">
        <f>SUMIFS(data!M:M,data!J:J,"="&amp;A676,data!A:A,"="&amp;$F$4)</f>
        <v>0</v>
      </c>
      <c r="G676" s="48">
        <f t="shared" si="4"/>
        <v>0.6</v>
      </c>
      <c r="H676" s="48">
        <f t="shared" si="5"/>
        <v>18</v>
      </c>
    </row>
    <row r="677" spans="1:8" ht="13" x14ac:dyDescent="0.15">
      <c r="A677" s="48" t="s">
        <v>475</v>
      </c>
      <c r="B677" s="48">
        <f>SUMIFS(data!M:M,data!J:J,"="&amp;A677,data!A:A,"="&amp;$B$4)</f>
        <v>1</v>
      </c>
      <c r="C677" s="48">
        <f>SUMIFS(data!M:M,data!J:J,"="&amp;A677,data!A:A,"="&amp;$C$4)</f>
        <v>0</v>
      </c>
      <c r="D677" s="48">
        <f>SUMIFS(data!M:M,data!J:J,"="&amp;A677,data!A:A,"="&amp;$D$4)</f>
        <v>0</v>
      </c>
      <c r="E677" s="48">
        <f>SUMIFS(data!M:M,data!J:J,"="&amp;A677,data!A:A,"="&amp;$E$4)</f>
        <v>0</v>
      </c>
      <c r="F677" s="48">
        <f>SUMIFS(data!M:M,data!J:J,"="&amp;A677,data!A:A,"="&amp;$F$4)</f>
        <v>0</v>
      </c>
      <c r="G677" s="48">
        <f t="shared" si="4"/>
        <v>0.2</v>
      </c>
      <c r="H677" s="48">
        <f t="shared" si="5"/>
        <v>6</v>
      </c>
    </row>
    <row r="678" spans="1:8" ht="13" x14ac:dyDescent="0.15">
      <c r="A678" s="48" t="s">
        <v>759</v>
      </c>
      <c r="B678" s="48">
        <f>SUMIFS(data!M:M,data!J:J,"="&amp;A678,data!A:A,"="&amp;$B$4)</f>
        <v>0</v>
      </c>
      <c r="C678" s="48">
        <f>SUMIFS(data!M:M,data!J:J,"="&amp;A678,data!A:A,"="&amp;$C$4)</f>
        <v>0</v>
      </c>
      <c r="D678" s="48">
        <f>SUMIFS(data!M:M,data!J:J,"="&amp;A678,data!A:A,"="&amp;$D$4)</f>
        <v>1</v>
      </c>
      <c r="E678" s="48">
        <f>SUMIFS(data!M:M,data!J:J,"="&amp;A678,data!A:A,"="&amp;$E$4)</f>
        <v>0</v>
      </c>
      <c r="F678" s="48">
        <f>SUMIFS(data!M:M,data!J:J,"="&amp;A678,data!A:A,"="&amp;$F$4)</f>
        <v>0</v>
      </c>
      <c r="G678" s="48">
        <f t="shared" si="4"/>
        <v>0.2</v>
      </c>
      <c r="H678" s="48">
        <f t="shared" si="5"/>
        <v>6</v>
      </c>
    </row>
    <row r="679" spans="1:8" ht="13" x14ac:dyDescent="0.15">
      <c r="A679" s="48" t="s">
        <v>1037</v>
      </c>
      <c r="B679" s="48">
        <f>SUMIFS(data!M:M,data!J:J,"="&amp;A679,data!A:A,"="&amp;$B$4)</f>
        <v>0</v>
      </c>
      <c r="C679" s="48">
        <f>SUMIFS(data!M:M,data!J:J,"="&amp;A679,data!A:A,"="&amp;$C$4)</f>
        <v>0</v>
      </c>
      <c r="D679" s="48">
        <f>SUMIFS(data!M:M,data!J:J,"="&amp;A679,data!A:A,"="&amp;$D$4)</f>
        <v>0</v>
      </c>
      <c r="E679" s="48">
        <f>SUMIFS(data!M:M,data!J:J,"="&amp;A679,data!A:A,"="&amp;$E$4)</f>
        <v>1</v>
      </c>
      <c r="F679" s="48">
        <f>SUMIFS(data!M:M,data!J:J,"="&amp;A679,data!A:A,"="&amp;$F$4)</f>
        <v>0</v>
      </c>
      <c r="G679" s="48">
        <f t="shared" si="4"/>
        <v>0.2</v>
      </c>
      <c r="H679" s="48">
        <f t="shared" si="5"/>
        <v>6</v>
      </c>
    </row>
    <row r="680" spans="1:8" ht="13" x14ac:dyDescent="0.15">
      <c r="A680" s="48" t="s">
        <v>978</v>
      </c>
      <c r="B680" s="48">
        <f>SUMIFS(data!M:M,data!J:J,"="&amp;A680,data!A:A,"="&amp;$B$4)</f>
        <v>0</v>
      </c>
      <c r="C680" s="48">
        <f>SUMIFS(data!M:M,data!J:J,"="&amp;A680,data!A:A,"="&amp;$C$4)</f>
        <v>0</v>
      </c>
      <c r="D680" s="48">
        <f>SUMIFS(data!M:M,data!J:J,"="&amp;A680,data!A:A,"="&amp;$D$4)</f>
        <v>0</v>
      </c>
      <c r="E680" s="48">
        <f>SUMIFS(data!M:M,data!J:J,"="&amp;A680,data!A:A,"="&amp;$E$4)</f>
        <v>1</v>
      </c>
      <c r="F680" s="48">
        <f>SUMIFS(data!M:M,data!J:J,"="&amp;A680,data!A:A,"="&amp;$F$4)</f>
        <v>0</v>
      </c>
      <c r="G680" s="48">
        <f t="shared" si="4"/>
        <v>0.2</v>
      </c>
      <c r="H680" s="48">
        <f t="shared" si="5"/>
        <v>6</v>
      </c>
    </row>
    <row r="681" spans="1:8" ht="13" x14ac:dyDescent="0.15">
      <c r="A681" s="48" t="s">
        <v>495</v>
      </c>
      <c r="B681" s="48">
        <f>SUMIFS(data!M:M,data!J:J,"="&amp;A681,data!A:A,"="&amp;$B$4)</f>
        <v>0</v>
      </c>
      <c r="C681" s="48">
        <f>SUMIFS(data!M:M,data!J:J,"="&amp;A681,data!A:A,"="&amp;$C$4)</f>
        <v>1</v>
      </c>
      <c r="D681" s="48">
        <f>SUMIFS(data!M:M,data!J:J,"="&amp;A681,data!A:A,"="&amp;$D$4)</f>
        <v>0</v>
      </c>
      <c r="E681" s="48">
        <f>SUMIFS(data!M:M,data!J:J,"="&amp;A681,data!A:A,"="&amp;$E$4)</f>
        <v>0</v>
      </c>
      <c r="F681" s="48">
        <f>SUMIFS(data!M:M,data!J:J,"="&amp;A681,data!A:A,"="&amp;$F$4)</f>
        <v>0</v>
      </c>
      <c r="G681" s="48">
        <f t="shared" si="4"/>
        <v>0.2</v>
      </c>
      <c r="H681" s="48">
        <f t="shared" si="5"/>
        <v>6</v>
      </c>
    </row>
    <row r="682" spans="1:8" ht="13" x14ac:dyDescent="0.15">
      <c r="A682" s="48" t="s">
        <v>229</v>
      </c>
      <c r="B682" s="48">
        <f>SUMIFS(data!M:M,data!J:J,"="&amp;A682,data!A:A,"="&amp;$B$4)</f>
        <v>1</v>
      </c>
      <c r="C682" s="48">
        <f>SUMIFS(data!M:M,data!J:J,"="&amp;A682,data!A:A,"="&amp;$C$4)</f>
        <v>0</v>
      </c>
      <c r="D682" s="48">
        <f>SUMIFS(data!M:M,data!J:J,"="&amp;A682,data!A:A,"="&amp;$D$4)</f>
        <v>0</v>
      </c>
      <c r="E682" s="48">
        <f>SUMIFS(data!M:M,data!J:J,"="&amp;A682,data!A:A,"="&amp;$E$4)</f>
        <v>0</v>
      </c>
      <c r="F682" s="48">
        <f>SUMIFS(data!M:M,data!J:J,"="&amp;A682,data!A:A,"="&amp;$F$4)</f>
        <v>0</v>
      </c>
      <c r="G682" s="48">
        <f t="shared" si="4"/>
        <v>0.2</v>
      </c>
      <c r="H682" s="48">
        <f t="shared" si="5"/>
        <v>6</v>
      </c>
    </row>
    <row r="683" spans="1:8" ht="13" x14ac:dyDescent="0.15">
      <c r="A683" s="48" t="s">
        <v>1141</v>
      </c>
      <c r="B683" s="48">
        <f>SUMIFS(data!M:M,data!J:J,"="&amp;A683,data!A:A,"="&amp;$B$4)</f>
        <v>0</v>
      </c>
      <c r="C683" s="48">
        <f>SUMIFS(data!M:M,data!J:J,"="&amp;A683,data!A:A,"="&amp;$C$4)</f>
        <v>0</v>
      </c>
      <c r="D683" s="48">
        <f>SUMIFS(data!M:M,data!J:J,"="&amp;A683,data!A:A,"="&amp;$D$4)</f>
        <v>0</v>
      </c>
      <c r="E683" s="48">
        <f>SUMIFS(data!M:M,data!J:J,"="&amp;A683,data!A:A,"="&amp;$E$4)</f>
        <v>0</v>
      </c>
      <c r="F683" s="48">
        <f>SUMIFS(data!M:M,data!J:J,"="&amp;A683,data!A:A,"="&amp;$F$4)</f>
        <v>1</v>
      </c>
      <c r="G683" s="48">
        <f t="shared" si="4"/>
        <v>0.2</v>
      </c>
      <c r="H683" s="48">
        <f t="shared" si="5"/>
        <v>6</v>
      </c>
    </row>
    <row r="684" spans="1:8" ht="13" x14ac:dyDescent="0.15">
      <c r="A684" s="48" t="s">
        <v>450</v>
      </c>
      <c r="B684" s="48">
        <f>SUMIFS(data!M:M,data!J:J,"="&amp;A684,data!A:A,"="&amp;$B$4)</f>
        <v>1</v>
      </c>
      <c r="C684" s="48">
        <f>SUMIFS(data!M:M,data!J:J,"="&amp;A684,data!A:A,"="&amp;$C$4)</f>
        <v>0</v>
      </c>
      <c r="D684" s="48">
        <f>SUMIFS(data!M:M,data!J:J,"="&amp;A684,data!A:A,"="&amp;$D$4)</f>
        <v>0</v>
      </c>
      <c r="E684" s="48">
        <f>SUMIFS(data!M:M,data!J:J,"="&amp;A684,data!A:A,"="&amp;$E$4)</f>
        <v>0</v>
      </c>
      <c r="F684" s="48">
        <f>SUMIFS(data!M:M,data!J:J,"="&amp;A684,data!A:A,"="&amp;$F$4)</f>
        <v>0</v>
      </c>
      <c r="G684" s="48">
        <f t="shared" si="4"/>
        <v>0.2</v>
      </c>
      <c r="H684" s="48">
        <f t="shared" si="5"/>
        <v>6</v>
      </c>
    </row>
    <row r="685" spans="1:8" ht="13" x14ac:dyDescent="0.15">
      <c r="A685" s="48" t="s">
        <v>518</v>
      </c>
      <c r="B685" s="48">
        <f>SUMIFS(data!M:M,data!J:J,"="&amp;A685,data!A:A,"="&amp;$B$4)</f>
        <v>0</v>
      </c>
      <c r="C685" s="48">
        <f>SUMIFS(data!M:M,data!J:J,"="&amp;A685,data!A:A,"="&amp;$C$4)</f>
        <v>1</v>
      </c>
      <c r="D685" s="48">
        <f>SUMIFS(data!M:M,data!J:J,"="&amp;A685,data!A:A,"="&amp;$D$4)</f>
        <v>0</v>
      </c>
      <c r="E685" s="48">
        <f>SUMIFS(data!M:M,data!J:J,"="&amp;A685,data!A:A,"="&amp;$E$4)</f>
        <v>0</v>
      </c>
      <c r="F685" s="48">
        <f>SUMIFS(data!M:M,data!J:J,"="&amp;A685,data!A:A,"="&amp;$F$4)</f>
        <v>0</v>
      </c>
      <c r="G685" s="48">
        <f t="shared" si="4"/>
        <v>0.2</v>
      </c>
      <c r="H685" s="48">
        <f t="shared" si="5"/>
        <v>6</v>
      </c>
    </row>
    <row r="686" spans="1:8" ht="13" x14ac:dyDescent="0.15">
      <c r="A686" s="48" t="s">
        <v>272</v>
      </c>
      <c r="B686" s="48">
        <f>SUMIFS(data!M:M,data!J:J,"="&amp;A686,data!A:A,"="&amp;$B$4)</f>
        <v>4</v>
      </c>
      <c r="C686" s="48">
        <f>SUMIFS(data!M:M,data!J:J,"="&amp;A686,data!A:A,"="&amp;$C$4)</f>
        <v>0</v>
      </c>
      <c r="D686" s="48">
        <f>SUMIFS(data!M:M,data!J:J,"="&amp;A686,data!A:A,"="&amp;$D$4)</f>
        <v>0</v>
      </c>
      <c r="E686" s="48">
        <f>SUMIFS(data!M:M,data!J:J,"="&amp;A686,data!A:A,"="&amp;$E$4)</f>
        <v>0</v>
      </c>
      <c r="F686" s="48">
        <f>SUMIFS(data!M:M,data!J:J,"="&amp;A686,data!A:A,"="&amp;$F$4)</f>
        <v>2</v>
      </c>
      <c r="G686" s="48">
        <f t="shared" si="4"/>
        <v>1.2</v>
      </c>
      <c r="H686" s="48">
        <f t="shared" si="5"/>
        <v>36</v>
      </c>
    </row>
    <row r="687" spans="1:8" ht="13" x14ac:dyDescent="0.15">
      <c r="A687" s="48" t="s">
        <v>77</v>
      </c>
      <c r="B687" s="48">
        <f>SUMIFS(data!M:M,data!J:J,"="&amp;A687,data!A:A,"="&amp;$B$4)</f>
        <v>3</v>
      </c>
      <c r="C687" s="48">
        <f>SUMIFS(data!M:M,data!J:J,"="&amp;A687,data!A:A,"="&amp;$C$4)</f>
        <v>1</v>
      </c>
      <c r="D687" s="48">
        <f>SUMIFS(data!M:M,data!J:J,"="&amp;A687,data!A:A,"="&amp;$D$4)</f>
        <v>0</v>
      </c>
      <c r="E687" s="48">
        <f>SUMIFS(data!M:M,data!J:J,"="&amp;A687,data!A:A,"="&amp;$E$4)</f>
        <v>0</v>
      </c>
      <c r="F687" s="48">
        <f>SUMIFS(data!M:M,data!J:J,"="&amp;A687,data!A:A,"="&amp;$F$4)</f>
        <v>0</v>
      </c>
      <c r="G687" s="48">
        <f t="shared" si="4"/>
        <v>0.8</v>
      </c>
      <c r="H687" s="48">
        <f t="shared" si="5"/>
        <v>24</v>
      </c>
    </row>
    <row r="688" spans="1:8" ht="13" x14ac:dyDescent="0.15">
      <c r="A688" s="48" t="s">
        <v>336</v>
      </c>
      <c r="B688" s="48">
        <f>SUMIFS(data!M:M,data!J:J,"="&amp;A688,data!A:A,"="&amp;$B$4)</f>
        <v>4</v>
      </c>
      <c r="C688" s="48">
        <f>SUMIFS(data!M:M,data!J:J,"="&amp;A688,data!A:A,"="&amp;$C$4)</f>
        <v>0</v>
      </c>
      <c r="D688" s="48">
        <f>SUMIFS(data!M:M,data!J:J,"="&amp;A688,data!A:A,"="&amp;$D$4)</f>
        <v>6</v>
      </c>
      <c r="E688" s="48">
        <f>SUMIFS(data!M:M,data!J:J,"="&amp;A688,data!A:A,"="&amp;$E$4)</f>
        <v>3</v>
      </c>
      <c r="F688" s="48">
        <f>SUMIFS(data!M:M,data!J:J,"="&amp;A688,data!A:A,"="&amp;$F$4)</f>
        <v>1</v>
      </c>
      <c r="G688" s="48">
        <f t="shared" si="4"/>
        <v>2.8</v>
      </c>
      <c r="H688" s="48">
        <f t="shared" si="5"/>
        <v>84</v>
      </c>
    </row>
    <row r="689" spans="1:8" ht="13" x14ac:dyDescent="0.15">
      <c r="A689" s="48" t="s">
        <v>309</v>
      </c>
      <c r="B689" s="48">
        <f>SUMIFS(data!M:M,data!J:J,"="&amp;A689,data!A:A,"="&amp;$B$4)</f>
        <v>1</v>
      </c>
      <c r="C689" s="48">
        <f>SUMIFS(data!M:M,data!J:J,"="&amp;A689,data!A:A,"="&amp;$C$4)</f>
        <v>2</v>
      </c>
      <c r="D689" s="48">
        <f>SUMIFS(data!M:M,data!J:J,"="&amp;A689,data!A:A,"="&amp;$D$4)</f>
        <v>0</v>
      </c>
      <c r="E689" s="48">
        <f>SUMIFS(data!M:M,data!J:J,"="&amp;A689,data!A:A,"="&amp;$E$4)</f>
        <v>0</v>
      </c>
      <c r="F689" s="48">
        <f>SUMIFS(data!M:M,data!J:J,"="&amp;A689,data!A:A,"="&amp;$F$4)</f>
        <v>0</v>
      </c>
      <c r="G689" s="48">
        <f t="shared" si="4"/>
        <v>0.6</v>
      </c>
      <c r="H689" s="48">
        <f t="shared" si="5"/>
        <v>18</v>
      </c>
    </row>
    <row r="690" spans="1:8" ht="13" x14ac:dyDescent="0.15">
      <c r="A690" s="48" t="s">
        <v>673</v>
      </c>
      <c r="B690" s="48">
        <f>SUMIFS(data!M:M,data!J:J,"="&amp;A690,data!A:A,"="&amp;$B$4)</f>
        <v>0</v>
      </c>
      <c r="C690" s="48">
        <f>SUMIFS(data!M:M,data!J:J,"="&amp;A690,data!A:A,"="&amp;$C$4)</f>
        <v>1</v>
      </c>
      <c r="D690" s="48">
        <f>SUMIFS(data!M:M,data!J:J,"="&amp;A690,data!A:A,"="&amp;$D$4)</f>
        <v>0</v>
      </c>
      <c r="E690" s="48">
        <f>SUMIFS(data!M:M,data!J:J,"="&amp;A690,data!A:A,"="&amp;$E$4)</f>
        <v>0</v>
      </c>
      <c r="F690" s="48">
        <f>SUMIFS(data!M:M,data!J:J,"="&amp;A690,data!A:A,"="&amp;$F$4)</f>
        <v>0</v>
      </c>
      <c r="G690" s="48">
        <f t="shared" si="4"/>
        <v>0.2</v>
      </c>
      <c r="H690" s="48">
        <f t="shared" si="5"/>
        <v>6</v>
      </c>
    </row>
    <row r="691" spans="1:8" ht="13" x14ac:dyDescent="0.15">
      <c r="A691" s="48" t="s">
        <v>40</v>
      </c>
      <c r="B691" s="48">
        <f>SUMIFS(data!M:M,data!J:J,"="&amp;A691,data!A:A,"="&amp;$B$4)</f>
        <v>1</v>
      </c>
      <c r="C691" s="48">
        <f>SUMIFS(data!M:M,data!J:J,"="&amp;A691,data!A:A,"="&amp;$C$4)</f>
        <v>0</v>
      </c>
      <c r="D691" s="48">
        <f>SUMIFS(data!M:M,data!J:J,"="&amp;A691,data!A:A,"="&amp;$D$4)</f>
        <v>0</v>
      </c>
      <c r="E691" s="48">
        <f>SUMIFS(data!M:M,data!J:J,"="&amp;A691,data!A:A,"="&amp;$E$4)</f>
        <v>0</v>
      </c>
      <c r="F691" s="48">
        <f>SUMIFS(data!M:M,data!J:J,"="&amp;A691,data!A:A,"="&amp;$F$4)</f>
        <v>0</v>
      </c>
      <c r="G691" s="48">
        <f t="shared" si="4"/>
        <v>0.2</v>
      </c>
      <c r="H691" s="48">
        <f t="shared" si="5"/>
        <v>6</v>
      </c>
    </row>
    <row r="692" spans="1:8" ht="13" x14ac:dyDescent="0.15">
      <c r="A692" s="48" t="s">
        <v>259</v>
      </c>
      <c r="B692" s="48">
        <f>SUMIFS(data!M:M,data!J:J,"="&amp;A692,data!A:A,"="&amp;$B$4)</f>
        <v>3</v>
      </c>
      <c r="C692" s="48">
        <f>SUMIFS(data!M:M,data!J:J,"="&amp;A692,data!A:A,"="&amp;$C$4)</f>
        <v>0</v>
      </c>
      <c r="D692" s="48">
        <f>SUMIFS(data!M:M,data!J:J,"="&amp;A692,data!A:A,"="&amp;$D$4)</f>
        <v>0</v>
      </c>
      <c r="E692" s="48">
        <f>SUMIFS(data!M:M,data!J:J,"="&amp;A692,data!A:A,"="&amp;$E$4)</f>
        <v>0</v>
      </c>
      <c r="F692" s="48">
        <f>SUMIFS(data!M:M,data!J:J,"="&amp;A692,data!A:A,"="&amp;$F$4)</f>
        <v>0</v>
      </c>
      <c r="G692" s="48">
        <f t="shared" si="4"/>
        <v>0.6</v>
      </c>
      <c r="H692" s="48">
        <f t="shared" si="5"/>
        <v>18</v>
      </c>
    </row>
    <row r="693" spans="1:8" ht="13" x14ac:dyDescent="0.15">
      <c r="A693" s="48" t="s">
        <v>1139</v>
      </c>
      <c r="B693" s="48">
        <f>SUMIFS(data!M:M,data!J:J,"="&amp;A693,data!A:A,"="&amp;$B$4)</f>
        <v>0</v>
      </c>
      <c r="C693" s="48">
        <f>SUMIFS(data!M:M,data!J:J,"="&amp;A693,data!A:A,"="&amp;$C$4)</f>
        <v>0</v>
      </c>
      <c r="D693" s="48">
        <f>SUMIFS(data!M:M,data!J:J,"="&amp;A693,data!A:A,"="&amp;$D$4)</f>
        <v>0</v>
      </c>
      <c r="E693" s="48">
        <f>SUMIFS(data!M:M,data!J:J,"="&amp;A693,data!A:A,"="&amp;$E$4)</f>
        <v>0</v>
      </c>
      <c r="F693" s="48">
        <f>SUMIFS(data!M:M,data!J:J,"="&amp;A693,data!A:A,"="&amp;$F$4)</f>
        <v>1</v>
      </c>
      <c r="G693" s="48">
        <f t="shared" si="4"/>
        <v>0.2</v>
      </c>
      <c r="H693" s="48">
        <f t="shared" si="5"/>
        <v>6</v>
      </c>
    </row>
    <row r="694" spans="1:8" ht="13" x14ac:dyDescent="0.15">
      <c r="A694" s="48" t="s">
        <v>484</v>
      </c>
      <c r="B694" s="48">
        <f>SUMIFS(data!M:M,data!J:J,"="&amp;A694,data!A:A,"="&amp;$B$4)</f>
        <v>0</v>
      </c>
      <c r="C694" s="48">
        <f>SUMIFS(data!M:M,data!J:J,"="&amp;A694,data!A:A,"="&amp;$C$4)</f>
        <v>1</v>
      </c>
      <c r="D694" s="48">
        <f>SUMIFS(data!M:M,data!J:J,"="&amp;A694,data!A:A,"="&amp;$D$4)</f>
        <v>0</v>
      </c>
      <c r="E694" s="48">
        <f>SUMIFS(data!M:M,data!J:J,"="&amp;A694,data!A:A,"="&amp;$E$4)</f>
        <v>0</v>
      </c>
      <c r="F694" s="48">
        <f>SUMIFS(data!M:M,data!J:J,"="&amp;A694,data!A:A,"="&amp;$F$4)</f>
        <v>0</v>
      </c>
      <c r="G694" s="48">
        <f t="shared" si="4"/>
        <v>0.2</v>
      </c>
      <c r="H694" s="48">
        <f t="shared" si="5"/>
        <v>6</v>
      </c>
    </row>
    <row r="695" spans="1:8" ht="13" x14ac:dyDescent="0.15">
      <c r="A695" s="48" t="s">
        <v>608</v>
      </c>
      <c r="B695" s="48">
        <f>SUMIFS(data!M:M,data!J:J,"="&amp;A695,data!A:A,"="&amp;$B$4)</f>
        <v>0</v>
      </c>
      <c r="C695" s="48">
        <f>SUMIFS(data!M:M,data!J:J,"="&amp;A695,data!A:A,"="&amp;$C$4)</f>
        <v>1</v>
      </c>
      <c r="D695" s="48">
        <f>SUMIFS(data!M:M,data!J:J,"="&amp;A695,data!A:A,"="&amp;$D$4)</f>
        <v>0</v>
      </c>
      <c r="E695" s="48">
        <f>SUMIFS(data!M:M,data!J:J,"="&amp;A695,data!A:A,"="&amp;$E$4)</f>
        <v>0</v>
      </c>
      <c r="F695" s="48">
        <f>SUMIFS(data!M:M,data!J:J,"="&amp;A695,data!A:A,"="&amp;$F$4)</f>
        <v>0</v>
      </c>
      <c r="G695" s="48">
        <f t="shared" si="4"/>
        <v>0.2</v>
      </c>
      <c r="H695" s="48">
        <f t="shared" si="5"/>
        <v>6</v>
      </c>
    </row>
    <row r="696" spans="1:8" ht="13" x14ac:dyDescent="0.15">
      <c r="A696" s="48" t="s">
        <v>654</v>
      </c>
      <c r="B696" s="48">
        <f>SUMIFS(data!M:M,data!J:J,"="&amp;A696,data!A:A,"="&amp;$B$4)</f>
        <v>0</v>
      </c>
      <c r="C696" s="48">
        <f>SUMIFS(data!M:M,data!J:J,"="&amp;A696,data!A:A,"="&amp;$C$4)</f>
        <v>0.1</v>
      </c>
      <c r="D696" s="48">
        <f>SUMIFS(data!M:M,data!J:J,"="&amp;A696,data!A:A,"="&amp;$D$4)</f>
        <v>0</v>
      </c>
      <c r="E696" s="48">
        <f>SUMIFS(data!M:M,data!J:J,"="&amp;A696,data!A:A,"="&amp;$E$4)</f>
        <v>0</v>
      </c>
      <c r="F696" s="48">
        <f>SUMIFS(data!M:M,data!J:J,"="&amp;A696,data!A:A,"="&amp;$F$4)</f>
        <v>0</v>
      </c>
      <c r="G696" s="48">
        <f t="shared" si="4"/>
        <v>0.02</v>
      </c>
      <c r="H696" s="48">
        <f t="shared" si="5"/>
        <v>0.6</v>
      </c>
    </row>
    <row r="697" spans="1:8" ht="13" x14ac:dyDescent="0.15">
      <c r="A697" s="48" t="s">
        <v>331</v>
      </c>
      <c r="B697" s="48">
        <f>SUMIFS(data!M:M,data!J:J,"="&amp;A697,data!A:A,"="&amp;$B$4)</f>
        <v>1</v>
      </c>
      <c r="C697" s="48">
        <f>SUMIFS(data!M:M,data!J:J,"="&amp;A697,data!A:A,"="&amp;$C$4)</f>
        <v>0</v>
      </c>
      <c r="D697" s="48">
        <f>SUMIFS(data!M:M,data!J:J,"="&amp;A697,data!A:A,"="&amp;$D$4)</f>
        <v>0</v>
      </c>
      <c r="E697" s="48">
        <f>SUMIFS(data!M:M,data!J:J,"="&amp;A697,data!A:A,"="&amp;$E$4)</f>
        <v>0</v>
      </c>
      <c r="F697" s="48">
        <f>SUMIFS(data!M:M,data!J:J,"="&amp;A697,data!A:A,"="&amp;$F$4)</f>
        <v>0</v>
      </c>
      <c r="G697" s="48">
        <f t="shared" si="4"/>
        <v>0.2</v>
      </c>
      <c r="H697" s="48">
        <f t="shared" si="5"/>
        <v>6</v>
      </c>
    </row>
    <row r="698" spans="1:8" ht="13" x14ac:dyDescent="0.15">
      <c r="A698" s="48" t="s">
        <v>571</v>
      </c>
      <c r="B698" s="48">
        <f>SUMIFS(data!M:M,data!J:J,"="&amp;A698,data!A:A,"="&amp;$B$4)</f>
        <v>0</v>
      </c>
      <c r="C698" s="48">
        <f>SUMIFS(data!M:M,data!J:J,"="&amp;A698,data!A:A,"="&amp;$C$4)</f>
        <v>2</v>
      </c>
      <c r="D698" s="48">
        <f>SUMIFS(data!M:M,data!J:J,"="&amp;A698,data!A:A,"="&amp;$D$4)</f>
        <v>0</v>
      </c>
      <c r="E698" s="48">
        <f>SUMIFS(data!M:M,data!J:J,"="&amp;A698,data!A:A,"="&amp;$E$4)</f>
        <v>0</v>
      </c>
      <c r="F698" s="48">
        <f>SUMIFS(data!M:M,data!J:J,"="&amp;A698,data!A:A,"="&amp;$F$4)</f>
        <v>0</v>
      </c>
      <c r="G698" s="48">
        <f t="shared" si="4"/>
        <v>0.4</v>
      </c>
      <c r="H698" s="48">
        <f t="shared" si="5"/>
        <v>12</v>
      </c>
    </row>
    <row r="699" spans="1:8" ht="13" x14ac:dyDescent="0.15">
      <c r="A699" s="48" t="s">
        <v>1217</v>
      </c>
      <c r="B699" s="48">
        <f>SUMIFS(data!M:M,data!J:J,"="&amp;A699,data!A:A,"="&amp;$B$4)</f>
        <v>0</v>
      </c>
      <c r="C699" s="48">
        <f>SUMIFS(data!M:M,data!J:J,"="&amp;A699,data!A:A,"="&amp;$C$4)</f>
        <v>0</v>
      </c>
      <c r="D699" s="48">
        <f>SUMIFS(data!M:M,data!J:J,"="&amp;A699,data!A:A,"="&amp;$D$4)</f>
        <v>0</v>
      </c>
      <c r="E699" s="48">
        <f>SUMIFS(data!M:M,data!J:J,"="&amp;A699,data!A:A,"="&amp;$E$4)</f>
        <v>0</v>
      </c>
      <c r="F699" s="48">
        <f>SUMIFS(data!M:M,data!J:J,"="&amp;A699,data!A:A,"="&amp;$F$4)</f>
        <v>1</v>
      </c>
      <c r="G699" s="48">
        <f t="shared" si="4"/>
        <v>0.2</v>
      </c>
      <c r="H699" s="48">
        <f t="shared" si="5"/>
        <v>6</v>
      </c>
    </row>
    <row r="700" spans="1:8" ht="13" x14ac:dyDescent="0.15">
      <c r="A700" s="48" t="s">
        <v>213</v>
      </c>
      <c r="B700" s="48">
        <f>SUMIFS(data!M:M,data!J:J,"="&amp;A700,data!A:A,"="&amp;$B$4)</f>
        <v>1</v>
      </c>
      <c r="C700" s="48">
        <f>SUMIFS(data!M:M,data!J:J,"="&amp;A700,data!A:A,"="&amp;$C$4)</f>
        <v>0</v>
      </c>
      <c r="D700" s="48">
        <f>SUMIFS(data!M:M,data!J:J,"="&amp;A700,data!A:A,"="&amp;$D$4)</f>
        <v>0</v>
      </c>
      <c r="E700" s="48">
        <f>SUMIFS(data!M:M,data!J:J,"="&amp;A700,data!A:A,"="&amp;$E$4)</f>
        <v>0</v>
      </c>
      <c r="F700" s="48">
        <f>SUMIFS(data!M:M,data!J:J,"="&amp;A700,data!A:A,"="&amp;$F$4)</f>
        <v>0</v>
      </c>
      <c r="G700" s="48">
        <f t="shared" si="4"/>
        <v>0.2</v>
      </c>
      <c r="H700" s="48">
        <f t="shared" si="5"/>
        <v>6</v>
      </c>
    </row>
    <row r="701" spans="1:8" ht="13" x14ac:dyDescent="0.15">
      <c r="A701" s="48" t="s">
        <v>583</v>
      </c>
      <c r="B701" s="48">
        <f>SUMIFS(data!M:M,data!J:J,"="&amp;A701,data!A:A,"="&amp;$B$4)</f>
        <v>0</v>
      </c>
      <c r="C701" s="48">
        <f>SUMIFS(data!M:M,data!J:J,"="&amp;A701,data!A:A,"="&amp;$C$4)</f>
        <v>1</v>
      </c>
      <c r="D701" s="48">
        <f>SUMIFS(data!M:M,data!J:J,"="&amp;A701,data!A:A,"="&amp;$D$4)</f>
        <v>0</v>
      </c>
      <c r="E701" s="48">
        <f>SUMIFS(data!M:M,data!J:J,"="&amp;A701,data!A:A,"="&amp;$E$4)</f>
        <v>0</v>
      </c>
      <c r="F701" s="48">
        <f>SUMIFS(data!M:M,data!J:J,"="&amp;A701,data!A:A,"="&amp;$F$4)</f>
        <v>0</v>
      </c>
      <c r="G701" s="48">
        <f t="shared" si="4"/>
        <v>0.2</v>
      </c>
      <c r="H701" s="48">
        <f t="shared" si="5"/>
        <v>6</v>
      </c>
    </row>
    <row r="702" spans="1:8" ht="13" x14ac:dyDescent="0.15">
      <c r="A702" s="48" t="s">
        <v>704</v>
      </c>
      <c r="B702" s="48">
        <f>SUMIFS(data!M:M,data!J:J,"="&amp;A702,data!A:A,"="&amp;$B$4)</f>
        <v>0</v>
      </c>
      <c r="C702" s="48">
        <f>SUMIFS(data!M:M,data!J:J,"="&amp;A702,data!A:A,"="&amp;$C$4)</f>
        <v>1</v>
      </c>
      <c r="D702" s="48">
        <f>SUMIFS(data!M:M,data!J:J,"="&amp;A702,data!A:A,"="&amp;$D$4)</f>
        <v>1</v>
      </c>
      <c r="E702" s="48">
        <f>SUMIFS(data!M:M,data!J:J,"="&amp;A702,data!A:A,"="&amp;$E$4)</f>
        <v>0</v>
      </c>
      <c r="F702" s="48">
        <f>SUMIFS(data!M:M,data!J:J,"="&amp;A702,data!A:A,"="&amp;$F$4)</f>
        <v>0</v>
      </c>
      <c r="G702" s="48">
        <f t="shared" si="4"/>
        <v>0.4</v>
      </c>
      <c r="H702" s="48">
        <f t="shared" si="5"/>
        <v>12</v>
      </c>
    </row>
    <row r="703" spans="1:8" ht="13" x14ac:dyDescent="0.15">
      <c r="A703" s="48" t="s">
        <v>461</v>
      </c>
      <c r="B703" s="48">
        <f>SUMIFS(data!M:M,data!J:J,"="&amp;A703,data!A:A,"="&amp;$B$4)</f>
        <v>1</v>
      </c>
      <c r="C703" s="48">
        <f>SUMIFS(data!M:M,data!J:J,"="&amp;A703,data!A:A,"="&amp;$C$4)</f>
        <v>0</v>
      </c>
      <c r="D703" s="48">
        <f>SUMIFS(data!M:M,data!J:J,"="&amp;A703,data!A:A,"="&amp;$D$4)</f>
        <v>0</v>
      </c>
      <c r="E703" s="48">
        <f>SUMIFS(data!M:M,data!J:J,"="&amp;A703,data!A:A,"="&amp;$E$4)</f>
        <v>0</v>
      </c>
      <c r="F703" s="48">
        <f>SUMIFS(data!M:M,data!J:J,"="&amp;A703,data!A:A,"="&amp;$F$4)</f>
        <v>0</v>
      </c>
      <c r="G703" s="48">
        <f t="shared" si="4"/>
        <v>0.2</v>
      </c>
      <c r="H703" s="48">
        <f t="shared" si="5"/>
        <v>6</v>
      </c>
    </row>
    <row r="704" spans="1:8" ht="13" x14ac:dyDescent="0.15">
      <c r="A704" s="48" t="s">
        <v>420</v>
      </c>
      <c r="B704" s="48">
        <f>SUMIFS(data!M:M,data!J:J,"="&amp;A704,data!A:A,"="&amp;$B$4)</f>
        <v>2</v>
      </c>
      <c r="C704" s="48">
        <f>SUMIFS(data!M:M,data!J:J,"="&amp;A704,data!A:A,"="&amp;$C$4)</f>
        <v>5</v>
      </c>
      <c r="D704" s="48">
        <f>SUMIFS(data!M:M,data!J:J,"="&amp;A704,data!A:A,"="&amp;$D$4)</f>
        <v>4</v>
      </c>
      <c r="E704" s="48">
        <f>SUMIFS(data!M:M,data!J:J,"="&amp;A704,data!A:A,"="&amp;$E$4)</f>
        <v>11</v>
      </c>
      <c r="F704" s="48">
        <f>SUMIFS(data!M:M,data!J:J,"="&amp;A704,data!A:A,"="&amp;$F$4)</f>
        <v>3</v>
      </c>
      <c r="G704" s="48">
        <f t="shared" si="4"/>
        <v>5</v>
      </c>
      <c r="H704" s="48">
        <f t="shared" si="5"/>
        <v>150</v>
      </c>
    </row>
    <row r="705" spans="1:8" ht="13" x14ac:dyDescent="0.15">
      <c r="A705" s="48" t="s">
        <v>597</v>
      </c>
      <c r="B705" s="48">
        <f>SUMIFS(data!M:M,data!J:J,"="&amp;A705,data!A:A,"="&amp;$B$4)</f>
        <v>0</v>
      </c>
      <c r="C705" s="48">
        <f>SUMIFS(data!M:M,data!J:J,"="&amp;A705,data!A:A,"="&amp;$C$4)</f>
        <v>5</v>
      </c>
      <c r="D705" s="48">
        <f>SUMIFS(data!M:M,data!J:J,"="&amp;A705,data!A:A,"="&amp;$D$4)</f>
        <v>0</v>
      </c>
      <c r="E705" s="48">
        <f>SUMIFS(data!M:M,data!J:J,"="&amp;A705,data!A:A,"="&amp;$E$4)</f>
        <v>0</v>
      </c>
      <c r="F705" s="48">
        <f>SUMIFS(data!M:M,data!J:J,"="&amp;A705,data!A:A,"="&amp;$F$4)</f>
        <v>0</v>
      </c>
      <c r="G705" s="48">
        <f t="shared" si="4"/>
        <v>1</v>
      </c>
      <c r="H705" s="48">
        <f t="shared" si="5"/>
        <v>30</v>
      </c>
    </row>
    <row r="706" spans="1:8" ht="13" x14ac:dyDescent="0.15">
      <c r="A706" s="48" t="s">
        <v>669</v>
      </c>
      <c r="B706" s="48">
        <f>SUMIFS(data!M:M,data!J:J,"="&amp;A706,data!A:A,"="&amp;$B$4)</f>
        <v>0</v>
      </c>
      <c r="C706" s="48">
        <f>SUMIFS(data!M:M,data!J:J,"="&amp;A706,data!A:A,"="&amp;$C$4)</f>
        <v>1</v>
      </c>
      <c r="D706" s="48">
        <f>SUMIFS(data!M:M,data!J:J,"="&amp;A706,data!A:A,"="&amp;$D$4)</f>
        <v>0</v>
      </c>
      <c r="E706" s="48">
        <f>SUMIFS(data!M:M,data!J:J,"="&amp;A706,data!A:A,"="&amp;$E$4)</f>
        <v>3</v>
      </c>
      <c r="F706" s="48">
        <f>SUMIFS(data!M:M,data!J:J,"="&amp;A706,data!A:A,"="&amp;$F$4)</f>
        <v>0</v>
      </c>
      <c r="G706" s="48">
        <f t="shared" si="4"/>
        <v>0.8</v>
      </c>
      <c r="H706" s="48">
        <f t="shared" si="5"/>
        <v>24</v>
      </c>
    </row>
    <row r="707" spans="1:8" ht="13" x14ac:dyDescent="0.15">
      <c r="A707" s="48" t="s">
        <v>180</v>
      </c>
      <c r="B707" s="48">
        <f>SUMIFS(data!M:M,data!J:J,"="&amp;A707,data!A:A,"="&amp;$B$4)</f>
        <v>1</v>
      </c>
      <c r="C707" s="48">
        <f>SUMIFS(data!M:M,data!J:J,"="&amp;A707,data!A:A,"="&amp;$C$4)</f>
        <v>0</v>
      </c>
      <c r="D707" s="48">
        <f>SUMIFS(data!M:M,data!J:J,"="&amp;A707,data!A:A,"="&amp;$D$4)</f>
        <v>0</v>
      </c>
      <c r="E707" s="48">
        <f>SUMIFS(data!M:M,data!J:J,"="&amp;A707,data!A:A,"="&amp;$E$4)</f>
        <v>0</v>
      </c>
      <c r="F707" s="48">
        <f>SUMIFS(data!M:M,data!J:J,"="&amp;A707,data!A:A,"="&amp;$F$4)</f>
        <v>0</v>
      </c>
      <c r="G707" s="48">
        <f t="shared" si="4"/>
        <v>0.2</v>
      </c>
      <c r="H707" s="48">
        <f t="shared" si="5"/>
        <v>6</v>
      </c>
    </row>
    <row r="708" spans="1:8" ht="13" x14ac:dyDescent="0.15">
      <c r="A708" s="48" t="s">
        <v>772</v>
      </c>
      <c r="B708" s="48">
        <f>SUMIFS(data!M:M,data!J:J,"="&amp;A708,data!A:A,"="&amp;$B$4)</f>
        <v>0</v>
      </c>
      <c r="C708" s="48">
        <f>SUMIFS(data!M:M,data!J:J,"="&amp;A708,data!A:A,"="&amp;$C$4)</f>
        <v>0</v>
      </c>
      <c r="D708" s="48">
        <f>SUMIFS(data!M:M,data!J:J,"="&amp;A708,data!A:A,"="&amp;$D$4)</f>
        <v>1</v>
      </c>
      <c r="E708" s="48">
        <f>SUMIFS(data!M:M,data!J:J,"="&amp;A708,data!A:A,"="&amp;$E$4)</f>
        <v>0</v>
      </c>
      <c r="F708" s="48">
        <f>SUMIFS(data!M:M,data!J:J,"="&amp;A708,data!A:A,"="&amp;$F$4)</f>
        <v>0</v>
      </c>
      <c r="G708" s="48">
        <f t="shared" si="4"/>
        <v>0.2</v>
      </c>
      <c r="H708" s="48">
        <f t="shared" si="5"/>
        <v>6</v>
      </c>
    </row>
    <row r="709" spans="1:8" ht="13" x14ac:dyDescent="0.15">
      <c r="A709" s="48" t="s">
        <v>604</v>
      </c>
      <c r="B709" s="48">
        <f>SUMIFS(data!M:M,data!J:J,"="&amp;A709,data!A:A,"="&amp;$B$4)</f>
        <v>0</v>
      </c>
      <c r="C709" s="48">
        <f>SUMIFS(data!M:M,data!J:J,"="&amp;A709,data!A:A,"="&amp;$C$4)</f>
        <v>1</v>
      </c>
      <c r="D709" s="48">
        <f>SUMIFS(data!M:M,data!J:J,"="&amp;A709,data!A:A,"="&amp;$D$4)</f>
        <v>0</v>
      </c>
      <c r="E709" s="48">
        <f>SUMIFS(data!M:M,data!J:J,"="&amp;A709,data!A:A,"="&amp;$E$4)</f>
        <v>0</v>
      </c>
      <c r="F709" s="48">
        <f>SUMIFS(data!M:M,data!J:J,"="&amp;A709,data!A:A,"="&amp;$F$4)</f>
        <v>0</v>
      </c>
      <c r="G709" s="48">
        <f t="shared" si="4"/>
        <v>0.2</v>
      </c>
      <c r="H709" s="48">
        <f t="shared" si="5"/>
        <v>6</v>
      </c>
    </row>
    <row r="710" spans="1:8" ht="13" x14ac:dyDescent="0.15">
      <c r="A710" s="48" t="s">
        <v>785</v>
      </c>
      <c r="B710" s="48">
        <f>SUMIFS(data!M:M,data!J:J,"="&amp;A710,data!A:A,"="&amp;$B$4)</f>
        <v>0</v>
      </c>
      <c r="C710" s="48">
        <f>SUMIFS(data!M:M,data!J:J,"="&amp;A710,data!A:A,"="&amp;$C$4)</f>
        <v>0</v>
      </c>
      <c r="D710" s="48">
        <f>SUMIFS(data!M:M,data!J:J,"="&amp;A710,data!A:A,"="&amp;$D$4)</f>
        <v>3</v>
      </c>
      <c r="E710" s="48">
        <f>SUMIFS(data!M:M,data!J:J,"="&amp;A710,data!A:A,"="&amp;$E$4)</f>
        <v>0</v>
      </c>
      <c r="F710" s="48">
        <f>SUMIFS(data!M:M,data!J:J,"="&amp;A710,data!A:A,"="&amp;$F$4)</f>
        <v>0</v>
      </c>
      <c r="G710" s="48">
        <f t="shared" si="4"/>
        <v>0.6</v>
      </c>
      <c r="H710" s="48">
        <f t="shared" si="5"/>
        <v>18</v>
      </c>
    </row>
    <row r="711" spans="1:8" ht="13" x14ac:dyDescent="0.15">
      <c r="A711" s="48" t="s">
        <v>830</v>
      </c>
      <c r="B711" s="48">
        <f>SUMIFS(data!M:M,data!J:J,"="&amp;A711,data!A:A,"="&amp;$B$4)</f>
        <v>0</v>
      </c>
      <c r="C711" s="48">
        <f>SUMIFS(data!M:M,data!J:J,"="&amp;A711,data!A:A,"="&amp;$C$4)</f>
        <v>0</v>
      </c>
      <c r="D711" s="48">
        <f>SUMIFS(data!M:M,data!J:J,"="&amp;A711,data!A:A,"="&amp;$D$4)</f>
        <v>2</v>
      </c>
      <c r="E711" s="48">
        <f>SUMIFS(data!M:M,data!J:J,"="&amp;A711,data!A:A,"="&amp;$E$4)</f>
        <v>3</v>
      </c>
      <c r="F711" s="48">
        <f>SUMIFS(data!M:M,data!J:J,"="&amp;A711,data!A:A,"="&amp;$F$4)</f>
        <v>1</v>
      </c>
      <c r="G711" s="48">
        <f t="shared" si="4"/>
        <v>1.2</v>
      </c>
      <c r="H711" s="48">
        <f t="shared" si="5"/>
        <v>36</v>
      </c>
    </row>
    <row r="712" spans="1:8" ht="13" x14ac:dyDescent="0.15">
      <c r="A712" s="48" t="s">
        <v>1145</v>
      </c>
      <c r="B712" s="48">
        <f>SUMIFS(data!M:M,data!J:J,"="&amp;A712,data!A:A,"="&amp;$B$4)</f>
        <v>0</v>
      </c>
      <c r="C712" s="48">
        <f>SUMIFS(data!M:M,data!J:J,"="&amp;A712,data!A:A,"="&amp;$C$4)</f>
        <v>0</v>
      </c>
      <c r="D712" s="48">
        <f>SUMIFS(data!M:M,data!J:J,"="&amp;A712,data!A:A,"="&amp;$D$4)</f>
        <v>0</v>
      </c>
      <c r="E712" s="48">
        <f>SUMIFS(data!M:M,data!J:J,"="&amp;A712,data!A:A,"="&amp;$E$4)</f>
        <v>0</v>
      </c>
      <c r="F712" s="48">
        <f>SUMIFS(data!M:M,data!J:J,"="&amp;A712,data!A:A,"="&amp;$F$4)</f>
        <v>13</v>
      </c>
      <c r="G712" s="48">
        <f t="shared" si="4"/>
        <v>2.6</v>
      </c>
      <c r="H712" s="48">
        <f t="shared" si="5"/>
        <v>78</v>
      </c>
    </row>
    <row r="713" spans="1:8" ht="13" x14ac:dyDescent="0.15">
      <c r="A713" s="48" t="s">
        <v>626</v>
      </c>
      <c r="B713" s="48">
        <f>SUMIFS(data!M:M,data!J:J,"="&amp;A713,data!A:A,"="&amp;$B$4)</f>
        <v>0</v>
      </c>
      <c r="C713" s="48">
        <f>SUMIFS(data!M:M,data!J:J,"="&amp;A713,data!A:A,"="&amp;$C$4)</f>
        <v>1</v>
      </c>
      <c r="D713" s="48">
        <f>SUMIFS(data!M:M,data!J:J,"="&amp;A713,data!A:A,"="&amp;$D$4)</f>
        <v>0</v>
      </c>
      <c r="E713" s="48">
        <f>SUMIFS(data!M:M,data!J:J,"="&amp;A713,data!A:A,"="&amp;$E$4)</f>
        <v>0</v>
      </c>
      <c r="F713" s="48">
        <f>SUMIFS(data!M:M,data!J:J,"="&amp;A713,data!A:A,"="&amp;$F$4)</f>
        <v>0</v>
      </c>
      <c r="G713" s="48">
        <f t="shared" si="4"/>
        <v>0.2</v>
      </c>
      <c r="H713" s="48">
        <f t="shared" si="5"/>
        <v>6</v>
      </c>
    </row>
    <row r="714" spans="1:8" ht="13" x14ac:dyDescent="0.15">
      <c r="A714" s="48" t="s">
        <v>968</v>
      </c>
      <c r="B714" s="48">
        <f>SUMIFS(data!M:M,data!J:J,"="&amp;A714,data!A:A,"="&amp;$B$4)</f>
        <v>0</v>
      </c>
      <c r="C714" s="48">
        <f>SUMIFS(data!M:M,data!J:J,"="&amp;A714,data!A:A,"="&amp;$C$4)</f>
        <v>0</v>
      </c>
      <c r="D714" s="48">
        <f>SUMIFS(data!M:M,data!J:J,"="&amp;A714,data!A:A,"="&amp;$D$4)</f>
        <v>0</v>
      </c>
      <c r="E714" s="48">
        <f>SUMIFS(data!M:M,data!J:J,"="&amp;A714,data!A:A,"="&amp;$E$4)</f>
        <v>1</v>
      </c>
      <c r="F714" s="48">
        <f>SUMIFS(data!M:M,data!J:J,"="&amp;A714,data!A:A,"="&amp;$F$4)</f>
        <v>1</v>
      </c>
      <c r="G714" s="48">
        <f t="shared" si="4"/>
        <v>0.4</v>
      </c>
      <c r="H714" s="48">
        <f t="shared" si="5"/>
        <v>12</v>
      </c>
    </row>
    <row r="715" spans="1:8" ht="13" x14ac:dyDescent="0.15">
      <c r="A715" s="48" t="s">
        <v>819</v>
      </c>
      <c r="B715" s="48">
        <f>SUMIFS(data!M:M,data!J:J,"="&amp;A715,data!A:A,"="&amp;$B$4)</f>
        <v>0</v>
      </c>
      <c r="C715" s="48">
        <f>SUMIFS(data!M:M,data!J:J,"="&amp;A715,data!A:A,"="&amp;$C$4)</f>
        <v>0</v>
      </c>
      <c r="D715" s="48">
        <f>SUMIFS(data!M:M,data!J:J,"="&amp;A715,data!A:A,"="&amp;$D$4)</f>
        <v>2</v>
      </c>
      <c r="E715" s="48">
        <f>SUMIFS(data!M:M,data!J:J,"="&amp;A715,data!A:A,"="&amp;$E$4)</f>
        <v>0</v>
      </c>
      <c r="F715" s="48">
        <f>SUMIFS(data!M:M,data!J:J,"="&amp;A715,data!A:A,"="&amp;$F$4)</f>
        <v>0</v>
      </c>
      <c r="G715" s="48">
        <f t="shared" si="4"/>
        <v>0.4</v>
      </c>
      <c r="H715" s="48">
        <f t="shared" si="5"/>
        <v>12</v>
      </c>
    </row>
    <row r="716" spans="1:8" ht="13" x14ac:dyDescent="0.15">
      <c r="A716" s="48" t="s">
        <v>174</v>
      </c>
      <c r="B716" s="48">
        <f>SUMIFS(data!M:M,data!J:J,"="&amp;A716,data!A:A,"="&amp;$B$4)</f>
        <v>3</v>
      </c>
      <c r="C716" s="48">
        <f>SUMIFS(data!M:M,data!J:J,"="&amp;A716,data!A:A,"="&amp;$C$4)</f>
        <v>0</v>
      </c>
      <c r="D716" s="48">
        <f>SUMIFS(data!M:M,data!J:J,"="&amp;A716,data!A:A,"="&amp;$D$4)</f>
        <v>0</v>
      </c>
      <c r="E716" s="48">
        <f>SUMIFS(data!M:M,data!J:J,"="&amp;A716,data!A:A,"="&amp;$E$4)</f>
        <v>0</v>
      </c>
      <c r="F716" s="48">
        <f>SUMIFS(data!M:M,data!J:J,"="&amp;A716,data!A:A,"="&amp;$F$4)</f>
        <v>4</v>
      </c>
      <c r="G716" s="48">
        <f t="shared" si="4"/>
        <v>1.4</v>
      </c>
      <c r="H716" s="48">
        <f t="shared" si="5"/>
        <v>42</v>
      </c>
    </row>
    <row r="717" spans="1:8" ht="13" x14ac:dyDescent="0.15">
      <c r="A717" s="48" t="s">
        <v>1113</v>
      </c>
      <c r="B717" s="48">
        <f>SUMIFS(data!M:M,data!J:J,"="&amp;A717,data!A:A,"="&amp;$B$4)</f>
        <v>0</v>
      </c>
      <c r="C717" s="48">
        <f>SUMIFS(data!M:M,data!J:J,"="&amp;A717,data!A:A,"="&amp;$C$4)</f>
        <v>0</v>
      </c>
      <c r="D717" s="48">
        <f>SUMIFS(data!M:M,data!J:J,"="&amp;A717,data!A:A,"="&amp;$D$4)</f>
        <v>0</v>
      </c>
      <c r="E717" s="48">
        <f>SUMIFS(data!M:M,data!J:J,"="&amp;A717,data!A:A,"="&amp;$E$4)</f>
        <v>0</v>
      </c>
      <c r="F717" s="48">
        <f>SUMIFS(data!M:M,data!J:J,"="&amp;A717,data!A:A,"="&amp;$F$4)</f>
        <v>1</v>
      </c>
      <c r="G717" s="48">
        <f t="shared" si="4"/>
        <v>0.2</v>
      </c>
      <c r="H717" s="48">
        <f t="shared" si="5"/>
        <v>6</v>
      </c>
    </row>
    <row r="718" spans="1:8" ht="13" x14ac:dyDescent="0.15">
      <c r="A718" s="48" t="s">
        <v>1055</v>
      </c>
      <c r="B718" s="48">
        <f>SUMIFS(data!M:M,data!J:J,"="&amp;A718,data!A:A,"="&amp;$B$4)</f>
        <v>0</v>
      </c>
      <c r="C718" s="48">
        <f>SUMIFS(data!M:M,data!J:J,"="&amp;A718,data!A:A,"="&amp;$C$4)</f>
        <v>0</v>
      </c>
      <c r="D718" s="48">
        <f>SUMIFS(data!M:M,data!J:J,"="&amp;A718,data!A:A,"="&amp;$D$4)</f>
        <v>0</v>
      </c>
      <c r="E718" s="48">
        <f>SUMIFS(data!M:M,data!J:J,"="&amp;A718,data!A:A,"="&amp;$E$4)</f>
        <v>1</v>
      </c>
      <c r="F718" s="48">
        <f>SUMIFS(data!M:M,data!J:J,"="&amp;A718,data!A:A,"="&amp;$F$4)</f>
        <v>1</v>
      </c>
      <c r="G718" s="48">
        <f t="shared" si="4"/>
        <v>0.4</v>
      </c>
      <c r="H718" s="48">
        <f t="shared" si="5"/>
        <v>12</v>
      </c>
    </row>
    <row r="719" spans="1:8" ht="13" x14ac:dyDescent="0.15">
      <c r="A719" s="48" t="s">
        <v>821</v>
      </c>
      <c r="B719" s="48">
        <f>SUMIFS(data!M:M,data!J:J,"="&amp;A719,data!A:A,"="&amp;$B$4)</f>
        <v>0</v>
      </c>
      <c r="C719" s="48">
        <f>SUMIFS(data!M:M,data!J:J,"="&amp;A719,data!A:A,"="&amp;$C$4)</f>
        <v>0</v>
      </c>
      <c r="D719" s="48">
        <f>SUMIFS(data!M:M,data!J:J,"="&amp;A719,data!A:A,"="&amp;$D$4)</f>
        <v>1</v>
      </c>
      <c r="E719" s="48">
        <f>SUMIFS(data!M:M,data!J:J,"="&amp;A719,data!A:A,"="&amp;$E$4)</f>
        <v>0</v>
      </c>
      <c r="F719" s="48">
        <f>SUMIFS(data!M:M,data!J:J,"="&amp;A719,data!A:A,"="&amp;$F$4)</f>
        <v>2</v>
      </c>
      <c r="G719" s="48">
        <f t="shared" si="4"/>
        <v>0.6</v>
      </c>
      <c r="H719" s="48">
        <f t="shared" si="5"/>
        <v>18</v>
      </c>
    </row>
    <row r="720" spans="1:8" ht="13" x14ac:dyDescent="0.15">
      <c r="A720" s="48" t="s">
        <v>1012</v>
      </c>
      <c r="B720" s="48">
        <f>SUMIFS(data!M:M,data!J:J,"="&amp;A720,data!A:A,"="&amp;$B$4)</f>
        <v>0</v>
      </c>
      <c r="C720" s="48">
        <f>SUMIFS(data!M:M,data!J:J,"="&amp;A720,data!A:A,"="&amp;$C$4)</f>
        <v>0</v>
      </c>
      <c r="D720" s="48">
        <f>SUMIFS(data!M:M,data!J:J,"="&amp;A720,data!A:A,"="&amp;$D$4)</f>
        <v>0</v>
      </c>
      <c r="E720" s="48">
        <f>SUMIFS(data!M:M,data!J:J,"="&amp;A720,data!A:A,"="&amp;$E$4)</f>
        <v>1</v>
      </c>
      <c r="F720" s="48">
        <f>SUMIFS(data!M:M,data!J:J,"="&amp;A720,data!A:A,"="&amp;$F$4)</f>
        <v>0</v>
      </c>
      <c r="G720" s="48">
        <f t="shared" si="4"/>
        <v>0.2</v>
      </c>
      <c r="H720" s="48">
        <f t="shared" si="5"/>
        <v>6</v>
      </c>
    </row>
    <row r="721" spans="1:8" ht="13" x14ac:dyDescent="0.15">
      <c r="A721" s="48" t="s">
        <v>363</v>
      </c>
      <c r="B721" s="48">
        <f>SUMIFS(data!M:M,data!J:J,"="&amp;A721,data!A:A,"="&amp;$B$4)</f>
        <v>1</v>
      </c>
      <c r="C721" s="48">
        <f>SUMIFS(data!M:M,data!J:J,"="&amp;A721,data!A:A,"="&amp;$C$4)</f>
        <v>0</v>
      </c>
      <c r="D721" s="48">
        <f>SUMIFS(data!M:M,data!J:J,"="&amp;A721,data!A:A,"="&amp;$D$4)</f>
        <v>0</v>
      </c>
      <c r="E721" s="48">
        <f>SUMIFS(data!M:M,data!J:J,"="&amp;A721,data!A:A,"="&amp;$E$4)</f>
        <v>0</v>
      </c>
      <c r="F721" s="48">
        <f>SUMIFS(data!M:M,data!J:J,"="&amp;A721,data!A:A,"="&amp;$F$4)</f>
        <v>0</v>
      </c>
      <c r="G721" s="48">
        <f t="shared" si="4"/>
        <v>0.2</v>
      </c>
      <c r="H721" s="48">
        <f t="shared" si="5"/>
        <v>6</v>
      </c>
    </row>
    <row r="722" spans="1:8" ht="13" x14ac:dyDescent="0.15">
      <c r="A722" s="48" t="s">
        <v>1190</v>
      </c>
      <c r="B722" s="48">
        <f>SUMIFS(data!M:M,data!J:J,"="&amp;A722,data!A:A,"="&amp;$B$4)</f>
        <v>0</v>
      </c>
      <c r="C722" s="48">
        <f>SUMIFS(data!M:M,data!J:J,"="&amp;A722,data!A:A,"="&amp;$C$4)</f>
        <v>0</v>
      </c>
      <c r="D722" s="48">
        <f>SUMIFS(data!M:M,data!J:J,"="&amp;A722,data!A:A,"="&amp;$D$4)</f>
        <v>0</v>
      </c>
      <c r="E722" s="48">
        <f>SUMIFS(data!M:M,data!J:J,"="&amp;A722,data!A:A,"="&amp;$E$4)</f>
        <v>0</v>
      </c>
      <c r="F722" s="48">
        <f>SUMIFS(data!M:M,data!J:J,"="&amp;A722,data!A:A,"="&amp;$F$4)</f>
        <v>2</v>
      </c>
      <c r="G722" s="48">
        <f t="shared" si="4"/>
        <v>0.4</v>
      </c>
      <c r="H722" s="48">
        <f t="shared" si="5"/>
        <v>12</v>
      </c>
    </row>
    <row r="723" spans="1:8" ht="13" x14ac:dyDescent="0.15">
      <c r="A723" s="48" t="s">
        <v>874</v>
      </c>
      <c r="B723" s="48">
        <f>SUMIFS(data!M:M,data!J:J,"="&amp;A723,data!A:A,"="&amp;$B$4)</f>
        <v>0</v>
      </c>
      <c r="C723" s="48">
        <f>SUMIFS(data!M:M,data!J:J,"="&amp;A723,data!A:A,"="&amp;$C$4)</f>
        <v>0</v>
      </c>
      <c r="D723" s="48">
        <f>SUMIFS(data!M:M,data!J:J,"="&amp;A723,data!A:A,"="&amp;$D$4)</f>
        <v>1</v>
      </c>
      <c r="E723" s="48">
        <f>SUMIFS(data!M:M,data!J:J,"="&amp;A723,data!A:A,"="&amp;$E$4)</f>
        <v>0</v>
      </c>
      <c r="F723" s="48">
        <f>SUMIFS(data!M:M,data!J:J,"="&amp;A723,data!A:A,"="&amp;$F$4)</f>
        <v>0</v>
      </c>
      <c r="G723" s="48">
        <f t="shared" si="4"/>
        <v>0.2</v>
      </c>
      <c r="H723" s="48">
        <f t="shared" si="5"/>
        <v>6</v>
      </c>
    </row>
    <row r="724" spans="1:8" ht="13" x14ac:dyDescent="0.15">
      <c r="A724" s="48" t="s">
        <v>251</v>
      </c>
      <c r="B724" s="48">
        <f>SUMIFS(data!M:M,data!J:J,"="&amp;A724,data!A:A,"="&amp;$B$4)</f>
        <v>2</v>
      </c>
      <c r="C724" s="48">
        <f>SUMIFS(data!M:M,data!J:J,"="&amp;A724,data!A:A,"="&amp;$C$4)</f>
        <v>0</v>
      </c>
      <c r="D724" s="48">
        <f>SUMIFS(data!M:M,data!J:J,"="&amp;A724,data!A:A,"="&amp;$D$4)</f>
        <v>0</v>
      </c>
      <c r="E724" s="48">
        <f>SUMIFS(data!M:M,data!J:J,"="&amp;A724,data!A:A,"="&amp;$E$4)</f>
        <v>0</v>
      </c>
      <c r="F724" s="48">
        <f>SUMIFS(data!M:M,data!J:J,"="&amp;A724,data!A:A,"="&amp;$F$4)</f>
        <v>0</v>
      </c>
      <c r="G724" s="48">
        <f t="shared" si="4"/>
        <v>0.4</v>
      </c>
      <c r="H724" s="48">
        <f t="shared" si="5"/>
        <v>12</v>
      </c>
    </row>
    <row r="725" spans="1:8" ht="13" x14ac:dyDescent="0.15">
      <c r="A725" s="48" t="s">
        <v>866</v>
      </c>
      <c r="B725" s="48">
        <f>SUMIFS(data!M:M,data!J:J,"="&amp;A725,data!A:A,"="&amp;$B$4)</f>
        <v>0</v>
      </c>
      <c r="C725" s="48">
        <f>SUMIFS(data!M:M,data!J:J,"="&amp;A725,data!A:A,"="&amp;$C$4)</f>
        <v>0</v>
      </c>
      <c r="D725" s="48">
        <f>SUMIFS(data!M:M,data!J:J,"="&amp;A725,data!A:A,"="&amp;$D$4)</f>
        <v>1</v>
      </c>
      <c r="E725" s="48">
        <f>SUMIFS(data!M:M,data!J:J,"="&amp;A725,data!A:A,"="&amp;$E$4)</f>
        <v>0</v>
      </c>
      <c r="F725" s="48">
        <f>SUMIFS(data!M:M,data!J:J,"="&amp;A725,data!A:A,"="&amp;$F$4)</f>
        <v>0</v>
      </c>
      <c r="G725" s="48">
        <f t="shared" si="4"/>
        <v>0.2</v>
      </c>
      <c r="H725" s="48">
        <f t="shared" si="5"/>
        <v>6</v>
      </c>
    </row>
    <row r="726" spans="1:8" ht="13" x14ac:dyDescent="0.15">
      <c r="A726" s="48" t="s">
        <v>452</v>
      </c>
      <c r="B726" s="48">
        <f>SUMIFS(data!M:M,data!J:J,"="&amp;A726,data!A:A,"="&amp;$B$4)</f>
        <v>1</v>
      </c>
      <c r="C726" s="48">
        <f>SUMIFS(data!M:M,data!J:J,"="&amp;A726,data!A:A,"="&amp;$C$4)</f>
        <v>0</v>
      </c>
      <c r="D726" s="48">
        <f>SUMIFS(data!M:M,data!J:J,"="&amp;A726,data!A:A,"="&amp;$D$4)</f>
        <v>0</v>
      </c>
      <c r="E726" s="48">
        <f>SUMIFS(data!M:M,data!J:J,"="&amp;A726,data!A:A,"="&amp;$E$4)</f>
        <v>0</v>
      </c>
      <c r="F726" s="48">
        <f>SUMIFS(data!M:M,data!J:J,"="&amp;A726,data!A:A,"="&amp;$F$4)</f>
        <v>0</v>
      </c>
      <c r="G726" s="48">
        <f t="shared" si="4"/>
        <v>0.2</v>
      </c>
      <c r="H726" s="48">
        <f t="shared" si="5"/>
        <v>6</v>
      </c>
    </row>
    <row r="727" spans="1:8" ht="13" x14ac:dyDescent="0.15">
      <c r="A727" s="48" t="s">
        <v>383</v>
      </c>
      <c r="B727" s="48">
        <f>SUMIFS(data!M:M,data!J:J,"="&amp;A727,data!A:A,"="&amp;$B$4)</f>
        <v>2</v>
      </c>
      <c r="C727" s="48">
        <f>SUMIFS(data!M:M,data!J:J,"="&amp;A727,data!A:A,"="&amp;$C$4)</f>
        <v>0</v>
      </c>
      <c r="D727" s="48">
        <f>SUMIFS(data!M:M,data!J:J,"="&amp;A727,data!A:A,"="&amp;$D$4)</f>
        <v>0</v>
      </c>
      <c r="E727" s="48">
        <f>SUMIFS(data!M:M,data!J:J,"="&amp;A727,data!A:A,"="&amp;$E$4)</f>
        <v>0</v>
      </c>
      <c r="F727" s="48">
        <f>SUMIFS(data!M:M,data!J:J,"="&amp;A727,data!A:A,"="&amp;$F$4)</f>
        <v>0</v>
      </c>
      <c r="G727" s="48">
        <f t="shared" si="4"/>
        <v>0.4</v>
      </c>
      <c r="H727" s="48">
        <f t="shared" si="5"/>
        <v>12</v>
      </c>
    </row>
    <row r="728" spans="1:8" ht="13" x14ac:dyDescent="0.15">
      <c r="A728" s="48" t="s">
        <v>629</v>
      </c>
      <c r="B728" s="48">
        <f>SUMIFS(data!M:M,data!J:J,"="&amp;A728,data!A:A,"="&amp;$B$4)</f>
        <v>0</v>
      </c>
      <c r="C728" s="48">
        <f>SUMIFS(data!M:M,data!J:J,"="&amp;A728,data!A:A,"="&amp;$C$4)</f>
        <v>2</v>
      </c>
      <c r="D728" s="48">
        <f>SUMIFS(data!M:M,data!J:J,"="&amp;A728,data!A:A,"="&amp;$D$4)</f>
        <v>1</v>
      </c>
      <c r="E728" s="48">
        <f>SUMIFS(data!M:M,data!J:J,"="&amp;A728,data!A:A,"="&amp;$E$4)</f>
        <v>2</v>
      </c>
      <c r="F728" s="48">
        <f>SUMIFS(data!M:M,data!J:J,"="&amp;A728,data!A:A,"="&amp;$F$4)</f>
        <v>3</v>
      </c>
      <c r="G728" s="48">
        <f t="shared" si="4"/>
        <v>1.6</v>
      </c>
      <c r="H728" s="48">
        <f t="shared" si="5"/>
        <v>48</v>
      </c>
    </row>
    <row r="729" spans="1:8" ht="13" x14ac:dyDescent="0.15">
      <c r="A729" s="48" t="s">
        <v>981</v>
      </c>
      <c r="B729" s="48">
        <f>SUMIFS(data!M:M,data!J:J,"="&amp;A729,data!A:A,"="&amp;$B$4)</f>
        <v>0</v>
      </c>
      <c r="C729" s="48">
        <f>SUMIFS(data!M:M,data!J:J,"="&amp;A729,data!A:A,"="&amp;$C$4)</f>
        <v>0</v>
      </c>
      <c r="D729" s="48">
        <f>SUMIFS(data!M:M,data!J:J,"="&amp;A729,data!A:A,"="&amp;$D$4)</f>
        <v>0</v>
      </c>
      <c r="E729" s="48">
        <f>SUMIFS(data!M:M,data!J:J,"="&amp;A729,data!A:A,"="&amp;$E$4)</f>
        <v>3</v>
      </c>
      <c r="F729" s="48">
        <f>SUMIFS(data!M:M,data!J:J,"="&amp;A729,data!A:A,"="&amp;$F$4)</f>
        <v>2</v>
      </c>
      <c r="G729" s="48">
        <f t="shared" si="4"/>
        <v>1</v>
      </c>
      <c r="H729" s="48">
        <f t="shared" si="5"/>
        <v>30</v>
      </c>
    </row>
    <row r="730" spans="1:8" ht="13" x14ac:dyDescent="0.15">
      <c r="A730" s="48" t="s">
        <v>1168</v>
      </c>
      <c r="B730" s="48">
        <f>SUMIFS(data!M:M,data!J:J,"="&amp;A730,data!A:A,"="&amp;$B$4)</f>
        <v>0</v>
      </c>
      <c r="C730" s="48">
        <f>SUMIFS(data!M:M,data!J:J,"="&amp;A730,data!A:A,"="&amp;$C$4)</f>
        <v>0</v>
      </c>
      <c r="D730" s="48">
        <f>SUMIFS(data!M:M,data!J:J,"="&amp;A730,data!A:A,"="&amp;$D$4)</f>
        <v>0</v>
      </c>
      <c r="E730" s="48">
        <f>SUMIFS(data!M:M,data!J:J,"="&amp;A730,data!A:A,"="&amp;$E$4)</f>
        <v>0</v>
      </c>
      <c r="F730" s="48">
        <f>SUMIFS(data!M:M,data!J:J,"="&amp;A730,data!A:A,"="&amp;$F$4)</f>
        <v>2</v>
      </c>
      <c r="G730" s="48">
        <f t="shared" si="4"/>
        <v>0.4</v>
      </c>
      <c r="H730" s="48">
        <f t="shared" si="5"/>
        <v>12</v>
      </c>
    </row>
    <row r="731" spans="1:8" ht="13" x14ac:dyDescent="0.15">
      <c r="A731" s="48" t="s">
        <v>497</v>
      </c>
      <c r="B731" s="48">
        <f>SUMIFS(data!M:M,data!J:J,"="&amp;A731,data!A:A,"="&amp;$B$4)</f>
        <v>0</v>
      </c>
      <c r="C731" s="48">
        <f>SUMIFS(data!M:M,data!J:J,"="&amp;A731,data!A:A,"="&amp;$C$4)</f>
        <v>1</v>
      </c>
      <c r="D731" s="48">
        <f>SUMIFS(data!M:M,data!J:J,"="&amp;A731,data!A:A,"="&amp;$D$4)</f>
        <v>2</v>
      </c>
      <c r="E731" s="48">
        <f>SUMIFS(data!M:M,data!J:J,"="&amp;A731,data!A:A,"="&amp;$E$4)</f>
        <v>2</v>
      </c>
      <c r="F731" s="48">
        <f>SUMIFS(data!M:M,data!J:J,"="&amp;A731,data!A:A,"="&amp;$F$4)</f>
        <v>0</v>
      </c>
      <c r="G731" s="48">
        <f t="shared" si="4"/>
        <v>1</v>
      </c>
      <c r="H731" s="48">
        <f t="shared" si="5"/>
        <v>30</v>
      </c>
    </row>
    <row r="732" spans="1:8" ht="13" x14ac:dyDescent="0.15">
      <c r="A732" s="48" t="s">
        <v>117</v>
      </c>
      <c r="B732" s="48">
        <f>SUMIFS(data!M:M,data!J:J,"="&amp;A732,data!A:A,"="&amp;$B$4)</f>
        <v>2</v>
      </c>
      <c r="C732" s="48">
        <f>SUMIFS(data!M:M,data!J:J,"="&amp;A732,data!A:A,"="&amp;$C$4)</f>
        <v>0</v>
      </c>
      <c r="D732" s="48">
        <f>SUMIFS(data!M:M,data!J:J,"="&amp;A732,data!A:A,"="&amp;$D$4)</f>
        <v>3</v>
      </c>
      <c r="E732" s="48">
        <f>SUMIFS(data!M:M,data!J:J,"="&amp;A732,data!A:A,"="&amp;$E$4)</f>
        <v>1</v>
      </c>
      <c r="F732" s="48">
        <f>SUMIFS(data!M:M,data!J:J,"="&amp;A732,data!A:A,"="&amp;$F$4)</f>
        <v>0</v>
      </c>
      <c r="G732" s="48">
        <f t="shared" si="4"/>
        <v>1.2</v>
      </c>
      <c r="H732" s="48">
        <f t="shared" si="5"/>
        <v>36</v>
      </c>
    </row>
    <row r="733" spans="1:8" ht="13" x14ac:dyDescent="0.15">
      <c r="A733" s="48" t="s">
        <v>52</v>
      </c>
      <c r="B733" s="48">
        <f>SUMIFS(data!M:M,data!J:J,"="&amp;A733,data!A:A,"="&amp;$B$4)</f>
        <v>2</v>
      </c>
      <c r="C733" s="48">
        <f>SUMIFS(data!M:M,data!J:J,"="&amp;A733,data!A:A,"="&amp;$C$4)</f>
        <v>0</v>
      </c>
      <c r="D733" s="48">
        <f>SUMIFS(data!M:M,data!J:J,"="&amp;A733,data!A:A,"="&amp;$D$4)</f>
        <v>0</v>
      </c>
      <c r="E733" s="48">
        <f>SUMIFS(data!M:M,data!J:J,"="&amp;A733,data!A:A,"="&amp;$E$4)</f>
        <v>0</v>
      </c>
      <c r="F733" s="48">
        <f>SUMIFS(data!M:M,data!J:J,"="&amp;A733,data!A:A,"="&amp;$F$4)</f>
        <v>0</v>
      </c>
      <c r="G733" s="48">
        <f t="shared" si="4"/>
        <v>0.4</v>
      </c>
      <c r="H733" s="48">
        <f t="shared" si="5"/>
        <v>12</v>
      </c>
    </row>
    <row r="734" spans="1:8" ht="13" x14ac:dyDescent="0.15">
      <c r="A734" s="48" t="s">
        <v>922</v>
      </c>
      <c r="B734" s="48">
        <f>SUMIFS(data!M:M,data!J:J,"="&amp;A734,data!A:A,"="&amp;$B$4)</f>
        <v>0</v>
      </c>
      <c r="C734" s="48">
        <f>SUMIFS(data!M:M,data!J:J,"="&amp;A734,data!A:A,"="&amp;$C$4)</f>
        <v>0</v>
      </c>
      <c r="D734" s="48">
        <f>SUMIFS(data!M:M,data!J:J,"="&amp;A734,data!A:A,"="&amp;$D$4)</f>
        <v>2</v>
      </c>
      <c r="E734" s="48">
        <f>SUMIFS(data!M:M,data!J:J,"="&amp;A734,data!A:A,"="&amp;$E$4)</f>
        <v>0</v>
      </c>
      <c r="F734" s="48">
        <f>SUMIFS(data!M:M,data!J:J,"="&amp;A734,data!A:A,"="&amp;$F$4)</f>
        <v>0</v>
      </c>
      <c r="G734" s="48">
        <f t="shared" si="4"/>
        <v>0.4</v>
      </c>
      <c r="H734" s="48">
        <f t="shared" si="5"/>
        <v>12</v>
      </c>
    </row>
    <row r="735" spans="1:8" ht="13" x14ac:dyDescent="0.15">
      <c r="A735" s="48" t="s">
        <v>969</v>
      </c>
      <c r="B735" s="48">
        <f>SUMIFS(data!M:M,data!J:J,"="&amp;A735,data!A:A,"="&amp;$B$4)</f>
        <v>0</v>
      </c>
      <c r="C735" s="48">
        <f>SUMIFS(data!M:M,data!J:J,"="&amp;A735,data!A:A,"="&amp;$C$4)</f>
        <v>0</v>
      </c>
      <c r="D735" s="48">
        <f>SUMIFS(data!M:M,data!J:J,"="&amp;A735,data!A:A,"="&amp;$D$4)</f>
        <v>0</v>
      </c>
      <c r="E735" s="48">
        <f>SUMIFS(data!M:M,data!J:J,"="&amp;A735,data!A:A,"="&amp;$E$4)</f>
        <v>2</v>
      </c>
      <c r="F735" s="48">
        <f>SUMIFS(data!M:M,data!J:J,"="&amp;A735,data!A:A,"="&amp;$F$4)</f>
        <v>0</v>
      </c>
      <c r="G735" s="48">
        <f t="shared" si="4"/>
        <v>0.4</v>
      </c>
      <c r="H735" s="48">
        <f t="shared" si="5"/>
        <v>12</v>
      </c>
    </row>
    <row r="736" spans="1:8" ht="13" x14ac:dyDescent="0.15">
      <c r="A736" s="48" t="s">
        <v>1026</v>
      </c>
      <c r="B736" s="48">
        <f>SUMIFS(data!M:M,data!J:J,"="&amp;A736,data!A:A,"="&amp;$B$4)</f>
        <v>0</v>
      </c>
      <c r="C736" s="48">
        <f>SUMIFS(data!M:M,data!J:J,"="&amp;A736,data!A:A,"="&amp;$C$4)</f>
        <v>0</v>
      </c>
      <c r="D736" s="48">
        <f>SUMIFS(data!M:M,data!J:J,"="&amp;A736,data!A:A,"="&amp;$D$4)</f>
        <v>0</v>
      </c>
      <c r="E736" s="48">
        <f>SUMIFS(data!M:M,data!J:J,"="&amp;A736,data!A:A,"="&amp;$E$4)</f>
        <v>1</v>
      </c>
      <c r="F736" s="48">
        <f>SUMIFS(data!M:M,data!J:J,"="&amp;A736,data!A:A,"="&amp;$F$4)</f>
        <v>0</v>
      </c>
      <c r="G736" s="48">
        <f t="shared" si="4"/>
        <v>0.2</v>
      </c>
      <c r="H736" s="48">
        <f t="shared" si="5"/>
        <v>6</v>
      </c>
    </row>
    <row r="737" spans="1:8" ht="13" x14ac:dyDescent="0.15">
      <c r="A737" s="48" t="s">
        <v>252</v>
      </c>
      <c r="B737" s="48">
        <f>SUMIFS(data!M:M,data!J:J,"="&amp;A737,data!A:A,"="&amp;$B$4)</f>
        <v>2</v>
      </c>
      <c r="C737" s="48">
        <f>SUMIFS(data!M:M,data!J:J,"="&amp;A737,data!A:A,"="&amp;$C$4)</f>
        <v>0</v>
      </c>
      <c r="D737" s="48">
        <f>SUMIFS(data!M:M,data!J:J,"="&amp;A737,data!A:A,"="&amp;$D$4)</f>
        <v>1</v>
      </c>
      <c r="E737" s="48">
        <f>SUMIFS(data!M:M,data!J:J,"="&amp;A737,data!A:A,"="&amp;$E$4)</f>
        <v>2</v>
      </c>
      <c r="F737" s="48">
        <f>SUMIFS(data!M:M,data!J:J,"="&amp;A737,data!A:A,"="&amp;$F$4)</f>
        <v>2</v>
      </c>
      <c r="G737" s="48">
        <f t="shared" si="4"/>
        <v>1.4</v>
      </c>
      <c r="H737" s="48">
        <f t="shared" si="5"/>
        <v>42</v>
      </c>
    </row>
    <row r="738" spans="1:8" ht="13" x14ac:dyDescent="0.15">
      <c r="A738" s="48" t="s">
        <v>1068</v>
      </c>
      <c r="B738" s="48">
        <f>SUMIFS(data!M:M,data!J:J,"="&amp;A738,data!A:A,"="&amp;$B$4)</f>
        <v>0</v>
      </c>
      <c r="C738" s="48">
        <f>SUMIFS(data!M:M,data!J:J,"="&amp;A738,data!A:A,"="&amp;$C$4)</f>
        <v>0</v>
      </c>
      <c r="D738" s="48">
        <f>SUMIFS(data!M:M,data!J:J,"="&amp;A738,data!A:A,"="&amp;$D$4)</f>
        <v>0</v>
      </c>
      <c r="E738" s="48">
        <f>SUMIFS(data!M:M,data!J:J,"="&amp;A738,data!A:A,"="&amp;$E$4)</f>
        <v>1</v>
      </c>
      <c r="F738" s="48">
        <f>SUMIFS(data!M:M,data!J:J,"="&amp;A738,data!A:A,"="&amp;$F$4)</f>
        <v>0</v>
      </c>
      <c r="G738" s="48">
        <f t="shared" si="4"/>
        <v>0.2</v>
      </c>
      <c r="H738" s="48">
        <f t="shared" si="5"/>
        <v>6</v>
      </c>
    </row>
    <row r="739" spans="1:8" ht="13" x14ac:dyDescent="0.15">
      <c r="A739" s="48" t="s">
        <v>1203</v>
      </c>
      <c r="B739" s="48">
        <f>SUMIFS(data!M:M,data!J:J,"="&amp;A739,data!A:A,"="&amp;$B$4)</f>
        <v>0</v>
      </c>
      <c r="C739" s="48">
        <f>SUMIFS(data!M:M,data!J:J,"="&amp;A739,data!A:A,"="&amp;$C$4)</f>
        <v>0</v>
      </c>
      <c r="D739" s="48">
        <f>SUMIFS(data!M:M,data!J:J,"="&amp;A739,data!A:A,"="&amp;$D$4)</f>
        <v>0</v>
      </c>
      <c r="E739" s="48">
        <f>SUMIFS(data!M:M,data!J:J,"="&amp;A739,data!A:A,"="&amp;$E$4)</f>
        <v>0</v>
      </c>
      <c r="F739" s="48">
        <f>SUMIFS(data!M:M,data!J:J,"="&amp;A739,data!A:A,"="&amp;$F$4)</f>
        <v>1</v>
      </c>
      <c r="G739" s="48">
        <f t="shared" si="4"/>
        <v>0.2</v>
      </c>
      <c r="H739" s="48">
        <f t="shared" si="5"/>
        <v>6</v>
      </c>
    </row>
    <row r="740" spans="1:8" ht="13" x14ac:dyDescent="0.15">
      <c r="A740" s="48" t="s">
        <v>241</v>
      </c>
      <c r="B740" s="48">
        <f>SUMIFS(data!M:M,data!J:J,"="&amp;A740,data!A:A,"="&amp;$B$4)</f>
        <v>4</v>
      </c>
      <c r="C740" s="48">
        <f>SUMIFS(data!M:M,data!J:J,"="&amp;A740,data!A:A,"="&amp;$C$4)</f>
        <v>6</v>
      </c>
      <c r="D740" s="48">
        <f>SUMIFS(data!M:M,data!J:J,"="&amp;A740,data!A:A,"="&amp;$D$4)</f>
        <v>3</v>
      </c>
      <c r="E740" s="48">
        <f>SUMIFS(data!M:M,data!J:J,"="&amp;A740,data!A:A,"="&amp;$E$4)</f>
        <v>0</v>
      </c>
      <c r="F740" s="48">
        <f>SUMIFS(data!M:M,data!J:J,"="&amp;A740,data!A:A,"="&amp;$F$4)</f>
        <v>0</v>
      </c>
      <c r="G740" s="48">
        <f t="shared" si="4"/>
        <v>2.6</v>
      </c>
      <c r="H740" s="48">
        <f t="shared" si="5"/>
        <v>78</v>
      </c>
    </row>
    <row r="741" spans="1:8" ht="13" x14ac:dyDescent="0.15">
      <c r="A741" s="48" t="s">
        <v>820</v>
      </c>
      <c r="B741" s="48">
        <f>SUMIFS(data!M:M,data!J:J,"="&amp;A741,data!A:A,"="&amp;$B$4)</f>
        <v>0</v>
      </c>
      <c r="C741" s="48">
        <f>SUMIFS(data!M:M,data!J:J,"="&amp;A741,data!A:A,"="&amp;$C$4)</f>
        <v>0</v>
      </c>
      <c r="D741" s="48">
        <f>SUMIFS(data!M:M,data!J:J,"="&amp;A741,data!A:A,"="&amp;$D$4)</f>
        <v>1</v>
      </c>
      <c r="E741" s="48">
        <f>SUMIFS(data!M:M,data!J:J,"="&amp;A741,data!A:A,"="&amp;$E$4)</f>
        <v>0</v>
      </c>
      <c r="F741" s="48">
        <f>SUMIFS(data!M:M,data!J:J,"="&amp;A741,data!A:A,"="&amp;$F$4)</f>
        <v>0</v>
      </c>
      <c r="G741" s="48">
        <f t="shared" si="4"/>
        <v>0.2</v>
      </c>
      <c r="H741" s="48">
        <f t="shared" si="5"/>
        <v>6</v>
      </c>
    </row>
    <row r="742" spans="1:8" ht="13" x14ac:dyDescent="0.15">
      <c r="A742" s="48" t="s">
        <v>676</v>
      </c>
      <c r="B742" s="48">
        <f>SUMIFS(data!M:M,data!J:J,"="&amp;A742,data!A:A,"="&amp;$B$4)</f>
        <v>0</v>
      </c>
      <c r="C742" s="48">
        <f>SUMIFS(data!M:M,data!J:J,"="&amp;A742,data!A:A,"="&amp;$C$4)</f>
        <v>1</v>
      </c>
      <c r="D742" s="48">
        <f>SUMIFS(data!M:M,data!J:J,"="&amp;A742,data!A:A,"="&amp;$D$4)</f>
        <v>2</v>
      </c>
      <c r="E742" s="48">
        <f>SUMIFS(data!M:M,data!J:J,"="&amp;A742,data!A:A,"="&amp;$E$4)</f>
        <v>0</v>
      </c>
      <c r="F742" s="48">
        <f>SUMIFS(data!M:M,data!J:J,"="&amp;A742,data!A:A,"="&amp;$F$4)</f>
        <v>2</v>
      </c>
      <c r="G742" s="48">
        <f t="shared" si="4"/>
        <v>1</v>
      </c>
      <c r="H742" s="48">
        <f t="shared" si="5"/>
        <v>30</v>
      </c>
    </row>
    <row r="743" spans="1:8" ht="13" x14ac:dyDescent="0.15">
      <c r="A743" s="48" t="s">
        <v>1091</v>
      </c>
      <c r="B743" s="48">
        <f>SUMIFS(data!M:M,data!J:J,"="&amp;A743,data!A:A,"="&amp;$B$4)</f>
        <v>0</v>
      </c>
      <c r="C743" s="48">
        <f>SUMIFS(data!M:M,data!J:J,"="&amp;A743,data!A:A,"="&amp;$C$4)</f>
        <v>0</v>
      </c>
      <c r="D743" s="48">
        <f>SUMIFS(data!M:M,data!J:J,"="&amp;A743,data!A:A,"="&amp;$D$4)</f>
        <v>0</v>
      </c>
      <c r="E743" s="48">
        <f>SUMIFS(data!M:M,data!J:J,"="&amp;A743,data!A:A,"="&amp;$E$4)</f>
        <v>0</v>
      </c>
      <c r="F743" s="48">
        <f>SUMIFS(data!M:M,data!J:J,"="&amp;A743,data!A:A,"="&amp;$F$4)</f>
        <v>2</v>
      </c>
      <c r="G743" s="48">
        <f t="shared" si="4"/>
        <v>0.4</v>
      </c>
      <c r="H743" s="48">
        <f t="shared" si="5"/>
        <v>12</v>
      </c>
    </row>
    <row r="744" spans="1:8" ht="13" x14ac:dyDescent="0.15">
      <c r="A744" s="48" t="s">
        <v>675</v>
      </c>
      <c r="B744" s="48">
        <f>SUMIFS(data!M:M,data!J:J,"="&amp;A744,data!A:A,"="&amp;$B$4)</f>
        <v>0</v>
      </c>
      <c r="C744" s="48">
        <f>SUMIFS(data!M:M,data!J:J,"="&amp;A744,data!A:A,"="&amp;$C$4)</f>
        <v>1</v>
      </c>
      <c r="D744" s="48">
        <f>SUMIFS(data!M:M,data!J:J,"="&amp;A744,data!A:A,"="&amp;$D$4)</f>
        <v>1</v>
      </c>
      <c r="E744" s="48">
        <f>SUMIFS(data!M:M,data!J:J,"="&amp;A744,data!A:A,"="&amp;$E$4)</f>
        <v>0</v>
      </c>
      <c r="F744" s="48">
        <f>SUMIFS(data!M:M,data!J:J,"="&amp;A744,data!A:A,"="&amp;$F$4)</f>
        <v>0</v>
      </c>
      <c r="G744" s="48">
        <f t="shared" si="4"/>
        <v>0.4</v>
      </c>
      <c r="H744" s="48">
        <f t="shared" si="5"/>
        <v>12</v>
      </c>
    </row>
    <row r="745" spans="1:8" ht="13" x14ac:dyDescent="0.15">
      <c r="A745" s="48" t="s">
        <v>638</v>
      </c>
      <c r="B745" s="48">
        <f>SUMIFS(data!M:M,data!J:J,"="&amp;A745,data!A:A,"="&amp;$B$4)</f>
        <v>0</v>
      </c>
      <c r="C745" s="48">
        <f>SUMIFS(data!M:M,data!J:J,"="&amp;A745,data!A:A,"="&amp;$C$4)</f>
        <v>1</v>
      </c>
      <c r="D745" s="48">
        <f>SUMIFS(data!M:M,data!J:J,"="&amp;A745,data!A:A,"="&amp;$D$4)</f>
        <v>0</v>
      </c>
      <c r="E745" s="48">
        <f>SUMIFS(data!M:M,data!J:J,"="&amp;A745,data!A:A,"="&amp;$E$4)</f>
        <v>0</v>
      </c>
      <c r="F745" s="48">
        <f>SUMIFS(data!M:M,data!J:J,"="&amp;A745,data!A:A,"="&amp;$F$4)</f>
        <v>0</v>
      </c>
      <c r="G745" s="48">
        <f t="shared" si="4"/>
        <v>0.2</v>
      </c>
      <c r="H745" s="48">
        <f t="shared" si="5"/>
        <v>6</v>
      </c>
    </row>
    <row r="746" spans="1:8" ht="13" x14ac:dyDescent="0.15">
      <c r="A746" s="48" t="s">
        <v>105</v>
      </c>
      <c r="B746" s="48">
        <f>SUMIFS(data!M:M,data!J:J,"="&amp;A746,data!A:A,"="&amp;$B$4)</f>
        <v>1</v>
      </c>
      <c r="C746" s="48">
        <f>SUMIFS(data!M:M,data!J:J,"="&amp;A746,data!A:A,"="&amp;$C$4)</f>
        <v>0</v>
      </c>
      <c r="D746" s="48">
        <f>SUMIFS(data!M:M,data!J:J,"="&amp;A746,data!A:A,"="&amp;$D$4)</f>
        <v>0</v>
      </c>
      <c r="E746" s="48">
        <f>SUMIFS(data!M:M,data!J:J,"="&amp;A746,data!A:A,"="&amp;$E$4)</f>
        <v>0</v>
      </c>
      <c r="F746" s="48">
        <f>SUMIFS(data!M:M,data!J:J,"="&amp;A746,data!A:A,"="&amp;$F$4)</f>
        <v>0</v>
      </c>
      <c r="G746" s="48">
        <f t="shared" si="4"/>
        <v>0.2</v>
      </c>
      <c r="H746" s="48">
        <f t="shared" si="5"/>
        <v>6</v>
      </c>
    </row>
    <row r="747" spans="1:8" ht="13" x14ac:dyDescent="0.15">
      <c r="A747" s="48" t="s">
        <v>68</v>
      </c>
      <c r="B747" s="48">
        <f>SUMIFS(data!M:M,data!J:J,"="&amp;A747,data!A:A,"="&amp;$B$4)</f>
        <v>1</v>
      </c>
      <c r="C747" s="48">
        <f>SUMIFS(data!M:M,data!J:J,"="&amp;A747,data!A:A,"="&amp;$C$4)</f>
        <v>1</v>
      </c>
      <c r="D747" s="48">
        <f>SUMIFS(data!M:M,data!J:J,"="&amp;A747,data!A:A,"="&amp;$D$4)</f>
        <v>0</v>
      </c>
      <c r="E747" s="48">
        <f>SUMIFS(data!M:M,data!J:J,"="&amp;A747,data!A:A,"="&amp;$E$4)</f>
        <v>0</v>
      </c>
      <c r="F747" s="48">
        <f>SUMIFS(data!M:M,data!J:J,"="&amp;A747,data!A:A,"="&amp;$F$4)</f>
        <v>0</v>
      </c>
      <c r="G747" s="48">
        <f t="shared" si="4"/>
        <v>0.4</v>
      </c>
      <c r="H747" s="48">
        <f t="shared" si="5"/>
        <v>12</v>
      </c>
    </row>
    <row r="748" spans="1:8" ht="13" x14ac:dyDescent="0.15">
      <c r="A748" s="48" t="s">
        <v>413</v>
      </c>
      <c r="B748" s="48">
        <f>SUMIFS(data!M:M,data!J:J,"="&amp;A748,data!A:A,"="&amp;$B$4)</f>
        <v>1</v>
      </c>
      <c r="C748" s="48">
        <f>SUMIFS(data!M:M,data!J:J,"="&amp;A748,data!A:A,"="&amp;$C$4)</f>
        <v>0</v>
      </c>
      <c r="D748" s="48">
        <f>SUMIFS(data!M:M,data!J:J,"="&amp;A748,data!A:A,"="&amp;$D$4)</f>
        <v>2</v>
      </c>
      <c r="E748" s="48">
        <f>SUMIFS(data!M:M,data!J:J,"="&amp;A748,data!A:A,"="&amp;$E$4)</f>
        <v>1</v>
      </c>
      <c r="F748" s="48">
        <f>SUMIFS(data!M:M,data!J:J,"="&amp;A748,data!A:A,"="&amp;$F$4)</f>
        <v>2</v>
      </c>
      <c r="G748" s="48">
        <f t="shared" si="4"/>
        <v>1.2</v>
      </c>
      <c r="H748" s="48">
        <f t="shared" si="5"/>
        <v>36</v>
      </c>
    </row>
    <row r="749" spans="1:8" ht="13" x14ac:dyDescent="0.15">
      <c r="A749" s="48" t="s">
        <v>989</v>
      </c>
      <c r="B749" s="48">
        <f>SUMIFS(data!M:M,data!J:J,"="&amp;A749,data!A:A,"="&amp;$B$4)</f>
        <v>0</v>
      </c>
      <c r="C749" s="48">
        <f>SUMIFS(data!M:M,data!J:J,"="&amp;A749,data!A:A,"="&amp;$C$4)</f>
        <v>0</v>
      </c>
      <c r="D749" s="48">
        <f>SUMIFS(data!M:M,data!J:J,"="&amp;A749,data!A:A,"="&amp;$D$4)</f>
        <v>0</v>
      </c>
      <c r="E749" s="48">
        <f>SUMIFS(data!M:M,data!J:J,"="&amp;A749,data!A:A,"="&amp;$E$4)</f>
        <v>1</v>
      </c>
      <c r="F749" s="48">
        <f>SUMIFS(data!M:M,data!J:J,"="&amp;A749,data!A:A,"="&amp;$F$4)</f>
        <v>0</v>
      </c>
      <c r="G749" s="48">
        <f t="shared" si="4"/>
        <v>0.2</v>
      </c>
      <c r="H749" s="48">
        <f t="shared" si="5"/>
        <v>6</v>
      </c>
    </row>
    <row r="750" spans="1:8" ht="13" x14ac:dyDescent="0.15">
      <c r="A750" s="48" t="s">
        <v>130</v>
      </c>
      <c r="B750" s="48">
        <f>SUMIFS(data!M:M,data!J:J,"="&amp;A750,data!A:A,"="&amp;$B$4)</f>
        <v>1</v>
      </c>
      <c r="C750" s="48">
        <f>SUMIFS(data!M:M,data!J:J,"="&amp;A750,data!A:A,"="&amp;$C$4)</f>
        <v>0</v>
      </c>
      <c r="D750" s="48">
        <f>SUMIFS(data!M:M,data!J:J,"="&amp;A750,data!A:A,"="&amp;$D$4)</f>
        <v>1</v>
      </c>
      <c r="E750" s="48">
        <f>SUMIFS(data!M:M,data!J:J,"="&amp;A750,data!A:A,"="&amp;$E$4)</f>
        <v>1</v>
      </c>
      <c r="F750" s="48">
        <f>SUMIFS(data!M:M,data!J:J,"="&amp;A750,data!A:A,"="&amp;$F$4)</f>
        <v>0</v>
      </c>
      <c r="G750" s="48">
        <f t="shared" si="4"/>
        <v>0.6</v>
      </c>
      <c r="H750" s="48">
        <f t="shared" si="5"/>
        <v>18</v>
      </c>
    </row>
    <row r="751" spans="1:8" ht="13" x14ac:dyDescent="0.15">
      <c r="A751" s="48" t="s">
        <v>971</v>
      </c>
      <c r="B751" s="48">
        <f>SUMIFS(data!M:M,data!J:J,"="&amp;A751,data!A:A,"="&amp;$B$4)</f>
        <v>0</v>
      </c>
      <c r="C751" s="48">
        <f>SUMIFS(data!M:M,data!J:J,"="&amp;A751,data!A:A,"="&amp;$C$4)</f>
        <v>0</v>
      </c>
      <c r="D751" s="48">
        <f>SUMIFS(data!M:M,data!J:J,"="&amp;A751,data!A:A,"="&amp;$D$4)</f>
        <v>0</v>
      </c>
      <c r="E751" s="48">
        <f>SUMIFS(data!M:M,data!J:J,"="&amp;A751,data!A:A,"="&amp;$E$4)</f>
        <v>1</v>
      </c>
      <c r="F751" s="48">
        <f>SUMIFS(data!M:M,data!J:J,"="&amp;A751,data!A:A,"="&amp;$F$4)</f>
        <v>0</v>
      </c>
      <c r="G751" s="48">
        <f t="shared" si="4"/>
        <v>0.2</v>
      </c>
      <c r="H751" s="48">
        <f t="shared" si="5"/>
        <v>6</v>
      </c>
    </row>
    <row r="752" spans="1:8" ht="13" x14ac:dyDescent="0.15">
      <c r="A752" s="48" t="s">
        <v>651</v>
      </c>
      <c r="B752" s="48">
        <f>SUMIFS(data!M:M,data!J:J,"="&amp;A752,data!A:A,"="&amp;$B$4)</f>
        <v>0</v>
      </c>
      <c r="C752" s="48">
        <f>SUMIFS(data!M:M,data!J:J,"="&amp;A752,data!A:A,"="&amp;$C$4)</f>
        <v>1</v>
      </c>
      <c r="D752" s="48">
        <f>SUMIFS(data!M:M,data!J:J,"="&amp;A752,data!A:A,"="&amp;$D$4)</f>
        <v>0</v>
      </c>
      <c r="E752" s="48">
        <f>SUMIFS(data!M:M,data!J:J,"="&amp;A752,data!A:A,"="&amp;$E$4)</f>
        <v>0</v>
      </c>
      <c r="F752" s="48">
        <f>SUMIFS(data!M:M,data!J:J,"="&amp;A752,data!A:A,"="&amp;$F$4)</f>
        <v>0</v>
      </c>
      <c r="G752" s="48">
        <f t="shared" si="4"/>
        <v>0.2</v>
      </c>
      <c r="H752" s="48">
        <f t="shared" si="5"/>
        <v>6</v>
      </c>
    </row>
    <row r="753" spans="1:8" ht="13" x14ac:dyDescent="0.15">
      <c r="A753" s="48" t="s">
        <v>1163</v>
      </c>
      <c r="B753" s="48">
        <f>SUMIFS(data!M:M,data!J:J,"="&amp;A753,data!A:A,"="&amp;$B$4)</f>
        <v>0</v>
      </c>
      <c r="C753" s="48">
        <f>SUMIFS(data!M:M,data!J:J,"="&amp;A753,data!A:A,"="&amp;$C$4)</f>
        <v>0</v>
      </c>
      <c r="D753" s="48">
        <f>SUMIFS(data!M:M,data!J:J,"="&amp;A753,data!A:A,"="&amp;$D$4)</f>
        <v>0</v>
      </c>
      <c r="E753" s="48">
        <f>SUMIFS(data!M:M,data!J:J,"="&amp;A753,data!A:A,"="&amp;$E$4)</f>
        <v>0</v>
      </c>
      <c r="F753" s="48">
        <f>SUMIFS(data!M:M,data!J:J,"="&amp;A753,data!A:A,"="&amp;$F$4)</f>
        <v>1</v>
      </c>
      <c r="G753" s="48">
        <f t="shared" si="4"/>
        <v>0.2</v>
      </c>
      <c r="H753" s="48">
        <f t="shared" si="5"/>
        <v>6</v>
      </c>
    </row>
    <row r="754" spans="1:8" ht="13" x14ac:dyDescent="0.15">
      <c r="A754" s="48" t="s">
        <v>327</v>
      </c>
      <c r="B754" s="48">
        <f>SUMIFS(data!M:M,data!J:J,"="&amp;A754,data!A:A,"="&amp;$B$4)</f>
        <v>2</v>
      </c>
      <c r="C754" s="48">
        <f>SUMIFS(data!M:M,data!J:J,"="&amp;A754,data!A:A,"="&amp;$C$4)</f>
        <v>0</v>
      </c>
      <c r="D754" s="48">
        <f>SUMIFS(data!M:M,data!J:J,"="&amp;A754,data!A:A,"="&amp;$D$4)</f>
        <v>0</v>
      </c>
      <c r="E754" s="48">
        <f>SUMIFS(data!M:M,data!J:J,"="&amp;A754,data!A:A,"="&amp;$E$4)</f>
        <v>0</v>
      </c>
      <c r="F754" s="48">
        <f>SUMIFS(data!M:M,data!J:J,"="&amp;A754,data!A:A,"="&amp;$F$4)</f>
        <v>0</v>
      </c>
      <c r="G754" s="48">
        <f t="shared" si="4"/>
        <v>0.4</v>
      </c>
      <c r="H754" s="48">
        <f t="shared" si="5"/>
        <v>12</v>
      </c>
    </row>
    <row r="755" spans="1:8" ht="13" x14ac:dyDescent="0.15">
      <c r="A755" s="48" t="s">
        <v>509</v>
      </c>
      <c r="B755" s="48">
        <f>SUMIFS(data!M:M,data!J:J,"="&amp;A755,data!A:A,"="&amp;$B$4)</f>
        <v>0</v>
      </c>
      <c r="C755" s="48">
        <f>SUMIFS(data!M:M,data!J:J,"="&amp;A755,data!A:A,"="&amp;$C$4)</f>
        <v>1</v>
      </c>
      <c r="D755" s="48">
        <f>SUMIFS(data!M:M,data!J:J,"="&amp;A755,data!A:A,"="&amp;$D$4)</f>
        <v>0</v>
      </c>
      <c r="E755" s="48">
        <f>SUMIFS(data!M:M,data!J:J,"="&amp;A755,data!A:A,"="&amp;$E$4)</f>
        <v>0</v>
      </c>
      <c r="F755" s="48">
        <f>SUMIFS(data!M:M,data!J:J,"="&amp;A755,data!A:A,"="&amp;$F$4)</f>
        <v>0</v>
      </c>
      <c r="G755" s="48">
        <f t="shared" si="4"/>
        <v>0.2</v>
      </c>
      <c r="H755" s="48">
        <f t="shared" si="5"/>
        <v>6</v>
      </c>
    </row>
    <row r="756" spans="1:8" ht="13" x14ac:dyDescent="0.15">
      <c r="A756" s="48" t="s">
        <v>1098</v>
      </c>
      <c r="B756" s="48">
        <f>SUMIFS(data!M:M,data!J:J,"="&amp;A756,data!A:A,"="&amp;$B$4)</f>
        <v>0</v>
      </c>
      <c r="C756" s="48">
        <f>SUMIFS(data!M:M,data!J:J,"="&amp;A756,data!A:A,"="&amp;$C$4)</f>
        <v>0</v>
      </c>
      <c r="D756" s="48">
        <f>SUMIFS(data!M:M,data!J:J,"="&amp;A756,data!A:A,"="&amp;$D$4)</f>
        <v>0</v>
      </c>
      <c r="E756" s="48">
        <f>SUMIFS(data!M:M,data!J:J,"="&amp;A756,data!A:A,"="&amp;$E$4)</f>
        <v>0</v>
      </c>
      <c r="F756" s="48">
        <f>SUMIFS(data!M:M,data!J:J,"="&amp;A756,data!A:A,"="&amp;$F$4)</f>
        <v>1</v>
      </c>
      <c r="G756" s="48">
        <f t="shared" si="4"/>
        <v>0.2</v>
      </c>
      <c r="H756" s="48">
        <f t="shared" si="5"/>
        <v>6</v>
      </c>
    </row>
    <row r="757" spans="1:8" ht="13" x14ac:dyDescent="0.15">
      <c r="A757" s="48" t="s">
        <v>160</v>
      </c>
      <c r="B757" s="48">
        <f>SUMIFS(data!M:M,data!J:J,"="&amp;A757,data!A:A,"="&amp;$B$4)</f>
        <v>1</v>
      </c>
      <c r="C757" s="48">
        <f>SUMIFS(data!M:M,data!J:J,"="&amp;A757,data!A:A,"="&amp;$C$4)</f>
        <v>0</v>
      </c>
      <c r="D757" s="48">
        <f>SUMIFS(data!M:M,data!J:J,"="&amp;A757,data!A:A,"="&amp;$D$4)</f>
        <v>0</v>
      </c>
      <c r="E757" s="48">
        <f>SUMIFS(data!M:M,data!J:J,"="&amp;A757,data!A:A,"="&amp;$E$4)</f>
        <v>0</v>
      </c>
      <c r="F757" s="48">
        <f>SUMIFS(data!M:M,data!J:J,"="&amp;A757,data!A:A,"="&amp;$F$4)</f>
        <v>1</v>
      </c>
      <c r="G757" s="48">
        <f t="shared" si="4"/>
        <v>0.4</v>
      </c>
      <c r="H757" s="48">
        <f t="shared" si="5"/>
        <v>12</v>
      </c>
    </row>
    <row r="758" spans="1:8" ht="13" x14ac:dyDescent="0.15">
      <c r="A758" s="48" t="s">
        <v>1189</v>
      </c>
      <c r="B758" s="48">
        <f>SUMIFS(data!M:M,data!J:J,"="&amp;A758,data!A:A,"="&amp;$B$4)</f>
        <v>0</v>
      </c>
      <c r="C758" s="48">
        <f>SUMIFS(data!M:M,data!J:J,"="&amp;A758,data!A:A,"="&amp;$C$4)</f>
        <v>0</v>
      </c>
      <c r="D758" s="48">
        <f>SUMIFS(data!M:M,data!J:J,"="&amp;A758,data!A:A,"="&amp;$D$4)</f>
        <v>0</v>
      </c>
      <c r="E758" s="48">
        <f>SUMIFS(data!M:M,data!J:J,"="&amp;A758,data!A:A,"="&amp;$E$4)</f>
        <v>0</v>
      </c>
      <c r="F758" s="48">
        <f>SUMIFS(data!M:M,data!J:J,"="&amp;A758,data!A:A,"="&amp;$F$4)</f>
        <v>1</v>
      </c>
      <c r="G758" s="48">
        <f t="shared" si="4"/>
        <v>0.2</v>
      </c>
      <c r="H758" s="48">
        <f t="shared" si="5"/>
        <v>6</v>
      </c>
    </row>
    <row r="759" spans="1:8" ht="13" x14ac:dyDescent="0.15">
      <c r="A759" s="48" t="s">
        <v>1062</v>
      </c>
      <c r="B759" s="48">
        <f>SUMIFS(data!M:M,data!J:J,"="&amp;A759,data!A:A,"="&amp;$B$4)</f>
        <v>0</v>
      </c>
      <c r="C759" s="48">
        <f>SUMIFS(data!M:M,data!J:J,"="&amp;A759,data!A:A,"="&amp;$C$4)</f>
        <v>0</v>
      </c>
      <c r="D759" s="48">
        <f>SUMIFS(data!M:M,data!J:J,"="&amp;A759,data!A:A,"="&amp;$D$4)</f>
        <v>0</v>
      </c>
      <c r="E759" s="48">
        <f>SUMIFS(data!M:M,data!J:J,"="&amp;A759,data!A:A,"="&amp;$E$4)</f>
        <v>1</v>
      </c>
      <c r="F759" s="48">
        <f>SUMIFS(data!M:M,data!J:J,"="&amp;A759,data!A:A,"="&amp;$F$4)</f>
        <v>0</v>
      </c>
      <c r="G759" s="48">
        <f t="shared" si="4"/>
        <v>0.2</v>
      </c>
      <c r="H759" s="48">
        <f t="shared" si="5"/>
        <v>6</v>
      </c>
    </row>
    <row r="760" spans="1:8" ht="13" x14ac:dyDescent="0.15">
      <c r="A760" s="48" t="s">
        <v>850</v>
      </c>
      <c r="B760" s="48">
        <f>SUMIFS(data!M:M,data!J:J,"="&amp;A760,data!A:A,"="&amp;$B$4)</f>
        <v>0</v>
      </c>
      <c r="C760" s="48">
        <f>SUMIFS(data!M:M,data!J:J,"="&amp;A760,data!A:A,"="&amp;$C$4)</f>
        <v>0</v>
      </c>
      <c r="D760" s="48">
        <f>SUMIFS(data!M:M,data!J:J,"="&amp;A760,data!A:A,"="&amp;$D$4)</f>
        <v>1</v>
      </c>
      <c r="E760" s="48">
        <f>SUMIFS(data!M:M,data!J:J,"="&amp;A760,data!A:A,"="&amp;$E$4)</f>
        <v>1</v>
      </c>
      <c r="F760" s="48">
        <f>SUMIFS(data!M:M,data!J:J,"="&amp;A760,data!A:A,"="&amp;$F$4)</f>
        <v>0</v>
      </c>
      <c r="G760" s="48">
        <f t="shared" si="4"/>
        <v>0.4</v>
      </c>
      <c r="H760" s="48">
        <f t="shared" si="5"/>
        <v>12</v>
      </c>
    </row>
    <row r="761" spans="1:8" ht="13" x14ac:dyDescent="0.15">
      <c r="A761" s="48" t="s">
        <v>416</v>
      </c>
      <c r="B761" s="48">
        <f>SUMIFS(data!M:M,data!J:J,"="&amp;A761,data!A:A,"="&amp;$B$4)</f>
        <v>1</v>
      </c>
      <c r="C761" s="48">
        <f>SUMIFS(data!M:M,data!J:J,"="&amp;A761,data!A:A,"="&amp;$C$4)</f>
        <v>0</v>
      </c>
      <c r="D761" s="48">
        <f>SUMIFS(data!M:M,data!J:J,"="&amp;A761,data!A:A,"="&amp;$D$4)</f>
        <v>0</v>
      </c>
      <c r="E761" s="48">
        <f>SUMIFS(data!M:M,data!J:J,"="&amp;A761,data!A:A,"="&amp;$E$4)</f>
        <v>0</v>
      </c>
      <c r="F761" s="48">
        <f>SUMIFS(data!M:M,data!J:J,"="&amp;A761,data!A:A,"="&amp;$F$4)</f>
        <v>0</v>
      </c>
      <c r="G761" s="48">
        <f t="shared" si="4"/>
        <v>0.2</v>
      </c>
      <c r="H761" s="48">
        <f t="shared" si="5"/>
        <v>6</v>
      </c>
    </row>
    <row r="762" spans="1:8" ht="13" x14ac:dyDescent="0.15">
      <c r="A762" s="48" t="s">
        <v>959</v>
      </c>
      <c r="B762" s="48">
        <f>SUMIFS(data!M:M,data!J:J,"="&amp;A762,data!A:A,"="&amp;$B$4)</f>
        <v>0</v>
      </c>
      <c r="C762" s="48">
        <f>SUMIFS(data!M:M,data!J:J,"="&amp;A762,data!A:A,"="&amp;$C$4)</f>
        <v>0</v>
      </c>
      <c r="D762" s="48">
        <f>SUMIFS(data!M:M,data!J:J,"="&amp;A762,data!A:A,"="&amp;$D$4)</f>
        <v>0</v>
      </c>
      <c r="E762" s="48">
        <f>SUMIFS(data!M:M,data!J:J,"="&amp;A762,data!A:A,"="&amp;$E$4)</f>
        <v>1</v>
      </c>
      <c r="F762" s="48">
        <f>SUMIFS(data!M:M,data!J:J,"="&amp;A762,data!A:A,"="&amp;$F$4)</f>
        <v>0</v>
      </c>
      <c r="G762" s="48">
        <f t="shared" si="4"/>
        <v>0.2</v>
      </c>
      <c r="H762" s="48">
        <f t="shared" si="5"/>
        <v>6</v>
      </c>
    </row>
    <row r="763" spans="1:8" ht="13" x14ac:dyDescent="0.15">
      <c r="A763" s="48" t="s">
        <v>422</v>
      </c>
      <c r="B763" s="48">
        <f>SUMIFS(data!M:M,data!J:J,"="&amp;A763,data!A:A,"="&amp;$B$4)</f>
        <v>1</v>
      </c>
      <c r="C763" s="48">
        <f>SUMIFS(data!M:M,data!J:J,"="&amp;A763,data!A:A,"="&amp;$C$4)</f>
        <v>0</v>
      </c>
      <c r="D763" s="48">
        <f>SUMIFS(data!M:M,data!J:J,"="&amp;A763,data!A:A,"="&amp;$D$4)</f>
        <v>0</v>
      </c>
      <c r="E763" s="48">
        <f>SUMIFS(data!M:M,data!J:J,"="&amp;A763,data!A:A,"="&amp;$E$4)</f>
        <v>0</v>
      </c>
      <c r="F763" s="48">
        <f>SUMIFS(data!M:M,data!J:J,"="&amp;A763,data!A:A,"="&amp;$F$4)</f>
        <v>0</v>
      </c>
      <c r="G763" s="48">
        <f t="shared" si="4"/>
        <v>0.2</v>
      </c>
      <c r="H763" s="48">
        <f t="shared" si="5"/>
        <v>6</v>
      </c>
    </row>
    <row r="764" spans="1:8" ht="13" x14ac:dyDescent="0.15">
      <c r="A764" s="48" t="s">
        <v>384</v>
      </c>
      <c r="B764" s="48">
        <f>SUMIFS(data!M:M,data!J:J,"="&amp;A764,data!A:A,"="&amp;$B$4)</f>
        <v>1</v>
      </c>
      <c r="C764" s="48">
        <f>SUMIFS(data!M:M,data!J:J,"="&amp;A764,data!A:A,"="&amp;$C$4)</f>
        <v>0</v>
      </c>
      <c r="D764" s="48">
        <f>SUMIFS(data!M:M,data!J:J,"="&amp;A764,data!A:A,"="&amp;$D$4)</f>
        <v>0</v>
      </c>
      <c r="E764" s="48">
        <f>SUMIFS(data!M:M,data!J:J,"="&amp;A764,data!A:A,"="&amp;$E$4)</f>
        <v>0</v>
      </c>
      <c r="F764" s="48">
        <f>SUMIFS(data!M:M,data!J:J,"="&amp;A764,data!A:A,"="&amp;$F$4)</f>
        <v>1</v>
      </c>
      <c r="G764" s="48">
        <f t="shared" si="4"/>
        <v>0.4</v>
      </c>
      <c r="H764" s="48">
        <f t="shared" si="5"/>
        <v>12</v>
      </c>
    </row>
    <row r="765" spans="1:8" ht="13" x14ac:dyDescent="0.15">
      <c r="A765" s="48" t="s">
        <v>1157</v>
      </c>
      <c r="B765" s="48">
        <f>SUMIFS(data!M:M,data!J:J,"="&amp;A765,data!A:A,"="&amp;$B$4)</f>
        <v>0</v>
      </c>
      <c r="C765" s="48">
        <f>SUMIFS(data!M:M,data!J:J,"="&amp;A765,data!A:A,"="&amp;$C$4)</f>
        <v>0</v>
      </c>
      <c r="D765" s="48">
        <f>SUMIFS(data!M:M,data!J:J,"="&amp;A765,data!A:A,"="&amp;$D$4)</f>
        <v>0</v>
      </c>
      <c r="E765" s="48">
        <f>SUMIFS(data!M:M,data!J:J,"="&amp;A765,data!A:A,"="&amp;$E$4)</f>
        <v>0</v>
      </c>
      <c r="F765" s="48">
        <f>SUMIFS(data!M:M,data!J:J,"="&amp;A765,data!A:A,"="&amp;$F$4)</f>
        <v>1</v>
      </c>
      <c r="G765" s="48">
        <f t="shared" si="4"/>
        <v>0.2</v>
      </c>
      <c r="H765" s="48">
        <f t="shared" si="5"/>
        <v>6</v>
      </c>
    </row>
    <row r="766" spans="1:8" ht="13" x14ac:dyDescent="0.15">
      <c r="A766" s="48" t="s">
        <v>1159</v>
      </c>
      <c r="B766" s="48">
        <f>SUMIFS(data!M:M,data!J:J,"="&amp;A766,data!A:A,"="&amp;$B$4)</f>
        <v>0</v>
      </c>
      <c r="C766" s="48">
        <f>SUMIFS(data!M:M,data!J:J,"="&amp;A766,data!A:A,"="&amp;$C$4)</f>
        <v>0</v>
      </c>
      <c r="D766" s="48">
        <f>SUMIFS(data!M:M,data!J:J,"="&amp;A766,data!A:A,"="&amp;$D$4)</f>
        <v>0</v>
      </c>
      <c r="E766" s="48">
        <f>SUMIFS(data!M:M,data!J:J,"="&amp;A766,data!A:A,"="&amp;$E$4)</f>
        <v>0</v>
      </c>
      <c r="F766" s="48">
        <f>SUMIFS(data!M:M,data!J:J,"="&amp;A766,data!A:A,"="&amp;$F$4)</f>
        <v>1</v>
      </c>
      <c r="G766" s="48">
        <f t="shared" si="4"/>
        <v>0.2</v>
      </c>
      <c r="H766" s="48">
        <f t="shared" si="5"/>
        <v>6</v>
      </c>
    </row>
    <row r="767" spans="1:8" ht="13" x14ac:dyDescent="0.15">
      <c r="A767" s="48" t="s">
        <v>98</v>
      </c>
      <c r="B767" s="48">
        <f>SUMIFS(data!M:M,data!J:J,"="&amp;A767,data!A:A,"="&amp;$B$4)</f>
        <v>2</v>
      </c>
      <c r="C767" s="48">
        <f>SUMIFS(data!M:M,data!J:J,"="&amp;A767,data!A:A,"="&amp;$C$4)</f>
        <v>0</v>
      </c>
      <c r="D767" s="48">
        <f>SUMIFS(data!M:M,data!J:J,"="&amp;A767,data!A:A,"="&amp;$D$4)</f>
        <v>0</v>
      </c>
      <c r="E767" s="48">
        <f>SUMIFS(data!M:M,data!J:J,"="&amp;A767,data!A:A,"="&amp;$E$4)</f>
        <v>0</v>
      </c>
      <c r="F767" s="48">
        <f>SUMIFS(data!M:M,data!J:J,"="&amp;A767,data!A:A,"="&amp;$F$4)</f>
        <v>0</v>
      </c>
      <c r="G767" s="48">
        <f t="shared" si="4"/>
        <v>0.4</v>
      </c>
      <c r="H767" s="48">
        <f t="shared" si="5"/>
        <v>12</v>
      </c>
    </row>
    <row r="768" spans="1:8" ht="13" x14ac:dyDescent="0.15">
      <c r="A768" s="48" t="s">
        <v>223</v>
      </c>
      <c r="B768" s="48">
        <f>SUMIFS(data!M:M,data!J:J,"="&amp;A768,data!A:A,"="&amp;$B$4)</f>
        <v>1</v>
      </c>
      <c r="C768" s="48">
        <f>SUMIFS(data!M:M,data!J:J,"="&amp;A768,data!A:A,"="&amp;$C$4)</f>
        <v>0</v>
      </c>
      <c r="D768" s="48">
        <f>SUMIFS(data!M:M,data!J:J,"="&amp;A768,data!A:A,"="&amp;$D$4)</f>
        <v>0</v>
      </c>
      <c r="E768" s="48">
        <f>SUMIFS(data!M:M,data!J:J,"="&amp;A768,data!A:A,"="&amp;$E$4)</f>
        <v>0</v>
      </c>
      <c r="F768" s="48">
        <f>SUMIFS(data!M:M,data!J:J,"="&amp;A768,data!A:A,"="&amp;$F$4)</f>
        <v>0</v>
      </c>
      <c r="G768" s="48">
        <f t="shared" si="4"/>
        <v>0.2</v>
      </c>
      <c r="H768" s="48">
        <f t="shared" si="5"/>
        <v>6</v>
      </c>
    </row>
    <row r="769" spans="1:8" ht="13" x14ac:dyDescent="0.15">
      <c r="A769" s="48" t="s">
        <v>1160</v>
      </c>
      <c r="B769" s="48">
        <f>SUMIFS(data!M:M,data!J:J,"="&amp;A769,data!A:A,"="&amp;$B$4)</f>
        <v>0</v>
      </c>
      <c r="C769" s="48">
        <f>SUMIFS(data!M:M,data!J:J,"="&amp;A769,data!A:A,"="&amp;$C$4)</f>
        <v>0</v>
      </c>
      <c r="D769" s="48">
        <f>SUMIFS(data!M:M,data!J:J,"="&amp;A769,data!A:A,"="&amp;$D$4)</f>
        <v>0</v>
      </c>
      <c r="E769" s="48">
        <f>SUMIFS(data!M:M,data!J:J,"="&amp;A769,data!A:A,"="&amp;$E$4)</f>
        <v>0</v>
      </c>
      <c r="F769" s="48">
        <f>SUMIFS(data!M:M,data!J:J,"="&amp;A769,data!A:A,"="&amp;$F$4)</f>
        <v>1</v>
      </c>
      <c r="G769" s="48">
        <f t="shared" si="4"/>
        <v>0.2</v>
      </c>
      <c r="H769" s="48">
        <f t="shared" si="5"/>
        <v>6</v>
      </c>
    </row>
    <row r="770" spans="1:8" ht="13" x14ac:dyDescent="0.15">
      <c r="A770" s="48" t="s">
        <v>444</v>
      </c>
      <c r="B770" s="48">
        <f>SUMIFS(data!M:M,data!J:J,"="&amp;A770,data!A:A,"="&amp;$B$4)</f>
        <v>1</v>
      </c>
      <c r="C770" s="48">
        <f>SUMIFS(data!M:M,data!J:J,"="&amp;A770,data!A:A,"="&amp;$C$4)</f>
        <v>0</v>
      </c>
      <c r="D770" s="48">
        <f>SUMIFS(data!M:M,data!J:J,"="&amp;A770,data!A:A,"="&amp;$D$4)</f>
        <v>0</v>
      </c>
      <c r="E770" s="48">
        <f>SUMIFS(data!M:M,data!J:J,"="&amp;A770,data!A:A,"="&amp;$E$4)</f>
        <v>0</v>
      </c>
      <c r="F770" s="48">
        <f>SUMIFS(data!M:M,data!J:J,"="&amp;A770,data!A:A,"="&amp;$F$4)</f>
        <v>0</v>
      </c>
      <c r="G770" s="48">
        <f t="shared" ref="G770:G807" si="6">SUM(B770:F770)/$E$3</f>
        <v>0.2</v>
      </c>
      <c r="H770" s="48">
        <f t="shared" ref="H770:H807" si="7">G770*30</f>
        <v>6</v>
      </c>
    </row>
    <row r="771" spans="1:8" ht="13" x14ac:dyDescent="0.15">
      <c r="A771" s="48" t="s">
        <v>558</v>
      </c>
      <c r="B771" s="48">
        <f>SUMIFS(data!M:M,data!J:J,"="&amp;A771,data!A:A,"="&amp;$B$4)</f>
        <v>0</v>
      </c>
      <c r="C771" s="48">
        <f>SUMIFS(data!M:M,data!J:J,"="&amp;A771,data!A:A,"="&amp;$C$4)</f>
        <v>1</v>
      </c>
      <c r="D771" s="48">
        <f>SUMIFS(data!M:M,data!J:J,"="&amp;A771,data!A:A,"="&amp;$D$4)</f>
        <v>0</v>
      </c>
      <c r="E771" s="48">
        <f>SUMIFS(data!M:M,data!J:J,"="&amp;A771,data!A:A,"="&amp;$E$4)</f>
        <v>0</v>
      </c>
      <c r="F771" s="48">
        <f>SUMIFS(data!M:M,data!J:J,"="&amp;A771,data!A:A,"="&amp;$F$4)</f>
        <v>0</v>
      </c>
      <c r="G771" s="48">
        <f t="shared" si="6"/>
        <v>0.2</v>
      </c>
      <c r="H771" s="48">
        <f t="shared" si="7"/>
        <v>6</v>
      </c>
    </row>
    <row r="772" spans="1:8" ht="13" x14ac:dyDescent="0.15">
      <c r="A772" s="48" t="s">
        <v>550</v>
      </c>
      <c r="B772" s="48">
        <f>SUMIFS(data!M:M,data!J:J,"="&amp;A772,data!A:A,"="&amp;$B$4)</f>
        <v>0</v>
      </c>
      <c r="C772" s="48">
        <f>SUMIFS(data!M:M,data!J:J,"="&amp;A772,data!A:A,"="&amp;$C$4)</f>
        <v>1</v>
      </c>
      <c r="D772" s="48">
        <f>SUMIFS(data!M:M,data!J:J,"="&amp;A772,data!A:A,"="&amp;$D$4)</f>
        <v>0</v>
      </c>
      <c r="E772" s="48">
        <f>SUMIFS(data!M:M,data!J:J,"="&amp;A772,data!A:A,"="&amp;$E$4)</f>
        <v>0</v>
      </c>
      <c r="F772" s="48">
        <f>SUMIFS(data!M:M,data!J:J,"="&amp;A772,data!A:A,"="&amp;$F$4)</f>
        <v>0</v>
      </c>
      <c r="G772" s="48">
        <f t="shared" si="6"/>
        <v>0.2</v>
      </c>
      <c r="H772" s="48">
        <f t="shared" si="7"/>
        <v>6</v>
      </c>
    </row>
    <row r="773" spans="1:8" ht="13" x14ac:dyDescent="0.15">
      <c r="A773" s="48" t="s">
        <v>466</v>
      </c>
      <c r="B773" s="48">
        <f>SUMIFS(data!M:M,data!J:J,"="&amp;A773,data!A:A,"="&amp;$B$4)</f>
        <v>1</v>
      </c>
      <c r="C773" s="48">
        <f>SUMIFS(data!M:M,data!J:J,"="&amp;A773,data!A:A,"="&amp;$C$4)</f>
        <v>0</v>
      </c>
      <c r="D773" s="48">
        <f>SUMIFS(data!M:M,data!J:J,"="&amp;A773,data!A:A,"="&amp;$D$4)</f>
        <v>0</v>
      </c>
      <c r="E773" s="48">
        <f>SUMIFS(data!M:M,data!J:J,"="&amp;A773,data!A:A,"="&amp;$E$4)</f>
        <v>0</v>
      </c>
      <c r="F773" s="48">
        <f>SUMIFS(data!M:M,data!J:J,"="&amp;A773,data!A:A,"="&amp;$F$4)</f>
        <v>1</v>
      </c>
      <c r="G773" s="48">
        <f t="shared" si="6"/>
        <v>0.4</v>
      </c>
      <c r="H773" s="48">
        <f t="shared" si="7"/>
        <v>12</v>
      </c>
    </row>
    <row r="774" spans="1:8" ht="13" x14ac:dyDescent="0.15">
      <c r="A774" s="48" t="s">
        <v>1073</v>
      </c>
      <c r="B774" s="48">
        <f>SUMIFS(data!M:M,data!J:J,"="&amp;A774,data!A:A,"="&amp;$B$4)</f>
        <v>0</v>
      </c>
      <c r="C774" s="48">
        <f>SUMIFS(data!M:M,data!J:J,"="&amp;A774,data!A:A,"="&amp;$C$4)</f>
        <v>0</v>
      </c>
      <c r="D774" s="48">
        <f>SUMIFS(data!M:M,data!J:J,"="&amp;A774,data!A:A,"="&amp;$D$4)</f>
        <v>0</v>
      </c>
      <c r="E774" s="48">
        <f>SUMIFS(data!M:M,data!J:J,"="&amp;A774,data!A:A,"="&amp;$E$4)</f>
        <v>1</v>
      </c>
      <c r="F774" s="48">
        <f>SUMIFS(data!M:M,data!J:J,"="&amp;A774,data!A:A,"="&amp;$F$4)</f>
        <v>0</v>
      </c>
      <c r="G774" s="48">
        <f t="shared" si="6"/>
        <v>0.2</v>
      </c>
      <c r="H774" s="48">
        <f t="shared" si="7"/>
        <v>6</v>
      </c>
    </row>
    <row r="775" spans="1:8" ht="13" x14ac:dyDescent="0.15">
      <c r="A775" s="48" t="s">
        <v>236</v>
      </c>
      <c r="B775" s="48">
        <f>SUMIFS(data!M:M,data!J:J,"="&amp;A775,data!A:A,"="&amp;$B$4)</f>
        <v>1</v>
      </c>
      <c r="C775" s="48">
        <f>SUMIFS(data!M:M,data!J:J,"="&amp;A775,data!A:A,"="&amp;$C$4)</f>
        <v>0</v>
      </c>
      <c r="D775" s="48">
        <f>SUMIFS(data!M:M,data!J:J,"="&amp;A775,data!A:A,"="&amp;$D$4)</f>
        <v>0</v>
      </c>
      <c r="E775" s="48">
        <f>SUMIFS(data!M:M,data!J:J,"="&amp;A775,data!A:A,"="&amp;$E$4)</f>
        <v>0</v>
      </c>
      <c r="F775" s="48">
        <f>SUMIFS(data!M:M,data!J:J,"="&amp;A775,data!A:A,"="&amp;$F$4)</f>
        <v>0</v>
      </c>
      <c r="G775" s="48">
        <f t="shared" si="6"/>
        <v>0.2</v>
      </c>
      <c r="H775" s="48">
        <f t="shared" si="7"/>
        <v>6</v>
      </c>
    </row>
    <row r="776" spans="1:8" ht="13" x14ac:dyDescent="0.15">
      <c r="A776" s="48" t="s">
        <v>65</v>
      </c>
      <c r="B776" s="48">
        <f>SUMIFS(data!M:M,data!J:J,"="&amp;A776,data!A:A,"="&amp;$B$4)</f>
        <v>1</v>
      </c>
      <c r="C776" s="48">
        <f>SUMIFS(data!M:M,data!J:J,"="&amp;A776,data!A:A,"="&amp;$C$4)</f>
        <v>0</v>
      </c>
      <c r="D776" s="48">
        <f>SUMIFS(data!M:M,data!J:J,"="&amp;A776,data!A:A,"="&amp;$D$4)</f>
        <v>0</v>
      </c>
      <c r="E776" s="48">
        <f>SUMIFS(data!M:M,data!J:J,"="&amp;A776,data!A:A,"="&amp;$E$4)</f>
        <v>0</v>
      </c>
      <c r="F776" s="48">
        <f>SUMIFS(data!M:M,data!J:J,"="&amp;A776,data!A:A,"="&amp;$F$4)</f>
        <v>0</v>
      </c>
      <c r="G776" s="48">
        <f t="shared" si="6"/>
        <v>0.2</v>
      </c>
      <c r="H776" s="48">
        <f t="shared" si="7"/>
        <v>6</v>
      </c>
    </row>
    <row r="777" spans="1:8" ht="13" x14ac:dyDescent="0.15">
      <c r="A777" s="48" t="s">
        <v>490</v>
      </c>
      <c r="B777" s="48">
        <f>SUMIFS(data!M:M,data!J:J,"="&amp;A777,data!A:A,"="&amp;$B$4)</f>
        <v>0</v>
      </c>
      <c r="C777" s="48">
        <f>SUMIFS(data!M:M,data!J:J,"="&amp;A777,data!A:A,"="&amp;$C$4)</f>
        <v>1</v>
      </c>
      <c r="D777" s="48">
        <f>SUMIFS(data!M:M,data!J:J,"="&amp;A777,data!A:A,"="&amp;$D$4)</f>
        <v>1</v>
      </c>
      <c r="E777" s="48">
        <f>SUMIFS(data!M:M,data!J:J,"="&amp;A777,data!A:A,"="&amp;$E$4)</f>
        <v>0</v>
      </c>
      <c r="F777" s="48">
        <f>SUMIFS(data!M:M,data!J:J,"="&amp;A777,data!A:A,"="&amp;$F$4)</f>
        <v>0</v>
      </c>
      <c r="G777" s="48">
        <f t="shared" si="6"/>
        <v>0.4</v>
      </c>
      <c r="H777" s="48">
        <f t="shared" si="7"/>
        <v>12</v>
      </c>
    </row>
    <row r="778" spans="1:8" ht="13" x14ac:dyDescent="0.15">
      <c r="A778" s="48" t="s">
        <v>424</v>
      </c>
      <c r="B778" s="48">
        <f>SUMIFS(data!M:M,data!J:J,"="&amp;A778,data!A:A,"="&amp;$B$4)</f>
        <v>1</v>
      </c>
      <c r="C778" s="48">
        <f>SUMIFS(data!M:M,data!J:J,"="&amp;A778,data!A:A,"="&amp;$C$4)</f>
        <v>0</v>
      </c>
      <c r="D778" s="48">
        <f>SUMIFS(data!M:M,data!J:J,"="&amp;A778,data!A:A,"="&amp;$D$4)</f>
        <v>0</v>
      </c>
      <c r="E778" s="48">
        <f>SUMIFS(data!M:M,data!J:J,"="&amp;A778,data!A:A,"="&amp;$E$4)</f>
        <v>0</v>
      </c>
      <c r="F778" s="48">
        <f>SUMIFS(data!M:M,data!J:J,"="&amp;A778,data!A:A,"="&amp;$F$4)</f>
        <v>0</v>
      </c>
      <c r="G778" s="48">
        <f t="shared" si="6"/>
        <v>0.2</v>
      </c>
      <c r="H778" s="48">
        <f t="shared" si="7"/>
        <v>6</v>
      </c>
    </row>
    <row r="779" spans="1:8" ht="13" x14ac:dyDescent="0.15">
      <c r="A779" s="48" t="s">
        <v>730</v>
      </c>
      <c r="B779" s="48">
        <f>SUMIFS(data!M:M,data!J:J,"="&amp;A779,data!A:A,"="&amp;$B$4)</f>
        <v>0</v>
      </c>
      <c r="C779" s="48">
        <f>SUMIFS(data!M:M,data!J:J,"="&amp;A779,data!A:A,"="&amp;$C$4)</f>
        <v>0</v>
      </c>
      <c r="D779" s="48">
        <f>SUMIFS(data!M:M,data!J:J,"="&amp;A779,data!A:A,"="&amp;$D$4)</f>
        <v>1</v>
      </c>
      <c r="E779" s="48">
        <f>SUMIFS(data!M:M,data!J:J,"="&amp;A779,data!A:A,"="&amp;$E$4)</f>
        <v>0</v>
      </c>
      <c r="F779" s="48">
        <f>SUMIFS(data!M:M,data!J:J,"="&amp;A779,data!A:A,"="&amp;$F$4)</f>
        <v>0</v>
      </c>
      <c r="G779" s="48">
        <f t="shared" si="6"/>
        <v>0.2</v>
      </c>
      <c r="H779" s="48">
        <f t="shared" si="7"/>
        <v>6</v>
      </c>
    </row>
    <row r="780" spans="1:8" ht="13" x14ac:dyDescent="0.15">
      <c r="A780" s="48" t="s">
        <v>140</v>
      </c>
      <c r="B780" s="48">
        <f>SUMIFS(data!M:M,data!J:J,"="&amp;A780,data!A:A,"="&amp;$B$4)</f>
        <v>1</v>
      </c>
      <c r="C780" s="48">
        <f>SUMIFS(data!M:M,data!J:J,"="&amp;A780,data!A:A,"="&amp;$C$4)</f>
        <v>1</v>
      </c>
      <c r="D780" s="48">
        <f>SUMIFS(data!M:M,data!J:J,"="&amp;A780,data!A:A,"="&amp;$D$4)</f>
        <v>0</v>
      </c>
      <c r="E780" s="48">
        <f>SUMIFS(data!M:M,data!J:J,"="&amp;A780,data!A:A,"="&amp;$E$4)</f>
        <v>0</v>
      </c>
      <c r="F780" s="48">
        <f>SUMIFS(data!M:M,data!J:J,"="&amp;A780,data!A:A,"="&amp;$F$4)</f>
        <v>1</v>
      </c>
      <c r="G780" s="48">
        <f t="shared" si="6"/>
        <v>0.6</v>
      </c>
      <c r="H780" s="48">
        <f t="shared" si="7"/>
        <v>18</v>
      </c>
    </row>
    <row r="781" spans="1:8" ht="13" x14ac:dyDescent="0.15">
      <c r="A781" s="48" t="s">
        <v>973</v>
      </c>
      <c r="B781" s="48">
        <f>SUMIFS(data!M:M,data!J:J,"="&amp;A781,data!A:A,"="&amp;$B$4)</f>
        <v>0</v>
      </c>
      <c r="C781" s="48">
        <f>SUMIFS(data!M:M,data!J:J,"="&amp;A781,data!A:A,"="&amp;$C$4)</f>
        <v>0</v>
      </c>
      <c r="D781" s="48">
        <f>SUMIFS(data!M:M,data!J:J,"="&amp;A781,data!A:A,"="&amp;$D$4)</f>
        <v>0</v>
      </c>
      <c r="E781" s="48">
        <f>SUMIFS(data!M:M,data!J:J,"="&amp;A781,data!A:A,"="&amp;$E$4)</f>
        <v>1</v>
      </c>
      <c r="F781" s="48">
        <f>SUMIFS(data!M:M,data!J:J,"="&amp;A781,data!A:A,"="&amp;$F$4)</f>
        <v>0</v>
      </c>
      <c r="G781" s="48">
        <f t="shared" si="6"/>
        <v>0.2</v>
      </c>
      <c r="H781" s="48">
        <f t="shared" si="7"/>
        <v>6</v>
      </c>
    </row>
    <row r="782" spans="1:8" ht="13" x14ac:dyDescent="0.15">
      <c r="A782" s="48" t="s">
        <v>280</v>
      </c>
      <c r="B782" s="48">
        <f>SUMIFS(data!M:M,data!J:J,"="&amp;A782,data!A:A,"="&amp;$B$4)</f>
        <v>1</v>
      </c>
      <c r="C782" s="48">
        <f>SUMIFS(data!M:M,data!J:J,"="&amp;A782,data!A:A,"="&amp;$C$4)</f>
        <v>0</v>
      </c>
      <c r="D782" s="48">
        <f>SUMIFS(data!M:M,data!J:J,"="&amp;A782,data!A:A,"="&amp;$D$4)</f>
        <v>0</v>
      </c>
      <c r="E782" s="48">
        <f>SUMIFS(data!M:M,data!J:J,"="&amp;A782,data!A:A,"="&amp;$E$4)</f>
        <v>0</v>
      </c>
      <c r="F782" s="48">
        <f>SUMIFS(data!M:M,data!J:J,"="&amp;A782,data!A:A,"="&amp;$F$4)</f>
        <v>0</v>
      </c>
      <c r="G782" s="48">
        <f t="shared" si="6"/>
        <v>0.2</v>
      </c>
      <c r="H782" s="48">
        <f t="shared" si="7"/>
        <v>6</v>
      </c>
    </row>
    <row r="783" spans="1:8" ht="13" x14ac:dyDescent="0.15">
      <c r="A783" s="48" t="s">
        <v>92</v>
      </c>
      <c r="B783" s="48">
        <f>SUMIFS(data!M:M,data!J:J,"="&amp;A783,data!A:A,"="&amp;$B$4)</f>
        <v>1</v>
      </c>
      <c r="C783" s="48">
        <f>SUMIFS(data!M:M,data!J:J,"="&amp;A783,data!A:A,"="&amp;$C$4)</f>
        <v>0</v>
      </c>
      <c r="D783" s="48">
        <f>SUMIFS(data!M:M,data!J:J,"="&amp;A783,data!A:A,"="&amp;$D$4)</f>
        <v>0</v>
      </c>
      <c r="E783" s="48">
        <f>SUMIFS(data!M:M,data!J:J,"="&amp;A783,data!A:A,"="&amp;$E$4)</f>
        <v>0</v>
      </c>
      <c r="F783" s="48">
        <f>SUMIFS(data!M:M,data!J:J,"="&amp;A783,data!A:A,"="&amp;$F$4)</f>
        <v>1</v>
      </c>
      <c r="G783" s="48">
        <f t="shared" si="6"/>
        <v>0.4</v>
      </c>
      <c r="H783" s="48">
        <f t="shared" si="7"/>
        <v>12</v>
      </c>
    </row>
    <row r="784" spans="1:8" ht="13" x14ac:dyDescent="0.15">
      <c r="A784" s="48" t="s">
        <v>540</v>
      </c>
      <c r="B784" s="48">
        <f>SUMIFS(data!M:M,data!J:J,"="&amp;A784,data!A:A,"="&amp;$B$4)</f>
        <v>0</v>
      </c>
      <c r="C784" s="48">
        <f>SUMIFS(data!M:M,data!J:J,"="&amp;A784,data!A:A,"="&amp;$C$4)</f>
        <v>1</v>
      </c>
      <c r="D784" s="48">
        <f>SUMIFS(data!M:M,data!J:J,"="&amp;A784,data!A:A,"="&amp;$D$4)</f>
        <v>0</v>
      </c>
      <c r="E784" s="48">
        <f>SUMIFS(data!M:M,data!J:J,"="&amp;A784,data!A:A,"="&amp;$E$4)</f>
        <v>0</v>
      </c>
      <c r="F784" s="48">
        <f>SUMIFS(data!M:M,data!J:J,"="&amp;A784,data!A:A,"="&amp;$F$4)</f>
        <v>0</v>
      </c>
      <c r="G784" s="48">
        <f t="shared" si="6"/>
        <v>0.2</v>
      </c>
      <c r="H784" s="48">
        <f t="shared" si="7"/>
        <v>6</v>
      </c>
    </row>
    <row r="785" spans="1:8" ht="13" x14ac:dyDescent="0.15">
      <c r="A785" s="48" t="s">
        <v>104</v>
      </c>
      <c r="B785" s="48">
        <f>SUMIFS(data!M:M,data!J:J,"="&amp;A785,data!A:A,"="&amp;$B$4)</f>
        <v>1</v>
      </c>
      <c r="C785" s="48">
        <f>SUMIFS(data!M:M,data!J:J,"="&amp;A785,data!A:A,"="&amp;$C$4)</f>
        <v>0</v>
      </c>
      <c r="D785" s="48">
        <f>SUMIFS(data!M:M,data!J:J,"="&amp;A785,data!A:A,"="&amp;$D$4)</f>
        <v>0</v>
      </c>
      <c r="E785" s="48">
        <f>SUMIFS(data!M:M,data!J:J,"="&amp;A785,data!A:A,"="&amp;$E$4)</f>
        <v>0</v>
      </c>
      <c r="F785" s="48">
        <f>SUMIFS(data!M:M,data!J:J,"="&amp;A785,data!A:A,"="&amp;$F$4)</f>
        <v>0</v>
      </c>
      <c r="G785" s="48">
        <f t="shared" si="6"/>
        <v>0.2</v>
      </c>
      <c r="H785" s="48">
        <f t="shared" si="7"/>
        <v>6</v>
      </c>
    </row>
    <row r="786" spans="1:8" ht="13" x14ac:dyDescent="0.15">
      <c r="A786" s="48" t="s">
        <v>49</v>
      </c>
      <c r="B786" s="48">
        <f>SUMIFS(data!M:M,data!J:J,"="&amp;A786,data!A:A,"="&amp;$B$4)</f>
        <v>1</v>
      </c>
      <c r="C786" s="48">
        <f>SUMIFS(data!M:M,data!J:J,"="&amp;A786,data!A:A,"="&amp;$C$4)</f>
        <v>2</v>
      </c>
      <c r="D786" s="48">
        <f>SUMIFS(data!M:M,data!J:J,"="&amp;A786,data!A:A,"="&amp;$D$4)</f>
        <v>0</v>
      </c>
      <c r="E786" s="48">
        <f>SUMIFS(data!M:M,data!J:J,"="&amp;A786,data!A:A,"="&amp;$E$4)</f>
        <v>0</v>
      </c>
      <c r="F786" s="48">
        <f>SUMIFS(data!M:M,data!J:J,"="&amp;A786,data!A:A,"="&amp;$F$4)</f>
        <v>1</v>
      </c>
      <c r="G786" s="48">
        <f t="shared" si="6"/>
        <v>0.8</v>
      </c>
      <c r="H786" s="48">
        <f t="shared" si="7"/>
        <v>24</v>
      </c>
    </row>
    <row r="787" spans="1:8" ht="13" x14ac:dyDescent="0.15">
      <c r="A787" s="48" t="s">
        <v>73</v>
      </c>
      <c r="B787" s="48">
        <f>SUMIFS(data!M:M,data!J:J,"="&amp;A787,data!A:A,"="&amp;$B$4)</f>
        <v>2</v>
      </c>
      <c r="C787" s="48">
        <f>SUMIFS(data!M:M,data!J:J,"="&amp;A787,data!A:A,"="&amp;$C$4)</f>
        <v>0</v>
      </c>
      <c r="D787" s="48">
        <f>SUMIFS(data!M:M,data!J:J,"="&amp;A787,data!A:A,"="&amp;$D$4)</f>
        <v>0</v>
      </c>
      <c r="E787" s="48">
        <f>SUMIFS(data!M:M,data!J:J,"="&amp;A787,data!A:A,"="&amp;$E$4)</f>
        <v>0</v>
      </c>
      <c r="F787" s="48">
        <f>SUMIFS(data!M:M,data!J:J,"="&amp;A787,data!A:A,"="&amp;$F$4)</f>
        <v>0</v>
      </c>
      <c r="G787" s="48">
        <f t="shared" si="6"/>
        <v>0.4</v>
      </c>
      <c r="H787" s="48">
        <f t="shared" si="7"/>
        <v>12</v>
      </c>
    </row>
    <row r="788" spans="1:8" ht="13" x14ac:dyDescent="0.15">
      <c r="A788" s="48" t="s">
        <v>592</v>
      </c>
      <c r="B788" s="48">
        <f>SUMIFS(data!M:M,data!J:J,"="&amp;A788,data!A:A,"="&amp;$B$4)</f>
        <v>0</v>
      </c>
      <c r="C788" s="48">
        <f>SUMIFS(data!M:M,data!J:J,"="&amp;A788,data!A:A,"="&amp;$C$4)</f>
        <v>3</v>
      </c>
      <c r="D788" s="48">
        <f>SUMIFS(data!M:M,data!J:J,"="&amp;A788,data!A:A,"="&amp;$D$4)</f>
        <v>0</v>
      </c>
      <c r="E788" s="48">
        <f>SUMIFS(data!M:M,data!J:J,"="&amp;A788,data!A:A,"="&amp;$E$4)</f>
        <v>0</v>
      </c>
      <c r="F788" s="48">
        <f>SUMIFS(data!M:M,data!J:J,"="&amp;A788,data!A:A,"="&amp;$F$4)</f>
        <v>0</v>
      </c>
      <c r="G788" s="48">
        <f t="shared" si="6"/>
        <v>0.6</v>
      </c>
      <c r="H788" s="48">
        <f t="shared" si="7"/>
        <v>18</v>
      </c>
    </row>
    <row r="789" spans="1:8" ht="13" x14ac:dyDescent="0.15">
      <c r="A789" s="48" t="s">
        <v>310</v>
      </c>
      <c r="B789" s="48">
        <f>SUMIFS(data!M:M,data!J:J,"="&amp;A789,data!A:A,"="&amp;$B$4)</f>
        <v>1</v>
      </c>
      <c r="C789" s="48">
        <f>SUMIFS(data!M:M,data!J:J,"="&amp;A789,data!A:A,"="&amp;$C$4)</f>
        <v>0</v>
      </c>
      <c r="D789" s="48">
        <f>SUMIFS(data!M:M,data!J:J,"="&amp;A789,data!A:A,"="&amp;$D$4)</f>
        <v>0</v>
      </c>
      <c r="E789" s="48">
        <f>SUMIFS(data!M:M,data!J:J,"="&amp;A789,data!A:A,"="&amp;$E$4)</f>
        <v>0</v>
      </c>
      <c r="F789" s="48">
        <f>SUMIFS(data!M:M,data!J:J,"="&amp;A789,data!A:A,"="&amp;$F$4)</f>
        <v>0</v>
      </c>
      <c r="G789" s="48">
        <f t="shared" si="6"/>
        <v>0.2</v>
      </c>
      <c r="H789" s="48">
        <f t="shared" si="7"/>
        <v>6</v>
      </c>
    </row>
    <row r="790" spans="1:8" ht="13" x14ac:dyDescent="0.15">
      <c r="A790" s="48" t="s">
        <v>815</v>
      </c>
      <c r="B790" s="48">
        <f>SUMIFS(data!M:M,data!J:J,"="&amp;A790,data!A:A,"="&amp;$B$4)</f>
        <v>0</v>
      </c>
      <c r="C790" s="48">
        <f>SUMIFS(data!M:M,data!J:J,"="&amp;A790,data!A:A,"="&amp;$C$4)</f>
        <v>0</v>
      </c>
      <c r="D790" s="48">
        <f>SUMIFS(data!M:M,data!J:J,"="&amp;A790,data!A:A,"="&amp;$D$4)</f>
        <v>1</v>
      </c>
      <c r="E790" s="48">
        <f>SUMIFS(data!M:M,data!J:J,"="&amp;A790,data!A:A,"="&amp;$E$4)</f>
        <v>0</v>
      </c>
      <c r="F790" s="48">
        <f>SUMIFS(data!M:M,data!J:J,"="&amp;A790,data!A:A,"="&amp;$F$4)</f>
        <v>0</v>
      </c>
      <c r="G790" s="48">
        <f t="shared" si="6"/>
        <v>0.2</v>
      </c>
      <c r="H790" s="48">
        <f t="shared" si="7"/>
        <v>6</v>
      </c>
    </row>
    <row r="791" spans="1:8" ht="13" x14ac:dyDescent="0.15">
      <c r="A791" s="48" t="s">
        <v>319</v>
      </c>
      <c r="B791" s="48">
        <f>SUMIFS(data!M:M,data!J:J,"="&amp;A791,data!A:A,"="&amp;$B$4)</f>
        <v>0.14285713999999999</v>
      </c>
      <c r="C791" s="48">
        <f>SUMIFS(data!M:M,data!J:J,"="&amp;A791,data!A:A,"="&amp;$C$4)</f>
        <v>0</v>
      </c>
      <c r="D791" s="48">
        <f>SUMIFS(data!M:M,data!J:J,"="&amp;A791,data!A:A,"="&amp;$D$4)</f>
        <v>0</v>
      </c>
      <c r="E791" s="48">
        <f>SUMIFS(data!M:M,data!J:J,"="&amp;A791,data!A:A,"="&amp;$E$4)</f>
        <v>0</v>
      </c>
      <c r="F791" s="48">
        <f>SUMIFS(data!M:M,data!J:J,"="&amp;A791,data!A:A,"="&amp;$F$4)</f>
        <v>0</v>
      </c>
      <c r="G791" s="48">
        <f t="shared" si="6"/>
        <v>2.8571427999999999E-2</v>
      </c>
      <c r="H791" s="48">
        <f t="shared" si="7"/>
        <v>0.85714283999999996</v>
      </c>
    </row>
    <row r="792" spans="1:8" ht="13" x14ac:dyDescent="0.15">
      <c r="A792" s="48" t="s">
        <v>1075</v>
      </c>
      <c r="B792" s="48">
        <f>SUMIFS(data!M:M,data!J:J,"="&amp;A792,data!A:A,"="&amp;$B$4)</f>
        <v>0</v>
      </c>
      <c r="C792" s="48">
        <f>SUMIFS(data!M:M,data!J:J,"="&amp;A792,data!A:A,"="&amp;$C$4)</f>
        <v>0</v>
      </c>
      <c r="D792" s="48">
        <f>SUMIFS(data!M:M,data!J:J,"="&amp;A792,data!A:A,"="&amp;$D$4)</f>
        <v>0</v>
      </c>
      <c r="E792" s="48">
        <f>SUMIFS(data!M:M,data!J:J,"="&amp;A792,data!A:A,"="&amp;$E$4)</f>
        <v>1</v>
      </c>
      <c r="F792" s="48">
        <f>SUMIFS(data!M:M,data!J:J,"="&amp;A792,data!A:A,"="&amp;$F$4)</f>
        <v>0</v>
      </c>
      <c r="G792" s="48">
        <f t="shared" si="6"/>
        <v>0.2</v>
      </c>
      <c r="H792" s="48">
        <f t="shared" si="7"/>
        <v>6</v>
      </c>
    </row>
    <row r="793" spans="1:8" ht="13" x14ac:dyDescent="0.15">
      <c r="A793" s="48" t="s">
        <v>836</v>
      </c>
      <c r="B793" s="48">
        <f>SUMIFS(data!M:M,data!J:J,"="&amp;A793,data!A:A,"="&amp;$B$4)</f>
        <v>0</v>
      </c>
      <c r="C793" s="48">
        <f>SUMIFS(data!M:M,data!J:J,"="&amp;A793,data!A:A,"="&amp;$C$4)</f>
        <v>0</v>
      </c>
      <c r="D793" s="48">
        <f>SUMIFS(data!M:M,data!J:J,"="&amp;A793,data!A:A,"="&amp;$D$4)</f>
        <v>1</v>
      </c>
      <c r="E793" s="48">
        <f>SUMIFS(data!M:M,data!J:J,"="&amp;A793,data!A:A,"="&amp;$E$4)</f>
        <v>2</v>
      </c>
      <c r="F793" s="48">
        <f>SUMIFS(data!M:M,data!J:J,"="&amp;A793,data!A:A,"="&amp;$F$4)</f>
        <v>1</v>
      </c>
      <c r="G793" s="48">
        <f t="shared" si="6"/>
        <v>0.8</v>
      </c>
      <c r="H793" s="48">
        <f t="shared" si="7"/>
        <v>24</v>
      </c>
    </row>
    <row r="794" spans="1:8" ht="13" x14ac:dyDescent="0.15">
      <c r="A794" s="48" t="s">
        <v>510</v>
      </c>
      <c r="B794" s="48">
        <f>SUMIFS(data!M:M,data!J:J,"="&amp;A794,data!A:A,"="&amp;$B$4)</f>
        <v>0</v>
      </c>
      <c r="C794" s="48">
        <f>SUMIFS(data!M:M,data!J:J,"="&amp;A794,data!A:A,"="&amp;$C$4)</f>
        <v>1</v>
      </c>
      <c r="D794" s="48">
        <f>SUMIFS(data!M:M,data!J:J,"="&amp;A794,data!A:A,"="&amp;$D$4)</f>
        <v>1</v>
      </c>
      <c r="E794" s="48">
        <f>SUMIFS(data!M:M,data!J:J,"="&amp;A794,data!A:A,"="&amp;$E$4)</f>
        <v>0</v>
      </c>
      <c r="F794" s="48">
        <f>SUMIFS(data!M:M,data!J:J,"="&amp;A794,data!A:A,"="&amp;$F$4)</f>
        <v>1</v>
      </c>
      <c r="G794" s="48">
        <f t="shared" si="6"/>
        <v>0.6</v>
      </c>
      <c r="H794" s="48">
        <f t="shared" si="7"/>
        <v>18</v>
      </c>
    </row>
    <row r="795" spans="1:8" ht="13" x14ac:dyDescent="0.15">
      <c r="A795" s="48" t="s">
        <v>389</v>
      </c>
      <c r="B795" s="48">
        <f>SUMIFS(data!M:M,data!J:J,"="&amp;A795,data!A:A,"="&amp;$B$4)</f>
        <v>1</v>
      </c>
      <c r="C795" s="48">
        <f>SUMIFS(data!M:M,data!J:J,"="&amp;A795,data!A:A,"="&amp;$C$4)</f>
        <v>0</v>
      </c>
      <c r="D795" s="48">
        <f>SUMIFS(data!M:M,data!J:J,"="&amp;A795,data!A:A,"="&amp;$D$4)</f>
        <v>0</v>
      </c>
      <c r="E795" s="48">
        <f>SUMIFS(data!M:M,data!J:J,"="&amp;A795,data!A:A,"="&amp;$E$4)</f>
        <v>0</v>
      </c>
      <c r="F795" s="48">
        <f>SUMIFS(data!M:M,data!J:J,"="&amp;A795,data!A:A,"="&amp;$F$4)</f>
        <v>0</v>
      </c>
      <c r="G795" s="48">
        <f t="shared" si="6"/>
        <v>0.2</v>
      </c>
      <c r="H795" s="48">
        <f t="shared" si="7"/>
        <v>6</v>
      </c>
    </row>
    <row r="796" spans="1:8" ht="13" x14ac:dyDescent="0.15">
      <c r="A796" s="48" t="s">
        <v>1056</v>
      </c>
      <c r="B796" s="48">
        <f>SUMIFS(data!M:M,data!J:J,"="&amp;A796,data!A:A,"="&amp;$B$4)</f>
        <v>0</v>
      </c>
      <c r="C796" s="48">
        <f>SUMIFS(data!M:M,data!J:J,"="&amp;A796,data!A:A,"="&amp;$C$4)</f>
        <v>0</v>
      </c>
      <c r="D796" s="48">
        <f>SUMIFS(data!M:M,data!J:J,"="&amp;A796,data!A:A,"="&amp;$D$4)</f>
        <v>0</v>
      </c>
      <c r="E796" s="48">
        <f>SUMIFS(data!M:M,data!J:J,"="&amp;A796,data!A:A,"="&amp;$E$4)</f>
        <v>1</v>
      </c>
      <c r="F796" s="48">
        <f>SUMIFS(data!M:M,data!J:J,"="&amp;A796,data!A:A,"="&amp;$F$4)</f>
        <v>0</v>
      </c>
      <c r="G796" s="48">
        <f t="shared" si="6"/>
        <v>0.2</v>
      </c>
      <c r="H796" s="48">
        <f t="shared" si="7"/>
        <v>6</v>
      </c>
    </row>
    <row r="797" spans="1:8" ht="13" x14ac:dyDescent="0.15">
      <c r="A797" s="48" t="s">
        <v>726</v>
      </c>
      <c r="B797" s="48">
        <f>SUMIFS(data!M:M,data!J:J,"="&amp;A797,data!A:A,"="&amp;$B$4)</f>
        <v>0</v>
      </c>
      <c r="C797" s="48">
        <f>SUMIFS(data!M:M,data!J:J,"="&amp;A797,data!A:A,"="&amp;$C$4)</f>
        <v>0</v>
      </c>
      <c r="D797" s="48">
        <f>SUMIFS(data!M:M,data!J:J,"="&amp;A797,data!A:A,"="&amp;$D$4)</f>
        <v>2</v>
      </c>
      <c r="E797" s="48">
        <f>SUMIFS(data!M:M,data!J:J,"="&amp;A797,data!A:A,"="&amp;$E$4)</f>
        <v>0</v>
      </c>
      <c r="F797" s="48">
        <f>SUMIFS(data!M:M,data!J:J,"="&amp;A797,data!A:A,"="&amp;$F$4)</f>
        <v>0</v>
      </c>
      <c r="G797" s="48">
        <f t="shared" si="6"/>
        <v>0.4</v>
      </c>
      <c r="H797" s="48">
        <f t="shared" si="7"/>
        <v>12</v>
      </c>
    </row>
    <row r="798" spans="1:8" ht="13" x14ac:dyDescent="0.15">
      <c r="A798" s="48" t="s">
        <v>187</v>
      </c>
      <c r="B798" s="48">
        <f>SUMIFS(data!M:M,data!J:J,"="&amp;A798,data!A:A,"="&amp;$B$4)</f>
        <v>1</v>
      </c>
      <c r="C798" s="48">
        <f>SUMIFS(data!M:M,data!J:J,"="&amp;A798,data!A:A,"="&amp;$C$4)</f>
        <v>0</v>
      </c>
      <c r="D798" s="48">
        <f>SUMIFS(data!M:M,data!J:J,"="&amp;A798,data!A:A,"="&amp;$D$4)</f>
        <v>1</v>
      </c>
      <c r="E798" s="48">
        <f>SUMIFS(data!M:M,data!J:J,"="&amp;A798,data!A:A,"="&amp;$E$4)</f>
        <v>0</v>
      </c>
      <c r="F798" s="48">
        <f>SUMIFS(data!M:M,data!J:J,"="&amp;A798,data!A:A,"="&amp;$F$4)</f>
        <v>0</v>
      </c>
      <c r="G798" s="48">
        <f t="shared" si="6"/>
        <v>0.4</v>
      </c>
      <c r="H798" s="48">
        <f t="shared" si="7"/>
        <v>12</v>
      </c>
    </row>
    <row r="799" spans="1:8" ht="13" x14ac:dyDescent="0.15">
      <c r="A799" s="48" t="s">
        <v>1177</v>
      </c>
      <c r="B799" s="48">
        <f>SUMIFS(data!M:M,data!J:J,"="&amp;A799,data!A:A,"="&amp;$B$4)</f>
        <v>0</v>
      </c>
      <c r="C799" s="48">
        <f>SUMIFS(data!M:M,data!J:J,"="&amp;A799,data!A:A,"="&amp;$C$4)</f>
        <v>0</v>
      </c>
      <c r="D799" s="48">
        <f>SUMIFS(data!M:M,data!J:J,"="&amp;A799,data!A:A,"="&amp;$D$4)</f>
        <v>0</v>
      </c>
      <c r="E799" s="48">
        <f>SUMIFS(data!M:M,data!J:J,"="&amp;A799,data!A:A,"="&amp;$E$4)</f>
        <v>0</v>
      </c>
      <c r="F799" s="48">
        <f>SUMIFS(data!M:M,data!J:J,"="&amp;A799,data!A:A,"="&amp;$F$4)</f>
        <v>2</v>
      </c>
      <c r="G799" s="48">
        <f t="shared" si="6"/>
        <v>0.4</v>
      </c>
      <c r="H799" s="48">
        <f t="shared" si="7"/>
        <v>12</v>
      </c>
    </row>
    <row r="800" spans="1:8" ht="13" x14ac:dyDescent="0.15">
      <c r="A800" s="48" t="s">
        <v>800</v>
      </c>
      <c r="B800" s="48">
        <f>SUMIFS(data!M:M,data!J:J,"="&amp;A800,data!A:A,"="&amp;$B$4)</f>
        <v>0</v>
      </c>
      <c r="C800" s="48">
        <f>SUMIFS(data!M:M,data!J:J,"="&amp;A800,data!A:A,"="&amp;$C$4)</f>
        <v>0</v>
      </c>
      <c r="D800" s="48">
        <f>SUMIFS(data!M:M,data!J:J,"="&amp;A800,data!A:A,"="&amp;$D$4)</f>
        <v>1</v>
      </c>
      <c r="E800" s="48">
        <f>SUMIFS(data!M:M,data!J:J,"="&amp;A800,data!A:A,"="&amp;$E$4)</f>
        <v>0</v>
      </c>
      <c r="F800" s="48">
        <f>SUMIFS(data!M:M,data!J:J,"="&amp;A800,data!A:A,"="&amp;$F$4)</f>
        <v>0</v>
      </c>
      <c r="G800" s="48">
        <f t="shared" si="6"/>
        <v>0.2</v>
      </c>
      <c r="H800" s="48">
        <f t="shared" si="7"/>
        <v>6</v>
      </c>
    </row>
    <row r="801" spans="1:8" ht="13" x14ac:dyDescent="0.15">
      <c r="A801" s="48" t="s">
        <v>894</v>
      </c>
      <c r="B801" s="48">
        <f>SUMIFS(data!M:M,data!J:J,"="&amp;A801,data!A:A,"="&amp;$B$4)</f>
        <v>0</v>
      </c>
      <c r="C801" s="48">
        <f>SUMIFS(data!M:M,data!J:J,"="&amp;A801,data!A:A,"="&amp;$C$4)</f>
        <v>0</v>
      </c>
      <c r="D801" s="48">
        <f>SUMIFS(data!M:M,data!J:J,"="&amp;A801,data!A:A,"="&amp;$D$4)</f>
        <v>1</v>
      </c>
      <c r="E801" s="48">
        <f>SUMIFS(data!M:M,data!J:J,"="&amp;A801,data!A:A,"="&amp;$E$4)</f>
        <v>0</v>
      </c>
      <c r="F801" s="48">
        <f>SUMIFS(data!M:M,data!J:J,"="&amp;A801,data!A:A,"="&amp;$F$4)</f>
        <v>0</v>
      </c>
      <c r="G801" s="48">
        <f t="shared" si="6"/>
        <v>0.2</v>
      </c>
      <c r="H801" s="48">
        <f t="shared" si="7"/>
        <v>6</v>
      </c>
    </row>
    <row r="802" spans="1:8" ht="13" x14ac:dyDescent="0.15">
      <c r="A802" s="48" t="s">
        <v>728</v>
      </c>
      <c r="B802" s="48">
        <f>SUMIFS(data!M:M,data!J:J,"="&amp;A802,data!A:A,"="&amp;$B$4)</f>
        <v>0</v>
      </c>
      <c r="C802" s="48">
        <f>SUMIFS(data!M:M,data!J:J,"="&amp;A802,data!A:A,"="&amp;$C$4)</f>
        <v>0</v>
      </c>
      <c r="D802" s="48">
        <f>SUMIFS(data!M:M,data!J:J,"="&amp;A802,data!A:A,"="&amp;$D$4)</f>
        <v>1</v>
      </c>
      <c r="E802" s="48">
        <f>SUMIFS(data!M:M,data!J:J,"="&amp;A802,data!A:A,"="&amp;$E$4)</f>
        <v>0</v>
      </c>
      <c r="F802" s="48">
        <f>SUMIFS(data!M:M,data!J:J,"="&amp;A802,data!A:A,"="&amp;$F$4)</f>
        <v>0</v>
      </c>
      <c r="G802" s="48">
        <f t="shared" si="6"/>
        <v>0.2</v>
      </c>
      <c r="H802" s="48">
        <f t="shared" si="7"/>
        <v>6</v>
      </c>
    </row>
    <row r="803" spans="1:8" ht="13" x14ac:dyDescent="0.15">
      <c r="A803" s="48" t="s">
        <v>1143</v>
      </c>
      <c r="B803" s="48">
        <f>SUMIFS(data!M:M,data!J:J,"="&amp;A803,data!A:A,"="&amp;$B$4)</f>
        <v>0</v>
      </c>
      <c r="C803" s="48">
        <f>SUMIFS(data!M:M,data!J:J,"="&amp;A803,data!A:A,"="&amp;$C$4)</f>
        <v>0</v>
      </c>
      <c r="D803" s="48">
        <f>SUMIFS(data!M:M,data!J:J,"="&amp;A803,data!A:A,"="&amp;$D$4)</f>
        <v>0</v>
      </c>
      <c r="E803" s="48">
        <f>SUMIFS(data!M:M,data!J:J,"="&amp;A803,data!A:A,"="&amp;$E$4)</f>
        <v>0</v>
      </c>
      <c r="F803" s="48">
        <f>SUMIFS(data!M:M,data!J:J,"="&amp;A803,data!A:A,"="&amp;$F$4)</f>
        <v>1</v>
      </c>
      <c r="G803" s="48">
        <f t="shared" si="6"/>
        <v>0.2</v>
      </c>
      <c r="H803" s="48">
        <f t="shared" si="7"/>
        <v>6</v>
      </c>
    </row>
    <row r="804" spans="1:8" ht="13" x14ac:dyDescent="0.15">
      <c r="A804" s="48" t="s">
        <v>46</v>
      </c>
      <c r="B804" s="48">
        <f>SUMIFS(data!M:M,data!J:J,"="&amp;A804,data!A:A,"="&amp;$B$4)</f>
        <v>1</v>
      </c>
      <c r="C804" s="48">
        <f>SUMIFS(data!M:M,data!J:J,"="&amp;A804,data!A:A,"="&amp;$C$4)</f>
        <v>0</v>
      </c>
      <c r="D804" s="48">
        <f>SUMIFS(data!M:M,data!J:J,"="&amp;A804,data!A:A,"="&amp;$D$4)</f>
        <v>0</v>
      </c>
      <c r="E804" s="48">
        <f>SUMIFS(data!M:M,data!J:J,"="&amp;A804,data!A:A,"="&amp;$E$4)</f>
        <v>0</v>
      </c>
      <c r="F804" s="48">
        <f>SUMIFS(data!M:M,data!J:J,"="&amp;A804,data!A:A,"="&amp;$F$4)</f>
        <v>0</v>
      </c>
      <c r="G804" s="48">
        <f t="shared" si="6"/>
        <v>0.2</v>
      </c>
      <c r="H804" s="48">
        <f t="shared" si="7"/>
        <v>6</v>
      </c>
    </row>
    <row r="805" spans="1:8" ht="13" x14ac:dyDescent="0.15">
      <c r="A805" s="48" t="s">
        <v>96</v>
      </c>
      <c r="B805" s="48">
        <f>SUMIFS(data!M:M,data!J:J,"="&amp;A805,data!A:A,"="&amp;$B$4)</f>
        <v>10</v>
      </c>
      <c r="C805" s="48">
        <f>SUMIFS(data!M:M,data!J:J,"="&amp;A805,data!A:A,"="&amp;$C$4)</f>
        <v>3</v>
      </c>
      <c r="D805" s="48">
        <f>SUMIFS(data!M:M,data!J:J,"="&amp;A805,data!A:A,"="&amp;$D$4)</f>
        <v>3</v>
      </c>
      <c r="E805" s="48">
        <f>SUMIFS(data!M:M,data!J:J,"="&amp;A805,data!A:A,"="&amp;$E$4)</f>
        <v>3</v>
      </c>
      <c r="F805" s="48">
        <f>SUMIFS(data!M:M,data!J:J,"="&amp;A805,data!A:A,"="&amp;$F$4)</f>
        <v>7</v>
      </c>
      <c r="G805" s="48">
        <f t="shared" si="6"/>
        <v>5.2</v>
      </c>
      <c r="H805" s="48">
        <f t="shared" si="7"/>
        <v>156</v>
      </c>
    </row>
    <row r="806" spans="1:8" ht="13" x14ac:dyDescent="0.15">
      <c r="A806" s="48" t="s">
        <v>996</v>
      </c>
      <c r="B806" s="48">
        <f>SUMIFS(data!M:M,data!J:J,"="&amp;A806,data!A:A,"="&amp;$B$4)</f>
        <v>0</v>
      </c>
      <c r="C806" s="48">
        <f>SUMIFS(data!M:M,data!J:J,"="&amp;A806,data!A:A,"="&amp;$C$4)</f>
        <v>0</v>
      </c>
      <c r="D806" s="48">
        <f>SUMIFS(data!M:M,data!J:J,"="&amp;A806,data!A:A,"="&amp;$D$4)</f>
        <v>0</v>
      </c>
      <c r="E806" s="48">
        <f>SUMIFS(data!M:M,data!J:J,"="&amp;A806,data!A:A,"="&amp;$E$4)</f>
        <v>1</v>
      </c>
      <c r="F806" s="48">
        <f>SUMIFS(data!M:M,data!J:J,"="&amp;A806,data!A:A,"="&amp;$F$4)</f>
        <v>1</v>
      </c>
      <c r="G806" s="48">
        <f t="shared" si="6"/>
        <v>0.4</v>
      </c>
      <c r="H806" s="48">
        <f t="shared" si="7"/>
        <v>12</v>
      </c>
    </row>
    <row r="807" spans="1:8" ht="13" x14ac:dyDescent="0.15">
      <c r="A807" s="48" t="s">
        <v>145</v>
      </c>
      <c r="B807" s="48">
        <f>SUMIFS(data!M:M,data!J:J,"="&amp;A807,data!A:A,"="&amp;$B$4)</f>
        <v>3</v>
      </c>
      <c r="C807" s="48">
        <f>SUMIFS(data!M:M,data!J:J,"="&amp;A807,data!A:A,"="&amp;$C$4)</f>
        <v>1</v>
      </c>
      <c r="D807" s="48">
        <f>SUMIFS(data!M:M,data!J:J,"="&amp;A807,data!A:A,"="&amp;$D$4)</f>
        <v>3</v>
      </c>
      <c r="E807" s="48">
        <f>SUMIFS(data!M:M,data!J:J,"="&amp;A807,data!A:A,"="&amp;$E$4)</f>
        <v>2</v>
      </c>
      <c r="F807" s="48">
        <f>SUMIFS(data!M:M,data!J:J,"="&amp;A807,data!A:A,"="&amp;$F$4)</f>
        <v>3</v>
      </c>
      <c r="G807" s="48">
        <f t="shared" si="6"/>
        <v>2.4</v>
      </c>
      <c r="H807" s="48">
        <f t="shared" si="7"/>
        <v>72</v>
      </c>
    </row>
    <row r="808" spans="1:8" ht="13" x14ac:dyDescent="0.15">
      <c r="A808" s="7"/>
      <c r="B808" s="7"/>
    </row>
    <row r="809" spans="1:8" ht="13" x14ac:dyDescent="0.15">
      <c r="A809" s="7"/>
      <c r="B809" s="7"/>
    </row>
    <row r="810" spans="1:8" ht="13" x14ac:dyDescent="0.15">
      <c r="A810" s="7"/>
      <c r="B810" s="7"/>
    </row>
    <row r="811" spans="1:8" ht="13" x14ac:dyDescent="0.15">
      <c r="A811" s="7"/>
      <c r="B811" s="7"/>
    </row>
    <row r="812" spans="1:8" ht="13" x14ac:dyDescent="0.15">
      <c r="A812" s="7"/>
      <c r="B812" s="7"/>
    </row>
    <row r="813" spans="1:8" ht="13" x14ac:dyDescent="0.15">
      <c r="A813" s="7"/>
      <c r="B813" s="7"/>
    </row>
    <row r="814" spans="1:8" ht="13" x14ac:dyDescent="0.15">
      <c r="A814" s="7"/>
      <c r="B814" s="7"/>
    </row>
    <row r="815" spans="1:8" ht="13" x14ac:dyDescent="0.15">
      <c r="A815" s="7"/>
      <c r="B815" s="7"/>
    </row>
    <row r="816" spans="1:8" ht="13" x14ac:dyDescent="0.15">
      <c r="A816" s="7"/>
      <c r="B816" s="7"/>
    </row>
    <row r="817" spans="1:2" ht="13" x14ac:dyDescent="0.15">
      <c r="A817" s="7"/>
      <c r="B817" s="7"/>
    </row>
    <row r="818" spans="1:2" ht="13" x14ac:dyDescent="0.15">
      <c r="A818" s="7"/>
      <c r="B818" s="7"/>
    </row>
    <row r="819" spans="1:2" ht="13" x14ac:dyDescent="0.15">
      <c r="A819" s="7"/>
      <c r="B819" s="7"/>
    </row>
    <row r="820" spans="1:2" ht="13" x14ac:dyDescent="0.15">
      <c r="A820" s="7"/>
      <c r="B820" s="7"/>
    </row>
    <row r="821" spans="1:2" ht="13" x14ac:dyDescent="0.15">
      <c r="A821" s="7"/>
      <c r="B821" s="7"/>
    </row>
    <row r="822" spans="1:2" ht="13" x14ac:dyDescent="0.15">
      <c r="A822" s="7"/>
      <c r="B822" s="7"/>
    </row>
    <row r="823" spans="1:2" ht="13" x14ac:dyDescent="0.15">
      <c r="A823" s="7"/>
      <c r="B823" s="7"/>
    </row>
    <row r="824" spans="1:2" ht="13" x14ac:dyDescent="0.15">
      <c r="A824" s="7"/>
      <c r="B824" s="7"/>
    </row>
    <row r="825" spans="1:2" ht="13" x14ac:dyDescent="0.15">
      <c r="A825" s="7"/>
      <c r="B825" s="7"/>
    </row>
    <row r="826" spans="1:2" ht="13" x14ac:dyDescent="0.15">
      <c r="A826" s="7"/>
      <c r="B826" s="7"/>
    </row>
    <row r="827" spans="1:2" ht="13" x14ac:dyDescent="0.15">
      <c r="A827" s="7"/>
      <c r="B827" s="7"/>
    </row>
    <row r="828" spans="1:2" ht="13" x14ac:dyDescent="0.15">
      <c r="A828" s="7"/>
      <c r="B828" s="7"/>
    </row>
    <row r="829" spans="1:2" ht="13" x14ac:dyDescent="0.15">
      <c r="A829" s="7"/>
      <c r="B829" s="7"/>
    </row>
    <row r="830" spans="1:2" ht="13" x14ac:dyDescent="0.15">
      <c r="A830" s="7"/>
      <c r="B830" s="7"/>
    </row>
    <row r="831" spans="1:2" ht="13" x14ac:dyDescent="0.15">
      <c r="A831" s="7"/>
      <c r="B831" s="7"/>
    </row>
    <row r="832" spans="1:2" ht="13" x14ac:dyDescent="0.15">
      <c r="A832" s="7"/>
      <c r="B832" s="7"/>
    </row>
    <row r="833" spans="1:2" ht="13" x14ac:dyDescent="0.15">
      <c r="A833" s="7"/>
      <c r="B833" s="7"/>
    </row>
    <row r="834" spans="1:2" ht="13" x14ac:dyDescent="0.15">
      <c r="A834" s="7"/>
      <c r="B834" s="7"/>
    </row>
    <row r="835" spans="1:2" ht="13" x14ac:dyDescent="0.15">
      <c r="A835" s="7"/>
      <c r="B835" s="7"/>
    </row>
    <row r="836" spans="1:2" ht="13" x14ac:dyDescent="0.15">
      <c r="A836" s="7"/>
      <c r="B836" s="7"/>
    </row>
    <row r="837" spans="1:2" ht="13" x14ac:dyDescent="0.15">
      <c r="A837" s="7"/>
      <c r="B837" s="7"/>
    </row>
    <row r="838" spans="1:2" ht="13" x14ac:dyDescent="0.15">
      <c r="A838" s="7"/>
      <c r="B838" s="7"/>
    </row>
    <row r="839" spans="1:2" ht="13" x14ac:dyDescent="0.15">
      <c r="A839" s="7"/>
      <c r="B839" s="7"/>
    </row>
    <row r="840" spans="1:2" ht="13" x14ac:dyDescent="0.15">
      <c r="A840" s="7"/>
      <c r="B840" s="7"/>
    </row>
    <row r="841" spans="1:2" ht="13" x14ac:dyDescent="0.15">
      <c r="A841" s="7"/>
      <c r="B841" s="7"/>
    </row>
    <row r="842" spans="1:2" ht="13" x14ac:dyDescent="0.15">
      <c r="A842" s="7"/>
      <c r="B842" s="7"/>
    </row>
    <row r="843" spans="1:2" ht="13" x14ac:dyDescent="0.15">
      <c r="A843" s="7"/>
      <c r="B843" s="7"/>
    </row>
    <row r="844" spans="1:2" ht="13" x14ac:dyDescent="0.15">
      <c r="A844" s="7"/>
      <c r="B844" s="7"/>
    </row>
    <row r="845" spans="1:2" ht="13" x14ac:dyDescent="0.15">
      <c r="A845" s="7"/>
      <c r="B845" s="7"/>
    </row>
    <row r="846" spans="1:2" ht="13" x14ac:dyDescent="0.15">
      <c r="A846" s="7"/>
      <c r="B846" s="7"/>
    </row>
    <row r="847" spans="1:2" ht="13" x14ac:dyDescent="0.15">
      <c r="A847" s="7"/>
      <c r="B847" s="7"/>
    </row>
    <row r="848" spans="1:2" ht="13" x14ac:dyDescent="0.15">
      <c r="A848" s="7"/>
      <c r="B848" s="7"/>
    </row>
    <row r="849" spans="1:2" ht="13" x14ac:dyDescent="0.15">
      <c r="A849" s="7"/>
      <c r="B849" s="7"/>
    </row>
    <row r="850" spans="1:2" ht="13" x14ac:dyDescent="0.15">
      <c r="A850" s="7"/>
      <c r="B850" s="7"/>
    </row>
    <row r="851" spans="1:2" ht="13" x14ac:dyDescent="0.15">
      <c r="A851" s="7"/>
      <c r="B851" s="7"/>
    </row>
    <row r="852" spans="1:2" ht="13" x14ac:dyDescent="0.15">
      <c r="A852" s="7"/>
      <c r="B852" s="7"/>
    </row>
    <row r="853" spans="1:2" ht="13" x14ac:dyDescent="0.15">
      <c r="A853" s="7"/>
      <c r="B853" s="7"/>
    </row>
    <row r="854" spans="1:2" ht="13" x14ac:dyDescent="0.15">
      <c r="A854" s="7"/>
      <c r="B854" s="7"/>
    </row>
    <row r="855" spans="1:2" ht="13" x14ac:dyDescent="0.15">
      <c r="A855" s="7"/>
      <c r="B855" s="7"/>
    </row>
    <row r="856" spans="1:2" ht="13" x14ac:dyDescent="0.15">
      <c r="A856" s="7"/>
      <c r="B856" s="7"/>
    </row>
    <row r="857" spans="1:2" ht="13" x14ac:dyDescent="0.15">
      <c r="A857" s="7"/>
      <c r="B857" s="7"/>
    </row>
    <row r="858" spans="1:2" ht="13" x14ac:dyDescent="0.15">
      <c r="A858" s="7"/>
      <c r="B858" s="7"/>
    </row>
    <row r="859" spans="1:2" ht="13" x14ac:dyDescent="0.15">
      <c r="A859" s="7"/>
      <c r="B859" s="7"/>
    </row>
    <row r="860" spans="1:2" ht="13" x14ac:dyDescent="0.15">
      <c r="A860" s="7"/>
      <c r="B860" s="7"/>
    </row>
    <row r="861" spans="1:2" ht="13" x14ac:dyDescent="0.15">
      <c r="A861" s="7"/>
      <c r="B861" s="7"/>
    </row>
    <row r="862" spans="1:2" ht="13" x14ac:dyDescent="0.15">
      <c r="A862" s="7"/>
      <c r="B862" s="7"/>
    </row>
    <row r="863" spans="1:2" ht="13" x14ac:dyDescent="0.15">
      <c r="A863" s="7"/>
      <c r="B863" s="7"/>
    </row>
    <row r="864" spans="1:2" ht="13" x14ac:dyDescent="0.15">
      <c r="A864" s="7"/>
      <c r="B864" s="7"/>
    </row>
    <row r="865" spans="1:2" ht="13" x14ac:dyDescent="0.15">
      <c r="A865" s="7"/>
      <c r="B865" s="7"/>
    </row>
    <row r="866" spans="1:2" ht="13" x14ac:dyDescent="0.15">
      <c r="A866" s="7"/>
      <c r="B866" s="7"/>
    </row>
    <row r="867" spans="1:2" ht="13" x14ac:dyDescent="0.15">
      <c r="A867" s="7"/>
      <c r="B867" s="7"/>
    </row>
    <row r="868" spans="1:2" ht="13" x14ac:dyDescent="0.15">
      <c r="A868" s="7"/>
      <c r="B868" s="7"/>
    </row>
    <row r="869" spans="1:2" ht="13" x14ac:dyDescent="0.15">
      <c r="A869" s="7"/>
      <c r="B869" s="7"/>
    </row>
    <row r="870" spans="1:2" ht="13" x14ac:dyDescent="0.15">
      <c r="A870" s="7"/>
      <c r="B870" s="7"/>
    </row>
    <row r="871" spans="1:2" ht="13" x14ac:dyDescent="0.15">
      <c r="A871" s="7"/>
      <c r="B871" s="7"/>
    </row>
    <row r="872" spans="1:2" ht="13" x14ac:dyDescent="0.15">
      <c r="A872" s="7"/>
      <c r="B872" s="7"/>
    </row>
    <row r="873" spans="1:2" ht="13" x14ac:dyDescent="0.15">
      <c r="A873" s="7"/>
      <c r="B873" s="7"/>
    </row>
    <row r="874" spans="1:2" ht="13" x14ac:dyDescent="0.15">
      <c r="A874" s="7"/>
      <c r="B874" s="7"/>
    </row>
    <row r="875" spans="1:2" ht="13" x14ac:dyDescent="0.15">
      <c r="A875" s="7"/>
      <c r="B875" s="7"/>
    </row>
    <row r="876" spans="1:2" ht="13" x14ac:dyDescent="0.15">
      <c r="A876" s="7"/>
      <c r="B876" s="7"/>
    </row>
    <row r="877" spans="1:2" ht="13" x14ac:dyDescent="0.15">
      <c r="A877" s="7"/>
      <c r="B877" s="7"/>
    </row>
    <row r="878" spans="1:2" ht="13" x14ac:dyDescent="0.15">
      <c r="A878" s="7"/>
      <c r="B878" s="7"/>
    </row>
    <row r="879" spans="1:2" ht="13" x14ac:dyDescent="0.15">
      <c r="A879" s="7"/>
      <c r="B879" s="7"/>
    </row>
    <row r="880" spans="1:2" ht="13" x14ac:dyDescent="0.15">
      <c r="A880" s="7"/>
      <c r="B880" s="7"/>
    </row>
    <row r="881" spans="1:2" ht="13" x14ac:dyDescent="0.15">
      <c r="A881" s="7"/>
      <c r="B881" s="7"/>
    </row>
    <row r="882" spans="1:2" ht="13" x14ac:dyDescent="0.15">
      <c r="A882" s="7"/>
      <c r="B882" s="7"/>
    </row>
    <row r="883" spans="1:2" ht="13" x14ac:dyDescent="0.15">
      <c r="A883" s="7"/>
      <c r="B883" s="7"/>
    </row>
    <row r="884" spans="1:2" ht="13" x14ac:dyDescent="0.15">
      <c r="A884" s="7"/>
      <c r="B884" s="7"/>
    </row>
    <row r="885" spans="1:2" ht="13" x14ac:dyDescent="0.15">
      <c r="A885" s="7"/>
      <c r="B885" s="7"/>
    </row>
    <row r="886" spans="1:2" ht="13" x14ac:dyDescent="0.15">
      <c r="A886" s="7"/>
      <c r="B886" s="7"/>
    </row>
    <row r="887" spans="1:2" ht="13" x14ac:dyDescent="0.15">
      <c r="A887" s="7"/>
      <c r="B887" s="7"/>
    </row>
    <row r="888" spans="1:2" ht="13" x14ac:dyDescent="0.15">
      <c r="A888" s="7"/>
      <c r="B888" s="7"/>
    </row>
    <row r="889" spans="1:2" ht="13" x14ac:dyDescent="0.15">
      <c r="A889" s="7"/>
      <c r="B889" s="7"/>
    </row>
    <row r="890" spans="1:2" ht="13" x14ac:dyDescent="0.15">
      <c r="A890" s="7"/>
      <c r="B890" s="7"/>
    </row>
    <row r="891" spans="1:2" ht="13" x14ac:dyDescent="0.15">
      <c r="A891" s="7"/>
      <c r="B891" s="7"/>
    </row>
    <row r="892" spans="1:2" ht="13" x14ac:dyDescent="0.15">
      <c r="A892" s="7"/>
      <c r="B892" s="7"/>
    </row>
    <row r="893" spans="1:2" ht="13" x14ac:dyDescent="0.15">
      <c r="A893" s="7"/>
      <c r="B893" s="7"/>
    </row>
    <row r="894" spans="1:2" ht="13" x14ac:dyDescent="0.15">
      <c r="A894" s="7"/>
      <c r="B894" s="7"/>
    </row>
    <row r="895" spans="1:2" ht="13" x14ac:dyDescent="0.15">
      <c r="A895" s="7"/>
      <c r="B895" s="7"/>
    </row>
    <row r="896" spans="1:2" ht="13" x14ac:dyDescent="0.15">
      <c r="A896" s="7"/>
      <c r="B896" s="7"/>
    </row>
    <row r="897" spans="1:2" ht="13" x14ac:dyDescent="0.15">
      <c r="A897" s="7"/>
      <c r="B897" s="7"/>
    </row>
    <row r="898" spans="1:2" ht="13" x14ac:dyDescent="0.15">
      <c r="A898" s="7"/>
      <c r="B898" s="7"/>
    </row>
    <row r="899" spans="1:2" ht="13" x14ac:dyDescent="0.15">
      <c r="A899" s="7"/>
      <c r="B899" s="7"/>
    </row>
    <row r="900" spans="1:2" ht="13" x14ac:dyDescent="0.15">
      <c r="A900" s="7"/>
      <c r="B900" s="7"/>
    </row>
    <row r="901" spans="1:2" ht="13" x14ac:dyDescent="0.15">
      <c r="A901" s="7"/>
      <c r="B901" s="7"/>
    </row>
    <row r="902" spans="1:2" ht="13" x14ac:dyDescent="0.15">
      <c r="A902" s="7"/>
      <c r="B902" s="7"/>
    </row>
    <row r="903" spans="1:2" ht="13" x14ac:dyDescent="0.15">
      <c r="A903" s="7"/>
      <c r="B903" s="7"/>
    </row>
    <row r="904" spans="1:2" ht="13" x14ac:dyDescent="0.15">
      <c r="A904" s="7"/>
      <c r="B904" s="7"/>
    </row>
    <row r="905" spans="1:2" ht="13" x14ac:dyDescent="0.15">
      <c r="A905" s="7"/>
      <c r="B905" s="7"/>
    </row>
    <row r="906" spans="1:2" ht="13" x14ac:dyDescent="0.15">
      <c r="A906" s="7"/>
      <c r="B906" s="7"/>
    </row>
    <row r="907" spans="1:2" ht="13" x14ac:dyDescent="0.15">
      <c r="A907" s="7"/>
      <c r="B907" s="7"/>
    </row>
    <row r="908" spans="1:2" ht="13" x14ac:dyDescent="0.15">
      <c r="A908" s="7"/>
      <c r="B908" s="7"/>
    </row>
    <row r="909" spans="1:2" ht="13" x14ac:dyDescent="0.15">
      <c r="A909" s="7"/>
      <c r="B909" s="7"/>
    </row>
    <row r="910" spans="1:2" ht="13" x14ac:dyDescent="0.15">
      <c r="A910" s="7"/>
      <c r="B910" s="7"/>
    </row>
    <row r="911" spans="1:2" ht="13" x14ac:dyDescent="0.15">
      <c r="A911" s="7"/>
      <c r="B911" s="7"/>
    </row>
    <row r="912" spans="1:2" ht="13" x14ac:dyDescent="0.15">
      <c r="A912" s="7"/>
      <c r="B912" s="7"/>
    </row>
    <row r="913" spans="1:2" ht="13" x14ac:dyDescent="0.15">
      <c r="A913" s="7"/>
      <c r="B913" s="7"/>
    </row>
    <row r="914" spans="1:2" ht="13" x14ac:dyDescent="0.15">
      <c r="A914" s="7"/>
      <c r="B914" s="7"/>
    </row>
    <row r="915" spans="1:2" ht="13" x14ac:dyDescent="0.15">
      <c r="A915" s="7"/>
      <c r="B915" s="7"/>
    </row>
    <row r="916" spans="1:2" ht="13" x14ac:dyDescent="0.15">
      <c r="A916" s="7"/>
      <c r="B916" s="7"/>
    </row>
    <row r="917" spans="1:2" ht="13" x14ac:dyDescent="0.15">
      <c r="A917" s="7"/>
      <c r="B917" s="7"/>
    </row>
    <row r="918" spans="1:2" ht="13" x14ac:dyDescent="0.15">
      <c r="A918" s="7"/>
      <c r="B918" s="7"/>
    </row>
    <row r="919" spans="1:2" ht="13" x14ac:dyDescent="0.15">
      <c r="A919" s="7"/>
      <c r="B919" s="7"/>
    </row>
    <row r="920" spans="1:2" ht="13" x14ac:dyDescent="0.15">
      <c r="A920" s="7"/>
      <c r="B920" s="7"/>
    </row>
    <row r="921" spans="1:2" ht="13" x14ac:dyDescent="0.15">
      <c r="A921" s="7"/>
      <c r="B921" s="7"/>
    </row>
    <row r="922" spans="1:2" ht="13" x14ac:dyDescent="0.15">
      <c r="A922" s="7"/>
      <c r="B922" s="7"/>
    </row>
    <row r="923" spans="1:2" ht="13" x14ac:dyDescent="0.15">
      <c r="A923" s="7"/>
      <c r="B923" s="7"/>
    </row>
    <row r="924" spans="1:2" ht="13" x14ac:dyDescent="0.15">
      <c r="A924" s="7"/>
      <c r="B924" s="7"/>
    </row>
    <row r="925" spans="1:2" ht="13" x14ac:dyDescent="0.15">
      <c r="A925" s="7"/>
      <c r="B925" s="7"/>
    </row>
    <row r="926" spans="1:2" ht="13" x14ac:dyDescent="0.15">
      <c r="A926" s="7"/>
      <c r="B926" s="7"/>
    </row>
    <row r="927" spans="1:2" ht="13" x14ac:dyDescent="0.15">
      <c r="A927" s="7"/>
      <c r="B927" s="7"/>
    </row>
    <row r="928" spans="1:2" ht="13" x14ac:dyDescent="0.15">
      <c r="A928" s="7"/>
      <c r="B928" s="7"/>
    </row>
    <row r="929" spans="1:2" ht="13" x14ac:dyDescent="0.15">
      <c r="A929" s="7"/>
      <c r="B929" s="7"/>
    </row>
    <row r="930" spans="1:2" ht="13" x14ac:dyDescent="0.15">
      <c r="A930" s="7"/>
      <c r="B930" s="7"/>
    </row>
    <row r="931" spans="1:2" ht="13" x14ac:dyDescent="0.15">
      <c r="A931" s="7"/>
      <c r="B931" s="7"/>
    </row>
    <row r="932" spans="1:2" ht="13" x14ac:dyDescent="0.15">
      <c r="A932" s="7"/>
      <c r="B932" s="7"/>
    </row>
    <row r="933" spans="1:2" ht="13" x14ac:dyDescent="0.15">
      <c r="A933" s="7"/>
      <c r="B933" s="7"/>
    </row>
    <row r="934" spans="1:2" ht="13" x14ac:dyDescent="0.15">
      <c r="A934" s="7"/>
      <c r="B934" s="7"/>
    </row>
    <row r="935" spans="1:2" ht="13" x14ac:dyDescent="0.15">
      <c r="A935" s="7"/>
      <c r="B935" s="7"/>
    </row>
    <row r="936" spans="1:2" ht="13" x14ac:dyDescent="0.15">
      <c r="A936" s="7"/>
      <c r="B936" s="7"/>
    </row>
    <row r="937" spans="1:2" ht="13" x14ac:dyDescent="0.15">
      <c r="A937" s="7"/>
      <c r="B937" s="7"/>
    </row>
    <row r="938" spans="1:2" ht="13" x14ac:dyDescent="0.15">
      <c r="A938" s="7"/>
      <c r="B938" s="7"/>
    </row>
    <row r="939" spans="1:2" ht="13" x14ac:dyDescent="0.15">
      <c r="A939" s="7"/>
      <c r="B939" s="7"/>
    </row>
    <row r="940" spans="1:2" ht="13" x14ac:dyDescent="0.15">
      <c r="A940" s="7"/>
      <c r="B940" s="7"/>
    </row>
    <row r="941" spans="1:2" ht="13" x14ac:dyDescent="0.15">
      <c r="A941" s="7"/>
      <c r="B941" s="7"/>
    </row>
    <row r="942" spans="1:2" ht="13" x14ac:dyDescent="0.15">
      <c r="A942" s="7"/>
      <c r="B942" s="7"/>
    </row>
    <row r="943" spans="1:2" ht="13" x14ac:dyDescent="0.15">
      <c r="A943" s="7"/>
      <c r="B943" s="7"/>
    </row>
    <row r="944" spans="1:2" ht="13" x14ac:dyDescent="0.15">
      <c r="A944" s="7"/>
      <c r="B944" s="7"/>
    </row>
    <row r="945" spans="1:2" ht="13" x14ac:dyDescent="0.15">
      <c r="A945" s="7"/>
      <c r="B945" s="7"/>
    </row>
    <row r="946" spans="1:2" ht="13" x14ac:dyDescent="0.15">
      <c r="A946" s="7"/>
      <c r="B946" s="7"/>
    </row>
    <row r="947" spans="1:2" ht="13" x14ac:dyDescent="0.15">
      <c r="A947" s="7"/>
      <c r="B947" s="7"/>
    </row>
    <row r="948" spans="1:2" ht="13" x14ac:dyDescent="0.15">
      <c r="A948" s="7"/>
      <c r="B948" s="7"/>
    </row>
    <row r="949" spans="1:2" ht="13" x14ac:dyDescent="0.15">
      <c r="A949" s="7"/>
      <c r="B949" s="7"/>
    </row>
    <row r="950" spans="1:2" ht="13" x14ac:dyDescent="0.15">
      <c r="A950" s="7"/>
      <c r="B950" s="7"/>
    </row>
    <row r="951" spans="1:2" ht="13" x14ac:dyDescent="0.15">
      <c r="A951" s="7"/>
      <c r="B951" s="7"/>
    </row>
    <row r="952" spans="1:2" ht="13" x14ac:dyDescent="0.15">
      <c r="A952" s="7"/>
      <c r="B952" s="7"/>
    </row>
    <row r="953" spans="1:2" ht="13" x14ac:dyDescent="0.15">
      <c r="A953" s="7"/>
      <c r="B953" s="7"/>
    </row>
    <row r="954" spans="1:2" ht="13" x14ac:dyDescent="0.15">
      <c r="A954" s="7"/>
      <c r="B954" s="7"/>
    </row>
    <row r="955" spans="1:2" ht="13" x14ac:dyDescent="0.15">
      <c r="A955" s="7"/>
      <c r="B955" s="7"/>
    </row>
    <row r="956" spans="1:2" ht="13" x14ac:dyDescent="0.15">
      <c r="A956" s="7"/>
      <c r="B956" s="7"/>
    </row>
    <row r="957" spans="1:2" ht="13" x14ac:dyDescent="0.15">
      <c r="A957" s="7"/>
      <c r="B957" s="7"/>
    </row>
    <row r="958" spans="1:2" ht="13" x14ac:dyDescent="0.15">
      <c r="A958" s="7"/>
      <c r="B958" s="7"/>
    </row>
    <row r="959" spans="1:2" ht="13" x14ac:dyDescent="0.15">
      <c r="A959" s="7"/>
      <c r="B959" s="7"/>
    </row>
    <row r="960" spans="1:2" ht="13" x14ac:dyDescent="0.15">
      <c r="A960" s="7"/>
      <c r="B960" s="7"/>
    </row>
    <row r="961" spans="1:2" ht="13" x14ac:dyDescent="0.15">
      <c r="A961" s="7"/>
      <c r="B961" s="7"/>
    </row>
    <row r="962" spans="1:2" ht="13" x14ac:dyDescent="0.15">
      <c r="A962" s="7"/>
      <c r="B962" s="7"/>
    </row>
    <row r="963" spans="1:2" ht="13" x14ac:dyDescent="0.15">
      <c r="A963" s="7"/>
      <c r="B963" s="7"/>
    </row>
    <row r="964" spans="1:2" ht="13" x14ac:dyDescent="0.15">
      <c r="A964" s="7"/>
      <c r="B964" s="7"/>
    </row>
    <row r="965" spans="1:2" ht="13" x14ac:dyDescent="0.15">
      <c r="A965" s="7"/>
      <c r="B965" s="7"/>
    </row>
    <row r="966" spans="1:2" ht="13" x14ac:dyDescent="0.15">
      <c r="A966" s="7"/>
      <c r="B966" s="7"/>
    </row>
    <row r="967" spans="1:2" ht="13" x14ac:dyDescent="0.15">
      <c r="A967" s="7"/>
      <c r="B967" s="7"/>
    </row>
    <row r="968" spans="1:2" ht="13" x14ac:dyDescent="0.15">
      <c r="A968" s="7"/>
      <c r="B968" s="7"/>
    </row>
    <row r="969" spans="1:2" ht="13" x14ac:dyDescent="0.15">
      <c r="A969" s="7"/>
      <c r="B969" s="7"/>
    </row>
    <row r="970" spans="1:2" ht="13" x14ac:dyDescent="0.15">
      <c r="A970" s="7"/>
      <c r="B970" s="7"/>
    </row>
    <row r="971" spans="1:2" ht="13" x14ac:dyDescent="0.15">
      <c r="A971" s="7"/>
      <c r="B971" s="7"/>
    </row>
    <row r="972" spans="1:2" ht="13" x14ac:dyDescent="0.15">
      <c r="A972" s="7"/>
      <c r="B972" s="7"/>
    </row>
    <row r="973" spans="1:2" ht="13" x14ac:dyDescent="0.15">
      <c r="A973" s="7"/>
      <c r="B973" s="7"/>
    </row>
    <row r="974" spans="1:2" ht="13" x14ac:dyDescent="0.15">
      <c r="A974" s="7"/>
      <c r="B974" s="7"/>
    </row>
    <row r="975" spans="1:2" ht="13" x14ac:dyDescent="0.15">
      <c r="A975" s="7"/>
      <c r="B975" s="7"/>
    </row>
    <row r="976" spans="1:2" ht="13" x14ac:dyDescent="0.15">
      <c r="A976" s="7"/>
      <c r="B976" s="7"/>
    </row>
    <row r="977" spans="1:2" ht="13" x14ac:dyDescent="0.15">
      <c r="A977" s="7"/>
      <c r="B977" s="7"/>
    </row>
    <row r="978" spans="1:2" ht="13" x14ac:dyDescent="0.15">
      <c r="A978" s="7"/>
      <c r="B978" s="7"/>
    </row>
    <row r="979" spans="1:2" ht="13" x14ac:dyDescent="0.15">
      <c r="A979" s="7"/>
      <c r="B979" s="7"/>
    </row>
    <row r="980" spans="1:2" ht="13" x14ac:dyDescent="0.15">
      <c r="A980" s="7"/>
      <c r="B980" s="7"/>
    </row>
    <row r="981" spans="1:2" ht="13" x14ac:dyDescent="0.15">
      <c r="A981" s="7"/>
      <c r="B981" s="7"/>
    </row>
    <row r="982" spans="1:2" ht="13" x14ac:dyDescent="0.15">
      <c r="A982" s="7"/>
      <c r="B982" s="7"/>
    </row>
    <row r="983" spans="1:2" ht="13" x14ac:dyDescent="0.15">
      <c r="A983" s="7"/>
      <c r="B983" s="7"/>
    </row>
    <row r="984" spans="1:2" ht="13" x14ac:dyDescent="0.15">
      <c r="A984" s="7"/>
      <c r="B984" s="7"/>
    </row>
    <row r="985" spans="1:2" ht="13" x14ac:dyDescent="0.15">
      <c r="A985" s="7"/>
      <c r="B985" s="7"/>
    </row>
    <row r="986" spans="1:2" ht="13" x14ac:dyDescent="0.15">
      <c r="A986" s="7"/>
      <c r="B986" s="7"/>
    </row>
    <row r="987" spans="1:2" ht="13" x14ac:dyDescent="0.15">
      <c r="A987" s="7"/>
      <c r="B987" s="7"/>
    </row>
    <row r="988" spans="1:2" ht="13" x14ac:dyDescent="0.15">
      <c r="A988" s="7"/>
      <c r="B988" s="7"/>
    </row>
    <row r="989" spans="1:2" ht="13" x14ac:dyDescent="0.15">
      <c r="A989" s="7"/>
      <c r="B989" s="7"/>
    </row>
    <row r="990" spans="1:2" ht="13" x14ac:dyDescent="0.15">
      <c r="A990" s="7"/>
      <c r="B990" s="7"/>
    </row>
    <row r="991" spans="1:2" ht="13" x14ac:dyDescent="0.15">
      <c r="A991" s="7"/>
      <c r="B991" s="7"/>
    </row>
    <row r="992" spans="1:2" ht="13" x14ac:dyDescent="0.15">
      <c r="A992" s="7"/>
      <c r="B992" s="7"/>
    </row>
    <row r="993" spans="1:2" ht="13" x14ac:dyDescent="0.15">
      <c r="A993" s="7"/>
      <c r="B993" s="7"/>
    </row>
    <row r="994" spans="1:2" ht="13" x14ac:dyDescent="0.15">
      <c r="A994" s="7"/>
      <c r="B994" s="7"/>
    </row>
    <row r="995" spans="1:2" ht="13" x14ac:dyDescent="0.15">
      <c r="A995" s="7"/>
      <c r="B995" s="7"/>
    </row>
    <row r="996" spans="1:2" ht="13" x14ac:dyDescent="0.15">
      <c r="A996" s="7"/>
      <c r="B996" s="7"/>
    </row>
    <row r="997" spans="1:2" ht="13" x14ac:dyDescent="0.15">
      <c r="A997" s="7"/>
      <c r="B997" s="7"/>
    </row>
    <row r="998" spans="1:2" ht="13" x14ac:dyDescent="0.15">
      <c r="A998" s="7"/>
      <c r="B998" s="7"/>
    </row>
    <row r="999" spans="1:2" ht="13" x14ac:dyDescent="0.15">
      <c r="A999" s="7"/>
      <c r="B999" s="7"/>
    </row>
    <row r="1000" spans="1:2" ht="13" x14ac:dyDescent="0.15">
      <c r="A1000" s="7"/>
      <c r="B1000" s="7"/>
    </row>
    <row r="1001" spans="1:2" ht="13" x14ac:dyDescent="0.15">
      <c r="A1001" s="7"/>
      <c r="B1001" s="7"/>
    </row>
    <row r="1002" spans="1:2" ht="13" x14ac:dyDescent="0.15">
      <c r="A1002" s="7"/>
      <c r="B1002" s="7"/>
    </row>
    <row r="1003" spans="1:2" ht="13" x14ac:dyDescent="0.15">
      <c r="A1003" s="7"/>
      <c r="B1003" s="7"/>
    </row>
    <row r="1004" spans="1:2" ht="13" x14ac:dyDescent="0.15">
      <c r="A1004" s="7"/>
      <c r="B1004" s="7"/>
    </row>
    <row r="1005" spans="1:2" ht="13" x14ac:dyDescent="0.15">
      <c r="A1005" s="7"/>
      <c r="B1005" s="7"/>
    </row>
    <row r="1006" spans="1:2" ht="13" x14ac:dyDescent="0.15">
      <c r="A1006" s="7"/>
      <c r="B1006" s="7"/>
    </row>
    <row r="1007" spans="1:2" ht="13" x14ac:dyDescent="0.15">
      <c r="A1007" s="7"/>
      <c r="B1007" s="7"/>
    </row>
    <row r="1008" spans="1:2" ht="13" x14ac:dyDescent="0.15">
      <c r="A1008" s="7"/>
      <c r="B1008" s="7"/>
    </row>
    <row r="1009" spans="1:2" ht="13" x14ac:dyDescent="0.15">
      <c r="A1009" s="7"/>
      <c r="B1009" s="7"/>
    </row>
    <row r="1010" spans="1:2" ht="13" x14ac:dyDescent="0.15">
      <c r="A1010" s="7"/>
      <c r="B1010" s="7"/>
    </row>
    <row r="1011" spans="1:2" ht="13" x14ac:dyDescent="0.15">
      <c r="A1011" s="7"/>
      <c r="B1011" s="7"/>
    </row>
    <row r="1012" spans="1:2" ht="13" x14ac:dyDescent="0.15">
      <c r="A1012" s="7"/>
      <c r="B1012" s="7"/>
    </row>
    <row r="1013" spans="1:2" ht="13" x14ac:dyDescent="0.15">
      <c r="A1013" s="7"/>
      <c r="B1013" s="7"/>
    </row>
    <row r="1014" spans="1:2" ht="13" x14ac:dyDescent="0.15">
      <c r="A1014" s="7"/>
      <c r="B1014" s="7"/>
    </row>
    <row r="1015" spans="1:2" ht="13" x14ac:dyDescent="0.15">
      <c r="A1015" s="7"/>
      <c r="B1015" s="7"/>
    </row>
    <row r="1016" spans="1:2" ht="13" x14ac:dyDescent="0.15">
      <c r="A1016" s="7"/>
      <c r="B1016" s="7"/>
    </row>
    <row r="1017" spans="1:2" ht="13" x14ac:dyDescent="0.15">
      <c r="A1017" s="7"/>
      <c r="B1017" s="7"/>
    </row>
    <row r="1018" spans="1:2" ht="13" x14ac:dyDescent="0.15">
      <c r="A1018" s="7"/>
      <c r="B1018" s="7"/>
    </row>
    <row r="1019" spans="1:2" ht="13" x14ac:dyDescent="0.15">
      <c r="A1019" s="7"/>
      <c r="B1019" s="7"/>
    </row>
    <row r="1020" spans="1:2" ht="13" x14ac:dyDescent="0.15">
      <c r="A1020" s="7"/>
      <c r="B1020" s="7"/>
    </row>
    <row r="1021" spans="1:2" ht="13" x14ac:dyDescent="0.15">
      <c r="A1021" s="7"/>
      <c r="B1021" s="7"/>
    </row>
    <row r="1022" spans="1:2" ht="13" x14ac:dyDescent="0.15">
      <c r="A1022" s="7"/>
      <c r="B1022" s="7"/>
    </row>
    <row r="1023" spans="1:2" ht="13" x14ac:dyDescent="0.15">
      <c r="A1023" s="7"/>
      <c r="B1023" s="7"/>
    </row>
    <row r="1024" spans="1:2" ht="13" x14ac:dyDescent="0.15">
      <c r="A1024" s="7"/>
      <c r="B1024" s="7"/>
    </row>
    <row r="1025" spans="1:2" ht="13" x14ac:dyDescent="0.15">
      <c r="A1025" s="7"/>
      <c r="B1025" s="7"/>
    </row>
    <row r="1026" spans="1:2" ht="13" x14ac:dyDescent="0.15">
      <c r="A1026" s="7"/>
      <c r="B1026" s="7"/>
    </row>
    <row r="1027" spans="1:2" ht="13" x14ac:dyDescent="0.15">
      <c r="A1027" s="7"/>
      <c r="B1027" s="7"/>
    </row>
    <row r="1028" spans="1:2" ht="13" x14ac:dyDescent="0.15">
      <c r="A1028" s="7"/>
      <c r="B1028" s="7"/>
    </row>
    <row r="1029" spans="1:2" ht="13" x14ac:dyDescent="0.15">
      <c r="A1029" s="7"/>
      <c r="B1029" s="7"/>
    </row>
    <row r="1030" spans="1:2" ht="13" x14ac:dyDescent="0.15">
      <c r="A1030" s="7"/>
      <c r="B1030" s="7"/>
    </row>
    <row r="1031" spans="1:2" ht="13" x14ac:dyDescent="0.15">
      <c r="A1031" s="7"/>
      <c r="B1031" s="7"/>
    </row>
    <row r="1032" spans="1:2" ht="13" x14ac:dyDescent="0.15">
      <c r="A1032" s="7"/>
      <c r="B1032" s="7"/>
    </row>
    <row r="1033" spans="1:2" ht="13" x14ac:dyDescent="0.15">
      <c r="A1033" s="7"/>
      <c r="B1033" s="7"/>
    </row>
    <row r="1034" spans="1:2" ht="13" x14ac:dyDescent="0.15">
      <c r="A1034" s="7"/>
      <c r="B1034" s="7"/>
    </row>
    <row r="1035" spans="1:2" ht="13" x14ac:dyDescent="0.15">
      <c r="A1035" s="7"/>
      <c r="B1035" s="7"/>
    </row>
    <row r="1036" spans="1:2" ht="13" x14ac:dyDescent="0.15">
      <c r="A1036" s="7"/>
      <c r="B1036" s="7"/>
    </row>
    <row r="1037" spans="1:2" ht="13" x14ac:dyDescent="0.15">
      <c r="A1037" s="7"/>
      <c r="B1037" s="7"/>
    </row>
    <row r="1038" spans="1:2" ht="13" x14ac:dyDescent="0.15">
      <c r="A1038" s="7"/>
      <c r="B1038" s="7"/>
    </row>
    <row r="1039" spans="1:2" ht="13" x14ac:dyDescent="0.15">
      <c r="A1039" s="7"/>
      <c r="B1039" s="7"/>
    </row>
    <row r="1040" spans="1:2" ht="13" x14ac:dyDescent="0.15">
      <c r="A1040" s="7"/>
      <c r="B1040" s="7"/>
    </row>
    <row r="1041" spans="1:2" ht="13" x14ac:dyDescent="0.15">
      <c r="A1041" s="7"/>
      <c r="B1041" s="7"/>
    </row>
    <row r="1042" spans="1:2" ht="13" x14ac:dyDescent="0.15">
      <c r="A1042" s="7"/>
      <c r="B1042" s="7"/>
    </row>
    <row r="1043" spans="1:2" ht="13" x14ac:dyDescent="0.15">
      <c r="A1043" s="7"/>
      <c r="B1043" s="7"/>
    </row>
    <row r="1044" spans="1:2" ht="13" x14ac:dyDescent="0.15">
      <c r="A1044" s="7"/>
      <c r="B1044" s="7"/>
    </row>
    <row r="1045" spans="1:2" ht="13" x14ac:dyDescent="0.15">
      <c r="A1045" s="7"/>
      <c r="B1045" s="7"/>
    </row>
    <row r="1046" spans="1:2" ht="13" x14ac:dyDescent="0.15">
      <c r="A1046" s="7"/>
      <c r="B1046" s="7"/>
    </row>
    <row r="1047" spans="1:2" ht="13" x14ac:dyDescent="0.15">
      <c r="A1047" s="7"/>
      <c r="B1047" s="7"/>
    </row>
    <row r="1048" spans="1:2" ht="13" x14ac:dyDescent="0.15">
      <c r="A1048" s="7"/>
      <c r="B1048" s="7"/>
    </row>
    <row r="1049" spans="1:2" ht="13" x14ac:dyDescent="0.15">
      <c r="A1049" s="7"/>
      <c r="B1049" s="7"/>
    </row>
    <row r="1050" spans="1:2" ht="13" x14ac:dyDescent="0.15">
      <c r="A1050" s="7"/>
      <c r="B1050" s="7"/>
    </row>
    <row r="1051" spans="1:2" ht="13" x14ac:dyDescent="0.15">
      <c r="A1051" s="7"/>
      <c r="B1051" s="7"/>
    </row>
    <row r="1052" spans="1:2" ht="13" x14ac:dyDescent="0.15">
      <c r="A1052" s="7"/>
      <c r="B1052" s="7"/>
    </row>
    <row r="1053" spans="1:2" ht="13" x14ac:dyDescent="0.15">
      <c r="A1053" s="7"/>
      <c r="B1053" s="7"/>
    </row>
    <row r="1054" spans="1:2" ht="13" x14ac:dyDescent="0.15">
      <c r="A1054" s="7"/>
      <c r="B1054" s="7"/>
    </row>
    <row r="1055" spans="1:2" ht="13" x14ac:dyDescent="0.15">
      <c r="A1055" s="7"/>
      <c r="B1055" s="7"/>
    </row>
    <row r="1056" spans="1:2" ht="13" x14ac:dyDescent="0.15">
      <c r="A1056" s="7"/>
      <c r="B1056" s="7"/>
    </row>
    <row r="1057" spans="1:2" ht="13" x14ac:dyDescent="0.15">
      <c r="A1057" s="7"/>
      <c r="B1057" s="7"/>
    </row>
    <row r="1058" spans="1:2" ht="13" x14ac:dyDescent="0.15">
      <c r="A1058" s="7"/>
      <c r="B1058" s="7"/>
    </row>
    <row r="1059" spans="1:2" ht="13" x14ac:dyDescent="0.15">
      <c r="A1059" s="7"/>
      <c r="B1059" s="7"/>
    </row>
    <row r="1060" spans="1:2" ht="13" x14ac:dyDescent="0.15">
      <c r="A1060" s="7"/>
      <c r="B1060" s="7"/>
    </row>
    <row r="1061" spans="1:2" ht="13" x14ac:dyDescent="0.15">
      <c r="A1061" s="7"/>
      <c r="B1061" s="7"/>
    </row>
    <row r="1062" spans="1:2" ht="13" x14ac:dyDescent="0.15">
      <c r="A1062" s="7"/>
      <c r="B1062" s="7"/>
    </row>
    <row r="1063" spans="1:2" ht="13" x14ac:dyDescent="0.15">
      <c r="A1063" s="7"/>
      <c r="B1063" s="7"/>
    </row>
    <row r="1064" spans="1:2" ht="13" x14ac:dyDescent="0.15">
      <c r="A1064" s="7"/>
      <c r="B1064" s="7"/>
    </row>
    <row r="1065" spans="1:2" ht="13" x14ac:dyDescent="0.15">
      <c r="A1065" s="7"/>
      <c r="B1065" s="7"/>
    </row>
    <row r="1066" spans="1:2" ht="13" x14ac:dyDescent="0.15">
      <c r="A1066" s="7"/>
      <c r="B1066" s="7"/>
    </row>
    <row r="1067" spans="1:2" ht="13" x14ac:dyDescent="0.15">
      <c r="A1067" s="7"/>
      <c r="B1067" s="7"/>
    </row>
    <row r="1068" spans="1:2" ht="13" x14ac:dyDescent="0.15">
      <c r="A1068" s="7"/>
      <c r="B1068" s="7"/>
    </row>
    <row r="1069" spans="1:2" ht="13" x14ac:dyDescent="0.15">
      <c r="A1069" s="7"/>
      <c r="B1069" s="7"/>
    </row>
    <row r="1070" spans="1:2" ht="13" x14ac:dyDescent="0.15">
      <c r="A1070" s="7"/>
      <c r="B1070" s="7"/>
    </row>
    <row r="1071" spans="1:2" ht="13" x14ac:dyDescent="0.15">
      <c r="A1071" s="7"/>
      <c r="B1071" s="7"/>
    </row>
    <row r="1072" spans="1:2" ht="13" x14ac:dyDescent="0.15">
      <c r="A1072" s="7"/>
      <c r="B1072" s="7"/>
    </row>
    <row r="1073" spans="1:2" ht="13" x14ac:dyDescent="0.15">
      <c r="A1073" s="7"/>
      <c r="B1073" s="7"/>
    </row>
    <row r="1074" spans="1:2" ht="13" x14ac:dyDescent="0.15">
      <c r="A1074" s="7"/>
      <c r="B1074" s="7"/>
    </row>
    <row r="1075" spans="1:2" ht="13" x14ac:dyDescent="0.15">
      <c r="A1075" s="7"/>
      <c r="B1075" s="7"/>
    </row>
    <row r="1076" spans="1:2" ht="13" x14ac:dyDescent="0.15">
      <c r="A1076" s="7"/>
      <c r="B1076" s="7"/>
    </row>
    <row r="1077" spans="1:2" ht="13" x14ac:dyDescent="0.15">
      <c r="A1077" s="7"/>
      <c r="B1077" s="7"/>
    </row>
    <row r="1078" spans="1:2" ht="13" x14ac:dyDescent="0.15">
      <c r="A1078" s="7"/>
      <c r="B1078" s="7"/>
    </row>
    <row r="1079" spans="1:2" ht="13" x14ac:dyDescent="0.15">
      <c r="A1079" s="7"/>
      <c r="B1079" s="7"/>
    </row>
    <row r="1080" spans="1:2" ht="13" x14ac:dyDescent="0.15">
      <c r="A1080" s="7"/>
      <c r="B1080" s="7"/>
    </row>
    <row r="1081" spans="1:2" ht="13" x14ac:dyDescent="0.15">
      <c r="A1081" s="7"/>
      <c r="B1081" s="7"/>
    </row>
    <row r="1082" spans="1:2" ht="13" x14ac:dyDescent="0.15">
      <c r="A1082" s="7"/>
      <c r="B1082" s="7"/>
    </row>
    <row r="1083" spans="1:2" ht="13" x14ac:dyDescent="0.15">
      <c r="A1083" s="7"/>
      <c r="B1083" s="7"/>
    </row>
    <row r="1084" spans="1:2" ht="13" x14ac:dyDescent="0.15">
      <c r="A1084" s="7"/>
      <c r="B1084" s="7"/>
    </row>
    <row r="1085" spans="1:2" ht="13" x14ac:dyDescent="0.15">
      <c r="A1085" s="7"/>
      <c r="B1085" s="7"/>
    </row>
    <row r="1086" spans="1:2" ht="13" x14ac:dyDescent="0.15">
      <c r="A1086" s="7"/>
      <c r="B1086" s="7"/>
    </row>
    <row r="1087" spans="1:2" ht="13" x14ac:dyDescent="0.15">
      <c r="A1087" s="7"/>
      <c r="B1087" s="7"/>
    </row>
    <row r="1088" spans="1:2" ht="13" x14ac:dyDescent="0.15">
      <c r="A1088" s="7"/>
      <c r="B1088" s="7"/>
    </row>
    <row r="1089" spans="1:2" ht="13" x14ac:dyDescent="0.15">
      <c r="A1089" s="7"/>
      <c r="B1089" s="7"/>
    </row>
    <row r="1090" spans="1:2" ht="13" x14ac:dyDescent="0.15">
      <c r="A1090" s="7"/>
      <c r="B1090" s="7"/>
    </row>
    <row r="1091" spans="1:2" ht="13" x14ac:dyDescent="0.15">
      <c r="A1091" s="7"/>
      <c r="B1091" s="7"/>
    </row>
    <row r="1092" spans="1:2" ht="13" x14ac:dyDescent="0.15">
      <c r="A1092" s="7"/>
      <c r="B1092" s="7"/>
    </row>
    <row r="1093" spans="1:2" ht="13" x14ac:dyDescent="0.15">
      <c r="A1093" s="7"/>
      <c r="B1093" s="7"/>
    </row>
    <row r="1094" spans="1:2" ht="13" x14ac:dyDescent="0.15">
      <c r="A1094" s="7"/>
      <c r="B1094" s="7"/>
    </row>
    <row r="1095" spans="1:2" ht="13" x14ac:dyDescent="0.15">
      <c r="A1095" s="7"/>
      <c r="B1095" s="7"/>
    </row>
    <row r="1096" spans="1:2" ht="13" x14ac:dyDescent="0.15">
      <c r="A1096" s="7"/>
      <c r="B1096" s="7"/>
    </row>
    <row r="1097" spans="1:2" ht="13" x14ac:dyDescent="0.15">
      <c r="A1097" s="7"/>
      <c r="B1097" s="7"/>
    </row>
    <row r="1098" spans="1:2" ht="13" x14ac:dyDescent="0.15">
      <c r="A1098" s="7"/>
      <c r="B1098" s="7"/>
    </row>
    <row r="1099" spans="1:2" ht="13" x14ac:dyDescent="0.15">
      <c r="A1099" s="7"/>
      <c r="B1099" s="7"/>
    </row>
    <row r="1100" spans="1:2" ht="13" x14ac:dyDescent="0.15">
      <c r="A1100" s="7"/>
      <c r="B1100" s="7"/>
    </row>
    <row r="1101" spans="1:2" ht="13" x14ac:dyDescent="0.15">
      <c r="A1101" s="7"/>
      <c r="B1101" s="7"/>
    </row>
    <row r="1102" spans="1:2" ht="13" x14ac:dyDescent="0.15">
      <c r="A1102" s="7"/>
      <c r="B1102" s="7"/>
    </row>
    <row r="1103" spans="1:2" ht="13" x14ac:dyDescent="0.15">
      <c r="A1103" s="7"/>
      <c r="B1103" s="7"/>
    </row>
    <row r="1104" spans="1:2" ht="13" x14ac:dyDescent="0.15">
      <c r="A1104" s="7"/>
      <c r="B1104" s="7"/>
    </row>
    <row r="1105" spans="1:2" ht="13" x14ac:dyDescent="0.15">
      <c r="A1105" s="7"/>
      <c r="B1105" s="7"/>
    </row>
    <row r="1106" spans="1:2" ht="13" x14ac:dyDescent="0.15">
      <c r="A1106" s="7"/>
      <c r="B1106" s="7"/>
    </row>
    <row r="1107" spans="1:2" ht="13" x14ac:dyDescent="0.15">
      <c r="A1107" s="7"/>
      <c r="B1107" s="7"/>
    </row>
    <row r="1108" spans="1:2" ht="13" x14ac:dyDescent="0.15">
      <c r="A1108" s="7"/>
      <c r="B1108" s="7"/>
    </row>
    <row r="1109" spans="1:2" ht="13" x14ac:dyDescent="0.15">
      <c r="A1109" s="7"/>
      <c r="B1109" s="7"/>
    </row>
    <row r="1110" spans="1:2" ht="13" x14ac:dyDescent="0.15">
      <c r="A1110" s="7"/>
      <c r="B1110" s="7"/>
    </row>
    <row r="1111" spans="1:2" ht="13" x14ac:dyDescent="0.15">
      <c r="A1111" s="7"/>
      <c r="B1111" s="7"/>
    </row>
    <row r="1112" spans="1:2" ht="13" x14ac:dyDescent="0.15">
      <c r="A1112" s="7"/>
      <c r="B1112" s="7"/>
    </row>
    <row r="1113" spans="1:2" ht="13" x14ac:dyDescent="0.15">
      <c r="A1113" s="7"/>
      <c r="B1113" s="7"/>
    </row>
    <row r="1114" spans="1:2" ht="13" x14ac:dyDescent="0.15">
      <c r="A1114" s="7"/>
      <c r="B1114" s="7"/>
    </row>
    <row r="1115" spans="1:2" ht="13" x14ac:dyDescent="0.15">
      <c r="A1115" s="7"/>
      <c r="B1115" s="7"/>
    </row>
    <row r="1116" spans="1:2" ht="13" x14ac:dyDescent="0.15">
      <c r="A1116" s="7"/>
      <c r="B1116" s="7"/>
    </row>
    <row r="1117" spans="1:2" ht="13" x14ac:dyDescent="0.15">
      <c r="A1117" s="7"/>
      <c r="B1117" s="7"/>
    </row>
    <row r="1118" spans="1:2" ht="13" x14ac:dyDescent="0.15">
      <c r="A1118" s="7"/>
      <c r="B1118" s="7"/>
    </row>
    <row r="1119" spans="1:2" ht="13" x14ac:dyDescent="0.15">
      <c r="A1119" s="7"/>
      <c r="B1119" s="7"/>
    </row>
    <row r="1120" spans="1:2" ht="13" x14ac:dyDescent="0.15">
      <c r="A1120" s="7"/>
      <c r="B1120" s="7"/>
    </row>
    <row r="1121" spans="1:2" ht="13" x14ac:dyDescent="0.15">
      <c r="A1121" s="7"/>
      <c r="B1121" s="7"/>
    </row>
    <row r="1122" spans="1:2" ht="13" x14ac:dyDescent="0.15">
      <c r="A1122" s="7"/>
      <c r="B1122" s="7"/>
    </row>
    <row r="1123" spans="1:2" ht="13" x14ac:dyDescent="0.15">
      <c r="A1123" s="7"/>
      <c r="B1123" s="7"/>
    </row>
    <row r="1124" spans="1:2" ht="13" x14ac:dyDescent="0.15">
      <c r="A1124" s="7"/>
      <c r="B1124" s="7"/>
    </row>
    <row r="1125" spans="1:2" ht="13" x14ac:dyDescent="0.15">
      <c r="A1125" s="7"/>
      <c r="B1125" s="7"/>
    </row>
    <row r="1126" spans="1:2" ht="13" x14ac:dyDescent="0.15">
      <c r="A1126" s="7"/>
      <c r="B1126" s="7"/>
    </row>
    <row r="1127" spans="1:2" ht="13" x14ac:dyDescent="0.15">
      <c r="A1127" s="7"/>
      <c r="B1127" s="7"/>
    </row>
    <row r="1128" spans="1:2" ht="13" x14ac:dyDescent="0.15">
      <c r="A1128" s="7"/>
      <c r="B1128" s="7"/>
    </row>
    <row r="1129" spans="1:2" ht="13" x14ac:dyDescent="0.15">
      <c r="A1129" s="7"/>
      <c r="B1129" s="7"/>
    </row>
    <row r="1130" spans="1:2" ht="13" x14ac:dyDescent="0.15">
      <c r="A1130" s="7"/>
      <c r="B1130" s="7"/>
    </row>
    <row r="1131" spans="1:2" ht="13" x14ac:dyDescent="0.15">
      <c r="A1131" s="7"/>
      <c r="B1131" s="7"/>
    </row>
    <row r="1132" spans="1:2" ht="13" x14ac:dyDescent="0.15">
      <c r="A1132" s="7"/>
      <c r="B1132" s="7"/>
    </row>
    <row r="1133" spans="1:2" ht="13" x14ac:dyDescent="0.15">
      <c r="A1133" s="7"/>
      <c r="B1133" s="7"/>
    </row>
    <row r="1134" spans="1:2" ht="13" x14ac:dyDescent="0.15">
      <c r="A1134" s="7"/>
      <c r="B1134" s="7"/>
    </row>
    <row r="1135" spans="1:2" ht="13" x14ac:dyDescent="0.15">
      <c r="A1135" s="7"/>
      <c r="B1135" s="7"/>
    </row>
    <row r="1136" spans="1:2" ht="13" x14ac:dyDescent="0.15">
      <c r="A1136" s="7"/>
      <c r="B1136" s="7"/>
    </row>
    <row r="1137" spans="1:2" ht="13" x14ac:dyDescent="0.15">
      <c r="A1137" s="7"/>
      <c r="B1137" s="7"/>
    </row>
    <row r="1138" spans="1:2" ht="13" x14ac:dyDescent="0.15">
      <c r="A1138" s="7"/>
      <c r="B1138" s="7"/>
    </row>
    <row r="1139" spans="1:2" ht="13" x14ac:dyDescent="0.15">
      <c r="A1139" s="7"/>
      <c r="B1139" s="7"/>
    </row>
    <row r="1140" spans="1:2" ht="13" x14ac:dyDescent="0.15">
      <c r="A1140" s="7"/>
      <c r="B1140" s="7"/>
    </row>
    <row r="1141" spans="1:2" ht="13" x14ac:dyDescent="0.15">
      <c r="A1141" s="7"/>
      <c r="B1141" s="7"/>
    </row>
    <row r="1142" spans="1:2" ht="13" x14ac:dyDescent="0.15">
      <c r="A1142" s="7"/>
      <c r="B1142" s="7"/>
    </row>
    <row r="1143" spans="1:2" ht="13" x14ac:dyDescent="0.15">
      <c r="A1143" s="7"/>
      <c r="B1143" s="7"/>
    </row>
    <row r="1144" spans="1:2" ht="13" x14ac:dyDescent="0.15">
      <c r="A1144" s="7"/>
      <c r="B1144" s="7"/>
    </row>
    <row r="1145" spans="1:2" ht="13" x14ac:dyDescent="0.15">
      <c r="A1145" s="7"/>
      <c r="B1145" s="7"/>
    </row>
    <row r="1146" spans="1:2" ht="13" x14ac:dyDescent="0.15">
      <c r="A1146" s="7"/>
      <c r="B1146" s="7"/>
    </row>
    <row r="1147" spans="1:2" ht="13" x14ac:dyDescent="0.15">
      <c r="A1147" s="7"/>
      <c r="B1147" s="7"/>
    </row>
    <row r="1148" spans="1:2" ht="13" x14ac:dyDescent="0.15">
      <c r="A1148" s="7"/>
      <c r="B1148" s="7"/>
    </row>
    <row r="1149" spans="1:2" ht="13" x14ac:dyDescent="0.15">
      <c r="A1149" s="7"/>
      <c r="B1149" s="7"/>
    </row>
    <row r="1150" spans="1:2" ht="13" x14ac:dyDescent="0.15">
      <c r="A1150" s="7"/>
      <c r="B1150" s="7"/>
    </row>
    <row r="1151" spans="1:2" ht="13" x14ac:dyDescent="0.15">
      <c r="A1151" s="7"/>
      <c r="B1151" s="7"/>
    </row>
    <row r="1152" spans="1:2" ht="13" x14ac:dyDescent="0.15">
      <c r="A1152" s="7"/>
      <c r="B1152" s="7"/>
    </row>
    <row r="1153" spans="1:2" ht="13" x14ac:dyDescent="0.15">
      <c r="A1153" s="7"/>
      <c r="B1153" s="7"/>
    </row>
    <row r="1154" spans="1:2" ht="13" x14ac:dyDescent="0.15">
      <c r="A1154" s="7"/>
      <c r="B1154" s="7"/>
    </row>
    <row r="1155" spans="1:2" ht="13" x14ac:dyDescent="0.15">
      <c r="A1155" s="7"/>
      <c r="B1155" s="7"/>
    </row>
    <row r="1156" spans="1:2" ht="13" x14ac:dyDescent="0.15">
      <c r="A1156" s="7"/>
      <c r="B1156" s="7"/>
    </row>
    <row r="1157" spans="1:2" ht="13" x14ac:dyDescent="0.15">
      <c r="A1157" s="7"/>
      <c r="B1157" s="7"/>
    </row>
    <row r="1158" spans="1:2" ht="13" x14ac:dyDescent="0.15">
      <c r="A1158" s="7"/>
      <c r="B1158" s="7"/>
    </row>
    <row r="1159" spans="1:2" ht="13" x14ac:dyDescent="0.15">
      <c r="A1159" s="7"/>
      <c r="B1159" s="7"/>
    </row>
    <row r="1160" spans="1:2" ht="13" x14ac:dyDescent="0.15">
      <c r="A1160" s="7"/>
      <c r="B1160" s="7"/>
    </row>
    <row r="1161" spans="1:2" ht="13" x14ac:dyDescent="0.15">
      <c r="A1161" s="7"/>
      <c r="B1161" s="7"/>
    </row>
    <row r="1162" spans="1:2" ht="13" x14ac:dyDescent="0.15">
      <c r="A1162" s="7"/>
      <c r="B1162" s="7"/>
    </row>
    <row r="1163" spans="1:2" ht="13" x14ac:dyDescent="0.15">
      <c r="A1163" s="7"/>
      <c r="B1163" s="7"/>
    </row>
    <row r="1164" spans="1:2" ht="13" x14ac:dyDescent="0.15">
      <c r="A1164" s="7"/>
      <c r="B1164" s="7"/>
    </row>
    <row r="1165" spans="1:2" ht="13" x14ac:dyDescent="0.15">
      <c r="A1165" s="7"/>
      <c r="B1165" s="7"/>
    </row>
    <row r="1166" spans="1:2" ht="13" x14ac:dyDescent="0.15">
      <c r="A1166" s="7"/>
      <c r="B1166" s="7"/>
    </row>
    <row r="1167" spans="1:2" ht="13" x14ac:dyDescent="0.15">
      <c r="A1167" s="7"/>
      <c r="B1167" s="7"/>
    </row>
    <row r="1168" spans="1:2" ht="13" x14ac:dyDescent="0.15">
      <c r="A1168" s="7"/>
      <c r="B1168" s="7"/>
    </row>
    <row r="1169" spans="1:2" ht="13" x14ac:dyDescent="0.15">
      <c r="A1169" s="7"/>
      <c r="B1169" s="7"/>
    </row>
    <row r="1170" spans="1:2" ht="13" x14ac:dyDescent="0.15">
      <c r="A1170" s="7"/>
      <c r="B1170" s="7"/>
    </row>
    <row r="1171" spans="1:2" ht="13" x14ac:dyDescent="0.15">
      <c r="A1171" s="7"/>
      <c r="B1171" s="7"/>
    </row>
    <row r="1172" spans="1:2" ht="13" x14ac:dyDescent="0.15">
      <c r="A1172" s="7"/>
      <c r="B1172" s="7"/>
    </row>
    <row r="1173" spans="1:2" ht="13" x14ac:dyDescent="0.15">
      <c r="A1173" s="7"/>
      <c r="B1173" s="7"/>
    </row>
    <row r="1174" spans="1:2" ht="13" x14ac:dyDescent="0.15">
      <c r="A1174" s="7"/>
      <c r="B1174" s="7"/>
    </row>
    <row r="1175" spans="1:2" ht="13" x14ac:dyDescent="0.15">
      <c r="A1175" s="7"/>
      <c r="B1175" s="7"/>
    </row>
    <row r="1176" spans="1:2" ht="13" x14ac:dyDescent="0.15">
      <c r="A1176" s="7"/>
      <c r="B1176" s="7"/>
    </row>
    <row r="1177" spans="1:2" ht="13" x14ac:dyDescent="0.15">
      <c r="A1177" s="7"/>
      <c r="B1177" s="7"/>
    </row>
    <row r="1178" spans="1:2" ht="13" x14ac:dyDescent="0.15">
      <c r="A1178" s="7"/>
      <c r="B1178" s="7"/>
    </row>
    <row r="1179" spans="1:2" ht="13" x14ac:dyDescent="0.15">
      <c r="A1179" s="7"/>
      <c r="B1179" s="7"/>
    </row>
    <row r="1180" spans="1:2" ht="13" x14ac:dyDescent="0.15">
      <c r="A1180" s="7"/>
      <c r="B1180" s="7"/>
    </row>
    <row r="1181" spans="1:2" ht="13" x14ac:dyDescent="0.15">
      <c r="A1181" s="7"/>
      <c r="B1181" s="7"/>
    </row>
    <row r="1182" spans="1:2" ht="13" x14ac:dyDescent="0.15">
      <c r="A1182" s="7"/>
      <c r="B1182" s="7"/>
    </row>
    <row r="1183" spans="1:2" ht="13" x14ac:dyDescent="0.15">
      <c r="A1183" s="7"/>
      <c r="B1183" s="7"/>
    </row>
    <row r="1184" spans="1:2" ht="13" x14ac:dyDescent="0.15">
      <c r="A1184" s="7"/>
      <c r="B1184" s="7"/>
    </row>
    <row r="1185" spans="1:2" ht="13" x14ac:dyDescent="0.15">
      <c r="A1185" s="7"/>
      <c r="B1185" s="7"/>
    </row>
    <row r="1186" spans="1:2" ht="13" x14ac:dyDescent="0.15">
      <c r="A1186" s="7"/>
      <c r="B1186" s="7"/>
    </row>
    <row r="1187" spans="1:2" ht="13" x14ac:dyDescent="0.15">
      <c r="A1187" s="7"/>
      <c r="B1187" s="7"/>
    </row>
    <row r="1188" spans="1:2" ht="13" x14ac:dyDescent="0.15">
      <c r="A1188" s="7"/>
      <c r="B1188" s="7"/>
    </row>
    <row r="1189" spans="1:2" ht="13" x14ac:dyDescent="0.15">
      <c r="A1189" s="7"/>
      <c r="B1189" s="7"/>
    </row>
    <row r="1190" spans="1:2" ht="13" x14ac:dyDescent="0.15">
      <c r="A1190" s="7"/>
      <c r="B1190" s="7"/>
    </row>
    <row r="1191" spans="1:2" ht="13" x14ac:dyDescent="0.15">
      <c r="A1191" s="7"/>
      <c r="B1191" s="7"/>
    </row>
    <row r="1192" spans="1:2" ht="13" x14ac:dyDescent="0.15">
      <c r="A1192" s="7"/>
      <c r="B1192" s="7"/>
    </row>
    <row r="1193" spans="1:2" ht="13" x14ac:dyDescent="0.15">
      <c r="A1193" s="7"/>
      <c r="B1193" s="7"/>
    </row>
    <row r="1194" spans="1:2" ht="13" x14ac:dyDescent="0.15">
      <c r="A1194" s="7"/>
      <c r="B1194" s="7"/>
    </row>
    <row r="1195" spans="1:2" ht="13" x14ac:dyDescent="0.15">
      <c r="A1195" s="7"/>
      <c r="B1195" s="7"/>
    </row>
    <row r="1196" spans="1:2" ht="13" x14ac:dyDescent="0.15">
      <c r="A1196" s="7"/>
      <c r="B1196" s="7"/>
    </row>
    <row r="1197" spans="1:2" ht="13" x14ac:dyDescent="0.15">
      <c r="A1197" s="7"/>
      <c r="B1197" s="7"/>
    </row>
    <row r="1198" spans="1:2" ht="13" x14ac:dyDescent="0.15">
      <c r="A1198" s="7"/>
      <c r="B1198" s="7"/>
    </row>
    <row r="1199" spans="1:2" ht="13" x14ac:dyDescent="0.15">
      <c r="A1199" s="7"/>
      <c r="B1199" s="7"/>
    </row>
    <row r="1200" spans="1:2" ht="13" x14ac:dyDescent="0.15">
      <c r="A1200" s="7"/>
      <c r="B1200" s="7"/>
    </row>
    <row r="1201" spans="1:2" ht="13" x14ac:dyDescent="0.15">
      <c r="A1201" s="7"/>
      <c r="B1201" s="7"/>
    </row>
    <row r="1202" spans="1:2" ht="13" x14ac:dyDescent="0.15">
      <c r="A1202" s="7"/>
      <c r="B1202" s="7"/>
    </row>
    <row r="1203" spans="1:2" ht="13" x14ac:dyDescent="0.15">
      <c r="A1203" s="7"/>
      <c r="B1203" s="7"/>
    </row>
    <row r="1204" spans="1:2" ht="13" x14ac:dyDescent="0.15">
      <c r="A1204" s="7"/>
      <c r="B1204" s="7"/>
    </row>
    <row r="1205" spans="1:2" ht="13" x14ac:dyDescent="0.15">
      <c r="A1205" s="7"/>
      <c r="B1205" s="7"/>
    </row>
    <row r="1206" spans="1:2" ht="13" x14ac:dyDescent="0.15">
      <c r="A1206" s="7"/>
      <c r="B1206" s="7"/>
    </row>
    <row r="1207" spans="1:2" ht="13" x14ac:dyDescent="0.15">
      <c r="A1207" s="7"/>
      <c r="B1207" s="7"/>
    </row>
    <row r="1208" spans="1:2" ht="13" x14ac:dyDescent="0.15">
      <c r="A1208" s="7"/>
      <c r="B1208" s="7"/>
    </row>
    <row r="1209" spans="1:2" ht="13" x14ac:dyDescent="0.15">
      <c r="A1209" s="7"/>
      <c r="B1209" s="7"/>
    </row>
    <row r="1210" spans="1:2" ht="13" x14ac:dyDescent="0.15">
      <c r="A1210" s="7"/>
      <c r="B1210" s="7"/>
    </row>
    <row r="1211" spans="1:2" ht="13" x14ac:dyDescent="0.15">
      <c r="A1211" s="7"/>
      <c r="B1211" s="7"/>
    </row>
    <row r="1212" spans="1:2" ht="13" x14ac:dyDescent="0.15">
      <c r="A1212" s="7"/>
      <c r="B1212" s="7"/>
    </row>
    <row r="1213" spans="1:2" ht="13" x14ac:dyDescent="0.15">
      <c r="A1213" s="7"/>
      <c r="B1213" s="7"/>
    </row>
    <row r="1214" spans="1:2" ht="13" x14ac:dyDescent="0.15">
      <c r="A1214" s="7"/>
      <c r="B1214" s="7"/>
    </row>
    <row r="1215" spans="1:2" ht="13" x14ac:dyDescent="0.15">
      <c r="A1215" s="7"/>
      <c r="B1215" s="7"/>
    </row>
    <row r="1216" spans="1:2" ht="13" x14ac:dyDescent="0.15">
      <c r="A1216" s="7"/>
      <c r="B1216" s="7"/>
    </row>
    <row r="1217" spans="1:2" ht="13" x14ac:dyDescent="0.15">
      <c r="A1217" s="7"/>
      <c r="B1217" s="7"/>
    </row>
    <row r="1218" spans="1:2" ht="13" x14ac:dyDescent="0.15">
      <c r="A1218" s="7"/>
      <c r="B1218" s="7"/>
    </row>
    <row r="1219" spans="1:2" ht="13" x14ac:dyDescent="0.15">
      <c r="A1219" s="7"/>
      <c r="B1219" s="7"/>
    </row>
    <row r="1220" spans="1:2" ht="13" x14ac:dyDescent="0.15">
      <c r="A1220" s="7"/>
      <c r="B1220" s="7"/>
    </row>
    <row r="1221" spans="1:2" ht="13" x14ac:dyDescent="0.15">
      <c r="A1221" s="7"/>
      <c r="B1221" s="7"/>
    </row>
    <row r="1222" spans="1:2" ht="13" x14ac:dyDescent="0.15">
      <c r="A1222" s="7"/>
      <c r="B1222" s="7"/>
    </row>
    <row r="1223" spans="1:2" ht="13" x14ac:dyDescent="0.15">
      <c r="A1223" s="7"/>
      <c r="B1223" s="7"/>
    </row>
    <row r="1224" spans="1:2" ht="13" x14ac:dyDescent="0.15">
      <c r="A1224" s="7"/>
      <c r="B1224" s="7"/>
    </row>
    <row r="1225" spans="1:2" ht="13" x14ac:dyDescent="0.15">
      <c r="A1225" s="7"/>
      <c r="B1225" s="7"/>
    </row>
    <row r="1226" spans="1:2" ht="13" x14ac:dyDescent="0.15">
      <c r="A1226" s="7"/>
      <c r="B1226" s="7"/>
    </row>
    <row r="1227" spans="1:2" ht="13" x14ac:dyDescent="0.15">
      <c r="A1227" s="7"/>
      <c r="B1227" s="7"/>
    </row>
    <row r="1228" spans="1:2" ht="13" x14ac:dyDescent="0.15">
      <c r="A1228" s="7"/>
      <c r="B1228" s="7"/>
    </row>
    <row r="1229" spans="1:2" ht="13" x14ac:dyDescent="0.15">
      <c r="A1229" s="7"/>
      <c r="B1229" s="7"/>
    </row>
    <row r="1230" spans="1:2" ht="13" x14ac:dyDescent="0.15">
      <c r="A1230" s="7"/>
      <c r="B1230" s="7"/>
    </row>
    <row r="1231" spans="1:2" ht="13" x14ac:dyDescent="0.15">
      <c r="A1231" s="7"/>
      <c r="B1231" s="7"/>
    </row>
    <row r="1232" spans="1:2" ht="13" x14ac:dyDescent="0.15">
      <c r="A1232" s="7"/>
      <c r="B1232" s="7"/>
    </row>
    <row r="1233" spans="1:2" ht="13" x14ac:dyDescent="0.15">
      <c r="A1233" s="7"/>
      <c r="B1233" s="7"/>
    </row>
    <row r="1234" spans="1:2" ht="13" x14ac:dyDescent="0.15">
      <c r="A1234" s="7"/>
      <c r="B1234" s="7"/>
    </row>
    <row r="1235" spans="1:2" ht="13" x14ac:dyDescent="0.15">
      <c r="A1235" s="7"/>
      <c r="B1235" s="7"/>
    </row>
    <row r="1236" spans="1:2" ht="13" x14ac:dyDescent="0.15">
      <c r="A1236" s="7"/>
      <c r="B1236" s="7"/>
    </row>
    <row r="1237" spans="1:2" ht="13" x14ac:dyDescent="0.15">
      <c r="A1237" s="7"/>
      <c r="B1237" s="7"/>
    </row>
    <row r="1238" spans="1:2" ht="13" x14ac:dyDescent="0.15">
      <c r="A1238" s="7"/>
      <c r="B1238" s="7"/>
    </row>
    <row r="1239" spans="1:2" ht="13" x14ac:dyDescent="0.15">
      <c r="A1239" s="7"/>
      <c r="B1239" s="7"/>
    </row>
    <row r="1240" spans="1:2" ht="13" x14ac:dyDescent="0.15">
      <c r="A1240" s="7"/>
      <c r="B1240" s="7"/>
    </row>
    <row r="1241" spans="1:2" ht="13" x14ac:dyDescent="0.15">
      <c r="A1241" s="7"/>
      <c r="B1241" s="7"/>
    </row>
    <row r="1242" spans="1:2" ht="13" x14ac:dyDescent="0.15">
      <c r="A1242" s="7"/>
      <c r="B1242" s="7"/>
    </row>
    <row r="1243" spans="1:2" ht="13" x14ac:dyDescent="0.15">
      <c r="A1243" s="7"/>
      <c r="B1243" s="7"/>
    </row>
    <row r="1244" spans="1:2" ht="13" x14ac:dyDescent="0.15">
      <c r="A1244" s="7"/>
      <c r="B1244" s="7"/>
    </row>
    <row r="1245" spans="1:2" ht="13" x14ac:dyDescent="0.15">
      <c r="A1245" s="7"/>
      <c r="B1245" s="7"/>
    </row>
    <row r="1246" spans="1:2" ht="13" x14ac:dyDescent="0.15">
      <c r="A1246" s="7"/>
      <c r="B1246" s="7"/>
    </row>
    <row r="1247" spans="1:2" ht="13" x14ac:dyDescent="0.15">
      <c r="A1247" s="7"/>
      <c r="B1247" s="7"/>
    </row>
    <row r="1248" spans="1:2" ht="13" x14ac:dyDescent="0.15">
      <c r="A1248" s="7"/>
      <c r="B1248" s="7"/>
    </row>
    <row r="1249" spans="1:2" ht="13" x14ac:dyDescent="0.15">
      <c r="A1249" s="7"/>
      <c r="B1249" s="7"/>
    </row>
    <row r="1250" spans="1:2" ht="13" x14ac:dyDescent="0.15">
      <c r="A1250" s="7"/>
      <c r="B1250" s="7"/>
    </row>
    <row r="1251" spans="1:2" ht="13" x14ac:dyDescent="0.15">
      <c r="A1251" s="7"/>
      <c r="B1251" s="7"/>
    </row>
    <row r="1252" spans="1:2" ht="13" x14ac:dyDescent="0.15">
      <c r="A1252" s="7"/>
      <c r="B1252" s="7"/>
    </row>
    <row r="1253" spans="1:2" ht="13" x14ac:dyDescent="0.15">
      <c r="A1253" s="7"/>
      <c r="B1253" s="7"/>
    </row>
    <row r="1254" spans="1:2" ht="13" x14ac:dyDescent="0.15">
      <c r="A1254" s="7"/>
      <c r="B1254" s="7"/>
    </row>
    <row r="1255" spans="1:2" ht="13" x14ac:dyDescent="0.15">
      <c r="A1255" s="7"/>
      <c r="B1255" s="7"/>
    </row>
    <row r="1256" spans="1:2" ht="13" x14ac:dyDescent="0.15">
      <c r="A1256" s="7"/>
      <c r="B1256" s="7"/>
    </row>
    <row r="1257" spans="1:2" ht="13" x14ac:dyDescent="0.15">
      <c r="A1257" s="7"/>
      <c r="B1257" s="7"/>
    </row>
    <row r="1258" spans="1:2" ht="13" x14ac:dyDescent="0.15">
      <c r="A1258" s="7"/>
      <c r="B1258" s="7"/>
    </row>
    <row r="1259" spans="1:2" ht="13" x14ac:dyDescent="0.15">
      <c r="A1259" s="7"/>
      <c r="B1259" s="7"/>
    </row>
    <row r="1260" spans="1:2" ht="13" x14ac:dyDescent="0.15">
      <c r="A1260" s="7"/>
      <c r="B1260" s="7"/>
    </row>
    <row r="1261" spans="1:2" ht="13" x14ac:dyDescent="0.15">
      <c r="A1261" s="7"/>
      <c r="B1261" s="7"/>
    </row>
    <row r="1262" spans="1:2" ht="13" x14ac:dyDescent="0.15">
      <c r="A1262" s="7"/>
      <c r="B1262" s="7"/>
    </row>
    <row r="1263" spans="1:2" ht="13" x14ac:dyDescent="0.15">
      <c r="A1263" s="7"/>
      <c r="B1263" s="7"/>
    </row>
    <row r="1264" spans="1:2" ht="13" x14ac:dyDescent="0.15">
      <c r="A1264" s="7"/>
      <c r="B1264" s="7"/>
    </row>
    <row r="1265" spans="1:2" ht="13" x14ac:dyDescent="0.15">
      <c r="A1265" s="7"/>
      <c r="B1265" s="7"/>
    </row>
    <row r="1266" spans="1:2" ht="13" x14ac:dyDescent="0.15">
      <c r="A1266" s="7"/>
      <c r="B1266" s="7"/>
    </row>
    <row r="1267" spans="1:2" ht="13" x14ac:dyDescent="0.15">
      <c r="A1267" s="7"/>
      <c r="B1267" s="7"/>
    </row>
    <row r="1268" spans="1:2" ht="13" x14ac:dyDescent="0.15">
      <c r="A1268" s="7"/>
      <c r="B1268" s="7"/>
    </row>
    <row r="1269" spans="1:2" ht="13" x14ac:dyDescent="0.15">
      <c r="A1269" s="7"/>
      <c r="B1269" s="7"/>
    </row>
    <row r="1270" spans="1:2" ht="13" x14ac:dyDescent="0.15">
      <c r="A1270" s="7"/>
      <c r="B1270" s="7"/>
    </row>
    <row r="1271" spans="1:2" ht="13" x14ac:dyDescent="0.15">
      <c r="A1271" s="7"/>
      <c r="B1271" s="7"/>
    </row>
    <row r="1272" spans="1:2" ht="13" x14ac:dyDescent="0.15">
      <c r="A1272" s="7"/>
      <c r="B1272" s="7"/>
    </row>
    <row r="1273" spans="1:2" ht="13" x14ac:dyDescent="0.15">
      <c r="A1273" s="7"/>
      <c r="B1273" s="7"/>
    </row>
    <row r="1274" spans="1:2" ht="13" x14ac:dyDescent="0.15">
      <c r="A1274" s="7"/>
      <c r="B1274" s="7"/>
    </row>
    <row r="1275" spans="1:2" ht="13" x14ac:dyDescent="0.15">
      <c r="A1275" s="7"/>
      <c r="B1275" s="7"/>
    </row>
    <row r="1276" spans="1:2" ht="13" x14ac:dyDescent="0.15">
      <c r="A1276" s="7"/>
      <c r="B1276" s="7"/>
    </row>
    <row r="1277" spans="1:2" ht="13" x14ac:dyDescent="0.15">
      <c r="A1277" s="7"/>
      <c r="B1277" s="7"/>
    </row>
    <row r="1278" spans="1:2" ht="13" x14ac:dyDescent="0.15">
      <c r="A1278" s="7"/>
      <c r="B1278" s="7"/>
    </row>
    <row r="1279" spans="1:2" ht="13" x14ac:dyDescent="0.15">
      <c r="A1279" s="7"/>
      <c r="B1279" s="7"/>
    </row>
    <row r="1280" spans="1:2" ht="13" x14ac:dyDescent="0.15">
      <c r="A1280" s="7"/>
      <c r="B1280" s="7"/>
    </row>
    <row r="1281" spans="1:2" ht="13" x14ac:dyDescent="0.15">
      <c r="A1281" s="7"/>
      <c r="B1281" s="7"/>
    </row>
    <row r="1282" spans="1:2" ht="13" x14ac:dyDescent="0.15">
      <c r="A1282" s="7"/>
      <c r="B1282" s="7"/>
    </row>
    <row r="1283" spans="1:2" ht="13" x14ac:dyDescent="0.15">
      <c r="A1283" s="7"/>
      <c r="B1283" s="7"/>
    </row>
    <row r="1284" spans="1:2" ht="13" x14ac:dyDescent="0.15">
      <c r="A1284" s="7"/>
      <c r="B1284" s="7"/>
    </row>
    <row r="1285" spans="1:2" ht="13" x14ac:dyDescent="0.15">
      <c r="A1285" s="7"/>
      <c r="B1285" s="7"/>
    </row>
    <row r="1286" spans="1:2" ht="13" x14ac:dyDescent="0.15">
      <c r="A1286" s="7"/>
      <c r="B1286" s="7"/>
    </row>
    <row r="1287" spans="1:2" ht="13" x14ac:dyDescent="0.15">
      <c r="A1287" s="7"/>
      <c r="B1287" s="7"/>
    </row>
    <row r="1288" spans="1:2" ht="13" x14ac:dyDescent="0.15">
      <c r="A1288" s="7"/>
      <c r="B1288" s="7"/>
    </row>
    <row r="1289" spans="1:2" ht="13" x14ac:dyDescent="0.15">
      <c r="A1289" s="7"/>
      <c r="B1289" s="7"/>
    </row>
    <row r="1290" spans="1:2" ht="13" x14ac:dyDescent="0.15">
      <c r="A1290" s="7"/>
      <c r="B1290" s="7"/>
    </row>
    <row r="1291" spans="1:2" ht="13" x14ac:dyDescent="0.15">
      <c r="A1291" s="7"/>
      <c r="B1291" s="7"/>
    </row>
    <row r="1292" spans="1:2" ht="13" x14ac:dyDescent="0.15">
      <c r="A1292" s="7"/>
      <c r="B1292" s="7"/>
    </row>
    <row r="1293" spans="1:2" ht="13" x14ac:dyDescent="0.15">
      <c r="A1293" s="7"/>
      <c r="B1293" s="7"/>
    </row>
    <row r="1294" spans="1:2" ht="13" x14ac:dyDescent="0.15">
      <c r="A1294" s="7"/>
      <c r="B1294" s="7"/>
    </row>
    <row r="1295" spans="1:2" ht="13" x14ac:dyDescent="0.15">
      <c r="A1295" s="7"/>
      <c r="B1295" s="7"/>
    </row>
    <row r="1296" spans="1:2" ht="13" x14ac:dyDescent="0.15">
      <c r="A1296" s="7"/>
      <c r="B1296" s="7"/>
    </row>
    <row r="1297" spans="1:2" ht="13" x14ac:dyDescent="0.15">
      <c r="A1297" s="7"/>
      <c r="B1297" s="7"/>
    </row>
    <row r="1298" spans="1:2" ht="13" x14ac:dyDescent="0.15">
      <c r="A1298" s="7"/>
      <c r="B1298" s="7"/>
    </row>
    <row r="1299" spans="1:2" ht="13" x14ac:dyDescent="0.15">
      <c r="A1299" s="7"/>
      <c r="B1299" s="7"/>
    </row>
    <row r="1300" spans="1:2" ht="13" x14ac:dyDescent="0.15">
      <c r="A1300" s="7"/>
      <c r="B1300" s="7"/>
    </row>
    <row r="1301" spans="1:2" ht="13" x14ac:dyDescent="0.15">
      <c r="A1301" s="7"/>
      <c r="B1301" s="7"/>
    </row>
    <row r="1302" spans="1:2" ht="13" x14ac:dyDescent="0.15">
      <c r="A1302" s="7"/>
      <c r="B1302" s="7"/>
    </row>
    <row r="1303" spans="1:2" ht="13" x14ac:dyDescent="0.15">
      <c r="A1303" s="7"/>
      <c r="B1303" s="7"/>
    </row>
    <row r="1304" spans="1:2" ht="13" x14ac:dyDescent="0.15">
      <c r="A1304" s="7"/>
      <c r="B1304" s="7"/>
    </row>
    <row r="1305" spans="1:2" ht="13" x14ac:dyDescent="0.15">
      <c r="A1305" s="7"/>
      <c r="B1305" s="7"/>
    </row>
    <row r="1306" spans="1:2" ht="13" x14ac:dyDescent="0.15">
      <c r="A1306" s="7"/>
      <c r="B1306" s="7"/>
    </row>
    <row r="1307" spans="1:2" ht="13" x14ac:dyDescent="0.15">
      <c r="A1307" s="7"/>
      <c r="B1307" s="7"/>
    </row>
    <row r="1308" spans="1:2" ht="13" x14ac:dyDescent="0.15">
      <c r="A1308" s="7"/>
      <c r="B1308" s="7"/>
    </row>
    <row r="1309" spans="1:2" ht="13" x14ac:dyDescent="0.15">
      <c r="A1309" s="7"/>
      <c r="B1309" s="7"/>
    </row>
    <row r="1310" spans="1:2" ht="13" x14ac:dyDescent="0.15">
      <c r="A1310" s="7"/>
      <c r="B1310" s="7"/>
    </row>
    <row r="1311" spans="1:2" ht="13" x14ac:dyDescent="0.15">
      <c r="A1311" s="7"/>
      <c r="B1311" s="7"/>
    </row>
    <row r="1312" spans="1:2" ht="13" x14ac:dyDescent="0.15">
      <c r="A1312" s="7"/>
      <c r="B1312" s="7"/>
    </row>
    <row r="1313" spans="1:2" ht="13" x14ac:dyDescent="0.15">
      <c r="A1313" s="7"/>
      <c r="B1313" s="7"/>
    </row>
    <row r="1314" spans="1:2" ht="13" x14ac:dyDescent="0.15">
      <c r="A1314" s="7"/>
      <c r="B1314" s="7"/>
    </row>
    <row r="1315" spans="1:2" ht="13" x14ac:dyDescent="0.15">
      <c r="A1315" s="7"/>
      <c r="B1315" s="7"/>
    </row>
    <row r="1316" spans="1:2" ht="13" x14ac:dyDescent="0.15">
      <c r="A1316" s="7"/>
      <c r="B1316" s="7"/>
    </row>
    <row r="1317" spans="1:2" ht="13" x14ac:dyDescent="0.15">
      <c r="A1317" s="7"/>
      <c r="B1317" s="7"/>
    </row>
    <row r="1318" spans="1:2" ht="13" x14ac:dyDescent="0.15">
      <c r="A1318" s="7"/>
      <c r="B1318" s="7"/>
    </row>
    <row r="1319" spans="1:2" ht="13" x14ac:dyDescent="0.15">
      <c r="A1319" s="7"/>
      <c r="B1319" s="7"/>
    </row>
    <row r="1320" spans="1:2" ht="13" x14ac:dyDescent="0.15">
      <c r="A1320" s="7"/>
      <c r="B1320" s="7"/>
    </row>
    <row r="1321" spans="1:2" ht="13" x14ac:dyDescent="0.15">
      <c r="A1321" s="7"/>
      <c r="B1321" s="7"/>
    </row>
    <row r="1322" spans="1:2" ht="13" x14ac:dyDescent="0.15">
      <c r="A1322" s="7"/>
      <c r="B1322" s="7"/>
    </row>
    <row r="1323" spans="1:2" ht="13" x14ac:dyDescent="0.15">
      <c r="A1323" s="7"/>
      <c r="B1323" s="7"/>
    </row>
    <row r="1324" spans="1:2" ht="13" x14ac:dyDescent="0.15">
      <c r="A1324" s="7"/>
      <c r="B1324" s="7"/>
    </row>
    <row r="1325" spans="1:2" ht="13" x14ac:dyDescent="0.15">
      <c r="A1325" s="7"/>
      <c r="B1325" s="7"/>
    </row>
    <row r="1326" spans="1:2" ht="13" x14ac:dyDescent="0.15">
      <c r="A1326" s="7"/>
      <c r="B1326" s="7"/>
    </row>
    <row r="1327" spans="1:2" ht="13" x14ac:dyDescent="0.15">
      <c r="A1327" s="7"/>
      <c r="B1327" s="7"/>
    </row>
    <row r="1328" spans="1:2" ht="13" x14ac:dyDescent="0.15">
      <c r="A1328" s="7"/>
      <c r="B1328" s="7"/>
    </row>
    <row r="1329" spans="1:2" ht="13" x14ac:dyDescent="0.15">
      <c r="A1329" s="7"/>
      <c r="B1329" s="7"/>
    </row>
    <row r="1330" spans="1:2" ht="13" x14ac:dyDescent="0.15">
      <c r="A1330" s="7"/>
      <c r="B1330" s="7"/>
    </row>
    <row r="1331" spans="1:2" ht="13" x14ac:dyDescent="0.15">
      <c r="A1331" s="7"/>
      <c r="B1331" s="7"/>
    </row>
    <row r="1332" spans="1:2" ht="13" x14ac:dyDescent="0.15">
      <c r="A1332" s="7"/>
      <c r="B1332" s="7"/>
    </row>
    <row r="1333" spans="1:2" ht="13" x14ac:dyDescent="0.15">
      <c r="A1333" s="7"/>
      <c r="B1333" s="7"/>
    </row>
    <row r="1334" spans="1:2" ht="13" x14ac:dyDescent="0.15">
      <c r="A1334" s="7"/>
      <c r="B1334" s="7"/>
    </row>
    <row r="1335" spans="1:2" ht="13" x14ac:dyDescent="0.15">
      <c r="A1335" s="7"/>
      <c r="B1335" s="7"/>
    </row>
    <row r="1336" spans="1:2" ht="13" x14ac:dyDescent="0.15">
      <c r="A1336" s="7"/>
      <c r="B1336" s="7"/>
    </row>
    <row r="1337" spans="1:2" ht="13" x14ac:dyDescent="0.15">
      <c r="A1337" s="7"/>
      <c r="B1337" s="7"/>
    </row>
    <row r="1338" spans="1:2" ht="13" x14ac:dyDescent="0.15">
      <c r="A1338" s="7"/>
      <c r="B1338" s="7"/>
    </row>
    <row r="1339" spans="1:2" ht="13" x14ac:dyDescent="0.15">
      <c r="A1339" s="7"/>
      <c r="B1339" s="7"/>
    </row>
    <row r="1340" spans="1:2" ht="13" x14ac:dyDescent="0.15">
      <c r="A1340" s="7"/>
      <c r="B1340" s="7"/>
    </row>
    <row r="1341" spans="1:2" ht="13" x14ac:dyDescent="0.15">
      <c r="A1341" s="7"/>
      <c r="B1341" s="7"/>
    </row>
    <row r="1342" spans="1:2" ht="13" x14ac:dyDescent="0.15">
      <c r="A1342" s="7"/>
      <c r="B1342" s="7"/>
    </row>
    <row r="1343" spans="1:2" ht="13" x14ac:dyDescent="0.15">
      <c r="A1343" s="7"/>
      <c r="B1343" s="7"/>
    </row>
    <row r="1344" spans="1:2" ht="13" x14ac:dyDescent="0.15">
      <c r="A1344" s="7"/>
      <c r="B1344" s="7"/>
    </row>
    <row r="1345" spans="1:2" ht="13" x14ac:dyDescent="0.15">
      <c r="A1345" s="7"/>
      <c r="B1345" s="7"/>
    </row>
    <row r="1346" spans="1:2" ht="13" x14ac:dyDescent="0.15">
      <c r="A1346" s="7"/>
      <c r="B1346" s="7"/>
    </row>
    <row r="1347" spans="1:2" ht="13" x14ac:dyDescent="0.15">
      <c r="A1347" s="7"/>
      <c r="B1347" s="7"/>
    </row>
    <row r="1348" spans="1:2" ht="13" x14ac:dyDescent="0.15">
      <c r="A1348" s="7"/>
      <c r="B1348" s="7"/>
    </row>
    <row r="1349" spans="1:2" ht="13" x14ac:dyDescent="0.15">
      <c r="A1349" s="7"/>
      <c r="B1349" s="7"/>
    </row>
    <row r="1350" spans="1:2" ht="13" x14ac:dyDescent="0.15">
      <c r="A1350" s="7"/>
      <c r="B1350" s="7"/>
    </row>
    <row r="1351" spans="1:2" ht="13" x14ac:dyDescent="0.15">
      <c r="A1351" s="7"/>
      <c r="B1351" s="7"/>
    </row>
    <row r="1352" spans="1:2" ht="13" x14ac:dyDescent="0.15">
      <c r="A1352" s="7"/>
      <c r="B1352" s="7"/>
    </row>
    <row r="1353" spans="1:2" ht="13" x14ac:dyDescent="0.15">
      <c r="A1353" s="7"/>
      <c r="B1353" s="7"/>
    </row>
    <row r="1354" spans="1:2" ht="13" x14ac:dyDescent="0.15">
      <c r="A1354" s="7"/>
      <c r="B1354" s="7"/>
    </row>
    <row r="1355" spans="1:2" ht="13" x14ac:dyDescent="0.15">
      <c r="A1355" s="7"/>
      <c r="B1355" s="7"/>
    </row>
    <row r="1356" spans="1:2" ht="13" x14ac:dyDescent="0.15">
      <c r="A1356" s="7"/>
      <c r="B1356" s="7"/>
    </row>
    <row r="1357" spans="1:2" ht="13" x14ac:dyDescent="0.15">
      <c r="A1357" s="7"/>
      <c r="B1357" s="7"/>
    </row>
    <row r="1358" spans="1:2" ht="13" x14ac:dyDescent="0.15">
      <c r="A1358" s="7"/>
      <c r="B1358" s="7"/>
    </row>
    <row r="1359" spans="1:2" ht="13" x14ac:dyDescent="0.15">
      <c r="A1359" s="7"/>
      <c r="B1359" s="7"/>
    </row>
    <row r="1360" spans="1:2" ht="13" x14ac:dyDescent="0.15">
      <c r="A1360" s="7"/>
      <c r="B1360" s="7"/>
    </row>
    <row r="1361" spans="1:2" ht="13" x14ac:dyDescent="0.15">
      <c r="A1361" s="7"/>
      <c r="B1361" s="7"/>
    </row>
    <row r="1362" spans="1:2" ht="13" x14ac:dyDescent="0.15">
      <c r="A1362" s="7"/>
      <c r="B1362" s="7"/>
    </row>
    <row r="1363" spans="1:2" ht="13" x14ac:dyDescent="0.15">
      <c r="A1363" s="7"/>
      <c r="B1363" s="7"/>
    </row>
    <row r="1364" spans="1:2" ht="13" x14ac:dyDescent="0.15">
      <c r="A1364" s="7"/>
      <c r="B1364" s="7"/>
    </row>
    <row r="1365" spans="1:2" ht="13" x14ac:dyDescent="0.15">
      <c r="A1365" s="7"/>
      <c r="B1365" s="7"/>
    </row>
    <row r="1366" spans="1:2" ht="13" x14ac:dyDescent="0.15">
      <c r="A1366" s="7"/>
      <c r="B1366" s="7"/>
    </row>
    <row r="1367" spans="1:2" ht="13" x14ac:dyDescent="0.15">
      <c r="A1367" s="7"/>
      <c r="B1367" s="7"/>
    </row>
    <row r="1368" spans="1:2" ht="13" x14ac:dyDescent="0.15">
      <c r="A1368" s="7"/>
      <c r="B1368" s="7"/>
    </row>
    <row r="1369" spans="1:2" ht="13" x14ac:dyDescent="0.15">
      <c r="A1369" s="7"/>
      <c r="B1369" s="7"/>
    </row>
    <row r="1370" spans="1:2" ht="13" x14ac:dyDescent="0.15">
      <c r="A1370" s="7"/>
      <c r="B1370" s="7"/>
    </row>
    <row r="1371" spans="1:2" ht="13" x14ac:dyDescent="0.15">
      <c r="A1371" s="7"/>
      <c r="B1371" s="7"/>
    </row>
    <row r="1372" spans="1:2" ht="13" x14ac:dyDescent="0.15">
      <c r="A1372" s="7"/>
      <c r="B1372" s="7"/>
    </row>
    <row r="1373" spans="1:2" ht="13" x14ac:dyDescent="0.15">
      <c r="A1373" s="7"/>
      <c r="B1373" s="7"/>
    </row>
    <row r="1374" spans="1:2" ht="13" x14ac:dyDescent="0.15">
      <c r="A1374" s="7"/>
      <c r="B1374" s="7"/>
    </row>
    <row r="1375" spans="1:2" ht="13" x14ac:dyDescent="0.15">
      <c r="A1375" s="7"/>
      <c r="B1375" s="7"/>
    </row>
    <row r="1376" spans="1:2" ht="13" x14ac:dyDescent="0.15">
      <c r="A1376" s="7"/>
      <c r="B1376" s="7"/>
    </row>
    <row r="1377" spans="1:2" ht="13" x14ac:dyDescent="0.15">
      <c r="A1377" s="7"/>
      <c r="B1377" s="7"/>
    </row>
    <row r="1378" spans="1:2" ht="13" x14ac:dyDescent="0.15">
      <c r="A1378" s="7"/>
      <c r="B1378" s="7"/>
    </row>
    <row r="1379" spans="1:2" ht="13" x14ac:dyDescent="0.15">
      <c r="A1379" s="7"/>
      <c r="B1379" s="7"/>
    </row>
    <row r="1380" spans="1:2" ht="13" x14ac:dyDescent="0.15">
      <c r="A1380" s="7"/>
      <c r="B1380" s="7"/>
    </row>
    <row r="1381" spans="1:2" ht="13" x14ac:dyDescent="0.15">
      <c r="A1381" s="7"/>
      <c r="B1381" s="7"/>
    </row>
    <row r="1382" spans="1:2" ht="13" x14ac:dyDescent="0.15">
      <c r="A1382" s="7"/>
      <c r="B1382" s="7"/>
    </row>
    <row r="1383" spans="1:2" ht="13" x14ac:dyDescent="0.15">
      <c r="A1383" s="7"/>
      <c r="B1383" s="7"/>
    </row>
    <row r="1384" spans="1:2" ht="13" x14ac:dyDescent="0.15">
      <c r="A1384" s="7"/>
      <c r="B1384" s="7"/>
    </row>
    <row r="1385" spans="1:2" ht="13" x14ac:dyDescent="0.15">
      <c r="A1385" s="7"/>
      <c r="B1385" s="7"/>
    </row>
    <row r="1386" spans="1:2" ht="13" x14ac:dyDescent="0.15">
      <c r="A1386" s="7"/>
      <c r="B1386" s="7"/>
    </row>
    <row r="1387" spans="1:2" ht="13" x14ac:dyDescent="0.15">
      <c r="A1387" s="7"/>
      <c r="B1387" s="7"/>
    </row>
    <row r="1388" spans="1:2" ht="13" x14ac:dyDescent="0.15">
      <c r="A1388" s="7"/>
      <c r="B1388" s="7"/>
    </row>
    <row r="1389" spans="1:2" ht="13" x14ac:dyDescent="0.15">
      <c r="A1389" s="7"/>
      <c r="B1389" s="7"/>
    </row>
    <row r="1390" spans="1:2" ht="13" x14ac:dyDescent="0.15">
      <c r="A1390" s="7"/>
      <c r="B1390" s="7"/>
    </row>
    <row r="1391" spans="1:2" ht="13" x14ac:dyDescent="0.15">
      <c r="A1391" s="7"/>
      <c r="B1391" s="7"/>
    </row>
    <row r="1392" spans="1:2" ht="13" x14ac:dyDescent="0.15">
      <c r="A1392" s="7"/>
      <c r="B1392" s="7"/>
    </row>
    <row r="1393" spans="1:2" ht="13" x14ac:dyDescent="0.15">
      <c r="A1393" s="7"/>
      <c r="B1393" s="7"/>
    </row>
    <row r="1394" spans="1:2" ht="13" x14ac:dyDescent="0.15">
      <c r="A1394" s="7"/>
      <c r="B1394" s="7"/>
    </row>
    <row r="1395" spans="1:2" ht="13" x14ac:dyDescent="0.15">
      <c r="A1395" s="7"/>
      <c r="B1395" s="7"/>
    </row>
    <row r="1396" spans="1:2" ht="13" x14ac:dyDescent="0.15">
      <c r="A1396" s="7"/>
      <c r="B1396" s="7"/>
    </row>
    <row r="1397" spans="1:2" ht="13" x14ac:dyDescent="0.15">
      <c r="A1397" s="7"/>
      <c r="B1397" s="7"/>
    </row>
    <row r="1398" spans="1:2" ht="13" x14ac:dyDescent="0.15">
      <c r="A1398" s="7"/>
      <c r="B1398" s="7"/>
    </row>
    <row r="1399" spans="1:2" ht="13" x14ac:dyDescent="0.15">
      <c r="A1399" s="7"/>
      <c r="B1399" s="7"/>
    </row>
    <row r="1400" spans="1:2" ht="13" x14ac:dyDescent="0.15">
      <c r="A1400" s="7"/>
      <c r="B1400" s="7"/>
    </row>
    <row r="1401" spans="1:2" ht="13" x14ac:dyDescent="0.15">
      <c r="A1401" s="7"/>
      <c r="B1401" s="7"/>
    </row>
    <row r="1402" spans="1:2" ht="13" x14ac:dyDescent="0.15">
      <c r="A1402" s="7"/>
      <c r="B1402" s="7"/>
    </row>
    <row r="1403" spans="1:2" ht="13" x14ac:dyDescent="0.15">
      <c r="A1403" s="7"/>
      <c r="B1403" s="7"/>
    </row>
    <row r="1404" spans="1:2" ht="13" x14ac:dyDescent="0.15">
      <c r="A1404" s="7"/>
      <c r="B1404" s="7"/>
    </row>
    <row r="1405" spans="1:2" ht="13" x14ac:dyDescent="0.15">
      <c r="A1405" s="7"/>
      <c r="B1405" s="7"/>
    </row>
    <row r="1406" spans="1:2" ht="13" x14ac:dyDescent="0.15">
      <c r="A1406" s="7"/>
      <c r="B1406" s="7"/>
    </row>
    <row r="1407" spans="1:2" ht="13" x14ac:dyDescent="0.15">
      <c r="A1407" s="7"/>
      <c r="B1407" s="7"/>
    </row>
    <row r="1408" spans="1:2" ht="13" x14ac:dyDescent="0.15">
      <c r="A1408" s="7"/>
      <c r="B1408" s="7"/>
    </row>
    <row r="1409" spans="1:2" ht="13" x14ac:dyDescent="0.15">
      <c r="A1409" s="7"/>
      <c r="B1409" s="7"/>
    </row>
    <row r="1410" spans="1:2" ht="13" x14ac:dyDescent="0.15">
      <c r="A1410" s="7"/>
      <c r="B1410" s="7"/>
    </row>
    <row r="1411" spans="1:2" ht="13" x14ac:dyDescent="0.15">
      <c r="A1411" s="7"/>
      <c r="B1411" s="7"/>
    </row>
    <row r="1412" spans="1:2" ht="13" x14ac:dyDescent="0.15">
      <c r="A1412" s="7"/>
      <c r="B1412" s="7"/>
    </row>
    <row r="1413" spans="1:2" ht="13" x14ac:dyDescent="0.15">
      <c r="A1413" s="7"/>
      <c r="B1413" s="7"/>
    </row>
    <row r="1414" spans="1:2" ht="13" x14ac:dyDescent="0.15">
      <c r="A1414" s="7"/>
      <c r="B1414" s="7"/>
    </row>
    <row r="1415" spans="1:2" ht="13" x14ac:dyDescent="0.15">
      <c r="A1415" s="7"/>
      <c r="B1415" s="7"/>
    </row>
    <row r="1416" spans="1:2" ht="13" x14ac:dyDescent="0.15">
      <c r="A1416" s="7"/>
      <c r="B1416" s="7"/>
    </row>
    <row r="1417" spans="1:2" ht="13" x14ac:dyDescent="0.15">
      <c r="A1417" s="7"/>
      <c r="B1417" s="7"/>
    </row>
    <row r="1418" spans="1:2" ht="13" x14ac:dyDescent="0.15">
      <c r="A1418" s="7"/>
      <c r="B1418" s="7"/>
    </row>
    <row r="1419" spans="1:2" ht="13" x14ac:dyDescent="0.15">
      <c r="A1419" s="7"/>
      <c r="B1419" s="7"/>
    </row>
    <row r="1420" spans="1:2" ht="13" x14ac:dyDescent="0.15">
      <c r="A1420" s="7"/>
      <c r="B1420" s="7"/>
    </row>
    <row r="1421" spans="1:2" ht="13" x14ac:dyDescent="0.15">
      <c r="A1421" s="7"/>
      <c r="B1421" s="7"/>
    </row>
    <row r="1422" spans="1:2" ht="13" x14ac:dyDescent="0.15">
      <c r="A1422" s="7"/>
      <c r="B1422" s="7"/>
    </row>
    <row r="1423" spans="1:2" ht="13" x14ac:dyDescent="0.15">
      <c r="A1423" s="7"/>
      <c r="B1423" s="7"/>
    </row>
    <row r="1424" spans="1:2" ht="13" x14ac:dyDescent="0.15">
      <c r="A1424" s="7"/>
      <c r="B1424" s="7"/>
    </row>
    <row r="1425" spans="1:2" ht="13" x14ac:dyDescent="0.15">
      <c r="A1425" s="7"/>
      <c r="B1425" s="7"/>
    </row>
    <row r="1426" spans="1:2" ht="13" x14ac:dyDescent="0.15">
      <c r="A1426" s="7"/>
      <c r="B1426" s="7"/>
    </row>
    <row r="1427" spans="1:2" ht="13" x14ac:dyDescent="0.15">
      <c r="A1427" s="7"/>
      <c r="B1427" s="7"/>
    </row>
    <row r="1428" spans="1:2" ht="13" x14ac:dyDescent="0.15">
      <c r="A1428" s="7"/>
      <c r="B1428" s="7"/>
    </row>
    <row r="1429" spans="1:2" ht="13" x14ac:dyDescent="0.15">
      <c r="A1429" s="7"/>
      <c r="B1429" s="7"/>
    </row>
    <row r="1430" spans="1:2" ht="13" x14ac:dyDescent="0.15">
      <c r="A1430" s="7"/>
      <c r="B1430" s="7"/>
    </row>
    <row r="1431" spans="1:2" ht="13" x14ac:dyDescent="0.15">
      <c r="A1431" s="7"/>
      <c r="B1431" s="7"/>
    </row>
    <row r="1432" spans="1:2" ht="13" x14ac:dyDescent="0.15">
      <c r="A1432" s="7"/>
      <c r="B1432" s="7"/>
    </row>
    <row r="1433" spans="1:2" ht="13" x14ac:dyDescent="0.15">
      <c r="A1433" s="7"/>
      <c r="B1433" s="7"/>
    </row>
    <row r="1434" spans="1:2" ht="13" x14ac:dyDescent="0.15">
      <c r="A1434" s="7"/>
      <c r="B1434" s="7"/>
    </row>
    <row r="1435" spans="1:2" ht="13" x14ac:dyDescent="0.15">
      <c r="A1435" s="7"/>
      <c r="B1435" s="7"/>
    </row>
    <row r="1436" spans="1:2" ht="13" x14ac:dyDescent="0.15">
      <c r="A1436" s="7"/>
      <c r="B1436" s="7"/>
    </row>
    <row r="1437" spans="1:2" ht="13" x14ac:dyDescent="0.15">
      <c r="A1437" s="7"/>
      <c r="B1437" s="7"/>
    </row>
    <row r="1438" spans="1:2" ht="13" x14ac:dyDescent="0.15">
      <c r="A1438" s="7"/>
      <c r="B1438" s="7"/>
    </row>
    <row r="1439" spans="1:2" ht="13" x14ac:dyDescent="0.15">
      <c r="A1439" s="7"/>
      <c r="B1439" s="7"/>
    </row>
    <row r="1440" spans="1:2" ht="13" x14ac:dyDescent="0.15">
      <c r="A1440" s="7"/>
      <c r="B1440" s="7"/>
    </row>
    <row r="1441" spans="1:2" ht="13" x14ac:dyDescent="0.15">
      <c r="A1441" s="7"/>
      <c r="B1441" s="7"/>
    </row>
    <row r="1442" spans="1:2" ht="13" x14ac:dyDescent="0.15">
      <c r="A1442" s="7"/>
      <c r="B1442" s="7"/>
    </row>
    <row r="1443" spans="1:2" ht="13" x14ac:dyDescent="0.15">
      <c r="A1443" s="7"/>
      <c r="B1443" s="7"/>
    </row>
    <row r="1444" spans="1:2" ht="13" x14ac:dyDescent="0.15">
      <c r="A1444" s="7"/>
      <c r="B1444" s="7"/>
    </row>
    <row r="1445" spans="1:2" ht="13" x14ac:dyDescent="0.15">
      <c r="A1445" s="7"/>
      <c r="B1445" s="7"/>
    </row>
    <row r="1446" spans="1:2" ht="13" x14ac:dyDescent="0.15">
      <c r="A1446" s="7"/>
      <c r="B1446" s="7"/>
    </row>
    <row r="1447" spans="1:2" ht="13" x14ac:dyDescent="0.15">
      <c r="A1447" s="7"/>
      <c r="B1447" s="7"/>
    </row>
    <row r="1448" spans="1:2" ht="13" x14ac:dyDescent="0.15">
      <c r="A1448" s="7"/>
      <c r="B1448" s="7"/>
    </row>
    <row r="1449" spans="1:2" ht="13" x14ac:dyDescent="0.15">
      <c r="A1449" s="7"/>
      <c r="B1449" s="7"/>
    </row>
    <row r="1450" spans="1:2" ht="13" x14ac:dyDescent="0.15">
      <c r="A1450" s="7"/>
      <c r="B1450" s="7"/>
    </row>
    <row r="1451" spans="1:2" ht="13" x14ac:dyDescent="0.15">
      <c r="A1451" s="7"/>
      <c r="B1451" s="7"/>
    </row>
    <row r="1452" spans="1:2" ht="13" x14ac:dyDescent="0.15"/>
    <row r="1453" spans="1:2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5124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2.6640625" defaultRowHeight="15" customHeight="1" x14ac:dyDescent="0.15"/>
  <cols>
    <col min="1" max="1" width="13.83203125" customWidth="1"/>
    <col min="2" max="2" width="37.6640625" customWidth="1"/>
    <col min="3" max="3" width="12.6640625" style="59" customWidth="1"/>
    <col min="4" max="4" width="13" style="59" customWidth="1"/>
    <col min="5" max="5" width="12.83203125" customWidth="1"/>
    <col min="6" max="6" width="10" customWidth="1"/>
    <col min="9" max="9" width="12.6640625" style="59"/>
    <col min="10" max="10" width="13.6640625" customWidth="1"/>
    <col min="13" max="13" width="15.6640625" style="59" customWidth="1"/>
    <col min="15" max="15" width="12.6640625" style="63"/>
    <col min="16" max="16" width="12.6640625" style="59"/>
  </cols>
  <sheetData>
    <row r="1" spans="1:51" s="70" customFormat="1" ht="48.75" customHeight="1" x14ac:dyDescent="0.15">
      <c r="A1" s="64" t="s">
        <v>1237</v>
      </c>
      <c r="B1" s="65" t="s">
        <v>1238</v>
      </c>
      <c r="C1" s="65" t="s">
        <v>1241</v>
      </c>
      <c r="D1" s="65" t="s">
        <v>1242</v>
      </c>
      <c r="E1" s="66" t="s">
        <v>1243</v>
      </c>
      <c r="F1" s="66" t="s">
        <v>1244</v>
      </c>
      <c r="G1" s="67" t="s">
        <v>1245</v>
      </c>
      <c r="H1" s="65" t="s">
        <v>1246</v>
      </c>
      <c r="I1" s="65" t="s">
        <v>1247</v>
      </c>
      <c r="J1" s="67" t="s">
        <v>1248</v>
      </c>
      <c r="K1" s="65" t="s">
        <v>1249</v>
      </c>
      <c r="L1" s="65" t="s">
        <v>1250</v>
      </c>
      <c r="M1" s="65" t="s">
        <v>1251</v>
      </c>
      <c r="N1" s="65" t="s">
        <v>1252</v>
      </c>
      <c r="O1" s="68" t="s">
        <v>1253</v>
      </c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</row>
    <row r="2" spans="1:51" ht="13" x14ac:dyDescent="0.15">
      <c r="A2" s="9">
        <v>33001</v>
      </c>
      <c r="B2" s="10" t="s">
        <v>380</v>
      </c>
      <c r="C2" s="11" t="str">
        <f>I2&amp;L2&amp;O2</f>
        <v>ABA</v>
      </c>
      <c r="D2" s="11">
        <v>68</v>
      </c>
      <c r="E2" s="12">
        <v>256</v>
      </c>
      <c r="F2" s="12">
        <v>408</v>
      </c>
      <c r="G2" s="13">
        <v>4.2265927271319337E-2</v>
      </c>
      <c r="H2" s="13">
        <v>4.2265927271319337E-2</v>
      </c>
      <c r="I2" s="11" t="s">
        <v>1254</v>
      </c>
      <c r="J2" s="13">
        <v>7.3191398181611078E-4</v>
      </c>
      <c r="K2" s="13">
        <v>0.86538421855830494</v>
      </c>
      <c r="L2" s="11" t="s">
        <v>1255</v>
      </c>
      <c r="M2" s="13">
        <v>4.2265927271319309E-2</v>
      </c>
      <c r="N2" s="13">
        <v>4.2265927271319309E-2</v>
      </c>
      <c r="O2" s="60" t="s">
        <v>1254</v>
      </c>
      <c r="P2"/>
    </row>
    <row r="3" spans="1:51" ht="13" x14ac:dyDescent="0.15">
      <c r="A3" s="14">
        <v>348186</v>
      </c>
      <c r="B3" s="15" t="s">
        <v>421</v>
      </c>
      <c r="C3" s="16" t="str">
        <f>I3&amp;L3&amp;O3</f>
        <v>ABA</v>
      </c>
      <c r="D3" s="16">
        <v>35</v>
      </c>
      <c r="E3" s="17">
        <v>279</v>
      </c>
      <c r="F3" s="17">
        <v>210</v>
      </c>
      <c r="G3" s="18">
        <v>2.1754521389649659E-2</v>
      </c>
      <c r="H3" s="18">
        <v>6.4020448660968995E-2</v>
      </c>
      <c r="I3" s="16" t="s">
        <v>1254</v>
      </c>
      <c r="J3" s="18">
        <v>7.97671878619902E-4</v>
      </c>
      <c r="K3" s="18">
        <v>0.83863399187066656</v>
      </c>
      <c r="L3" s="16" t="s">
        <v>1255</v>
      </c>
      <c r="M3" s="18">
        <v>2.1754521389649645E-2</v>
      </c>
      <c r="N3" s="18">
        <v>6.4020448660968954E-2</v>
      </c>
      <c r="O3" s="61" t="s">
        <v>1254</v>
      </c>
      <c r="P3"/>
    </row>
    <row r="4" spans="1:51" ht="13" x14ac:dyDescent="0.15">
      <c r="A4" s="9">
        <v>1504015</v>
      </c>
      <c r="B4" s="10" t="s">
        <v>96</v>
      </c>
      <c r="C4" s="11" t="str">
        <f>I4&amp;L4&amp;O4</f>
        <v>ACA</v>
      </c>
      <c r="D4" s="11">
        <v>26</v>
      </c>
      <c r="E4" s="12">
        <v>52</v>
      </c>
      <c r="F4" s="12">
        <v>156</v>
      </c>
      <c r="G4" s="13">
        <v>1.6160501603739746E-2</v>
      </c>
      <c r="H4" s="13">
        <v>8.0180950264708742E-2</v>
      </c>
      <c r="I4" s="11" t="s">
        <v>1254</v>
      </c>
      <c r="J4" s="13">
        <v>1.4867002755639751E-4</v>
      </c>
      <c r="K4" s="13">
        <v>0.99407957021138205</v>
      </c>
      <c r="L4" s="11" t="s">
        <v>1256</v>
      </c>
      <c r="M4" s="13">
        <v>1.6160501603739736E-2</v>
      </c>
      <c r="N4" s="13">
        <v>8.0180950264708686E-2</v>
      </c>
      <c r="O4" s="60" t="s">
        <v>1254</v>
      </c>
      <c r="P4"/>
    </row>
    <row r="5" spans="1:51" ht="13" x14ac:dyDescent="0.15">
      <c r="A5" s="14">
        <v>418134</v>
      </c>
      <c r="B5" s="15" t="s">
        <v>420</v>
      </c>
      <c r="C5" s="16" t="str">
        <f>I5&amp;L5&amp;O5</f>
        <v>AAA</v>
      </c>
      <c r="D5" s="16">
        <v>25</v>
      </c>
      <c r="E5" s="17">
        <v>850</v>
      </c>
      <c r="F5" s="17">
        <v>150</v>
      </c>
      <c r="G5" s="18">
        <v>1.5538943849749754E-2</v>
      </c>
      <c r="H5" s="18">
        <v>9.5719894114458498E-2</v>
      </c>
      <c r="I5" s="16" t="s">
        <v>1254</v>
      </c>
      <c r="J5" s="18">
        <v>2.4301831427488052E-3</v>
      </c>
      <c r="K5" s="18">
        <v>0.45956494557093508</v>
      </c>
      <c r="L5" s="16" t="s">
        <v>1254</v>
      </c>
      <c r="M5" s="18">
        <v>1.5538943849749746E-2</v>
      </c>
      <c r="N5" s="18">
        <v>9.5719894114458429E-2</v>
      </c>
      <c r="O5" s="61" t="s">
        <v>1254</v>
      </c>
      <c r="P5"/>
    </row>
    <row r="6" spans="1:51" ht="13" x14ac:dyDescent="0.15">
      <c r="A6" s="9">
        <v>314970</v>
      </c>
      <c r="B6" s="10" t="s">
        <v>588</v>
      </c>
      <c r="C6" s="11" t="str">
        <f>I6&amp;L6&amp;O6</f>
        <v>ABA</v>
      </c>
      <c r="D6" s="11">
        <v>22</v>
      </c>
      <c r="E6" s="12">
        <v>278</v>
      </c>
      <c r="F6" s="12">
        <v>132</v>
      </c>
      <c r="G6" s="13">
        <v>1.3674270587779784E-2</v>
      </c>
      <c r="H6" s="13">
        <v>0.10939416470223828</v>
      </c>
      <c r="I6" s="11" t="s">
        <v>1254</v>
      </c>
      <c r="J6" s="13">
        <v>7.9481283962843275E-4</v>
      </c>
      <c r="K6" s="13">
        <v>0.84022361754992347</v>
      </c>
      <c r="L6" s="11" t="s">
        <v>1255</v>
      </c>
      <c r="M6" s="13">
        <v>1.3674270587779777E-2</v>
      </c>
      <c r="N6" s="13">
        <v>0.1093941647022382</v>
      </c>
      <c r="O6" s="60" t="s">
        <v>1254</v>
      </c>
      <c r="P6"/>
    </row>
    <row r="7" spans="1:51" ht="13" x14ac:dyDescent="0.15">
      <c r="A7" s="14">
        <v>30028</v>
      </c>
      <c r="B7" s="15" t="s">
        <v>168</v>
      </c>
      <c r="C7" s="16" t="str">
        <f>I7&amp;L7&amp;O7</f>
        <v>ABA</v>
      </c>
      <c r="D7" s="16">
        <v>17</v>
      </c>
      <c r="E7" s="17">
        <v>267</v>
      </c>
      <c r="F7" s="17">
        <v>102</v>
      </c>
      <c r="G7" s="18">
        <v>1.0566481817829834E-2</v>
      </c>
      <c r="H7" s="18">
        <v>0.11996064652006812</v>
      </c>
      <c r="I7" s="16" t="s">
        <v>1254</v>
      </c>
      <c r="J7" s="18">
        <v>7.6336341072227182E-4</v>
      </c>
      <c r="K7" s="18">
        <v>0.85344667292449417</v>
      </c>
      <c r="L7" s="16" t="s">
        <v>1255</v>
      </c>
      <c r="M7" s="18">
        <v>1.0566481817829827E-2</v>
      </c>
      <c r="N7" s="18">
        <v>0.11996064652006802</v>
      </c>
      <c r="O7" s="61" t="s">
        <v>1254</v>
      </c>
      <c r="P7"/>
    </row>
    <row r="8" spans="1:51" ht="13" x14ac:dyDescent="0.15">
      <c r="A8" s="9">
        <v>393397</v>
      </c>
      <c r="B8" s="10" t="s">
        <v>336</v>
      </c>
      <c r="C8" s="11" t="str">
        <f>I8&amp;L8&amp;O8</f>
        <v>AAA</v>
      </c>
      <c r="D8" s="11">
        <v>14</v>
      </c>
      <c r="E8" s="12">
        <v>353</v>
      </c>
      <c r="F8" s="12">
        <v>84</v>
      </c>
      <c r="G8" s="13">
        <v>8.7018085558598635E-3</v>
      </c>
      <c r="H8" s="13">
        <v>0.128662455075928</v>
      </c>
      <c r="I8" s="11" t="s">
        <v>1254</v>
      </c>
      <c r="J8" s="13">
        <v>1.0092407639886215E-3</v>
      </c>
      <c r="K8" s="13">
        <v>0.77654469953916871</v>
      </c>
      <c r="L8" s="11" t="s">
        <v>1254</v>
      </c>
      <c r="M8" s="13">
        <v>8.7018085558598583E-3</v>
      </c>
      <c r="N8" s="13">
        <v>0.12866245507592788</v>
      </c>
      <c r="O8" s="60" t="s">
        <v>1254</v>
      </c>
      <c r="P8"/>
    </row>
    <row r="9" spans="1:51" ht="13" x14ac:dyDescent="0.15">
      <c r="A9" s="14">
        <v>81990</v>
      </c>
      <c r="B9" s="15" t="s">
        <v>1048</v>
      </c>
      <c r="C9" s="16" t="str">
        <f>I9&amp;L9&amp;O9</f>
        <v>ACA</v>
      </c>
      <c r="D9" s="16">
        <v>14</v>
      </c>
      <c r="E9" s="17">
        <v>126</v>
      </c>
      <c r="F9" s="17">
        <v>84</v>
      </c>
      <c r="G9" s="18">
        <v>8.7018085558598635E-3</v>
      </c>
      <c r="H9" s="18">
        <v>0.13736426363178786</v>
      </c>
      <c r="I9" s="16" t="s">
        <v>1254</v>
      </c>
      <c r="J9" s="18">
        <v>3.6023891292511704E-4</v>
      </c>
      <c r="K9" s="18">
        <v>0.95042050093059183</v>
      </c>
      <c r="L9" s="16" t="s">
        <v>1256</v>
      </c>
      <c r="M9" s="18">
        <v>8.7018085558598583E-3</v>
      </c>
      <c r="N9" s="18">
        <v>0.13736426363178775</v>
      </c>
      <c r="O9" s="61" t="s">
        <v>1254</v>
      </c>
      <c r="P9"/>
    </row>
    <row r="10" spans="1:51" ht="13" x14ac:dyDescent="0.15">
      <c r="A10" s="9">
        <v>434796</v>
      </c>
      <c r="B10" s="10" t="s">
        <v>1145</v>
      </c>
      <c r="C10" s="11" t="str">
        <f>I10&amp;L10&amp;O10</f>
        <v>AAA</v>
      </c>
      <c r="D10" s="11">
        <v>13</v>
      </c>
      <c r="E10" s="12">
        <v>1557</v>
      </c>
      <c r="F10" s="12">
        <v>78</v>
      </c>
      <c r="G10" s="13">
        <v>8.0802508018698732E-3</v>
      </c>
      <c r="H10" s="13">
        <v>0.1535247652355276</v>
      </c>
      <c r="I10" s="11" t="s">
        <v>1254</v>
      </c>
      <c r="J10" s="13">
        <v>4.4515237097175172E-3</v>
      </c>
      <c r="K10" s="13">
        <v>0.24461423927117346</v>
      </c>
      <c r="L10" s="11" t="s">
        <v>1254</v>
      </c>
      <c r="M10" s="13">
        <v>8.080250801869868E-3</v>
      </c>
      <c r="N10" s="13">
        <v>0.14544451443365761</v>
      </c>
      <c r="O10" s="60" t="s">
        <v>1254</v>
      </c>
      <c r="P10"/>
    </row>
    <row r="11" spans="1:51" ht="13" x14ac:dyDescent="0.15">
      <c r="A11" s="14">
        <v>446021</v>
      </c>
      <c r="B11" s="15" t="s">
        <v>241</v>
      </c>
      <c r="C11" s="16" t="str">
        <f>I11&amp;L11&amp;O11</f>
        <v>AAA</v>
      </c>
      <c r="D11" s="16">
        <v>13</v>
      </c>
      <c r="E11" s="17">
        <v>456</v>
      </c>
      <c r="F11" s="17">
        <v>78</v>
      </c>
      <c r="G11" s="18">
        <v>8.0802508018698732E-3</v>
      </c>
      <c r="H11" s="18">
        <v>0.14544451443365775</v>
      </c>
      <c r="I11" s="16" t="s">
        <v>1254</v>
      </c>
      <c r="J11" s="18">
        <v>1.3037217801099472E-3</v>
      </c>
      <c r="K11" s="18">
        <v>0.68592461577910535</v>
      </c>
      <c r="L11" s="16" t="s">
        <v>1254</v>
      </c>
      <c r="M11" s="18">
        <v>8.080250801869868E-3</v>
      </c>
      <c r="N11" s="18">
        <v>0.15352476523552747</v>
      </c>
      <c r="O11" s="61" t="s">
        <v>1254</v>
      </c>
      <c r="P11"/>
    </row>
    <row r="12" spans="1:51" ht="13" x14ac:dyDescent="0.15">
      <c r="A12" s="9">
        <v>117949</v>
      </c>
      <c r="B12" s="10" t="s">
        <v>596</v>
      </c>
      <c r="C12" s="11" t="str">
        <f>I12&amp;L12&amp;O12</f>
        <v>ABA</v>
      </c>
      <c r="D12" s="11">
        <v>13</v>
      </c>
      <c r="E12" s="12">
        <v>203</v>
      </c>
      <c r="F12" s="12">
        <v>78</v>
      </c>
      <c r="G12" s="13">
        <v>8.0802508018698732E-3</v>
      </c>
      <c r="H12" s="13">
        <v>0.16160501603739746</v>
      </c>
      <c r="I12" s="11" t="s">
        <v>1254</v>
      </c>
      <c r="J12" s="13">
        <v>5.8038491526824409E-4</v>
      </c>
      <c r="K12" s="13">
        <v>0.90453935794466378</v>
      </c>
      <c r="L12" s="11" t="s">
        <v>1255</v>
      </c>
      <c r="M12" s="13">
        <v>8.080250801869868E-3</v>
      </c>
      <c r="N12" s="13">
        <v>0.16160501603739733</v>
      </c>
      <c r="O12" s="60" t="s">
        <v>1254</v>
      </c>
      <c r="P12"/>
    </row>
    <row r="13" spans="1:51" ht="13" x14ac:dyDescent="0.15">
      <c r="A13" s="14">
        <v>81988</v>
      </c>
      <c r="B13" s="15" t="s">
        <v>453</v>
      </c>
      <c r="C13" s="16" t="str">
        <f>I13&amp;L13&amp;O13</f>
        <v>ACA</v>
      </c>
      <c r="D13" s="16">
        <v>13</v>
      </c>
      <c r="E13" s="17">
        <v>104</v>
      </c>
      <c r="F13" s="17">
        <v>78</v>
      </c>
      <c r="G13" s="18">
        <v>8.0802508018698732E-3</v>
      </c>
      <c r="H13" s="18">
        <v>0.16968526683926732</v>
      </c>
      <c r="I13" s="16" t="s">
        <v>1254</v>
      </c>
      <c r="J13" s="18">
        <v>2.9734005511279502E-4</v>
      </c>
      <c r="K13" s="18">
        <v>0.96492140374337432</v>
      </c>
      <c r="L13" s="16" t="s">
        <v>1256</v>
      </c>
      <c r="M13" s="18">
        <v>8.080250801869868E-3</v>
      </c>
      <c r="N13" s="18">
        <v>0.16968526683926718</v>
      </c>
      <c r="O13" s="61" t="s">
        <v>1254</v>
      </c>
      <c r="P13"/>
    </row>
    <row r="14" spans="1:51" ht="13" x14ac:dyDescent="0.15">
      <c r="A14" s="9">
        <v>1504331</v>
      </c>
      <c r="B14" s="10" t="s">
        <v>145</v>
      </c>
      <c r="C14" s="11" t="str">
        <f>I14&amp;L14&amp;O14</f>
        <v>ACA</v>
      </c>
      <c r="D14" s="11">
        <v>12</v>
      </c>
      <c r="E14" s="12">
        <v>0.11999999999999998</v>
      </c>
      <c r="F14" s="12">
        <v>72</v>
      </c>
      <c r="G14" s="13">
        <v>7.4586930478798821E-3</v>
      </c>
      <c r="H14" s="13">
        <v>0.17714395988714721</v>
      </c>
      <c r="I14" s="11" t="s">
        <v>1254</v>
      </c>
      <c r="J14" s="13">
        <v>3.4308467897630188E-7</v>
      </c>
      <c r="K14" s="13">
        <v>1.0000000000000016</v>
      </c>
      <c r="L14" s="11" t="s">
        <v>1256</v>
      </c>
      <c r="M14" s="13">
        <v>7.4586930478798786E-3</v>
      </c>
      <c r="N14" s="13">
        <v>0.17714395988714707</v>
      </c>
      <c r="O14" s="60" t="s">
        <v>1254</v>
      </c>
      <c r="P14"/>
    </row>
    <row r="15" spans="1:51" ht="13" x14ac:dyDescent="0.15">
      <c r="A15" s="14">
        <v>18836</v>
      </c>
      <c r="B15" s="15" t="s">
        <v>519</v>
      </c>
      <c r="C15" s="16" t="str">
        <f>I15&amp;L15&amp;O15</f>
        <v>AAA</v>
      </c>
      <c r="D15" s="16">
        <v>11</v>
      </c>
      <c r="E15" s="17">
        <v>1279.94</v>
      </c>
      <c r="F15" s="17">
        <v>66</v>
      </c>
      <c r="G15" s="18">
        <v>6.8371352938898919E-3</v>
      </c>
      <c r="H15" s="18">
        <v>0.18398109518103709</v>
      </c>
      <c r="I15" s="16" t="s">
        <v>1254</v>
      </c>
      <c r="J15" s="18">
        <v>3.6593983667410658E-3</v>
      </c>
      <c r="K15" s="18">
        <v>0.32879545650065545</v>
      </c>
      <c r="L15" s="16" t="s">
        <v>1254</v>
      </c>
      <c r="M15" s="18">
        <v>6.8371352938898884E-3</v>
      </c>
      <c r="N15" s="18">
        <v>0.18398109518103695</v>
      </c>
      <c r="O15" s="61" t="s">
        <v>1254</v>
      </c>
      <c r="P15"/>
    </row>
    <row r="16" spans="1:51" ht="13" x14ac:dyDescent="0.15">
      <c r="A16" s="9">
        <v>345211</v>
      </c>
      <c r="B16" s="10" t="s">
        <v>94</v>
      </c>
      <c r="C16" s="11" t="str">
        <f>I16&amp;L16&amp;O16</f>
        <v>AAA</v>
      </c>
      <c r="D16" s="11">
        <v>11</v>
      </c>
      <c r="E16" s="12">
        <v>328</v>
      </c>
      <c r="F16" s="12">
        <v>66</v>
      </c>
      <c r="G16" s="13">
        <v>6.8371352938898919E-3</v>
      </c>
      <c r="H16" s="13">
        <v>0.19081823047492696</v>
      </c>
      <c r="I16" s="11" t="s">
        <v>1254</v>
      </c>
      <c r="J16" s="13">
        <v>9.3776478920189188E-4</v>
      </c>
      <c r="K16" s="13">
        <v>0.79900596743511887</v>
      </c>
      <c r="L16" s="11" t="s">
        <v>1254</v>
      </c>
      <c r="M16" s="13">
        <v>6.8371352938898884E-3</v>
      </c>
      <c r="N16" s="13">
        <v>0.19081823047492683</v>
      </c>
      <c r="O16" s="60" t="s">
        <v>1254</v>
      </c>
      <c r="P16"/>
    </row>
    <row r="17" spans="1:16" ht="13" x14ac:dyDescent="0.15">
      <c r="A17" s="14">
        <v>162483</v>
      </c>
      <c r="B17" s="15" t="s">
        <v>227</v>
      </c>
      <c r="C17" s="16" t="str">
        <f>I17&amp;L17&amp;O17</f>
        <v>ABA</v>
      </c>
      <c r="D17" s="16">
        <v>11</v>
      </c>
      <c r="E17" s="17">
        <v>141</v>
      </c>
      <c r="F17" s="17">
        <v>66</v>
      </c>
      <c r="G17" s="18">
        <v>6.8371352938898919E-3</v>
      </c>
      <c r="H17" s="18">
        <v>0.19765536576881684</v>
      </c>
      <c r="I17" s="16" t="s">
        <v>1254</v>
      </c>
      <c r="J17" s="18">
        <v>4.0312449779715477E-4</v>
      </c>
      <c r="K17" s="18">
        <v>0.94023340191930826</v>
      </c>
      <c r="L17" s="16" t="s">
        <v>1255</v>
      </c>
      <c r="M17" s="18">
        <v>6.8371352938898884E-3</v>
      </c>
      <c r="N17" s="18">
        <v>0.1976553657688167</v>
      </c>
      <c r="O17" s="61" t="s">
        <v>1254</v>
      </c>
      <c r="P17"/>
    </row>
    <row r="18" spans="1:16" ht="13" x14ac:dyDescent="0.15">
      <c r="A18" s="9">
        <v>142036</v>
      </c>
      <c r="B18" s="10" t="s">
        <v>103</v>
      </c>
      <c r="C18" s="11" t="str">
        <f>I18&amp;L18&amp;O18</f>
        <v>AAA</v>
      </c>
      <c r="D18" s="11">
        <v>10</v>
      </c>
      <c r="E18" s="12">
        <v>2095</v>
      </c>
      <c r="F18" s="12">
        <v>60</v>
      </c>
      <c r="G18" s="13">
        <v>6.2155775398999025E-3</v>
      </c>
      <c r="H18" s="13">
        <v>0.20387094330871675</v>
      </c>
      <c r="I18" s="11" t="s">
        <v>1254</v>
      </c>
      <c r="J18" s="13">
        <v>5.989686687127938E-3</v>
      </c>
      <c r="K18" s="13">
        <v>0.17443055010858799</v>
      </c>
      <c r="L18" s="11" t="s">
        <v>1254</v>
      </c>
      <c r="M18" s="13">
        <v>6.2155775398998981E-3</v>
      </c>
      <c r="N18" s="13">
        <v>0.20387094330871661</v>
      </c>
      <c r="O18" s="60" t="s">
        <v>1254</v>
      </c>
      <c r="P18"/>
    </row>
    <row r="19" spans="1:16" ht="13" x14ac:dyDescent="0.15">
      <c r="A19" s="14">
        <v>354089</v>
      </c>
      <c r="B19" s="15" t="s">
        <v>371</v>
      </c>
      <c r="C19" s="16" t="str">
        <f>I19&amp;L19&amp;O19</f>
        <v>AAA</v>
      </c>
      <c r="D19" s="16">
        <v>10</v>
      </c>
      <c r="E19" s="17">
        <v>580</v>
      </c>
      <c r="F19" s="17">
        <v>60</v>
      </c>
      <c r="G19" s="18">
        <v>6.2155775398999025E-3</v>
      </c>
      <c r="H19" s="18">
        <v>0.21008652084861665</v>
      </c>
      <c r="I19" s="16" t="s">
        <v>1254</v>
      </c>
      <c r="J19" s="18">
        <v>1.6582426150521259E-3</v>
      </c>
      <c r="K19" s="18">
        <v>0.60339669772108673</v>
      </c>
      <c r="L19" s="16" t="s">
        <v>1254</v>
      </c>
      <c r="M19" s="18">
        <v>6.2155775398998981E-3</v>
      </c>
      <c r="N19" s="18">
        <v>0.21008652084861651</v>
      </c>
      <c r="O19" s="61" t="s">
        <v>1254</v>
      </c>
      <c r="P19"/>
    </row>
    <row r="20" spans="1:16" ht="13" x14ac:dyDescent="0.15">
      <c r="A20" s="9">
        <v>343363</v>
      </c>
      <c r="B20" s="10" t="s">
        <v>856</v>
      </c>
      <c r="C20" s="11" t="str">
        <f>I20&amp;L20&amp;O20</f>
        <v>AAA</v>
      </c>
      <c r="D20" s="11">
        <v>10</v>
      </c>
      <c r="E20" s="12">
        <v>370</v>
      </c>
      <c r="F20" s="12">
        <v>60</v>
      </c>
      <c r="G20" s="13">
        <v>6.2155775398999025E-3</v>
      </c>
      <c r="H20" s="13">
        <v>0.21630209838851655</v>
      </c>
      <c r="I20" s="11" t="s">
        <v>1254</v>
      </c>
      <c r="J20" s="13">
        <v>1.0578444268435976E-3</v>
      </c>
      <c r="K20" s="13">
        <v>0.7600556371252627</v>
      </c>
      <c r="L20" s="11" t="s">
        <v>1254</v>
      </c>
      <c r="M20" s="13">
        <v>6.2155775398998981E-3</v>
      </c>
      <c r="N20" s="13">
        <v>0.21630209838851641</v>
      </c>
      <c r="O20" s="60" t="s">
        <v>1254</v>
      </c>
      <c r="P20"/>
    </row>
    <row r="21" spans="1:16" ht="13" x14ac:dyDescent="0.15">
      <c r="A21" s="14">
        <v>2302</v>
      </c>
      <c r="B21" s="15" t="s">
        <v>83</v>
      </c>
      <c r="C21" s="16" t="str">
        <f>I21&amp;L21&amp;O21</f>
        <v>AAA</v>
      </c>
      <c r="D21" s="16">
        <v>9</v>
      </c>
      <c r="E21" s="17">
        <v>1451.5</v>
      </c>
      <c r="F21" s="17">
        <v>54</v>
      </c>
      <c r="G21" s="18">
        <v>5.5940197859099122E-3</v>
      </c>
      <c r="H21" s="18">
        <v>0.22189611817442645</v>
      </c>
      <c r="I21" s="16" t="s">
        <v>1254</v>
      </c>
      <c r="J21" s="18">
        <v>4.1498950961175183E-3</v>
      </c>
      <c r="K21" s="18">
        <v>0.26180495455751973</v>
      </c>
      <c r="L21" s="16" t="s">
        <v>1254</v>
      </c>
      <c r="M21" s="18">
        <v>5.5940197859099088E-3</v>
      </c>
      <c r="N21" s="18">
        <v>0.22189611817442631</v>
      </c>
      <c r="O21" s="61" t="s">
        <v>1254</v>
      </c>
      <c r="P21"/>
    </row>
    <row r="22" spans="1:16" ht="13" x14ac:dyDescent="0.15">
      <c r="A22" s="9">
        <v>22533</v>
      </c>
      <c r="B22" s="10" t="s">
        <v>158</v>
      </c>
      <c r="C22" s="11" t="str">
        <f>I22&amp;L22&amp;O22</f>
        <v>AAA</v>
      </c>
      <c r="D22" s="11">
        <v>9</v>
      </c>
      <c r="E22" s="12">
        <v>1370</v>
      </c>
      <c r="F22" s="12">
        <v>54</v>
      </c>
      <c r="G22" s="13">
        <v>5.5940197859099122E-3</v>
      </c>
      <c r="H22" s="13">
        <v>0.22749013796033635</v>
      </c>
      <c r="I22" s="11" t="s">
        <v>1254</v>
      </c>
      <c r="J22" s="13">
        <v>3.9168834183127806E-3</v>
      </c>
      <c r="K22" s="13">
        <v>0.30996945668235854</v>
      </c>
      <c r="L22" s="11" t="s">
        <v>1254</v>
      </c>
      <c r="M22" s="13">
        <v>5.5940197859099088E-3</v>
      </c>
      <c r="N22" s="13">
        <v>0.22749013796033621</v>
      </c>
      <c r="O22" s="60" t="s">
        <v>1254</v>
      </c>
      <c r="P22"/>
    </row>
    <row r="23" spans="1:16" ht="13" x14ac:dyDescent="0.15">
      <c r="A23" s="14">
        <v>4800</v>
      </c>
      <c r="B23" s="15" t="s">
        <v>256</v>
      </c>
      <c r="C23" s="16" t="str">
        <f>I23&amp;L23&amp;O23</f>
        <v>AAA</v>
      </c>
      <c r="D23" s="16">
        <v>9</v>
      </c>
      <c r="E23" s="17">
        <v>465</v>
      </c>
      <c r="F23" s="17">
        <v>54</v>
      </c>
      <c r="G23" s="18">
        <v>5.5940197859099122E-3</v>
      </c>
      <c r="H23" s="18">
        <v>0.23308415774624625</v>
      </c>
      <c r="I23" s="16" t="s">
        <v>1254</v>
      </c>
      <c r="J23" s="18">
        <v>1.32945313103317E-3</v>
      </c>
      <c r="K23" s="18">
        <v>0.67406246300349959</v>
      </c>
      <c r="L23" s="16" t="s">
        <v>1254</v>
      </c>
      <c r="M23" s="18">
        <v>5.5940197859099088E-3</v>
      </c>
      <c r="N23" s="18">
        <v>0.23308415774624611</v>
      </c>
      <c r="O23" s="61" t="s">
        <v>1254</v>
      </c>
      <c r="P23"/>
    </row>
    <row r="24" spans="1:16" ht="13" x14ac:dyDescent="0.15">
      <c r="A24" s="9">
        <v>339757</v>
      </c>
      <c r="B24" s="10" t="s">
        <v>746</v>
      </c>
      <c r="C24" s="11" t="str">
        <f>I24&amp;L24&amp;O24</f>
        <v>AAA</v>
      </c>
      <c r="D24" s="11">
        <v>9</v>
      </c>
      <c r="E24" s="12">
        <v>333</v>
      </c>
      <c r="F24" s="12">
        <v>54</v>
      </c>
      <c r="G24" s="13">
        <v>5.5940197859099122E-3</v>
      </c>
      <c r="H24" s="13">
        <v>0.23867817753215614</v>
      </c>
      <c r="I24" s="11" t="s">
        <v>1254</v>
      </c>
      <c r="J24" s="13">
        <v>9.5205998415923783E-4</v>
      </c>
      <c r="K24" s="13">
        <v>0.79618369568507996</v>
      </c>
      <c r="L24" s="11" t="s">
        <v>1254</v>
      </c>
      <c r="M24" s="13">
        <v>5.5940197859099088E-3</v>
      </c>
      <c r="N24" s="13">
        <v>0.23867817753215601</v>
      </c>
      <c r="O24" s="60" t="s">
        <v>1254</v>
      </c>
      <c r="P24"/>
    </row>
    <row r="25" spans="1:16" ht="13" x14ac:dyDescent="0.15">
      <c r="A25" s="14">
        <v>105888</v>
      </c>
      <c r="B25" s="15" t="s">
        <v>121</v>
      </c>
      <c r="C25" s="16" t="str">
        <f>I25&amp;L25&amp;O25</f>
        <v>AAA</v>
      </c>
      <c r="D25" s="16">
        <v>8</v>
      </c>
      <c r="E25" s="17">
        <v>449</v>
      </c>
      <c r="F25" s="17">
        <v>48</v>
      </c>
      <c r="G25" s="18">
        <v>4.972462031919922E-3</v>
      </c>
      <c r="H25" s="18">
        <v>0.24365063956407607</v>
      </c>
      <c r="I25" s="16" t="s">
        <v>1254</v>
      </c>
      <c r="J25" s="18">
        <v>1.283708507169663E-3</v>
      </c>
      <c r="K25" s="18">
        <v>0.6936726114459868</v>
      </c>
      <c r="L25" s="16" t="s">
        <v>1254</v>
      </c>
      <c r="M25" s="18">
        <v>4.9724620319199185E-3</v>
      </c>
      <c r="N25" s="18">
        <v>0.24365063956407593</v>
      </c>
      <c r="O25" s="61" t="s">
        <v>1254</v>
      </c>
      <c r="P25"/>
    </row>
    <row r="26" spans="1:16" ht="13" x14ac:dyDescent="0.15">
      <c r="A26" s="9">
        <v>440425</v>
      </c>
      <c r="B26" s="10" t="s">
        <v>629</v>
      </c>
      <c r="C26" s="11" t="str">
        <f>I26&amp;L26&amp;O26</f>
        <v>ABA</v>
      </c>
      <c r="D26" s="11">
        <v>8</v>
      </c>
      <c r="E26" s="12">
        <v>284</v>
      </c>
      <c r="F26" s="12">
        <v>48</v>
      </c>
      <c r="G26" s="13">
        <v>4.972462031919922E-3</v>
      </c>
      <c r="H26" s="13">
        <v>0.24862310159599599</v>
      </c>
      <c r="I26" s="11" t="s">
        <v>1254</v>
      </c>
      <c r="J26" s="13">
        <v>8.1196707357724784E-4</v>
      </c>
      <c r="K26" s="13">
        <v>0.83142349553418127</v>
      </c>
      <c r="L26" s="11" t="s">
        <v>1255</v>
      </c>
      <c r="M26" s="13">
        <v>4.9724620319199185E-3</v>
      </c>
      <c r="N26" s="13">
        <v>0.24862310159599585</v>
      </c>
      <c r="O26" s="60" t="s">
        <v>1254</v>
      </c>
      <c r="P26"/>
    </row>
    <row r="27" spans="1:16" ht="13" x14ac:dyDescent="0.15">
      <c r="A27" s="14">
        <v>132492</v>
      </c>
      <c r="B27" s="15" t="s">
        <v>471</v>
      </c>
      <c r="C27" s="16" t="str">
        <f>I27&amp;L27&amp;O27</f>
        <v>ABA</v>
      </c>
      <c r="D27" s="16">
        <v>8</v>
      </c>
      <c r="E27" s="17">
        <v>219</v>
      </c>
      <c r="F27" s="17">
        <v>48</v>
      </c>
      <c r="G27" s="18">
        <v>4.972462031919922E-3</v>
      </c>
      <c r="H27" s="18">
        <v>0.25359556362791591</v>
      </c>
      <c r="I27" s="16" t="s">
        <v>1254</v>
      </c>
      <c r="J27" s="18">
        <v>6.2612953913175097E-4</v>
      </c>
      <c r="K27" s="18">
        <v>0.89132656655909825</v>
      </c>
      <c r="L27" s="16" t="s">
        <v>1255</v>
      </c>
      <c r="M27" s="18">
        <v>4.9724620319199185E-3</v>
      </c>
      <c r="N27" s="18">
        <v>0.25359556362791574</v>
      </c>
      <c r="O27" s="61" t="s">
        <v>1254</v>
      </c>
      <c r="P27"/>
    </row>
    <row r="28" spans="1:16" ht="13" x14ac:dyDescent="0.15">
      <c r="A28" s="9">
        <v>339843</v>
      </c>
      <c r="B28" s="10" t="s">
        <v>253</v>
      </c>
      <c r="C28" s="11" t="str">
        <f>I28&amp;L28&amp;O28</f>
        <v>AAA</v>
      </c>
      <c r="D28" s="11">
        <v>7</v>
      </c>
      <c r="E28" s="12">
        <v>1412</v>
      </c>
      <c r="F28" s="12">
        <v>42</v>
      </c>
      <c r="G28" s="13">
        <v>4.3509042779299317E-3</v>
      </c>
      <c r="H28" s="13">
        <v>0.25794646790584586</v>
      </c>
      <c r="I28" s="11" t="s">
        <v>1254</v>
      </c>
      <c r="J28" s="13">
        <v>4.036963055954486E-3</v>
      </c>
      <c r="K28" s="13">
        <v>0.28227967639102708</v>
      </c>
      <c r="L28" s="11" t="s">
        <v>1254</v>
      </c>
      <c r="M28" s="13">
        <v>4.3509042779299291E-3</v>
      </c>
      <c r="N28" s="13">
        <v>0.25794646790584569</v>
      </c>
      <c r="O28" s="60" t="s">
        <v>1254</v>
      </c>
      <c r="P28"/>
    </row>
    <row r="29" spans="1:16" ht="13" x14ac:dyDescent="0.15">
      <c r="A29" s="14">
        <v>339868</v>
      </c>
      <c r="B29" s="15" t="s">
        <v>219</v>
      </c>
      <c r="C29" s="16" t="str">
        <f>I29&amp;L29&amp;O29</f>
        <v>AAA</v>
      </c>
      <c r="D29" s="16">
        <v>7</v>
      </c>
      <c r="E29" s="17">
        <v>336</v>
      </c>
      <c r="F29" s="17">
        <v>42</v>
      </c>
      <c r="G29" s="18">
        <v>4.3509042779299317E-3</v>
      </c>
      <c r="H29" s="18">
        <v>0.2622973721837758</v>
      </c>
      <c r="I29" s="16" t="s">
        <v>1254</v>
      </c>
      <c r="J29" s="18">
        <v>9.6063710113364537E-4</v>
      </c>
      <c r="K29" s="18">
        <v>0.794270998599787</v>
      </c>
      <c r="L29" s="16" t="s">
        <v>1254</v>
      </c>
      <c r="M29" s="18">
        <v>4.3509042779299291E-3</v>
      </c>
      <c r="N29" s="18">
        <v>0.26229737218377563</v>
      </c>
      <c r="O29" s="61" t="s">
        <v>1254</v>
      </c>
      <c r="P29"/>
    </row>
    <row r="30" spans="1:16" ht="13" x14ac:dyDescent="0.15">
      <c r="A30" s="9">
        <v>278599</v>
      </c>
      <c r="B30" s="10" t="s">
        <v>100</v>
      </c>
      <c r="C30" s="11" t="str">
        <f>I30&amp;L30&amp;O30</f>
        <v>ABA</v>
      </c>
      <c r="D30" s="11">
        <v>7</v>
      </c>
      <c r="E30" s="12">
        <v>315</v>
      </c>
      <c r="F30" s="12">
        <v>42</v>
      </c>
      <c r="G30" s="13">
        <v>4.3509042779299317E-3</v>
      </c>
      <c r="H30" s="13">
        <v>0.27970098929549558</v>
      </c>
      <c r="I30" s="11" t="s">
        <v>1254</v>
      </c>
      <c r="J30" s="13">
        <v>9.0059728231279255E-4</v>
      </c>
      <c r="K30" s="13">
        <v>0.80912582184932313</v>
      </c>
      <c r="L30" s="11" t="s">
        <v>1255</v>
      </c>
      <c r="M30" s="13">
        <v>4.3509042779299291E-3</v>
      </c>
      <c r="N30" s="13">
        <v>0.26664827646170558</v>
      </c>
      <c r="O30" s="60" t="s">
        <v>1254</v>
      </c>
      <c r="P30"/>
    </row>
    <row r="31" spans="1:16" ht="13" x14ac:dyDescent="0.15">
      <c r="A31" s="14">
        <v>435523</v>
      </c>
      <c r="B31" s="15" t="s">
        <v>174</v>
      </c>
      <c r="C31" s="16" t="str">
        <f>I31&amp;L31&amp;O31</f>
        <v>ABA</v>
      </c>
      <c r="D31" s="16">
        <v>7</v>
      </c>
      <c r="E31" s="17">
        <v>280</v>
      </c>
      <c r="F31" s="17">
        <v>42</v>
      </c>
      <c r="G31" s="18">
        <v>4.3509042779299317E-3</v>
      </c>
      <c r="H31" s="18">
        <v>0.26664827646170575</v>
      </c>
      <c r="I31" s="16" t="s">
        <v>1254</v>
      </c>
      <c r="J31" s="18">
        <v>8.0053091761137115E-4</v>
      </c>
      <c r="K31" s="18">
        <v>0.83464563247756707</v>
      </c>
      <c r="L31" s="16" t="s">
        <v>1255</v>
      </c>
      <c r="M31" s="18">
        <v>4.3509042779299291E-3</v>
      </c>
      <c r="N31" s="18">
        <v>0.27099918073963553</v>
      </c>
      <c r="O31" s="61" t="s">
        <v>1254</v>
      </c>
      <c r="P31"/>
    </row>
    <row r="32" spans="1:16" ht="13" x14ac:dyDescent="0.15">
      <c r="A32" s="9">
        <v>6402</v>
      </c>
      <c r="B32" s="10" t="s">
        <v>470</v>
      </c>
      <c r="C32" s="11" t="str">
        <f>I32&amp;L32&amp;O32</f>
        <v>ABA</v>
      </c>
      <c r="D32" s="11">
        <v>7</v>
      </c>
      <c r="E32" s="12">
        <v>190.68</v>
      </c>
      <c r="F32" s="12">
        <v>42</v>
      </c>
      <c r="G32" s="13">
        <v>4.3509042779299317E-3</v>
      </c>
      <c r="H32" s="13">
        <v>0.27535008501756564</v>
      </c>
      <c r="I32" s="11" t="s">
        <v>1254</v>
      </c>
      <c r="J32" s="13">
        <v>5.4516155489334379E-4</v>
      </c>
      <c r="K32" s="13">
        <v>0.91071642604729275</v>
      </c>
      <c r="L32" s="11" t="s">
        <v>1255</v>
      </c>
      <c r="M32" s="13">
        <v>4.3509042779299291E-3</v>
      </c>
      <c r="N32" s="13">
        <v>0.27535008501756547</v>
      </c>
      <c r="O32" s="60" t="s">
        <v>1254</v>
      </c>
      <c r="P32"/>
    </row>
    <row r="33" spans="1:16" ht="13" x14ac:dyDescent="0.15">
      <c r="A33" s="14">
        <v>444920</v>
      </c>
      <c r="B33" s="15" t="s">
        <v>252</v>
      </c>
      <c r="C33" s="16" t="str">
        <f>I33&amp;L33&amp;O33</f>
        <v>ABA</v>
      </c>
      <c r="D33" s="16">
        <v>7</v>
      </c>
      <c r="E33" s="17">
        <v>173</v>
      </c>
      <c r="F33" s="17">
        <v>42</v>
      </c>
      <c r="G33" s="18">
        <v>4.3509042779299317E-3</v>
      </c>
      <c r="H33" s="18">
        <v>0.27099918073963569</v>
      </c>
      <c r="I33" s="16" t="s">
        <v>1254</v>
      </c>
      <c r="J33" s="18">
        <v>4.9461374552416863E-4</v>
      </c>
      <c r="K33" s="18">
        <v>0.9200411817285481</v>
      </c>
      <c r="L33" s="16" t="s">
        <v>1255</v>
      </c>
      <c r="M33" s="18">
        <v>4.3509042779299291E-3</v>
      </c>
      <c r="N33" s="18">
        <v>0.27970098929549542</v>
      </c>
      <c r="O33" s="61" t="s">
        <v>1254</v>
      </c>
      <c r="P33"/>
    </row>
    <row r="34" spans="1:16" ht="13" x14ac:dyDescent="0.15">
      <c r="A34" s="9">
        <v>434298</v>
      </c>
      <c r="B34" s="10" t="s">
        <v>830</v>
      </c>
      <c r="C34" s="11" t="str">
        <f>I34&amp;L34&amp;O34</f>
        <v>AAA</v>
      </c>
      <c r="D34" s="11">
        <v>6</v>
      </c>
      <c r="E34" s="12">
        <v>692</v>
      </c>
      <c r="F34" s="12">
        <v>36</v>
      </c>
      <c r="G34" s="13">
        <v>3.729346523939941E-3</v>
      </c>
      <c r="H34" s="13">
        <v>0.2834303358194355</v>
      </c>
      <c r="I34" s="11" t="s">
        <v>1254</v>
      </c>
      <c r="J34" s="13">
        <v>1.9784549820966745E-3</v>
      </c>
      <c r="K34" s="13">
        <v>0.5186500168883903</v>
      </c>
      <c r="L34" s="11" t="s">
        <v>1254</v>
      </c>
      <c r="M34" s="13">
        <v>3.7293465239399393E-3</v>
      </c>
      <c r="N34" s="13">
        <v>0.28343033581943533</v>
      </c>
      <c r="O34" s="60" t="s">
        <v>1254</v>
      </c>
      <c r="P34"/>
    </row>
    <row r="35" spans="1:16" ht="13" x14ac:dyDescent="0.15">
      <c r="A35" s="14">
        <v>443170</v>
      </c>
      <c r="B35" s="15" t="s">
        <v>117</v>
      </c>
      <c r="C35" s="16" t="str">
        <f>I35&amp;L35&amp;O35</f>
        <v>AAA</v>
      </c>
      <c r="D35" s="16">
        <v>6</v>
      </c>
      <c r="E35" s="17">
        <v>491.67</v>
      </c>
      <c r="F35" s="17">
        <v>36</v>
      </c>
      <c r="G35" s="18">
        <v>3.729346523939941E-3</v>
      </c>
      <c r="H35" s="18">
        <v>0.30207706843913507</v>
      </c>
      <c r="I35" s="16" t="s">
        <v>1254</v>
      </c>
      <c r="J35" s="18">
        <v>1.4057037009356532E-3</v>
      </c>
      <c r="K35" s="18">
        <v>0.65658801263329392</v>
      </c>
      <c r="L35" s="16" t="s">
        <v>1254</v>
      </c>
      <c r="M35" s="18">
        <v>3.7293465239399393E-3</v>
      </c>
      <c r="N35" s="18">
        <v>0.28715968234337524</v>
      </c>
      <c r="O35" s="61" t="s">
        <v>1254</v>
      </c>
      <c r="P35"/>
    </row>
    <row r="36" spans="1:16" ht="13" x14ac:dyDescent="0.15">
      <c r="A36" s="9">
        <v>463100</v>
      </c>
      <c r="B36" s="10" t="s">
        <v>413</v>
      </c>
      <c r="C36" s="11" t="str">
        <f>I36&amp;L36&amp;O36</f>
        <v>AAA</v>
      </c>
      <c r="D36" s="11">
        <v>6</v>
      </c>
      <c r="E36" s="12">
        <v>438</v>
      </c>
      <c r="F36" s="12">
        <v>36</v>
      </c>
      <c r="G36" s="13">
        <v>3.729346523939941E-3</v>
      </c>
      <c r="H36" s="13">
        <v>0.29088902886731532</v>
      </c>
      <c r="I36" s="11" t="s">
        <v>1254</v>
      </c>
      <c r="J36" s="13">
        <v>1.2522590782635019E-3</v>
      </c>
      <c r="K36" s="13">
        <v>0.7050858950999318</v>
      </c>
      <c r="L36" s="11" t="s">
        <v>1254</v>
      </c>
      <c r="M36" s="13">
        <v>3.7293465239399393E-3</v>
      </c>
      <c r="N36" s="13">
        <v>0.29088902886731516</v>
      </c>
      <c r="O36" s="60" t="s">
        <v>1254</v>
      </c>
      <c r="P36"/>
    </row>
    <row r="37" spans="1:16" ht="13" x14ac:dyDescent="0.15">
      <c r="A37" s="14">
        <v>9594</v>
      </c>
      <c r="B37" s="15" t="s">
        <v>304</v>
      </c>
      <c r="C37" s="16" t="str">
        <f>I37&amp;L37&amp;O37</f>
        <v>AAA</v>
      </c>
      <c r="D37" s="16">
        <v>6</v>
      </c>
      <c r="E37" s="17">
        <v>417</v>
      </c>
      <c r="F37" s="17">
        <v>36</v>
      </c>
      <c r="G37" s="18">
        <v>3.729346523939941E-3</v>
      </c>
      <c r="H37" s="18">
        <v>0.28715968234337541</v>
      </c>
      <c r="I37" s="16" t="s">
        <v>1254</v>
      </c>
      <c r="J37" s="18">
        <v>1.1922192594426492E-3</v>
      </c>
      <c r="K37" s="18">
        <v>0.71967271203440764</v>
      </c>
      <c r="L37" s="16" t="s">
        <v>1254</v>
      </c>
      <c r="M37" s="18">
        <v>3.7293465239399393E-3</v>
      </c>
      <c r="N37" s="18">
        <v>0.29461837539125507</v>
      </c>
      <c r="O37" s="61" t="s">
        <v>1254</v>
      </c>
      <c r="P37"/>
    </row>
    <row r="38" spans="1:16" ht="13" x14ac:dyDescent="0.15">
      <c r="A38" s="9">
        <v>393314</v>
      </c>
      <c r="B38" s="10" t="s">
        <v>272</v>
      </c>
      <c r="C38" s="11" t="str">
        <f>I38&amp;L38&amp;O38</f>
        <v>AAA</v>
      </c>
      <c r="D38" s="11">
        <v>6</v>
      </c>
      <c r="E38" s="12">
        <v>392</v>
      </c>
      <c r="F38" s="12">
        <v>36</v>
      </c>
      <c r="G38" s="13">
        <v>3.729346523939941E-3</v>
      </c>
      <c r="H38" s="13">
        <v>0.29834772191519515</v>
      </c>
      <c r="I38" s="11" t="s">
        <v>1254</v>
      </c>
      <c r="J38" s="13">
        <v>1.1207432846559197E-3</v>
      </c>
      <c r="K38" s="13">
        <v>0.74158438686502715</v>
      </c>
      <c r="L38" s="11" t="s">
        <v>1254</v>
      </c>
      <c r="M38" s="13">
        <v>3.7293465239399393E-3</v>
      </c>
      <c r="N38" s="13">
        <v>0.29834772191519499</v>
      </c>
      <c r="O38" s="60" t="s">
        <v>1254</v>
      </c>
      <c r="P38"/>
    </row>
    <row r="39" spans="1:16" ht="13" x14ac:dyDescent="0.15">
      <c r="A39" s="14">
        <v>344242</v>
      </c>
      <c r="B39" s="15" t="s">
        <v>264</v>
      </c>
      <c r="C39" s="16" t="str">
        <f>I39&amp;L39&amp;O39</f>
        <v>ABA</v>
      </c>
      <c r="D39" s="16">
        <v>6</v>
      </c>
      <c r="E39" s="17">
        <v>321</v>
      </c>
      <c r="F39" s="17">
        <v>36</v>
      </c>
      <c r="G39" s="18">
        <v>3.729346523939941E-3</v>
      </c>
      <c r="H39" s="18">
        <v>0.29461837539125524</v>
      </c>
      <c r="I39" s="16" t="s">
        <v>1254</v>
      </c>
      <c r="J39" s="18">
        <v>9.1775151626160764E-4</v>
      </c>
      <c r="K39" s="18">
        <v>0.80641259384641883</v>
      </c>
      <c r="L39" s="16" t="s">
        <v>1255</v>
      </c>
      <c r="M39" s="18">
        <v>3.7293465239399393E-3</v>
      </c>
      <c r="N39" s="18">
        <v>0.3020770684391349</v>
      </c>
      <c r="O39" s="61" t="s">
        <v>1254</v>
      </c>
      <c r="P39"/>
    </row>
    <row r="40" spans="1:16" ht="13" x14ac:dyDescent="0.15">
      <c r="A40" s="9">
        <v>82008</v>
      </c>
      <c r="B40" s="10" t="s">
        <v>217</v>
      </c>
      <c r="C40" s="11" t="str">
        <f>I40&amp;L40&amp;O40</f>
        <v>ABA</v>
      </c>
      <c r="D40" s="11">
        <v>6</v>
      </c>
      <c r="E40" s="12">
        <v>230</v>
      </c>
      <c r="F40" s="12">
        <v>36</v>
      </c>
      <c r="G40" s="13">
        <v>3.729346523939941E-3</v>
      </c>
      <c r="H40" s="13">
        <v>0.30580641496307498</v>
      </c>
      <c r="I40" s="11" t="s">
        <v>1254</v>
      </c>
      <c r="J40" s="13">
        <v>6.5757896803791201E-4</v>
      </c>
      <c r="K40" s="13">
        <v>0.88556274395229628</v>
      </c>
      <c r="L40" s="11" t="s">
        <v>1255</v>
      </c>
      <c r="M40" s="13">
        <v>3.7293465239399393E-3</v>
      </c>
      <c r="N40" s="13">
        <v>0.30580641496307481</v>
      </c>
      <c r="O40" s="60" t="s">
        <v>1254</v>
      </c>
      <c r="P40"/>
    </row>
    <row r="41" spans="1:16" ht="13" x14ac:dyDescent="0.15">
      <c r="A41" s="14">
        <v>173202</v>
      </c>
      <c r="B41" s="15" t="s">
        <v>275</v>
      </c>
      <c r="C41" s="16" t="str">
        <f>I41&amp;L41&amp;O41</f>
        <v>ABA</v>
      </c>
      <c r="D41" s="16">
        <v>6</v>
      </c>
      <c r="E41" s="17">
        <v>230</v>
      </c>
      <c r="F41" s="17">
        <v>36</v>
      </c>
      <c r="G41" s="18">
        <v>3.729346523939941E-3</v>
      </c>
      <c r="H41" s="18">
        <v>0.30953576148701489</v>
      </c>
      <c r="I41" s="16" t="s">
        <v>1254</v>
      </c>
      <c r="J41" s="18">
        <v>6.5757896803791201E-4</v>
      </c>
      <c r="K41" s="18">
        <v>0.88622032292033415</v>
      </c>
      <c r="L41" s="16" t="s">
        <v>1255</v>
      </c>
      <c r="M41" s="18">
        <v>3.7293465239399393E-3</v>
      </c>
      <c r="N41" s="18">
        <v>0.30953576148701473</v>
      </c>
      <c r="O41" s="61" t="s">
        <v>1254</v>
      </c>
      <c r="P41"/>
    </row>
    <row r="42" spans="1:16" ht="13" x14ac:dyDescent="0.15">
      <c r="A42" s="9">
        <v>48192</v>
      </c>
      <c r="B42" s="10" t="s">
        <v>178</v>
      </c>
      <c r="C42" s="11" t="str">
        <f>I42&amp;L42&amp;O42</f>
        <v>ABA</v>
      </c>
      <c r="D42" s="11">
        <v>6</v>
      </c>
      <c r="E42" s="12">
        <v>214.97</v>
      </c>
      <c r="F42" s="12">
        <v>36</v>
      </c>
      <c r="G42" s="13">
        <v>3.729346523939941E-3</v>
      </c>
      <c r="H42" s="13">
        <v>0.31326510801095481</v>
      </c>
      <c r="I42" s="11" t="s">
        <v>1254</v>
      </c>
      <c r="J42" s="13">
        <v>6.1460761199613018E-4</v>
      </c>
      <c r="K42" s="13">
        <v>0.89441996097669818</v>
      </c>
      <c r="L42" s="11" t="s">
        <v>1255</v>
      </c>
      <c r="M42" s="13">
        <v>3.7293465239399393E-3</v>
      </c>
      <c r="N42" s="13">
        <v>0.31326510801095464</v>
      </c>
      <c r="O42" s="60" t="s">
        <v>1254</v>
      </c>
      <c r="P42"/>
    </row>
    <row r="43" spans="1:16" ht="13" x14ac:dyDescent="0.15">
      <c r="A43" s="14">
        <v>260840</v>
      </c>
      <c r="B43" s="15" t="s">
        <v>360</v>
      </c>
      <c r="C43" s="16" t="str">
        <f>I43&amp;L43&amp;O43</f>
        <v>ACA</v>
      </c>
      <c r="D43" s="16">
        <v>6</v>
      </c>
      <c r="E43" s="17">
        <v>96</v>
      </c>
      <c r="F43" s="17">
        <v>36</v>
      </c>
      <c r="G43" s="18">
        <v>3.729346523939941E-3</v>
      </c>
      <c r="H43" s="18">
        <v>0.31699445453489472</v>
      </c>
      <c r="I43" s="16" t="s">
        <v>1254</v>
      </c>
      <c r="J43" s="18">
        <v>2.7446774318104153E-4</v>
      </c>
      <c r="K43" s="18">
        <v>0.97229772434136474</v>
      </c>
      <c r="L43" s="16" t="s">
        <v>1256</v>
      </c>
      <c r="M43" s="18">
        <v>3.7293465239399393E-3</v>
      </c>
      <c r="N43" s="18">
        <v>0.31699445453489455</v>
      </c>
      <c r="O43" s="61" t="s">
        <v>1254</v>
      </c>
      <c r="P43"/>
    </row>
    <row r="44" spans="1:16" ht="13" x14ac:dyDescent="0.15">
      <c r="A44" s="9">
        <v>74656</v>
      </c>
      <c r="B44" s="10" t="s">
        <v>200</v>
      </c>
      <c r="C44" s="11" t="str">
        <f>I44&amp;L44&amp;O44</f>
        <v>AAA</v>
      </c>
      <c r="D44" s="11">
        <v>5</v>
      </c>
      <c r="E44" s="12">
        <v>2204.31</v>
      </c>
      <c r="F44" s="12">
        <v>30</v>
      </c>
      <c r="G44" s="13">
        <v>3.1077887699499512E-3</v>
      </c>
      <c r="H44" s="13">
        <v>0.32010224330484466</v>
      </c>
      <c r="I44" s="11" t="s">
        <v>1254</v>
      </c>
      <c r="J44" s="13">
        <v>6.3022082392854336E-3</v>
      </c>
      <c r="K44" s="13">
        <v>0.15593542687277384</v>
      </c>
      <c r="L44" s="11" t="s">
        <v>1254</v>
      </c>
      <c r="M44" s="13">
        <v>3.1077887699499491E-3</v>
      </c>
      <c r="N44" s="13">
        <v>0.32010224330484449</v>
      </c>
      <c r="O44" s="60" t="s">
        <v>1254</v>
      </c>
      <c r="P44"/>
    </row>
    <row r="45" spans="1:16" ht="13" x14ac:dyDescent="0.15">
      <c r="A45" s="14">
        <v>443168</v>
      </c>
      <c r="B45" s="15" t="s">
        <v>497</v>
      </c>
      <c r="C45" s="16" t="str">
        <f>I45&amp;L45&amp;O45</f>
        <v>AAA</v>
      </c>
      <c r="D45" s="16">
        <v>5</v>
      </c>
      <c r="E45" s="17">
        <v>504</v>
      </c>
      <c r="F45" s="17">
        <v>30</v>
      </c>
      <c r="G45" s="18">
        <v>3.1077887699499512E-3</v>
      </c>
      <c r="H45" s="18">
        <v>0.3232100320747946</v>
      </c>
      <c r="I45" s="16" t="s">
        <v>1254</v>
      </c>
      <c r="J45" s="18">
        <v>1.4409556517004682E-3</v>
      </c>
      <c r="K45" s="18">
        <v>0.64804042954607788</v>
      </c>
      <c r="L45" s="16" t="s">
        <v>1254</v>
      </c>
      <c r="M45" s="18">
        <v>3.1077887699499491E-3</v>
      </c>
      <c r="N45" s="18">
        <v>0.32321003207479443</v>
      </c>
      <c r="O45" s="61" t="s">
        <v>1254</v>
      </c>
      <c r="P45"/>
    </row>
    <row r="46" spans="1:16" ht="13" x14ac:dyDescent="0.15">
      <c r="A46" s="9">
        <v>100378</v>
      </c>
      <c r="B46" s="10" t="s">
        <v>724</v>
      </c>
      <c r="C46" s="11" t="str">
        <f>I46&amp;L46&amp;O46</f>
        <v>AAA</v>
      </c>
      <c r="D46" s="11">
        <v>5</v>
      </c>
      <c r="E46" s="12">
        <v>357</v>
      </c>
      <c r="F46" s="12">
        <v>30</v>
      </c>
      <c r="G46" s="13">
        <v>3.1077887699499512E-3</v>
      </c>
      <c r="H46" s="13">
        <v>0.32631782084474453</v>
      </c>
      <c r="I46" s="11" t="s">
        <v>1254</v>
      </c>
      <c r="J46" s="13">
        <v>1.0206769199544983E-3</v>
      </c>
      <c r="K46" s="13">
        <v>0.77249058224926537</v>
      </c>
      <c r="L46" s="11" t="s">
        <v>1254</v>
      </c>
      <c r="M46" s="13">
        <v>3.1077887699499491E-3</v>
      </c>
      <c r="N46" s="13">
        <v>0.32631782084474437</v>
      </c>
      <c r="O46" s="60" t="s">
        <v>1254</v>
      </c>
      <c r="P46"/>
    </row>
    <row r="47" spans="1:16" ht="13" x14ac:dyDescent="0.15">
      <c r="A47" s="14">
        <v>298510</v>
      </c>
      <c r="B47" s="15" t="s">
        <v>231</v>
      </c>
      <c r="C47" s="16" t="str">
        <f>I47&amp;L47&amp;O47</f>
        <v>AAA</v>
      </c>
      <c r="D47" s="16">
        <v>5</v>
      </c>
      <c r="E47" s="17">
        <v>342.09000000000003</v>
      </c>
      <c r="F47" s="17">
        <v>30</v>
      </c>
      <c r="G47" s="18">
        <v>3.1077887699499512E-3</v>
      </c>
      <c r="H47" s="18">
        <v>0.32942560961469447</v>
      </c>
      <c r="I47" s="16" t="s">
        <v>1254</v>
      </c>
      <c r="J47" s="18">
        <v>9.7804864859169275E-4</v>
      </c>
      <c r="K47" s="18">
        <v>0.78749507619000503</v>
      </c>
      <c r="L47" s="16" t="s">
        <v>1254</v>
      </c>
      <c r="M47" s="18">
        <v>3.1077887699499491E-3</v>
      </c>
      <c r="N47" s="18">
        <v>0.3294256096146943</v>
      </c>
      <c r="O47" s="61" t="s">
        <v>1254</v>
      </c>
      <c r="P47"/>
    </row>
    <row r="48" spans="1:16" ht="13" x14ac:dyDescent="0.15">
      <c r="A48" s="9">
        <v>348748</v>
      </c>
      <c r="B48" s="10" t="s">
        <v>262</v>
      </c>
      <c r="C48" s="11" t="str">
        <f>I48&amp;L48&amp;O48</f>
        <v>AAA</v>
      </c>
      <c r="D48" s="11">
        <v>5</v>
      </c>
      <c r="E48" s="12">
        <v>338</v>
      </c>
      <c r="F48" s="12">
        <v>30</v>
      </c>
      <c r="G48" s="13">
        <v>3.1077887699499512E-3</v>
      </c>
      <c r="H48" s="13">
        <v>0.33253339838464441</v>
      </c>
      <c r="I48" s="11" t="s">
        <v>1254</v>
      </c>
      <c r="J48" s="13">
        <v>9.6635517911658377E-4</v>
      </c>
      <c r="K48" s="13">
        <v>0.79234686535852816</v>
      </c>
      <c r="L48" s="11" t="s">
        <v>1254</v>
      </c>
      <c r="M48" s="13">
        <v>3.1077887699499491E-3</v>
      </c>
      <c r="N48" s="13">
        <v>0.33253339838464424</v>
      </c>
      <c r="O48" s="60" t="s">
        <v>1254</v>
      </c>
      <c r="P48"/>
    </row>
    <row r="49" spans="1:16" ht="13" x14ac:dyDescent="0.15">
      <c r="A49" s="14">
        <v>51599</v>
      </c>
      <c r="B49" s="15" t="s">
        <v>557</v>
      </c>
      <c r="C49" s="16" t="str">
        <f>I49&amp;L49&amp;O49</f>
        <v>ABA</v>
      </c>
      <c r="D49" s="16">
        <v>5</v>
      </c>
      <c r="E49" s="17">
        <v>275</v>
      </c>
      <c r="F49" s="17">
        <v>30</v>
      </c>
      <c r="G49" s="18">
        <v>3.1077887699499512E-3</v>
      </c>
      <c r="H49" s="18">
        <v>0.35118013100434403</v>
      </c>
      <c r="I49" s="16" t="s">
        <v>1254</v>
      </c>
      <c r="J49" s="18">
        <v>7.862357226540252E-4</v>
      </c>
      <c r="K49" s="18">
        <v>0.84416337328016788</v>
      </c>
      <c r="L49" s="16" t="s">
        <v>1255</v>
      </c>
      <c r="M49" s="18">
        <v>3.1077887699499491E-3</v>
      </c>
      <c r="N49" s="18">
        <v>0.33564118715459418</v>
      </c>
      <c r="O49" s="61" t="s">
        <v>1254</v>
      </c>
      <c r="P49"/>
    </row>
    <row r="50" spans="1:16" ht="13" x14ac:dyDescent="0.15">
      <c r="A50" s="9">
        <v>342435</v>
      </c>
      <c r="B50" s="10" t="s">
        <v>868</v>
      </c>
      <c r="C50" s="11" t="str">
        <f>I50&amp;L50&amp;O50</f>
        <v>ABA</v>
      </c>
      <c r="D50" s="11">
        <v>5</v>
      </c>
      <c r="E50" s="12">
        <v>256</v>
      </c>
      <c r="F50" s="12">
        <v>30</v>
      </c>
      <c r="G50" s="13">
        <v>3.1077887699499512E-3</v>
      </c>
      <c r="H50" s="13">
        <v>0.33874897592454428</v>
      </c>
      <c r="I50" s="11" t="s">
        <v>1254</v>
      </c>
      <c r="J50" s="13">
        <v>7.3191398181611078E-4</v>
      </c>
      <c r="K50" s="13">
        <v>0.86465230457648878</v>
      </c>
      <c r="L50" s="11" t="s">
        <v>1255</v>
      </c>
      <c r="M50" s="13">
        <v>3.1077887699499491E-3</v>
      </c>
      <c r="N50" s="13">
        <v>0.33874897592454412</v>
      </c>
      <c r="O50" s="60" t="s">
        <v>1254</v>
      </c>
      <c r="P50"/>
    </row>
    <row r="51" spans="1:16" ht="13" x14ac:dyDescent="0.15">
      <c r="A51" s="14">
        <v>29118</v>
      </c>
      <c r="B51" s="15" t="s">
        <v>522</v>
      </c>
      <c r="C51" s="16" t="str">
        <f>I51&amp;L51&amp;O51</f>
        <v>ABA</v>
      </c>
      <c r="D51" s="16">
        <v>5</v>
      </c>
      <c r="E51" s="17">
        <v>236</v>
      </c>
      <c r="F51" s="17">
        <v>30</v>
      </c>
      <c r="G51" s="18">
        <v>3.1077887699499512E-3</v>
      </c>
      <c r="H51" s="18">
        <v>0.35428791977429397</v>
      </c>
      <c r="I51" s="16" t="s">
        <v>1254</v>
      </c>
      <c r="J51" s="18">
        <v>6.747332019867271E-4</v>
      </c>
      <c r="K51" s="18">
        <v>0.88290383769022995</v>
      </c>
      <c r="L51" s="16" t="s">
        <v>1255</v>
      </c>
      <c r="M51" s="18">
        <v>3.1077887699499491E-3</v>
      </c>
      <c r="N51" s="18">
        <v>0.34185676469449405</v>
      </c>
      <c r="O51" s="61" t="s">
        <v>1254</v>
      </c>
      <c r="P51"/>
    </row>
    <row r="52" spans="1:16" ht="13" x14ac:dyDescent="0.15">
      <c r="A52" s="9">
        <v>342299</v>
      </c>
      <c r="B52" s="10" t="s">
        <v>672</v>
      </c>
      <c r="C52" s="11" t="str">
        <f>I52&amp;L52&amp;O52</f>
        <v>ABA</v>
      </c>
      <c r="D52" s="11">
        <v>5</v>
      </c>
      <c r="E52" s="12">
        <v>230</v>
      </c>
      <c r="F52" s="12">
        <v>30</v>
      </c>
      <c r="G52" s="13">
        <v>3.1077887699499512E-3</v>
      </c>
      <c r="H52" s="13">
        <v>0.33564118715459434</v>
      </c>
      <c r="I52" s="11" t="s">
        <v>1254</v>
      </c>
      <c r="J52" s="13">
        <v>6.5757896803791201E-4</v>
      </c>
      <c r="K52" s="13">
        <v>0.88490516498425842</v>
      </c>
      <c r="L52" s="11" t="s">
        <v>1255</v>
      </c>
      <c r="M52" s="13">
        <v>3.1077887699499491E-3</v>
      </c>
      <c r="N52" s="13">
        <v>0.34496455346444399</v>
      </c>
      <c r="O52" s="60" t="s">
        <v>1254</v>
      </c>
      <c r="P52"/>
    </row>
    <row r="53" spans="1:16" ht="13" x14ac:dyDescent="0.15">
      <c r="A53" s="14">
        <v>446309</v>
      </c>
      <c r="B53" s="15" t="s">
        <v>676</v>
      </c>
      <c r="C53" s="16" t="str">
        <f>I53&amp;L53&amp;O53</f>
        <v>ACA</v>
      </c>
      <c r="D53" s="16">
        <v>5</v>
      </c>
      <c r="E53" s="17">
        <v>126</v>
      </c>
      <c r="F53" s="17">
        <v>30</v>
      </c>
      <c r="G53" s="18">
        <v>3.1077887699499512E-3</v>
      </c>
      <c r="H53" s="18">
        <v>0.34496455346444416</v>
      </c>
      <c r="I53" s="16" t="s">
        <v>1254</v>
      </c>
      <c r="J53" s="18">
        <v>3.6023891292511704E-4</v>
      </c>
      <c r="K53" s="18">
        <v>0.95006026201766669</v>
      </c>
      <c r="L53" s="16" t="s">
        <v>1256</v>
      </c>
      <c r="M53" s="18">
        <v>3.1077887699499491E-3</v>
      </c>
      <c r="N53" s="18">
        <v>0.34807234223439393</v>
      </c>
      <c r="O53" s="61" t="s">
        <v>1254</v>
      </c>
      <c r="P53"/>
    </row>
    <row r="54" spans="1:16" ht="13" x14ac:dyDescent="0.15">
      <c r="A54" s="9">
        <v>440757</v>
      </c>
      <c r="B54" s="10" t="s">
        <v>981</v>
      </c>
      <c r="C54" s="11" t="str">
        <f>I54&amp;L54&amp;O54</f>
        <v>ACA</v>
      </c>
      <c r="D54" s="11">
        <v>5</v>
      </c>
      <c r="E54" s="12">
        <v>120</v>
      </c>
      <c r="F54" s="12">
        <v>30</v>
      </c>
      <c r="G54" s="13">
        <v>3.1077887699499512E-3</v>
      </c>
      <c r="H54" s="13">
        <v>0.34807234223439409</v>
      </c>
      <c r="I54" s="11" t="s">
        <v>1254</v>
      </c>
      <c r="J54" s="13">
        <v>3.4308467897630195E-4</v>
      </c>
      <c r="K54" s="13">
        <v>0.956015640236897</v>
      </c>
      <c r="L54" s="11" t="s">
        <v>1256</v>
      </c>
      <c r="M54" s="13">
        <v>3.1077887699499491E-3</v>
      </c>
      <c r="N54" s="13">
        <v>0.35118013100434387</v>
      </c>
      <c r="O54" s="60" t="s">
        <v>1254</v>
      </c>
      <c r="P54"/>
    </row>
    <row r="55" spans="1:16" ht="13" x14ac:dyDescent="0.15">
      <c r="A55" s="14">
        <v>420703</v>
      </c>
      <c r="B55" s="15" t="s">
        <v>597</v>
      </c>
      <c r="C55" s="16" t="str">
        <f>I55&amp;L55&amp;O55</f>
        <v>ACA</v>
      </c>
      <c r="D55" s="16">
        <v>5</v>
      </c>
      <c r="E55" s="17">
        <v>115</v>
      </c>
      <c r="F55" s="17">
        <v>30</v>
      </c>
      <c r="G55" s="18">
        <v>3.1077887699499512E-3</v>
      </c>
      <c r="H55" s="18">
        <v>0.34185676469449422</v>
      </c>
      <c r="I55" s="16" t="s">
        <v>1254</v>
      </c>
      <c r="J55" s="18">
        <v>3.28789484018956E-4</v>
      </c>
      <c r="K55" s="18">
        <v>0.9583712024619685</v>
      </c>
      <c r="L55" s="16" t="s">
        <v>1256</v>
      </c>
      <c r="M55" s="18">
        <v>3.1077887699499491E-3</v>
      </c>
      <c r="N55" s="18">
        <v>0.3542879197742938</v>
      </c>
      <c r="O55" s="61" t="s">
        <v>1254</v>
      </c>
      <c r="P55"/>
    </row>
    <row r="56" spans="1:16" ht="13" x14ac:dyDescent="0.15">
      <c r="A56" s="9">
        <v>29153</v>
      </c>
      <c r="B56" s="10" t="s">
        <v>1112</v>
      </c>
      <c r="C56" s="11" t="str">
        <f>I56&amp;L56&amp;O56</f>
        <v>ACA</v>
      </c>
      <c r="D56" s="11">
        <v>5</v>
      </c>
      <c r="E56" s="12">
        <v>71</v>
      </c>
      <c r="F56" s="12">
        <v>30</v>
      </c>
      <c r="G56" s="13">
        <v>3.1077887699499512E-3</v>
      </c>
      <c r="H56" s="13">
        <v>0.35739570854424391</v>
      </c>
      <c r="I56" s="11" t="s">
        <v>1254</v>
      </c>
      <c r="J56" s="13">
        <v>2.0299176839431196E-4</v>
      </c>
      <c r="K56" s="13">
        <v>0.98800865822650663</v>
      </c>
      <c r="L56" s="11" t="s">
        <v>1256</v>
      </c>
      <c r="M56" s="13">
        <v>3.1077887699499491E-3</v>
      </c>
      <c r="N56" s="13">
        <v>0.35739570854424374</v>
      </c>
      <c r="O56" s="60" t="s">
        <v>1254</v>
      </c>
      <c r="P56"/>
    </row>
    <row r="57" spans="1:16" ht="13" x14ac:dyDescent="0.15">
      <c r="A57" s="14">
        <v>338370</v>
      </c>
      <c r="B57" s="15" t="s">
        <v>764</v>
      </c>
      <c r="C57" s="16" t="str">
        <f>I57&amp;L57&amp;O57</f>
        <v>AAA</v>
      </c>
      <c r="D57" s="16">
        <v>4</v>
      </c>
      <c r="E57" s="17">
        <v>11343</v>
      </c>
      <c r="F57" s="17">
        <v>24</v>
      </c>
      <c r="G57" s="18">
        <v>2.486231015959961E-3</v>
      </c>
      <c r="H57" s="18">
        <v>0.35988193956020387</v>
      </c>
      <c r="I57" s="16" t="s">
        <v>1254</v>
      </c>
      <c r="J57" s="18">
        <v>3.243007928023494E-2</v>
      </c>
      <c r="K57" s="18">
        <v>3.243007928023494E-2</v>
      </c>
      <c r="L57" s="16" t="s">
        <v>1254</v>
      </c>
      <c r="M57" s="18">
        <v>2.4862310159599593E-3</v>
      </c>
      <c r="N57" s="18">
        <v>0.3598819395602037</v>
      </c>
      <c r="O57" s="61" t="s">
        <v>1254</v>
      </c>
      <c r="P57"/>
    </row>
    <row r="58" spans="1:16" ht="13" x14ac:dyDescent="0.15">
      <c r="A58" s="9">
        <v>6678</v>
      </c>
      <c r="B58" s="10" t="s">
        <v>429</v>
      </c>
      <c r="C58" s="11" t="str">
        <f>I58&amp;L58&amp;O58</f>
        <v>AAA</v>
      </c>
      <c r="D58" s="11">
        <v>4</v>
      </c>
      <c r="E58" s="12">
        <v>2227</v>
      </c>
      <c r="F58" s="12">
        <v>24</v>
      </c>
      <c r="G58" s="13">
        <v>2.486231015959961E-3</v>
      </c>
      <c r="H58" s="13">
        <v>0.36236817057616383</v>
      </c>
      <c r="I58" s="11" t="s">
        <v>1254</v>
      </c>
      <c r="J58" s="13">
        <v>6.3670798340018696E-3</v>
      </c>
      <c r="K58" s="13">
        <v>0.14963321863348841</v>
      </c>
      <c r="L58" s="11" t="s">
        <v>1254</v>
      </c>
      <c r="M58" s="13">
        <v>2.4862310159599593E-3</v>
      </c>
      <c r="N58" s="13">
        <v>0.36236817057616366</v>
      </c>
      <c r="O58" s="60" t="s">
        <v>1254</v>
      </c>
      <c r="P58"/>
    </row>
    <row r="59" spans="1:16" ht="13" x14ac:dyDescent="0.15">
      <c r="A59" s="14">
        <v>276370</v>
      </c>
      <c r="B59" s="15" t="s">
        <v>33</v>
      </c>
      <c r="C59" s="16" t="str">
        <f>I59&amp;L59&amp;O59</f>
        <v>AAA</v>
      </c>
      <c r="D59" s="16">
        <v>4</v>
      </c>
      <c r="E59" s="17">
        <v>1999</v>
      </c>
      <c r="F59" s="17">
        <v>24</v>
      </c>
      <c r="G59" s="18">
        <v>2.486231015959961E-3</v>
      </c>
      <c r="H59" s="18">
        <v>0.36485440159212379</v>
      </c>
      <c r="I59" s="16" t="s">
        <v>1254</v>
      </c>
      <c r="J59" s="18">
        <v>5.7152189439468966E-3</v>
      </c>
      <c r="K59" s="18">
        <v>0.18014576905253488</v>
      </c>
      <c r="L59" s="16" t="s">
        <v>1254</v>
      </c>
      <c r="M59" s="18">
        <v>2.4862310159599593E-3</v>
      </c>
      <c r="N59" s="18">
        <v>0.36485440159212362</v>
      </c>
      <c r="O59" s="61" t="s">
        <v>1254</v>
      </c>
      <c r="P59"/>
    </row>
    <row r="60" spans="1:16" ht="13" x14ac:dyDescent="0.15">
      <c r="A60" s="9">
        <v>338588</v>
      </c>
      <c r="B60" s="10" t="s">
        <v>38</v>
      </c>
      <c r="C60" s="11" t="str">
        <f>I60&amp;L60&amp;O60</f>
        <v>AAA</v>
      </c>
      <c r="D60" s="11">
        <v>4</v>
      </c>
      <c r="E60" s="12">
        <v>1760</v>
      </c>
      <c r="F60" s="12">
        <v>24</v>
      </c>
      <c r="G60" s="13">
        <v>2.486231015959961E-3</v>
      </c>
      <c r="H60" s="13">
        <v>0.36734063260808375</v>
      </c>
      <c r="I60" s="11" t="s">
        <v>1254</v>
      </c>
      <c r="J60" s="13">
        <v>5.0319086249857618E-3</v>
      </c>
      <c r="K60" s="13">
        <v>0.21652704021898023</v>
      </c>
      <c r="L60" s="11" t="s">
        <v>1254</v>
      </c>
      <c r="M60" s="13">
        <v>2.4862310159599593E-3</v>
      </c>
      <c r="N60" s="13">
        <v>0.36734063260808358</v>
      </c>
      <c r="O60" s="60" t="s">
        <v>1254</v>
      </c>
      <c r="P60"/>
    </row>
    <row r="61" spans="1:16" ht="13" x14ac:dyDescent="0.15">
      <c r="A61" s="14">
        <v>5312</v>
      </c>
      <c r="B61" s="15" t="s">
        <v>644</v>
      </c>
      <c r="C61" s="16" t="str">
        <f>I61&amp;L61&amp;O61</f>
        <v>AAA</v>
      </c>
      <c r="D61" s="16">
        <v>4</v>
      </c>
      <c r="E61" s="17">
        <v>1382</v>
      </c>
      <c r="F61" s="17">
        <v>24</v>
      </c>
      <c r="G61" s="18">
        <v>2.486231015959961E-3</v>
      </c>
      <c r="H61" s="18">
        <v>0.37231309464000367</v>
      </c>
      <c r="I61" s="16" t="s">
        <v>1254</v>
      </c>
      <c r="J61" s="18">
        <v>3.9511918862104103E-3</v>
      </c>
      <c r="K61" s="18">
        <v>0.29817592084254818</v>
      </c>
      <c r="L61" s="16" t="s">
        <v>1254</v>
      </c>
      <c r="M61" s="18">
        <v>2.4862310159599593E-3</v>
      </c>
      <c r="N61" s="18">
        <v>0.36982686362404354</v>
      </c>
      <c r="O61" s="61" t="s">
        <v>1254</v>
      </c>
      <c r="P61"/>
    </row>
    <row r="62" spans="1:16" ht="13" x14ac:dyDescent="0.15">
      <c r="A62" s="9">
        <v>276810</v>
      </c>
      <c r="B62" s="10" t="s">
        <v>233</v>
      </c>
      <c r="C62" s="11" t="str">
        <f>I62&amp;L62&amp;O62</f>
        <v>AAA</v>
      </c>
      <c r="D62" s="11">
        <v>4</v>
      </c>
      <c r="E62" s="12">
        <v>1358</v>
      </c>
      <c r="F62" s="12">
        <v>24</v>
      </c>
      <c r="G62" s="13">
        <v>2.486231015959961E-3</v>
      </c>
      <c r="H62" s="13">
        <v>0.36982686362404371</v>
      </c>
      <c r="I62" s="11" t="s">
        <v>1254</v>
      </c>
      <c r="J62" s="13">
        <v>3.88257495041515E-3</v>
      </c>
      <c r="K62" s="13">
        <v>0.3138520316327737</v>
      </c>
      <c r="L62" s="11" t="s">
        <v>1254</v>
      </c>
      <c r="M62" s="13">
        <v>2.4862310159599593E-3</v>
      </c>
      <c r="N62" s="13">
        <v>0.37231309464000351</v>
      </c>
      <c r="O62" s="60" t="s">
        <v>1254</v>
      </c>
      <c r="P62"/>
    </row>
    <row r="63" spans="1:16" ht="13" x14ac:dyDescent="0.15">
      <c r="A63" s="14">
        <v>7697</v>
      </c>
      <c r="B63" s="15" t="s">
        <v>70</v>
      </c>
      <c r="C63" s="16" t="str">
        <f>I63&amp;L63&amp;O63</f>
        <v>AAA</v>
      </c>
      <c r="D63" s="16">
        <v>4</v>
      </c>
      <c r="E63" s="17">
        <v>1142.6399999999999</v>
      </c>
      <c r="F63" s="17">
        <v>24</v>
      </c>
      <c r="G63" s="18">
        <v>2.486231015959961E-3</v>
      </c>
      <c r="H63" s="18">
        <v>0.37479932565596363</v>
      </c>
      <c r="I63" s="16" t="s">
        <v>1254</v>
      </c>
      <c r="J63" s="18">
        <v>3.2668523132123465E-3</v>
      </c>
      <c r="K63" s="18">
        <v>0.35982929549901649</v>
      </c>
      <c r="L63" s="16" t="s">
        <v>1254</v>
      </c>
      <c r="M63" s="18">
        <v>2.4862310159599593E-3</v>
      </c>
      <c r="N63" s="18">
        <v>0.37479932565596347</v>
      </c>
      <c r="O63" s="61" t="s">
        <v>1254</v>
      </c>
      <c r="P63"/>
    </row>
    <row r="64" spans="1:16" ht="13" x14ac:dyDescent="0.15">
      <c r="A64" s="9">
        <v>475</v>
      </c>
      <c r="B64" s="10" t="s">
        <v>243</v>
      </c>
      <c r="C64" s="11" t="str">
        <f>I64&amp;L64&amp;O64</f>
        <v>AAA</v>
      </c>
      <c r="D64" s="11">
        <v>4</v>
      </c>
      <c r="E64" s="12">
        <v>696</v>
      </c>
      <c r="F64" s="12">
        <v>24</v>
      </c>
      <c r="G64" s="13">
        <v>2.486231015959961E-3</v>
      </c>
      <c r="H64" s="13">
        <v>0.37728555667192359</v>
      </c>
      <c r="I64" s="11" t="s">
        <v>1254</v>
      </c>
      <c r="J64" s="13">
        <v>1.9898911380625511E-3</v>
      </c>
      <c r="K64" s="13">
        <v>0.5166715619062936</v>
      </c>
      <c r="L64" s="11" t="s">
        <v>1254</v>
      </c>
      <c r="M64" s="13">
        <v>2.4862310159599593E-3</v>
      </c>
      <c r="N64" s="13">
        <v>0.37728555667192343</v>
      </c>
      <c r="O64" s="60" t="s">
        <v>1254</v>
      </c>
      <c r="P64"/>
    </row>
    <row r="65" spans="1:16" ht="13" x14ac:dyDescent="0.15">
      <c r="A65" s="14">
        <v>72392</v>
      </c>
      <c r="B65" s="15" t="s">
        <v>162</v>
      </c>
      <c r="C65" s="16" t="str">
        <f>I65&amp;L65&amp;O65</f>
        <v>AAA</v>
      </c>
      <c r="D65" s="16">
        <v>4</v>
      </c>
      <c r="E65" s="17">
        <v>476</v>
      </c>
      <c r="F65" s="17">
        <v>24</v>
      </c>
      <c r="G65" s="18">
        <v>2.486231015959961E-3</v>
      </c>
      <c r="H65" s="18">
        <v>0.37977178768788356</v>
      </c>
      <c r="I65" s="16" t="s">
        <v>1254</v>
      </c>
      <c r="J65" s="18">
        <v>1.360902559939331E-3</v>
      </c>
      <c r="K65" s="18">
        <v>0.65794891519323329</v>
      </c>
      <c r="L65" s="16" t="s">
        <v>1254</v>
      </c>
      <c r="M65" s="18">
        <v>2.4862310159599593E-3</v>
      </c>
      <c r="N65" s="18">
        <v>0.37977178768788339</v>
      </c>
      <c r="O65" s="61" t="s">
        <v>1254</v>
      </c>
      <c r="P65"/>
    </row>
    <row r="66" spans="1:16" ht="13" x14ac:dyDescent="0.15">
      <c r="A66" s="9">
        <v>344752</v>
      </c>
      <c r="B66" s="10" t="s">
        <v>747</v>
      </c>
      <c r="C66" s="11" t="str">
        <f>I66&amp;L66&amp;O66</f>
        <v>ABA</v>
      </c>
      <c r="D66" s="11">
        <v>4</v>
      </c>
      <c r="E66" s="12">
        <v>255</v>
      </c>
      <c r="F66" s="12">
        <v>24</v>
      </c>
      <c r="G66" s="13">
        <v>2.486231015959961E-3</v>
      </c>
      <c r="H66" s="13">
        <v>0.38474424971980348</v>
      </c>
      <c r="I66" s="11" t="s">
        <v>1254</v>
      </c>
      <c r="J66" s="13">
        <v>7.2905494282464163E-4</v>
      </c>
      <c r="K66" s="13">
        <v>0.86684232844395415</v>
      </c>
      <c r="L66" s="11" t="s">
        <v>1255</v>
      </c>
      <c r="M66" s="13">
        <v>2.4862310159599593E-3</v>
      </c>
      <c r="N66" s="13">
        <v>0.38225801870384335</v>
      </c>
      <c r="O66" s="60" t="s">
        <v>1254</v>
      </c>
      <c r="P66"/>
    </row>
    <row r="67" spans="1:16" ht="13" x14ac:dyDescent="0.15">
      <c r="A67" s="14">
        <v>528004</v>
      </c>
      <c r="B67" s="15" t="s">
        <v>49</v>
      </c>
      <c r="C67" s="16" t="str">
        <f>I67&amp;L67&amp;O67</f>
        <v>ABA</v>
      </c>
      <c r="D67" s="16">
        <v>4</v>
      </c>
      <c r="E67" s="17">
        <v>222</v>
      </c>
      <c r="F67" s="17">
        <v>24</v>
      </c>
      <c r="G67" s="18">
        <v>2.486231015959961E-3</v>
      </c>
      <c r="H67" s="18">
        <v>0.39220294276768336</v>
      </c>
      <c r="I67" s="16" t="s">
        <v>1254</v>
      </c>
      <c r="J67" s="18">
        <v>6.3470665610615852E-4</v>
      </c>
      <c r="K67" s="18">
        <v>0.89007430748083471</v>
      </c>
      <c r="L67" s="16" t="s">
        <v>1255</v>
      </c>
      <c r="M67" s="18">
        <v>2.4862310159599593E-3</v>
      </c>
      <c r="N67" s="18">
        <v>0.38474424971980331</v>
      </c>
      <c r="O67" s="61" t="s">
        <v>1254</v>
      </c>
      <c r="P67"/>
    </row>
    <row r="68" spans="1:16" ht="13" x14ac:dyDescent="0.15">
      <c r="A68" s="9">
        <v>431</v>
      </c>
      <c r="B68" s="10" t="s">
        <v>991</v>
      </c>
      <c r="C68" s="11" t="str">
        <f>I68&amp;L68&amp;O68</f>
        <v>ABA</v>
      </c>
      <c r="D68" s="11">
        <v>4</v>
      </c>
      <c r="E68" s="12">
        <v>204</v>
      </c>
      <c r="F68" s="12">
        <v>24</v>
      </c>
      <c r="G68" s="13">
        <v>2.486231015959961E-3</v>
      </c>
      <c r="H68" s="13">
        <v>0.38225801870384352</v>
      </c>
      <c r="I68" s="11" t="s">
        <v>1254</v>
      </c>
      <c r="J68" s="13">
        <v>5.8324395425971324E-4</v>
      </c>
      <c r="K68" s="13">
        <v>0.90221495924459938</v>
      </c>
      <c r="L68" s="11" t="s">
        <v>1255</v>
      </c>
      <c r="M68" s="13">
        <v>2.4862310159599593E-3</v>
      </c>
      <c r="N68" s="13">
        <v>0.38723048073576327</v>
      </c>
      <c r="O68" s="60" t="s">
        <v>1254</v>
      </c>
      <c r="P68"/>
    </row>
    <row r="69" spans="1:16" ht="13" x14ac:dyDescent="0.15">
      <c r="A69" s="14">
        <v>422260</v>
      </c>
      <c r="B69" s="15" t="s">
        <v>669</v>
      </c>
      <c r="C69" s="16" t="str">
        <f>I69&amp;L69&amp;O69</f>
        <v>ABA</v>
      </c>
      <c r="D69" s="16">
        <v>4</v>
      </c>
      <c r="E69" s="17">
        <v>188</v>
      </c>
      <c r="F69" s="17">
        <v>24</v>
      </c>
      <c r="G69" s="18">
        <v>2.486231015959961E-3</v>
      </c>
      <c r="H69" s="18">
        <v>0.40463409784748317</v>
      </c>
      <c r="I69" s="16" t="s">
        <v>1254</v>
      </c>
      <c r="J69" s="18">
        <v>5.3749933039620636E-4</v>
      </c>
      <c r="K69" s="18">
        <v>0.91396429434160176</v>
      </c>
      <c r="L69" s="16" t="s">
        <v>1255</v>
      </c>
      <c r="M69" s="18">
        <v>2.4862310159599593E-3</v>
      </c>
      <c r="N69" s="18">
        <v>0.38971671175172323</v>
      </c>
      <c r="O69" s="61" t="s">
        <v>1254</v>
      </c>
      <c r="P69"/>
    </row>
    <row r="70" spans="1:16" ht="13" x14ac:dyDescent="0.15">
      <c r="A70" s="9">
        <v>72603</v>
      </c>
      <c r="B70" s="10" t="s">
        <v>270</v>
      </c>
      <c r="C70" s="11" t="str">
        <f>I70&amp;L70&amp;O70</f>
        <v>ABA</v>
      </c>
      <c r="D70" s="11">
        <v>4</v>
      </c>
      <c r="E70" s="12">
        <v>176</v>
      </c>
      <c r="F70" s="12">
        <v>24</v>
      </c>
      <c r="G70" s="13">
        <v>2.486231015959961E-3</v>
      </c>
      <c r="H70" s="13">
        <v>0.3897167117517234</v>
      </c>
      <c r="I70" s="11" t="s">
        <v>1254</v>
      </c>
      <c r="J70" s="13">
        <v>5.0319086249857618E-4</v>
      </c>
      <c r="K70" s="13">
        <v>0.9175523882758958</v>
      </c>
      <c r="L70" s="11" t="s">
        <v>1255</v>
      </c>
      <c r="M70" s="13">
        <v>2.4862310159599593E-3</v>
      </c>
      <c r="N70" s="13">
        <v>0.39220294276768319</v>
      </c>
      <c r="O70" s="60" t="s">
        <v>1254</v>
      </c>
      <c r="P70"/>
    </row>
    <row r="71" spans="1:16" ht="13" x14ac:dyDescent="0.15">
      <c r="A71" s="14">
        <v>74749</v>
      </c>
      <c r="B71" s="15" t="s">
        <v>809</v>
      </c>
      <c r="C71" s="16" t="str">
        <f>I71&amp;L71&amp;O71</f>
        <v>ABA</v>
      </c>
      <c r="D71" s="16">
        <v>4</v>
      </c>
      <c r="E71" s="17">
        <v>131</v>
      </c>
      <c r="F71" s="17">
        <v>24</v>
      </c>
      <c r="G71" s="18">
        <v>2.486231015959961E-3</v>
      </c>
      <c r="H71" s="18">
        <v>0.38723048073576344</v>
      </c>
      <c r="I71" s="16" t="s">
        <v>1254</v>
      </c>
      <c r="J71" s="18">
        <v>3.7453410788246293E-4</v>
      </c>
      <c r="K71" s="18">
        <v>0.94530247805118295</v>
      </c>
      <c r="L71" s="16" t="s">
        <v>1255</v>
      </c>
      <c r="M71" s="18">
        <v>2.4862310159599593E-3</v>
      </c>
      <c r="N71" s="18">
        <v>0.39468917378364315</v>
      </c>
      <c r="O71" s="61" t="s">
        <v>1254</v>
      </c>
      <c r="P71"/>
    </row>
    <row r="72" spans="1:16" ht="13" x14ac:dyDescent="0.15">
      <c r="A72" s="9">
        <v>45314</v>
      </c>
      <c r="B72" s="10" t="s">
        <v>769</v>
      </c>
      <c r="C72" s="11" t="str">
        <f>I72&amp;L72&amp;O72</f>
        <v>ABA</v>
      </c>
      <c r="D72" s="11">
        <v>4</v>
      </c>
      <c r="E72" s="12">
        <v>126.96000000000001</v>
      </c>
      <c r="F72" s="12">
        <v>24</v>
      </c>
      <c r="G72" s="13">
        <v>2.486231015959961E-3</v>
      </c>
      <c r="H72" s="13">
        <v>0.39717540479960328</v>
      </c>
      <c r="I72" s="11" t="s">
        <v>1254</v>
      </c>
      <c r="J72" s="13">
        <v>3.6298359035692745E-4</v>
      </c>
      <c r="K72" s="13">
        <v>0.94933978419181642</v>
      </c>
      <c r="L72" s="11" t="s">
        <v>1255</v>
      </c>
      <c r="M72" s="13">
        <v>2.4862310159599593E-3</v>
      </c>
      <c r="N72" s="13">
        <v>0.39717540479960312</v>
      </c>
      <c r="O72" s="60" t="s">
        <v>1254</v>
      </c>
      <c r="P72"/>
    </row>
    <row r="73" spans="1:16" ht="13" x14ac:dyDescent="0.15">
      <c r="A73" s="14">
        <v>345578</v>
      </c>
      <c r="B73" s="15" t="s">
        <v>123</v>
      </c>
      <c r="C73" s="16" t="str">
        <f>I73&amp;L73&amp;O73</f>
        <v>ACA</v>
      </c>
      <c r="D73" s="16">
        <v>4</v>
      </c>
      <c r="E73" s="17">
        <v>100</v>
      </c>
      <c r="F73" s="17">
        <v>24</v>
      </c>
      <c r="G73" s="18">
        <v>2.486231015959961E-3</v>
      </c>
      <c r="H73" s="18">
        <v>0.39468917378364332</v>
      </c>
      <c r="I73" s="16" t="s">
        <v>1254</v>
      </c>
      <c r="J73" s="18">
        <v>2.8590389914691827E-4</v>
      </c>
      <c r="K73" s="18">
        <v>0.9681178093358368</v>
      </c>
      <c r="L73" s="16" t="s">
        <v>1256</v>
      </c>
      <c r="M73" s="18">
        <v>2.4862310159599593E-3</v>
      </c>
      <c r="N73" s="18">
        <v>0.39966163581556308</v>
      </c>
      <c r="O73" s="61" t="s">
        <v>1254</v>
      </c>
      <c r="P73"/>
    </row>
    <row r="74" spans="1:16" ht="13" x14ac:dyDescent="0.15">
      <c r="A74" s="9">
        <v>393315</v>
      </c>
      <c r="B74" s="10" t="s">
        <v>77</v>
      </c>
      <c r="C74" s="11" t="str">
        <f>I74&amp;L74&amp;O74</f>
        <v>ACA</v>
      </c>
      <c r="D74" s="11">
        <v>4</v>
      </c>
      <c r="E74" s="12">
        <v>99</v>
      </c>
      <c r="F74" s="12">
        <v>24</v>
      </c>
      <c r="G74" s="13">
        <v>2.486231015959961E-3</v>
      </c>
      <c r="H74" s="13">
        <v>0.39966163581556324</v>
      </c>
      <c r="I74" s="11" t="s">
        <v>1254</v>
      </c>
      <c r="J74" s="13">
        <v>2.8304486015544907E-4</v>
      </c>
      <c r="K74" s="13">
        <v>0.96896980295529456</v>
      </c>
      <c r="L74" s="11" t="s">
        <v>1256</v>
      </c>
      <c r="M74" s="13">
        <v>2.4862310159599593E-3</v>
      </c>
      <c r="N74" s="13">
        <v>0.40214786683152304</v>
      </c>
      <c r="O74" s="60" t="s">
        <v>1254</v>
      </c>
      <c r="P74"/>
    </row>
    <row r="75" spans="1:16" ht="13" x14ac:dyDescent="0.15">
      <c r="A75" s="14">
        <v>345542</v>
      </c>
      <c r="B75" s="15" t="s">
        <v>386</v>
      </c>
      <c r="C75" s="16" t="str">
        <f>I75&amp;L75&amp;O75</f>
        <v>ACA</v>
      </c>
      <c r="D75" s="16">
        <v>4</v>
      </c>
      <c r="E75" s="17">
        <v>76</v>
      </c>
      <c r="F75" s="17">
        <v>24</v>
      </c>
      <c r="G75" s="18">
        <v>2.486231015959961E-3</v>
      </c>
      <c r="H75" s="18">
        <v>0.4021478668315232</v>
      </c>
      <c r="I75" s="16" t="s">
        <v>1254</v>
      </c>
      <c r="J75" s="18">
        <v>2.1728696335165788E-4</v>
      </c>
      <c r="K75" s="18">
        <v>0.98399914194486993</v>
      </c>
      <c r="L75" s="16" t="s">
        <v>1256</v>
      </c>
      <c r="M75" s="18">
        <v>2.4862310159599593E-3</v>
      </c>
      <c r="N75" s="18">
        <v>0.404634097847483</v>
      </c>
      <c r="O75" s="61" t="s">
        <v>1254</v>
      </c>
      <c r="P75"/>
    </row>
    <row r="76" spans="1:16" ht="13" x14ac:dyDescent="0.15">
      <c r="A76" s="9">
        <v>260841</v>
      </c>
      <c r="B76" s="10" t="s">
        <v>988</v>
      </c>
      <c r="C76" s="11" t="str">
        <f>I76&amp;L76&amp;O76</f>
        <v>ACA</v>
      </c>
      <c r="D76" s="11">
        <v>4</v>
      </c>
      <c r="E76" s="12">
        <v>62.01</v>
      </c>
      <c r="F76" s="12">
        <v>24</v>
      </c>
      <c r="G76" s="13">
        <v>2.486231015959961E-3</v>
      </c>
      <c r="H76" s="13">
        <v>0.40712032886344313</v>
      </c>
      <c r="I76" s="11" t="s">
        <v>1254</v>
      </c>
      <c r="J76" s="13">
        <v>1.7728900786100402E-4</v>
      </c>
      <c r="K76" s="13">
        <v>0.99100907669610394</v>
      </c>
      <c r="L76" s="11" t="s">
        <v>1256</v>
      </c>
      <c r="M76" s="13">
        <v>2.4862310159599593E-3</v>
      </c>
      <c r="N76" s="13">
        <v>0.40712032886344296</v>
      </c>
      <c r="O76" s="60" t="s">
        <v>1254</v>
      </c>
      <c r="P76"/>
    </row>
    <row r="77" spans="1:16" ht="13" x14ac:dyDescent="0.15">
      <c r="A77" s="14">
        <v>259301</v>
      </c>
      <c r="B77" s="15" t="s">
        <v>1229</v>
      </c>
      <c r="C77" s="16" t="str">
        <f>I77&amp;L77&amp;O77</f>
        <v>ACA</v>
      </c>
      <c r="D77" s="16">
        <v>4</v>
      </c>
      <c r="E77" s="17">
        <v>44</v>
      </c>
      <c r="F77" s="17">
        <v>24</v>
      </c>
      <c r="G77" s="18">
        <v>2.486231015959961E-3</v>
      </c>
      <c r="H77" s="18">
        <v>0.41209279089536305</v>
      </c>
      <c r="I77" s="16" t="s">
        <v>1254</v>
      </c>
      <c r="J77" s="18">
        <v>1.2579771562464404E-4</v>
      </c>
      <c r="K77" s="18">
        <v>0.99625516783011714</v>
      </c>
      <c r="L77" s="16" t="s">
        <v>1256</v>
      </c>
      <c r="M77" s="18">
        <v>2.4862310159599593E-3</v>
      </c>
      <c r="N77" s="18">
        <v>0.40960655987940292</v>
      </c>
      <c r="O77" s="61" t="s">
        <v>1254</v>
      </c>
      <c r="P77"/>
    </row>
    <row r="78" spans="1:16" ht="13" x14ac:dyDescent="0.15">
      <c r="A78" s="9">
        <v>564766</v>
      </c>
      <c r="B78" s="10" t="s">
        <v>836</v>
      </c>
      <c r="C78" s="11" t="str">
        <f>I78&amp;L78&amp;O78</f>
        <v>ACA</v>
      </c>
      <c r="D78" s="11">
        <v>4</v>
      </c>
      <c r="E78" s="12">
        <v>41</v>
      </c>
      <c r="F78" s="12">
        <v>24</v>
      </c>
      <c r="G78" s="13">
        <v>2.486231015959961E-3</v>
      </c>
      <c r="H78" s="13">
        <v>0.40960655987940309</v>
      </c>
      <c r="I78" s="11" t="s">
        <v>1254</v>
      </c>
      <c r="J78" s="13">
        <v>1.1722059865023649E-4</v>
      </c>
      <c r="K78" s="13">
        <v>0.99697850469495886</v>
      </c>
      <c r="L78" s="11" t="s">
        <v>1256</v>
      </c>
      <c r="M78" s="13">
        <v>2.4862310159599593E-3</v>
      </c>
      <c r="N78" s="13">
        <v>0.41209279089536288</v>
      </c>
      <c r="O78" s="60" t="s">
        <v>1254</v>
      </c>
      <c r="P78"/>
    </row>
    <row r="79" spans="1:16" ht="13" x14ac:dyDescent="0.15">
      <c r="A79" s="14">
        <v>105480</v>
      </c>
      <c r="B79" s="15" t="s">
        <v>553</v>
      </c>
      <c r="C79" s="16" t="str">
        <f>I79&amp;L79&amp;O79</f>
        <v>AAA</v>
      </c>
      <c r="D79" s="16">
        <v>3</v>
      </c>
      <c r="E79" s="17">
        <v>2676.89</v>
      </c>
      <c r="F79" s="17">
        <v>18</v>
      </c>
      <c r="G79" s="18">
        <v>1.8646732619699705E-3</v>
      </c>
      <c r="H79" s="18">
        <v>0.41395746415733303</v>
      </c>
      <c r="I79" s="16" t="s">
        <v>1254</v>
      </c>
      <c r="J79" s="18">
        <v>7.6533328858739398E-3</v>
      </c>
      <c r="K79" s="18">
        <v>0.11537335439871321</v>
      </c>
      <c r="L79" s="16" t="s">
        <v>1254</v>
      </c>
      <c r="M79" s="18">
        <v>1.8646732619699697E-3</v>
      </c>
      <c r="N79" s="18">
        <v>0.41395746415733287</v>
      </c>
      <c r="O79" s="61" t="s">
        <v>1254</v>
      </c>
      <c r="P79"/>
    </row>
    <row r="80" spans="1:16" ht="13" x14ac:dyDescent="0.15">
      <c r="A80" s="9">
        <v>468466</v>
      </c>
      <c r="B80" s="10" t="s">
        <v>130</v>
      </c>
      <c r="C80" s="11" t="str">
        <f>I80&amp;L80&amp;O80</f>
        <v>AAA</v>
      </c>
      <c r="D80" s="11">
        <v>3</v>
      </c>
      <c r="E80" s="12">
        <v>2173</v>
      </c>
      <c r="F80" s="12">
        <v>18</v>
      </c>
      <c r="G80" s="13">
        <v>1.8646732619699705E-3</v>
      </c>
      <c r="H80" s="13">
        <v>0.41582213741930302</v>
      </c>
      <c r="I80" s="11" t="s">
        <v>1254</v>
      </c>
      <c r="J80" s="13">
        <v>6.2126917284625336E-3</v>
      </c>
      <c r="K80" s="13">
        <v>0.16844086342146006</v>
      </c>
      <c r="L80" s="11" t="s">
        <v>1254</v>
      </c>
      <c r="M80" s="13">
        <v>1.8646732619699697E-3</v>
      </c>
      <c r="N80" s="13">
        <v>0.41582213741930285</v>
      </c>
      <c r="O80" s="60" t="s">
        <v>1254</v>
      </c>
      <c r="P80"/>
    </row>
    <row r="81" spans="1:16" ht="13" x14ac:dyDescent="0.15">
      <c r="A81" s="14">
        <v>106412</v>
      </c>
      <c r="B81" s="15" t="s">
        <v>573</v>
      </c>
      <c r="C81" s="16" t="str">
        <f>I81&amp;L81&amp;O81</f>
        <v>AAA</v>
      </c>
      <c r="D81" s="16">
        <v>3</v>
      </c>
      <c r="E81" s="17">
        <v>1548.26</v>
      </c>
      <c r="F81" s="17">
        <v>18</v>
      </c>
      <c r="G81" s="18">
        <v>1.8646732619699705E-3</v>
      </c>
      <c r="H81" s="18">
        <v>0.42141615720521297</v>
      </c>
      <c r="I81" s="16" t="s">
        <v>1254</v>
      </c>
      <c r="J81" s="18">
        <v>4.4265357089320768E-3</v>
      </c>
      <c r="K81" s="18">
        <v>0.25347800349486571</v>
      </c>
      <c r="L81" s="16" t="s">
        <v>1254</v>
      </c>
      <c r="M81" s="18">
        <v>1.8646732619699697E-3</v>
      </c>
      <c r="N81" s="18">
        <v>0.41768681068127284</v>
      </c>
      <c r="O81" s="61" t="s">
        <v>1254</v>
      </c>
      <c r="P81"/>
    </row>
    <row r="82" spans="1:16" ht="13" x14ac:dyDescent="0.15">
      <c r="A82" s="9">
        <v>61029</v>
      </c>
      <c r="B82" s="10" t="s">
        <v>831</v>
      </c>
      <c r="C82" s="11" t="str">
        <f>I82&amp;L82&amp;O82</f>
        <v>AAA</v>
      </c>
      <c r="D82" s="11">
        <v>3</v>
      </c>
      <c r="E82" s="12">
        <v>1444</v>
      </c>
      <c r="F82" s="12">
        <v>18</v>
      </c>
      <c r="G82" s="13">
        <v>1.8646732619699705E-3</v>
      </c>
      <c r="H82" s="13">
        <v>0.417686810681273</v>
      </c>
      <c r="I82" s="11" t="s">
        <v>1254</v>
      </c>
      <c r="J82" s="13">
        <v>4.1284523036814996E-3</v>
      </c>
      <c r="K82" s="13">
        <v>0.27007729797543661</v>
      </c>
      <c r="L82" s="11" t="s">
        <v>1254</v>
      </c>
      <c r="M82" s="13">
        <v>1.8646732619699697E-3</v>
      </c>
      <c r="N82" s="13">
        <v>0.41955148394324282</v>
      </c>
      <c r="O82" s="60" t="s">
        <v>1254</v>
      </c>
      <c r="P82"/>
    </row>
    <row r="83" spans="1:16" ht="13" x14ac:dyDescent="0.15">
      <c r="A83" s="14">
        <v>1799</v>
      </c>
      <c r="B83" s="15" t="s">
        <v>1000</v>
      </c>
      <c r="C83" s="16" t="str">
        <f>I83&amp;L83&amp;O83</f>
        <v>AAA</v>
      </c>
      <c r="D83" s="16">
        <v>3</v>
      </c>
      <c r="E83" s="17">
        <v>1384</v>
      </c>
      <c r="F83" s="17">
        <v>18</v>
      </c>
      <c r="G83" s="18">
        <v>1.8646732619699705E-3</v>
      </c>
      <c r="H83" s="18">
        <v>0.41955148394324299</v>
      </c>
      <c r="I83" s="16" t="s">
        <v>1254</v>
      </c>
      <c r="J83" s="18">
        <v>3.9569099641933491E-3</v>
      </c>
      <c r="K83" s="18">
        <v>0.29422472895633778</v>
      </c>
      <c r="L83" s="16" t="s">
        <v>1254</v>
      </c>
      <c r="M83" s="18">
        <v>1.8646732619699697E-3</v>
      </c>
      <c r="N83" s="18">
        <v>0.4214161572052128</v>
      </c>
      <c r="O83" s="61" t="s">
        <v>1254</v>
      </c>
      <c r="P83"/>
    </row>
    <row r="84" spans="1:16" ht="13" x14ac:dyDescent="0.15">
      <c r="A84" s="9">
        <v>397294</v>
      </c>
      <c r="B84" s="10" t="s">
        <v>309</v>
      </c>
      <c r="C84" s="11" t="str">
        <f>I84&amp;L84&amp;O84</f>
        <v>AAA</v>
      </c>
      <c r="D84" s="11">
        <v>3</v>
      </c>
      <c r="E84" s="12">
        <v>1295</v>
      </c>
      <c r="F84" s="12">
        <v>18</v>
      </c>
      <c r="G84" s="13">
        <v>1.8646732619699705E-3</v>
      </c>
      <c r="H84" s="13">
        <v>0.42328083046718296</v>
      </c>
      <c r="I84" s="11" t="s">
        <v>1254</v>
      </c>
      <c r="J84" s="13">
        <v>3.7024554939525914E-3</v>
      </c>
      <c r="K84" s="13">
        <v>0.32513605813391439</v>
      </c>
      <c r="L84" s="11" t="s">
        <v>1254</v>
      </c>
      <c r="M84" s="13">
        <v>1.8646732619699697E-3</v>
      </c>
      <c r="N84" s="13">
        <v>0.42328083046718279</v>
      </c>
      <c r="O84" s="60" t="s">
        <v>1254</v>
      </c>
      <c r="P84"/>
    </row>
    <row r="85" spans="1:16" ht="13" x14ac:dyDescent="0.15">
      <c r="A85" s="14">
        <v>459</v>
      </c>
      <c r="B85" s="15" t="s">
        <v>555</v>
      </c>
      <c r="C85" s="16" t="str">
        <f>I85&amp;L85&amp;O85</f>
        <v>AAA</v>
      </c>
      <c r="D85" s="16">
        <v>3</v>
      </c>
      <c r="E85" s="17">
        <v>1225</v>
      </c>
      <c r="F85" s="17">
        <v>18</v>
      </c>
      <c r="G85" s="18">
        <v>1.8646732619699705E-3</v>
      </c>
      <c r="H85" s="18">
        <v>0.42514550372915294</v>
      </c>
      <c r="I85" s="16" t="s">
        <v>1254</v>
      </c>
      <c r="J85" s="18">
        <v>3.502322764549749E-3</v>
      </c>
      <c r="K85" s="18">
        <v>0.33954830214757104</v>
      </c>
      <c r="L85" s="16" t="s">
        <v>1254</v>
      </c>
      <c r="M85" s="18">
        <v>1.8646732619699697E-3</v>
      </c>
      <c r="N85" s="18">
        <v>0.42514550372915277</v>
      </c>
      <c r="O85" s="61" t="s">
        <v>1254</v>
      </c>
      <c r="P85"/>
    </row>
    <row r="86" spans="1:16" ht="13" x14ac:dyDescent="0.15">
      <c r="A86" s="9">
        <v>384267</v>
      </c>
      <c r="B86" s="10" t="s">
        <v>387</v>
      </c>
      <c r="C86" s="11" t="str">
        <f>I86&amp;L86&amp;O86</f>
        <v>AAA</v>
      </c>
      <c r="D86" s="11">
        <v>3</v>
      </c>
      <c r="E86" s="12">
        <v>948</v>
      </c>
      <c r="F86" s="12">
        <v>18</v>
      </c>
      <c r="G86" s="13">
        <v>1.8646732619699705E-3</v>
      </c>
      <c r="H86" s="13">
        <v>0.42701017699112293</v>
      </c>
      <c r="I86" s="11" t="s">
        <v>1254</v>
      </c>
      <c r="J86" s="13">
        <v>2.710368963912785E-3</v>
      </c>
      <c r="K86" s="13">
        <v>0.43652537988739998</v>
      </c>
      <c r="L86" s="11" t="s">
        <v>1254</v>
      </c>
      <c r="M86" s="13">
        <v>1.8646732619699697E-3</v>
      </c>
      <c r="N86" s="13">
        <v>0.42701017699112276</v>
      </c>
      <c r="O86" s="60" t="s">
        <v>1254</v>
      </c>
      <c r="P86"/>
    </row>
    <row r="87" spans="1:16" ht="13" x14ac:dyDescent="0.15">
      <c r="A87" s="14">
        <v>19568</v>
      </c>
      <c r="B87" s="15" t="s">
        <v>823</v>
      </c>
      <c r="C87" s="16" t="str">
        <f>I87&amp;L87&amp;O87</f>
        <v>AAA</v>
      </c>
      <c r="D87" s="16">
        <v>3</v>
      </c>
      <c r="E87" s="17">
        <v>794.81999999999994</v>
      </c>
      <c r="F87" s="17">
        <v>18</v>
      </c>
      <c r="G87" s="18">
        <v>1.8646732619699705E-3</v>
      </c>
      <c r="H87" s="18">
        <v>0.42887485025309291</v>
      </c>
      <c r="I87" s="16" t="s">
        <v>1254</v>
      </c>
      <c r="J87" s="18">
        <v>2.2724213711995357E-3</v>
      </c>
      <c r="K87" s="18">
        <v>0.48076134602666915</v>
      </c>
      <c r="L87" s="16" t="s">
        <v>1254</v>
      </c>
      <c r="M87" s="18">
        <v>1.8646732619699697E-3</v>
      </c>
      <c r="N87" s="18">
        <v>0.42887485025309274</v>
      </c>
      <c r="O87" s="61" t="s">
        <v>1254</v>
      </c>
      <c r="P87"/>
    </row>
    <row r="88" spans="1:16" ht="13" x14ac:dyDescent="0.15">
      <c r="A88" s="9">
        <v>9329</v>
      </c>
      <c r="B88" s="10" t="s">
        <v>314</v>
      </c>
      <c r="C88" s="11" t="str">
        <f>I88&amp;L88&amp;O88</f>
        <v>AAA</v>
      </c>
      <c r="D88" s="11">
        <v>3</v>
      </c>
      <c r="E88" s="12">
        <v>684</v>
      </c>
      <c r="F88" s="12">
        <v>18</v>
      </c>
      <c r="G88" s="13">
        <v>1.8646732619699705E-3</v>
      </c>
      <c r="H88" s="13">
        <v>0.43073952351506289</v>
      </c>
      <c r="I88" s="11" t="s">
        <v>1254</v>
      </c>
      <c r="J88" s="13">
        <v>1.9555826701649209E-3</v>
      </c>
      <c r="K88" s="13">
        <v>0.52060559955855523</v>
      </c>
      <c r="L88" s="11" t="s">
        <v>1254</v>
      </c>
      <c r="M88" s="13">
        <v>1.8646732619699697E-3</v>
      </c>
      <c r="N88" s="13">
        <v>0.43073952351506273</v>
      </c>
      <c r="O88" s="60" t="s">
        <v>1254</v>
      </c>
      <c r="P88"/>
    </row>
    <row r="89" spans="1:16" ht="13" x14ac:dyDescent="0.15">
      <c r="A89" s="14">
        <v>184993</v>
      </c>
      <c r="B89" s="15" t="s">
        <v>435</v>
      </c>
      <c r="C89" s="16" t="str">
        <f>I89&amp;L89&amp;O89</f>
        <v>AAA</v>
      </c>
      <c r="D89" s="16">
        <v>3</v>
      </c>
      <c r="E89" s="17">
        <v>684</v>
      </c>
      <c r="F89" s="17">
        <v>18</v>
      </c>
      <c r="G89" s="18">
        <v>1.8646732619699705E-3</v>
      </c>
      <c r="H89" s="18">
        <v>0.43260419677703288</v>
      </c>
      <c r="I89" s="16" t="s">
        <v>1254</v>
      </c>
      <c r="J89" s="18">
        <v>1.9555826701649209E-3</v>
      </c>
      <c r="K89" s="18">
        <v>0.52256118222872017</v>
      </c>
      <c r="L89" s="16" t="s">
        <v>1254</v>
      </c>
      <c r="M89" s="18">
        <v>1.8646732619699697E-3</v>
      </c>
      <c r="N89" s="18">
        <v>0.43260419677703271</v>
      </c>
      <c r="O89" s="61" t="s">
        <v>1254</v>
      </c>
      <c r="P89"/>
    </row>
    <row r="90" spans="1:16" ht="13" x14ac:dyDescent="0.15">
      <c r="A90" s="9">
        <v>9426</v>
      </c>
      <c r="B90" s="10" t="s">
        <v>394</v>
      </c>
      <c r="C90" s="11" t="str">
        <f>I90&amp;L90&amp;O90</f>
        <v>AAA</v>
      </c>
      <c r="D90" s="11">
        <v>3</v>
      </c>
      <c r="E90" s="12">
        <v>615</v>
      </c>
      <c r="F90" s="12">
        <v>18</v>
      </c>
      <c r="G90" s="13">
        <v>1.8646732619699705E-3</v>
      </c>
      <c r="H90" s="13">
        <v>0.43633354330097285</v>
      </c>
      <c r="I90" s="11" t="s">
        <v>1254</v>
      </c>
      <c r="J90" s="13">
        <v>1.7583089797535473E-3</v>
      </c>
      <c r="K90" s="13">
        <v>0.56753005357310615</v>
      </c>
      <c r="L90" s="11" t="s">
        <v>1254</v>
      </c>
      <c r="M90" s="13">
        <v>1.8646732619699697E-3</v>
      </c>
      <c r="N90" s="13">
        <v>0.4344688700390027</v>
      </c>
      <c r="O90" s="60" t="s">
        <v>1254</v>
      </c>
      <c r="P90"/>
    </row>
    <row r="91" spans="1:16" ht="13" x14ac:dyDescent="0.15">
      <c r="A91" s="14">
        <v>130465</v>
      </c>
      <c r="B91" s="15" t="s">
        <v>366</v>
      </c>
      <c r="C91" s="16" t="str">
        <f>I91&amp;L91&amp;O91</f>
        <v>AAA</v>
      </c>
      <c r="D91" s="16">
        <v>3</v>
      </c>
      <c r="E91" s="17">
        <v>594</v>
      </c>
      <c r="F91" s="17">
        <v>18</v>
      </c>
      <c r="G91" s="18">
        <v>1.8646732619699705E-3</v>
      </c>
      <c r="H91" s="18">
        <v>0.43446887003900286</v>
      </c>
      <c r="I91" s="16" t="s">
        <v>1254</v>
      </c>
      <c r="J91" s="18">
        <v>1.6982691609326946E-3</v>
      </c>
      <c r="K91" s="18">
        <v>0.58661127980217143</v>
      </c>
      <c r="L91" s="16" t="s">
        <v>1254</v>
      </c>
      <c r="M91" s="18">
        <v>1.8646732619699697E-3</v>
      </c>
      <c r="N91" s="18">
        <v>0.43633354330097268</v>
      </c>
      <c r="O91" s="61" t="s">
        <v>1254</v>
      </c>
      <c r="P91"/>
    </row>
    <row r="92" spans="1:16" ht="13" x14ac:dyDescent="0.15">
      <c r="A92" s="9">
        <v>39416</v>
      </c>
      <c r="B92" s="10" t="s">
        <v>397</v>
      </c>
      <c r="C92" s="11" t="str">
        <f>I92&amp;L92&amp;O92</f>
        <v>AAA</v>
      </c>
      <c r="D92" s="11">
        <v>3</v>
      </c>
      <c r="E92" s="12">
        <v>593</v>
      </c>
      <c r="F92" s="12">
        <v>18</v>
      </c>
      <c r="G92" s="13">
        <v>1.8646732619699705E-3</v>
      </c>
      <c r="H92" s="13">
        <v>0.44006288982491282</v>
      </c>
      <c r="I92" s="11" t="s">
        <v>1254</v>
      </c>
      <c r="J92" s="13">
        <v>1.6954101219412254E-3</v>
      </c>
      <c r="K92" s="13">
        <v>0.5900021000460538</v>
      </c>
      <c r="L92" s="11" t="s">
        <v>1254</v>
      </c>
      <c r="M92" s="13">
        <v>1.8646732619699697E-3</v>
      </c>
      <c r="N92" s="13">
        <v>0.43819821656294267</v>
      </c>
      <c r="O92" s="60" t="s">
        <v>1254</v>
      </c>
      <c r="P92"/>
    </row>
    <row r="93" spans="1:16" ht="13" x14ac:dyDescent="0.15">
      <c r="A93" s="14">
        <v>269</v>
      </c>
      <c r="B93" s="15" t="s">
        <v>109</v>
      </c>
      <c r="C93" s="16" t="str">
        <f>I93&amp;L93&amp;O93</f>
        <v>AAA</v>
      </c>
      <c r="D93" s="16">
        <v>3</v>
      </c>
      <c r="E93" s="17">
        <v>546</v>
      </c>
      <c r="F93" s="17">
        <v>18</v>
      </c>
      <c r="G93" s="18">
        <v>1.8646732619699705E-3</v>
      </c>
      <c r="H93" s="18">
        <v>0.43819821656294283</v>
      </c>
      <c r="I93" s="16" t="s">
        <v>1254</v>
      </c>
      <c r="J93" s="18">
        <v>1.5610352893421738E-3</v>
      </c>
      <c r="K93" s="18">
        <v>0.6210958930920657</v>
      </c>
      <c r="L93" s="16" t="s">
        <v>1254</v>
      </c>
      <c r="M93" s="18">
        <v>1.8646732619699697E-3</v>
      </c>
      <c r="N93" s="18">
        <v>0.44006288982491265</v>
      </c>
      <c r="O93" s="61" t="s">
        <v>1254</v>
      </c>
      <c r="P93"/>
    </row>
    <row r="94" spans="1:16" ht="13" x14ac:dyDescent="0.15">
      <c r="A94" s="9">
        <v>34410</v>
      </c>
      <c r="B94" s="10" t="s">
        <v>339</v>
      </c>
      <c r="C94" s="11" t="str">
        <f>I94&amp;L94&amp;O94</f>
        <v>AAA</v>
      </c>
      <c r="D94" s="11">
        <v>3</v>
      </c>
      <c r="E94" s="12">
        <v>522</v>
      </c>
      <c r="F94" s="12">
        <v>18</v>
      </c>
      <c r="G94" s="13">
        <v>1.8646732619699705E-3</v>
      </c>
      <c r="H94" s="13">
        <v>0.47735635506431251</v>
      </c>
      <c r="I94" s="11" t="s">
        <v>1254</v>
      </c>
      <c r="J94" s="13">
        <v>1.4924183535469134E-3</v>
      </c>
      <c r="K94" s="13">
        <v>0.63931940762369033</v>
      </c>
      <c r="L94" s="11" t="s">
        <v>1254</v>
      </c>
      <c r="M94" s="13">
        <v>1.8646732619699697E-3</v>
      </c>
      <c r="N94" s="13">
        <v>0.44192756308688264</v>
      </c>
      <c r="O94" s="60" t="s">
        <v>1254</v>
      </c>
      <c r="P94"/>
    </row>
    <row r="95" spans="1:16" ht="13" x14ac:dyDescent="0.15">
      <c r="A95" s="14">
        <v>512333</v>
      </c>
      <c r="B95" s="15" t="s">
        <v>140</v>
      </c>
      <c r="C95" s="16" t="str">
        <f>I95&amp;L95&amp;O95</f>
        <v>AAA</v>
      </c>
      <c r="D95" s="16">
        <v>3</v>
      </c>
      <c r="E95" s="17">
        <v>466</v>
      </c>
      <c r="F95" s="17">
        <v>18</v>
      </c>
      <c r="G95" s="18">
        <v>1.8646732619699705E-3</v>
      </c>
      <c r="H95" s="18">
        <v>0.44752158287279276</v>
      </c>
      <c r="I95" s="16" t="s">
        <v>1254</v>
      </c>
      <c r="J95" s="18">
        <v>1.3323121700246391E-3</v>
      </c>
      <c r="K95" s="18">
        <v>0.67140069770244182</v>
      </c>
      <c r="L95" s="16" t="s">
        <v>1254</v>
      </c>
      <c r="M95" s="18">
        <v>1.8646732619699697E-3</v>
      </c>
      <c r="N95" s="18">
        <v>0.44379223634885262</v>
      </c>
      <c r="O95" s="61" t="s">
        <v>1254</v>
      </c>
      <c r="P95"/>
    </row>
    <row r="96" spans="1:16" ht="13" x14ac:dyDescent="0.15">
      <c r="A96" s="9">
        <v>3970</v>
      </c>
      <c r="B96" s="10" t="s">
        <v>436</v>
      </c>
      <c r="C96" s="11" t="str">
        <f>I96&amp;L96&amp;O96</f>
        <v>AAA</v>
      </c>
      <c r="D96" s="11">
        <v>3</v>
      </c>
      <c r="E96" s="12">
        <v>465</v>
      </c>
      <c r="F96" s="12">
        <v>18</v>
      </c>
      <c r="G96" s="13">
        <v>1.8646732619699705E-3</v>
      </c>
      <c r="H96" s="13">
        <v>0.44565690961082277</v>
      </c>
      <c r="I96" s="11" t="s">
        <v>1254</v>
      </c>
      <c r="J96" s="13">
        <v>1.32945313103317E-3</v>
      </c>
      <c r="K96" s="13">
        <v>0.67539191613453275</v>
      </c>
      <c r="L96" s="11" t="s">
        <v>1254</v>
      </c>
      <c r="M96" s="13">
        <v>1.8646732619699697E-3</v>
      </c>
      <c r="N96" s="13">
        <v>0.4456569096108226</v>
      </c>
      <c r="O96" s="60" t="s">
        <v>1254</v>
      </c>
      <c r="P96"/>
    </row>
    <row r="97" spans="1:16" ht="13" x14ac:dyDescent="0.15">
      <c r="A97" s="14">
        <v>21997</v>
      </c>
      <c r="B97" s="15" t="s">
        <v>1015</v>
      </c>
      <c r="C97" s="16" t="str">
        <f>I97&amp;L97&amp;O97</f>
        <v>AAA</v>
      </c>
      <c r="D97" s="16">
        <v>3</v>
      </c>
      <c r="E97" s="17">
        <v>423</v>
      </c>
      <c r="F97" s="17">
        <v>18</v>
      </c>
      <c r="G97" s="18">
        <v>1.8646732619699705E-3</v>
      </c>
      <c r="H97" s="18">
        <v>0.4419275630868828</v>
      </c>
      <c r="I97" s="16" t="s">
        <v>1254</v>
      </c>
      <c r="J97" s="18">
        <v>1.2093734933914643E-3</v>
      </c>
      <c r="K97" s="18">
        <v>0.71367730726929668</v>
      </c>
      <c r="L97" s="16" t="s">
        <v>1254</v>
      </c>
      <c r="M97" s="18">
        <v>1.8646732619699697E-3</v>
      </c>
      <c r="N97" s="18">
        <v>0.44752158287279259</v>
      </c>
      <c r="O97" s="61" t="s">
        <v>1254</v>
      </c>
      <c r="P97"/>
    </row>
    <row r="98" spans="1:16" ht="13" x14ac:dyDescent="0.15">
      <c r="A98" s="9">
        <v>298762</v>
      </c>
      <c r="B98" s="10" t="s">
        <v>237</v>
      </c>
      <c r="C98" s="11" t="str">
        <f>I98&amp;L98&amp;O98</f>
        <v>AAA</v>
      </c>
      <c r="D98" s="11">
        <v>3</v>
      </c>
      <c r="E98" s="12">
        <v>415</v>
      </c>
      <c r="F98" s="12">
        <v>18</v>
      </c>
      <c r="G98" s="13">
        <v>1.8646732619699705E-3</v>
      </c>
      <c r="H98" s="13">
        <v>0.44938625613476274</v>
      </c>
      <c r="I98" s="11" t="s">
        <v>1254</v>
      </c>
      <c r="J98" s="13">
        <v>1.1865011814597107E-3</v>
      </c>
      <c r="K98" s="13">
        <v>0.72204857343631845</v>
      </c>
      <c r="L98" s="11" t="s">
        <v>1254</v>
      </c>
      <c r="M98" s="13">
        <v>1.8646732619699697E-3</v>
      </c>
      <c r="N98" s="13">
        <v>0.44938625613476257</v>
      </c>
      <c r="O98" s="60" t="s">
        <v>1254</v>
      </c>
      <c r="P98"/>
    </row>
    <row r="99" spans="1:16" ht="13" x14ac:dyDescent="0.15">
      <c r="A99" s="14">
        <v>75429</v>
      </c>
      <c r="B99" s="15" t="s">
        <v>182</v>
      </c>
      <c r="C99" s="16" t="str">
        <f>I99&amp;L99&amp;O99</f>
        <v>AAA</v>
      </c>
      <c r="D99" s="16">
        <v>3</v>
      </c>
      <c r="E99" s="17">
        <v>411</v>
      </c>
      <c r="F99" s="17">
        <v>18</v>
      </c>
      <c r="G99" s="18">
        <v>1.8646732619699705E-3</v>
      </c>
      <c r="H99" s="18">
        <v>0.44379223634885279</v>
      </c>
      <c r="I99" s="16" t="s">
        <v>1254</v>
      </c>
      <c r="J99" s="18">
        <v>1.1750650254938341E-3</v>
      </c>
      <c r="K99" s="18">
        <v>0.72322363846181226</v>
      </c>
      <c r="L99" s="16" t="s">
        <v>1254</v>
      </c>
      <c r="M99" s="18">
        <v>1.8646732619699697E-3</v>
      </c>
      <c r="N99" s="18">
        <v>0.45125092939673256</v>
      </c>
      <c r="O99" s="61" t="s">
        <v>1254</v>
      </c>
      <c r="P99"/>
    </row>
    <row r="100" spans="1:16" ht="13" x14ac:dyDescent="0.15">
      <c r="A100" s="9">
        <v>47735</v>
      </c>
      <c r="B100" s="10" t="s">
        <v>594</v>
      </c>
      <c r="C100" s="11" t="str">
        <f>I100&amp;L100&amp;O100</f>
        <v>AAA</v>
      </c>
      <c r="D100" s="11">
        <v>3</v>
      </c>
      <c r="E100" s="12">
        <v>399</v>
      </c>
      <c r="F100" s="12">
        <v>18</v>
      </c>
      <c r="G100" s="13">
        <v>1.8646732619699705E-3</v>
      </c>
      <c r="H100" s="13">
        <v>0.45498027592067269</v>
      </c>
      <c r="I100" s="11" t="s">
        <v>1254</v>
      </c>
      <c r="J100" s="13">
        <v>1.1407565575962039E-3</v>
      </c>
      <c r="K100" s="13">
        <v>0.73481990061121116</v>
      </c>
      <c r="L100" s="11" t="s">
        <v>1254</v>
      </c>
      <c r="M100" s="13">
        <v>1.8646732619699697E-3</v>
      </c>
      <c r="N100" s="13">
        <v>0.45311560265870254</v>
      </c>
      <c r="O100" s="60" t="s">
        <v>1254</v>
      </c>
      <c r="P100"/>
    </row>
    <row r="101" spans="1:16" ht="13" x14ac:dyDescent="0.15">
      <c r="A101" s="14">
        <v>945</v>
      </c>
      <c r="B101" s="15" t="s">
        <v>290</v>
      </c>
      <c r="C101" s="16" t="str">
        <f>I101&amp;L101&amp;O101</f>
        <v>AAA</v>
      </c>
      <c r="D101" s="16">
        <v>3</v>
      </c>
      <c r="E101" s="17">
        <v>370</v>
      </c>
      <c r="F101" s="17">
        <v>18</v>
      </c>
      <c r="G101" s="18">
        <v>1.8646732619699705E-3</v>
      </c>
      <c r="H101" s="18">
        <v>0.45684494918264268</v>
      </c>
      <c r="I101" s="16" t="s">
        <v>1254</v>
      </c>
      <c r="J101" s="18">
        <v>1.0578444268435976E-3</v>
      </c>
      <c r="K101" s="18">
        <v>0.76111348155210634</v>
      </c>
      <c r="L101" s="16" t="s">
        <v>1254</v>
      </c>
      <c r="M101" s="18">
        <v>1.8646732619699697E-3</v>
      </c>
      <c r="N101" s="18">
        <v>0.45498027592067253</v>
      </c>
      <c r="O101" s="61" t="s">
        <v>1254</v>
      </c>
      <c r="P101"/>
    </row>
    <row r="102" spans="1:16" ht="13" x14ac:dyDescent="0.15">
      <c r="A102" s="9">
        <v>41241</v>
      </c>
      <c r="B102" s="10" t="s">
        <v>152</v>
      </c>
      <c r="C102" s="11" t="str">
        <f>I102&amp;L102&amp;O102</f>
        <v>AAA</v>
      </c>
      <c r="D102" s="11">
        <v>3</v>
      </c>
      <c r="E102" s="12">
        <v>365.15999999999997</v>
      </c>
      <c r="F102" s="12">
        <v>18</v>
      </c>
      <c r="G102" s="13">
        <v>1.8646732619699705E-3</v>
      </c>
      <c r="H102" s="13">
        <v>0.45125092939673273</v>
      </c>
      <c r="I102" s="11" t="s">
        <v>1254</v>
      </c>
      <c r="J102" s="13">
        <v>1.0440066781248866E-3</v>
      </c>
      <c r="K102" s="13">
        <v>0.76320961457909187</v>
      </c>
      <c r="L102" s="11" t="s">
        <v>1254</v>
      </c>
      <c r="M102" s="13">
        <v>1.8646732619699697E-3</v>
      </c>
      <c r="N102" s="13">
        <v>0.45684494918264251</v>
      </c>
      <c r="O102" s="60" t="s">
        <v>1254</v>
      </c>
      <c r="P102"/>
    </row>
    <row r="103" spans="1:16" ht="13" x14ac:dyDescent="0.15">
      <c r="A103" s="14">
        <v>168705</v>
      </c>
      <c r="B103" s="15" t="s">
        <v>524</v>
      </c>
      <c r="C103" s="16" t="str">
        <f>I103&amp;L103&amp;O103</f>
        <v>AAA</v>
      </c>
      <c r="D103" s="16">
        <v>3</v>
      </c>
      <c r="E103" s="17">
        <v>351</v>
      </c>
      <c r="F103" s="17">
        <v>18</v>
      </c>
      <c r="G103" s="18">
        <v>1.8646732619699705E-3</v>
      </c>
      <c r="H103" s="18">
        <v>0.45311560265870271</v>
      </c>
      <c r="I103" s="16" t="s">
        <v>1254</v>
      </c>
      <c r="J103" s="18">
        <v>1.0035226860056832E-3</v>
      </c>
      <c r="K103" s="18">
        <v>0.77855460395017151</v>
      </c>
      <c r="L103" s="16" t="s">
        <v>1254</v>
      </c>
      <c r="M103" s="18">
        <v>1.8646732619699697E-3</v>
      </c>
      <c r="N103" s="18">
        <v>0.4587096224446125</v>
      </c>
      <c r="O103" s="61" t="s">
        <v>1254</v>
      </c>
      <c r="P103"/>
    </row>
    <row r="104" spans="1:16" ht="13" x14ac:dyDescent="0.15">
      <c r="A104" s="9">
        <v>5326</v>
      </c>
      <c r="B104" s="10" t="s">
        <v>1076</v>
      </c>
      <c r="C104" s="11" t="str">
        <f>I104&amp;L104&amp;O104</f>
        <v>ABA</v>
      </c>
      <c r="D104" s="11">
        <v>3</v>
      </c>
      <c r="E104" s="12">
        <v>295.23</v>
      </c>
      <c r="F104" s="12">
        <v>18</v>
      </c>
      <c r="G104" s="13">
        <v>1.8646732619699705E-3</v>
      </c>
      <c r="H104" s="13">
        <v>0.45870962244461266</v>
      </c>
      <c r="I104" s="11" t="s">
        <v>1254</v>
      </c>
      <c r="J104" s="13">
        <v>8.4407408145144682E-4</v>
      </c>
      <c r="K104" s="13">
        <v>0.82478420659780161</v>
      </c>
      <c r="L104" s="11" t="s">
        <v>1255</v>
      </c>
      <c r="M104" s="13">
        <v>1.8646732619699697E-3</v>
      </c>
      <c r="N104" s="13">
        <v>0.46057429570658248</v>
      </c>
      <c r="O104" s="60" t="s">
        <v>1254</v>
      </c>
      <c r="P104"/>
    </row>
    <row r="105" spans="1:16" ht="13" x14ac:dyDescent="0.15">
      <c r="A105" s="14">
        <v>46046</v>
      </c>
      <c r="B105" s="15" t="s">
        <v>151</v>
      </c>
      <c r="C105" s="16" t="str">
        <f>I105&amp;L105&amp;O105</f>
        <v>ABA</v>
      </c>
      <c r="D105" s="16">
        <v>3</v>
      </c>
      <c r="E105" s="17">
        <v>295</v>
      </c>
      <c r="F105" s="17">
        <v>18</v>
      </c>
      <c r="G105" s="18">
        <v>1.8646732619699705E-3</v>
      </c>
      <c r="H105" s="18">
        <v>0.47176233527840256</v>
      </c>
      <c r="I105" s="16" t="s">
        <v>1254</v>
      </c>
      <c r="J105" s="18">
        <v>8.4341650248340888E-4</v>
      </c>
      <c r="K105" s="18">
        <v>0.82647103960276846</v>
      </c>
      <c r="L105" s="16" t="s">
        <v>1255</v>
      </c>
      <c r="M105" s="18">
        <v>1.8646732619699697E-3</v>
      </c>
      <c r="N105" s="18">
        <v>0.46243896896855247</v>
      </c>
      <c r="O105" s="61" t="s">
        <v>1254</v>
      </c>
      <c r="P105"/>
    </row>
    <row r="106" spans="1:16" ht="13" x14ac:dyDescent="0.15">
      <c r="A106" s="9">
        <v>82396</v>
      </c>
      <c r="B106" s="10" t="s">
        <v>612</v>
      </c>
      <c r="C106" s="11" t="str">
        <f>I106&amp;L106&amp;O106</f>
        <v>ABA</v>
      </c>
      <c r="D106" s="11">
        <v>3</v>
      </c>
      <c r="E106" s="12">
        <v>293</v>
      </c>
      <c r="F106" s="12">
        <v>18</v>
      </c>
      <c r="G106" s="13">
        <v>1.8646732619699705E-3</v>
      </c>
      <c r="H106" s="13">
        <v>0.46057429570658265</v>
      </c>
      <c r="I106" s="11" t="s">
        <v>1254</v>
      </c>
      <c r="J106" s="13">
        <v>8.3769842450047058E-4</v>
      </c>
      <c r="K106" s="13">
        <v>0.8273087380272689</v>
      </c>
      <c r="L106" s="11" t="s">
        <v>1255</v>
      </c>
      <c r="M106" s="13">
        <v>1.8646732619699697E-3</v>
      </c>
      <c r="N106" s="13">
        <v>0.46430364223052245</v>
      </c>
      <c r="O106" s="60" t="s">
        <v>1254</v>
      </c>
      <c r="P106"/>
    </row>
    <row r="107" spans="1:16" ht="13" x14ac:dyDescent="0.15">
      <c r="A107" s="14">
        <v>196444</v>
      </c>
      <c r="B107" s="15" t="s">
        <v>283</v>
      </c>
      <c r="C107" s="16" t="str">
        <f>I107&amp;L107&amp;O107</f>
        <v>ABA</v>
      </c>
      <c r="D107" s="16">
        <v>3</v>
      </c>
      <c r="E107" s="17">
        <v>290</v>
      </c>
      <c r="F107" s="17">
        <v>18</v>
      </c>
      <c r="G107" s="18">
        <v>1.8646732619699705E-3</v>
      </c>
      <c r="H107" s="18">
        <v>0.46243896896855263</v>
      </c>
      <c r="I107" s="16" t="s">
        <v>1254</v>
      </c>
      <c r="J107" s="18">
        <v>8.2912130752606293E-4</v>
      </c>
      <c r="K107" s="18">
        <v>0.82897269872030399</v>
      </c>
      <c r="L107" s="16" t="s">
        <v>1255</v>
      </c>
      <c r="M107" s="18">
        <v>1.8646732619699697E-3</v>
      </c>
      <c r="N107" s="18">
        <v>0.46616831549249244</v>
      </c>
      <c r="O107" s="61" t="s">
        <v>1254</v>
      </c>
      <c r="P107"/>
    </row>
    <row r="108" spans="1:16" ht="13" x14ac:dyDescent="0.15">
      <c r="A108" s="9">
        <v>170308</v>
      </c>
      <c r="B108" s="10" t="s">
        <v>946</v>
      </c>
      <c r="C108" s="11" t="str">
        <f>I108&amp;L108&amp;O108</f>
        <v>ABA</v>
      </c>
      <c r="D108" s="11">
        <v>3</v>
      </c>
      <c r="E108" s="12">
        <v>279</v>
      </c>
      <c r="F108" s="12">
        <v>18</v>
      </c>
      <c r="G108" s="13">
        <v>1.8646732619699705E-3</v>
      </c>
      <c r="H108" s="13">
        <v>0.46430364223052262</v>
      </c>
      <c r="I108" s="11" t="s">
        <v>1254</v>
      </c>
      <c r="J108" s="13">
        <v>7.97671878619902E-4</v>
      </c>
      <c r="K108" s="13">
        <v>0.83624097623480687</v>
      </c>
      <c r="L108" s="11" t="s">
        <v>1255</v>
      </c>
      <c r="M108" s="13">
        <v>1.8646732619699697E-3</v>
      </c>
      <c r="N108" s="13">
        <v>0.46803298875446242</v>
      </c>
      <c r="O108" s="60" t="s">
        <v>1254</v>
      </c>
      <c r="P108"/>
    </row>
    <row r="109" spans="1:16" ht="13" x14ac:dyDescent="0.15">
      <c r="A109" s="14">
        <v>365627</v>
      </c>
      <c r="B109" s="15" t="s">
        <v>57</v>
      </c>
      <c r="C109" s="16" t="str">
        <f>I109&amp;L109&amp;O109</f>
        <v>ABA</v>
      </c>
      <c r="D109" s="16">
        <v>3</v>
      </c>
      <c r="E109" s="17">
        <v>263.37</v>
      </c>
      <c r="F109" s="17">
        <v>18</v>
      </c>
      <c r="G109" s="18">
        <v>1.8646732619699705E-3</v>
      </c>
      <c r="H109" s="18">
        <v>0.4661683154924926</v>
      </c>
      <c r="I109" s="16" t="s">
        <v>1254</v>
      </c>
      <c r="J109" s="18">
        <v>7.5298509918323862E-4</v>
      </c>
      <c r="K109" s="18">
        <v>0.85799074372636541</v>
      </c>
      <c r="L109" s="16" t="s">
        <v>1255</v>
      </c>
      <c r="M109" s="18">
        <v>1.8646732619699697E-3</v>
      </c>
      <c r="N109" s="18">
        <v>0.4698976620164324</v>
      </c>
      <c r="O109" s="61" t="s">
        <v>1254</v>
      </c>
      <c r="P109"/>
    </row>
    <row r="110" spans="1:16" ht="13" x14ac:dyDescent="0.15">
      <c r="A110" s="9">
        <v>5155</v>
      </c>
      <c r="B110" s="10" t="s">
        <v>295</v>
      </c>
      <c r="C110" s="11" t="str">
        <f>I110&amp;L110&amp;O110</f>
        <v>ABA</v>
      </c>
      <c r="D110" s="11">
        <v>3</v>
      </c>
      <c r="E110" s="12">
        <v>262</v>
      </c>
      <c r="F110" s="12">
        <v>18</v>
      </c>
      <c r="G110" s="13">
        <v>1.8646732619699705E-3</v>
      </c>
      <c r="H110" s="13">
        <v>0.46989766201643257</v>
      </c>
      <c r="I110" s="11" t="s">
        <v>1254</v>
      </c>
      <c r="J110" s="13">
        <v>7.4906821576492587E-4</v>
      </c>
      <c r="K110" s="13">
        <v>0.85873981194213034</v>
      </c>
      <c r="L110" s="11" t="s">
        <v>1255</v>
      </c>
      <c r="M110" s="13">
        <v>1.8646732619699697E-3</v>
      </c>
      <c r="N110" s="13">
        <v>0.47176233527840239</v>
      </c>
      <c r="O110" s="60" t="s">
        <v>1254</v>
      </c>
      <c r="P110"/>
    </row>
    <row r="111" spans="1:16" ht="13" x14ac:dyDescent="0.15">
      <c r="A111" s="14">
        <v>14828</v>
      </c>
      <c r="B111" s="15" t="s">
        <v>887</v>
      </c>
      <c r="C111" s="16" t="str">
        <f>I111&amp;L111&amp;O111</f>
        <v>ABA</v>
      </c>
      <c r="D111" s="16">
        <v>3</v>
      </c>
      <c r="E111" s="17">
        <v>246</v>
      </c>
      <c r="F111" s="17">
        <v>18</v>
      </c>
      <c r="G111" s="18">
        <v>1.8646732619699705E-3</v>
      </c>
      <c r="H111" s="18">
        <v>0.46803298875446259</v>
      </c>
      <c r="I111" s="16" t="s">
        <v>1254</v>
      </c>
      <c r="J111" s="18">
        <v>7.0332359190141899E-4</v>
      </c>
      <c r="K111" s="18">
        <v>0.87257984789203447</v>
      </c>
      <c r="L111" s="16" t="s">
        <v>1255</v>
      </c>
      <c r="M111" s="18">
        <v>1.8646732619699697E-3</v>
      </c>
      <c r="N111" s="18">
        <v>0.47362700854037237</v>
      </c>
      <c r="O111" s="61" t="s">
        <v>1254</v>
      </c>
      <c r="P111"/>
    </row>
    <row r="112" spans="1:16" ht="13" x14ac:dyDescent="0.15">
      <c r="A112" s="9">
        <v>724</v>
      </c>
      <c r="B112" s="10" t="s">
        <v>531</v>
      </c>
      <c r="C112" s="11" t="str">
        <f>I112&amp;L112&amp;O112</f>
        <v>ABA</v>
      </c>
      <c r="D112" s="11">
        <v>3</v>
      </c>
      <c r="E112" s="12">
        <v>225</v>
      </c>
      <c r="F112" s="12">
        <v>18</v>
      </c>
      <c r="G112" s="13">
        <v>1.8646732619699705E-3</v>
      </c>
      <c r="H112" s="13">
        <v>0.47549168180234253</v>
      </c>
      <c r="I112" s="11" t="s">
        <v>1254</v>
      </c>
      <c r="J112" s="13">
        <v>6.4328377308056606E-4</v>
      </c>
      <c r="K112" s="13">
        <v>0.8881644694345332</v>
      </c>
      <c r="L112" s="11" t="s">
        <v>1255</v>
      </c>
      <c r="M112" s="13">
        <v>1.8646732619699697E-3</v>
      </c>
      <c r="N112" s="13">
        <v>0.47549168180234236</v>
      </c>
      <c r="O112" s="60" t="s">
        <v>1254</v>
      </c>
      <c r="P112"/>
    </row>
    <row r="113" spans="1:16" ht="13" x14ac:dyDescent="0.15">
      <c r="A113" s="14">
        <v>34306</v>
      </c>
      <c r="B113" s="15" t="s">
        <v>351</v>
      </c>
      <c r="C113" s="16" t="str">
        <f>I113&amp;L113&amp;O113</f>
        <v>ABA</v>
      </c>
      <c r="D113" s="16">
        <v>3</v>
      </c>
      <c r="E113" s="17">
        <v>215</v>
      </c>
      <c r="F113" s="17">
        <v>18</v>
      </c>
      <c r="G113" s="18">
        <v>1.8646732619699705E-3</v>
      </c>
      <c r="H113" s="18">
        <v>0.48295037485022246</v>
      </c>
      <c r="I113" s="16" t="s">
        <v>1254</v>
      </c>
      <c r="J113" s="18">
        <v>6.1469338316587428E-4</v>
      </c>
      <c r="K113" s="18">
        <v>0.89380535336470202</v>
      </c>
      <c r="L113" s="16" t="s">
        <v>1255</v>
      </c>
      <c r="M113" s="18">
        <v>1.8646732619699697E-3</v>
      </c>
      <c r="N113" s="18">
        <v>0.47735635506431234</v>
      </c>
      <c r="O113" s="61" t="s">
        <v>1254</v>
      </c>
      <c r="P113"/>
    </row>
    <row r="114" spans="1:16" ht="13" x14ac:dyDescent="0.15">
      <c r="A114" s="9">
        <v>430942</v>
      </c>
      <c r="B114" s="10" t="s">
        <v>785</v>
      </c>
      <c r="C114" s="11" t="str">
        <f>I114&amp;L114&amp;O114</f>
        <v>ABA</v>
      </c>
      <c r="D114" s="11">
        <v>3</v>
      </c>
      <c r="E114" s="12">
        <v>213</v>
      </c>
      <c r="F114" s="12">
        <v>18</v>
      </c>
      <c r="G114" s="13">
        <v>1.8646732619699705E-3</v>
      </c>
      <c r="H114" s="13">
        <v>0.47362700854037254</v>
      </c>
      <c r="I114" s="11" t="s">
        <v>1254</v>
      </c>
      <c r="J114" s="13">
        <v>6.0897530518293588E-4</v>
      </c>
      <c r="K114" s="13">
        <v>0.89686569729156063</v>
      </c>
      <c r="L114" s="11" t="s">
        <v>1255</v>
      </c>
      <c r="M114" s="13">
        <v>1.8646732619699697E-3</v>
      </c>
      <c r="N114" s="13">
        <v>0.47922102832628233</v>
      </c>
      <c r="O114" s="60" t="s">
        <v>1254</v>
      </c>
      <c r="P114"/>
    </row>
    <row r="115" spans="1:16" ht="13" x14ac:dyDescent="0.15">
      <c r="A115" s="14">
        <v>473</v>
      </c>
      <c r="B115" s="15" t="s">
        <v>523</v>
      </c>
      <c r="C115" s="16" t="str">
        <f>I115&amp;L115&amp;O115</f>
        <v>ABA</v>
      </c>
      <c r="D115" s="16">
        <v>3</v>
      </c>
      <c r="E115" s="17">
        <v>209</v>
      </c>
      <c r="F115" s="17">
        <v>18</v>
      </c>
      <c r="G115" s="18">
        <v>1.8646732619699705E-3</v>
      </c>
      <c r="H115" s="18">
        <v>0.47922102832628249</v>
      </c>
      <c r="I115" s="16" t="s">
        <v>1254</v>
      </c>
      <c r="J115" s="18">
        <v>5.9753914921705919E-4</v>
      </c>
      <c r="K115" s="18">
        <v>0.89868118705114342</v>
      </c>
      <c r="L115" s="16" t="s">
        <v>1255</v>
      </c>
      <c r="M115" s="18">
        <v>1.8646732619699697E-3</v>
      </c>
      <c r="N115" s="18">
        <v>0.48108570158825231</v>
      </c>
      <c r="O115" s="61" t="s">
        <v>1254</v>
      </c>
      <c r="P115"/>
    </row>
    <row r="116" spans="1:16" ht="13" x14ac:dyDescent="0.15">
      <c r="A116" s="9">
        <v>13441</v>
      </c>
      <c r="B116" s="10" t="s">
        <v>306</v>
      </c>
      <c r="C116" s="11" t="str">
        <f>I116&amp;L116&amp;O116</f>
        <v>ABA</v>
      </c>
      <c r="D116" s="11">
        <v>3</v>
      </c>
      <c r="E116" s="12">
        <v>203</v>
      </c>
      <c r="F116" s="12">
        <v>18</v>
      </c>
      <c r="G116" s="13">
        <v>1.8646732619699705E-3</v>
      </c>
      <c r="H116" s="13">
        <v>0.4904090678981024</v>
      </c>
      <c r="I116" s="11" t="s">
        <v>1254</v>
      </c>
      <c r="J116" s="13">
        <v>5.8038491526824409E-4</v>
      </c>
      <c r="K116" s="13">
        <v>0.90395897302939554</v>
      </c>
      <c r="L116" s="11" t="s">
        <v>1255</v>
      </c>
      <c r="M116" s="13">
        <v>1.8646732619699697E-3</v>
      </c>
      <c r="N116" s="13">
        <v>0.4829503748502223</v>
      </c>
      <c r="O116" s="60" t="s">
        <v>1254</v>
      </c>
      <c r="P116"/>
    </row>
    <row r="117" spans="1:16" ht="13" x14ac:dyDescent="0.15">
      <c r="A117" s="14">
        <v>37948</v>
      </c>
      <c r="B117" s="15" t="s">
        <v>643</v>
      </c>
      <c r="C117" s="16" t="str">
        <f>I117&amp;L117&amp;O117</f>
        <v>ABA</v>
      </c>
      <c r="D117" s="16">
        <v>3</v>
      </c>
      <c r="E117" s="17">
        <v>173</v>
      </c>
      <c r="F117" s="17">
        <v>18</v>
      </c>
      <c r="G117" s="18">
        <v>1.8646732619699705E-3</v>
      </c>
      <c r="H117" s="18">
        <v>0.50532645399386211</v>
      </c>
      <c r="I117" s="16" t="s">
        <v>1254</v>
      </c>
      <c r="J117" s="18">
        <v>4.9461374552416863E-4</v>
      </c>
      <c r="K117" s="18">
        <v>0.92152502296512062</v>
      </c>
      <c r="L117" s="16" t="s">
        <v>1255</v>
      </c>
      <c r="M117" s="18">
        <v>1.8646732619699697E-3</v>
      </c>
      <c r="N117" s="18">
        <v>0.48481504811219228</v>
      </c>
      <c r="O117" s="61" t="s">
        <v>1254</v>
      </c>
      <c r="P117"/>
    </row>
    <row r="118" spans="1:16" ht="13" x14ac:dyDescent="0.15">
      <c r="A118" s="9">
        <v>141664</v>
      </c>
      <c r="B118" s="10" t="s">
        <v>326</v>
      </c>
      <c r="C118" s="11" t="str">
        <f>I118&amp;L118&amp;O118</f>
        <v>ABA</v>
      </c>
      <c r="D118" s="11">
        <v>3</v>
      </c>
      <c r="E118" s="12">
        <v>168</v>
      </c>
      <c r="F118" s="12">
        <v>18</v>
      </c>
      <c r="G118" s="13">
        <v>1.8646732619699705E-3</v>
      </c>
      <c r="H118" s="13">
        <v>0.50159710746992225</v>
      </c>
      <c r="I118" s="11" t="s">
        <v>1254</v>
      </c>
      <c r="J118" s="13">
        <v>4.8031855056682269E-4</v>
      </c>
      <c r="K118" s="13">
        <v>0.92396092418585241</v>
      </c>
      <c r="L118" s="11" t="s">
        <v>1255</v>
      </c>
      <c r="M118" s="13">
        <v>1.8646732619699697E-3</v>
      </c>
      <c r="N118" s="13">
        <v>0.48667972137416227</v>
      </c>
      <c r="O118" s="60" t="s">
        <v>1254</v>
      </c>
      <c r="P118"/>
    </row>
    <row r="119" spans="1:16" ht="13" x14ac:dyDescent="0.15">
      <c r="A119" s="14">
        <v>148617</v>
      </c>
      <c r="B119" s="15" t="s">
        <v>1006</v>
      </c>
      <c r="C119" s="16" t="str">
        <f>I119&amp;L119&amp;O119</f>
        <v>ABA</v>
      </c>
      <c r="D119" s="16">
        <v>3</v>
      </c>
      <c r="E119" s="17">
        <v>166</v>
      </c>
      <c r="F119" s="17">
        <v>18</v>
      </c>
      <c r="G119" s="18">
        <v>1.8646732619699705E-3</v>
      </c>
      <c r="H119" s="18">
        <v>0.50346178073189218</v>
      </c>
      <c r="I119" s="16" t="s">
        <v>1254</v>
      </c>
      <c r="J119" s="18">
        <v>4.7460047258388434E-4</v>
      </c>
      <c r="K119" s="18">
        <v>0.92586218511517937</v>
      </c>
      <c r="L119" s="16" t="s">
        <v>1255</v>
      </c>
      <c r="M119" s="18">
        <v>1.8646732619699697E-3</v>
      </c>
      <c r="N119" s="18">
        <v>0.48854439463613225</v>
      </c>
      <c r="O119" s="61" t="s">
        <v>1254</v>
      </c>
      <c r="P119"/>
    </row>
    <row r="120" spans="1:16" ht="13" x14ac:dyDescent="0.15">
      <c r="A120" s="9">
        <v>400035</v>
      </c>
      <c r="B120" s="10" t="s">
        <v>259</v>
      </c>
      <c r="C120" s="11" t="str">
        <f>I120&amp;L120&amp;O120</f>
        <v>ABA</v>
      </c>
      <c r="D120" s="11">
        <v>3</v>
      </c>
      <c r="E120" s="12">
        <v>165</v>
      </c>
      <c r="F120" s="12">
        <v>18</v>
      </c>
      <c r="G120" s="13">
        <v>1.8646732619699705E-3</v>
      </c>
      <c r="H120" s="13">
        <v>0.48108570158825248</v>
      </c>
      <c r="I120" s="11" t="s">
        <v>1254</v>
      </c>
      <c r="J120" s="13">
        <v>4.7174143359241514E-4</v>
      </c>
      <c r="K120" s="13">
        <v>0.92633392654877178</v>
      </c>
      <c r="L120" s="11" t="s">
        <v>1255</v>
      </c>
      <c r="M120" s="13">
        <v>1.8646732619699697E-3</v>
      </c>
      <c r="N120" s="13">
        <v>0.49040906789810224</v>
      </c>
      <c r="O120" s="60" t="s">
        <v>1254</v>
      </c>
      <c r="P120"/>
    </row>
    <row r="121" spans="1:16" ht="13" x14ac:dyDescent="0.15">
      <c r="A121" s="14">
        <v>46244</v>
      </c>
      <c r="B121" s="15" t="s">
        <v>576</v>
      </c>
      <c r="C121" s="16" t="str">
        <f>I121&amp;L121&amp;O121</f>
        <v>ABA</v>
      </c>
      <c r="D121" s="16">
        <v>3</v>
      </c>
      <c r="E121" s="17">
        <v>158</v>
      </c>
      <c r="F121" s="17">
        <v>18</v>
      </c>
      <c r="G121" s="18">
        <v>1.8646732619699705E-3</v>
      </c>
      <c r="H121" s="18">
        <v>0.50719112725583204</v>
      </c>
      <c r="I121" s="16" t="s">
        <v>1254</v>
      </c>
      <c r="J121" s="18">
        <v>4.5172816065213085E-4</v>
      </c>
      <c r="K121" s="18">
        <v>0.93046418004701792</v>
      </c>
      <c r="L121" s="16" t="s">
        <v>1255</v>
      </c>
      <c r="M121" s="18">
        <v>1.8646732619699697E-3</v>
      </c>
      <c r="N121" s="18">
        <v>0.49227374116007222</v>
      </c>
      <c r="O121" s="61" t="s">
        <v>1254</v>
      </c>
      <c r="P121"/>
    </row>
    <row r="122" spans="1:16" ht="13" x14ac:dyDescent="0.15">
      <c r="A122" s="9">
        <v>104602</v>
      </c>
      <c r="B122" s="10" t="s">
        <v>709</v>
      </c>
      <c r="C122" s="11" t="str">
        <f>I122&amp;L122&amp;O122</f>
        <v>ABA</v>
      </c>
      <c r="D122" s="11">
        <v>3</v>
      </c>
      <c r="E122" s="12">
        <v>129</v>
      </c>
      <c r="F122" s="12">
        <v>18</v>
      </c>
      <c r="G122" s="13">
        <v>1.8646732619699705E-3</v>
      </c>
      <c r="H122" s="13">
        <v>0.51464982030371176</v>
      </c>
      <c r="I122" s="11" t="s">
        <v>1254</v>
      </c>
      <c r="J122" s="13">
        <v>3.6881602989952459E-4</v>
      </c>
      <c r="K122" s="13">
        <v>0.94679203736573847</v>
      </c>
      <c r="L122" s="11" t="s">
        <v>1255</v>
      </c>
      <c r="M122" s="13">
        <v>1.8646732619699697E-3</v>
      </c>
      <c r="N122" s="13">
        <v>0.4941384144220422</v>
      </c>
      <c r="O122" s="60" t="s">
        <v>1254</v>
      </c>
      <c r="P122"/>
    </row>
    <row r="123" spans="1:16" ht="13" x14ac:dyDescent="0.15">
      <c r="A123" s="14">
        <v>8179</v>
      </c>
      <c r="B123" s="15" t="s">
        <v>620</v>
      </c>
      <c r="C123" s="16" t="str">
        <f>I123&amp;L123&amp;O123</f>
        <v>ABA</v>
      </c>
      <c r="D123" s="16">
        <v>3</v>
      </c>
      <c r="E123" s="17">
        <v>126</v>
      </c>
      <c r="F123" s="17">
        <v>18</v>
      </c>
      <c r="G123" s="18">
        <v>1.8646732619699705E-3</v>
      </c>
      <c r="H123" s="18">
        <v>0.48481504811219245</v>
      </c>
      <c r="I123" s="16" t="s">
        <v>1254</v>
      </c>
      <c r="J123" s="18">
        <v>3.6023891292511704E-4</v>
      </c>
      <c r="K123" s="18">
        <v>0.94970002310474155</v>
      </c>
      <c r="L123" s="16" t="s">
        <v>1255</v>
      </c>
      <c r="M123" s="18">
        <v>1.8646732619699697E-3</v>
      </c>
      <c r="N123" s="18">
        <v>0.49600308768401219</v>
      </c>
      <c r="O123" s="61" t="s">
        <v>1254</v>
      </c>
      <c r="P123"/>
    </row>
    <row r="124" spans="1:16" ht="13" x14ac:dyDescent="0.15">
      <c r="A124" s="9">
        <v>435842</v>
      </c>
      <c r="B124" s="10" t="s">
        <v>821</v>
      </c>
      <c r="C124" s="11" t="str">
        <f>I124&amp;L124&amp;O124</f>
        <v>ACA</v>
      </c>
      <c r="D124" s="11">
        <v>3</v>
      </c>
      <c r="E124" s="12">
        <v>122</v>
      </c>
      <c r="F124" s="12">
        <v>18</v>
      </c>
      <c r="G124" s="13">
        <v>1.8646732619699705E-3</v>
      </c>
      <c r="H124" s="13">
        <v>0.49600308768401236</v>
      </c>
      <c r="I124" s="11" t="s">
        <v>1254</v>
      </c>
      <c r="J124" s="13">
        <v>3.488027569592403E-4</v>
      </c>
      <c r="K124" s="13">
        <v>0.95498066812198512</v>
      </c>
      <c r="L124" s="11" t="s">
        <v>1256</v>
      </c>
      <c r="M124" s="13">
        <v>1.8646732619699697E-3</v>
      </c>
      <c r="N124" s="13">
        <v>0.49786776094598217</v>
      </c>
      <c r="O124" s="60" t="s">
        <v>1254</v>
      </c>
      <c r="P124"/>
    </row>
    <row r="125" spans="1:16" ht="13" x14ac:dyDescent="0.15">
      <c r="A125" s="14">
        <v>100370</v>
      </c>
      <c r="B125" s="15" t="s">
        <v>293</v>
      </c>
      <c r="C125" s="16" t="str">
        <f>I125&amp;L125&amp;O125</f>
        <v>ACA</v>
      </c>
      <c r="D125" s="16">
        <v>3</v>
      </c>
      <c r="E125" s="17">
        <v>119</v>
      </c>
      <c r="F125" s="17">
        <v>18</v>
      </c>
      <c r="G125" s="18">
        <v>1.8646732619699705E-3</v>
      </c>
      <c r="H125" s="18">
        <v>0.48667972137416243</v>
      </c>
      <c r="I125" s="16" t="s">
        <v>1254</v>
      </c>
      <c r="J125" s="18">
        <v>3.4022563998483275E-4</v>
      </c>
      <c r="K125" s="18">
        <v>0.95669609151686663</v>
      </c>
      <c r="L125" s="16" t="s">
        <v>1256</v>
      </c>
      <c r="M125" s="18">
        <v>1.8646732619699697E-3</v>
      </c>
      <c r="N125" s="18">
        <v>0.49973243420795216</v>
      </c>
      <c r="O125" s="61" t="s">
        <v>1254</v>
      </c>
      <c r="P125"/>
    </row>
    <row r="126" spans="1:16" ht="13" x14ac:dyDescent="0.15">
      <c r="A126" s="9">
        <v>339756</v>
      </c>
      <c r="B126" s="10" t="s">
        <v>717</v>
      </c>
      <c r="C126" s="11" t="str">
        <f>I126&amp;L126&amp;O126</f>
        <v>ACA</v>
      </c>
      <c r="D126" s="11">
        <v>3</v>
      </c>
      <c r="E126" s="12">
        <v>117</v>
      </c>
      <c r="F126" s="12">
        <v>18</v>
      </c>
      <c r="G126" s="13">
        <v>1.8646732619699705E-3</v>
      </c>
      <c r="H126" s="13">
        <v>0.49227374116007239</v>
      </c>
      <c r="I126" s="11" t="s">
        <v>1254</v>
      </c>
      <c r="J126" s="13">
        <v>3.3450756200189435E-4</v>
      </c>
      <c r="K126" s="13">
        <v>0.95770790541594764</v>
      </c>
      <c r="L126" s="11" t="s">
        <v>1256</v>
      </c>
      <c r="M126" s="13">
        <v>1.8646732619699697E-3</v>
      </c>
      <c r="N126" s="13">
        <v>0.50159710746992214</v>
      </c>
      <c r="O126" s="60" t="s">
        <v>1254</v>
      </c>
      <c r="P126"/>
    </row>
    <row r="127" spans="1:16" ht="13" x14ac:dyDescent="0.15">
      <c r="A127" s="14">
        <v>346727</v>
      </c>
      <c r="B127" s="15" t="s">
        <v>391</v>
      </c>
      <c r="C127" s="16" t="str">
        <f>I127&amp;L127&amp;O127</f>
        <v>ACA</v>
      </c>
      <c r="D127" s="16">
        <v>3</v>
      </c>
      <c r="E127" s="17">
        <v>108</v>
      </c>
      <c r="F127" s="17">
        <v>18</v>
      </c>
      <c r="G127" s="18">
        <v>1.8646732619699705E-3</v>
      </c>
      <c r="H127" s="18">
        <v>0.48854439463613242</v>
      </c>
      <c r="I127" s="16" t="s">
        <v>1254</v>
      </c>
      <c r="J127" s="18">
        <v>3.0877621107867171E-4</v>
      </c>
      <c r="K127" s="18">
        <v>0.96249751048640642</v>
      </c>
      <c r="L127" s="16" t="s">
        <v>1256</v>
      </c>
      <c r="M127" s="18">
        <v>1.8646732619699697E-3</v>
      </c>
      <c r="N127" s="18">
        <v>0.50346178073189207</v>
      </c>
      <c r="O127" s="61" t="s">
        <v>1254</v>
      </c>
      <c r="P127"/>
    </row>
    <row r="128" spans="1:16" ht="13" x14ac:dyDescent="0.15">
      <c r="A128" s="9">
        <v>341501</v>
      </c>
      <c r="B128" s="10" t="s">
        <v>335</v>
      </c>
      <c r="C128" s="11" t="str">
        <f>I128&amp;L128&amp;O128</f>
        <v>ACA</v>
      </c>
      <c r="D128" s="11">
        <v>3</v>
      </c>
      <c r="E128" s="12">
        <v>101</v>
      </c>
      <c r="F128" s="12">
        <v>18</v>
      </c>
      <c r="G128" s="13">
        <v>1.8646732619699705E-3</v>
      </c>
      <c r="H128" s="13">
        <v>0.49413841442204237</v>
      </c>
      <c r="I128" s="11" t="s">
        <v>1254</v>
      </c>
      <c r="J128" s="13">
        <v>2.8876293813838747E-4</v>
      </c>
      <c r="K128" s="13">
        <v>0.96725437956041305</v>
      </c>
      <c r="L128" s="11" t="s">
        <v>1256</v>
      </c>
      <c r="M128" s="13">
        <v>1.8646732619699697E-3</v>
      </c>
      <c r="N128" s="13">
        <v>0.505326453993862</v>
      </c>
      <c r="O128" s="60" t="s">
        <v>1254</v>
      </c>
      <c r="P128"/>
    </row>
    <row r="129" spans="1:16" ht="13" x14ac:dyDescent="0.15">
      <c r="A129" s="14">
        <v>532019</v>
      </c>
      <c r="B129" s="15" t="s">
        <v>592</v>
      </c>
      <c r="C129" s="16" t="str">
        <f>I129&amp;L129&amp;O129</f>
        <v>ACA</v>
      </c>
      <c r="D129" s="16">
        <v>3</v>
      </c>
      <c r="E129" s="17">
        <v>93</v>
      </c>
      <c r="F129" s="17">
        <v>18</v>
      </c>
      <c r="G129" s="18">
        <v>1.8646732619699705E-3</v>
      </c>
      <c r="H129" s="18">
        <v>0.49973243420795233</v>
      </c>
      <c r="I129" s="16" t="s">
        <v>1254</v>
      </c>
      <c r="J129" s="18">
        <v>2.6589062620663398E-4</v>
      </c>
      <c r="K129" s="18">
        <v>0.97418183103674272</v>
      </c>
      <c r="L129" s="16" t="s">
        <v>1256</v>
      </c>
      <c r="M129" s="18">
        <v>1.8646732619699697E-3</v>
      </c>
      <c r="N129" s="18">
        <v>0.50719112725583193</v>
      </c>
      <c r="O129" s="61" t="s">
        <v>1254</v>
      </c>
      <c r="P129"/>
    </row>
    <row r="130" spans="1:16" ht="13" x14ac:dyDescent="0.15">
      <c r="A130" s="9">
        <v>19546</v>
      </c>
      <c r="B130" s="10" t="s">
        <v>678</v>
      </c>
      <c r="C130" s="11" t="str">
        <f>I130&amp;L130&amp;O130</f>
        <v>ACA</v>
      </c>
      <c r="D130" s="11">
        <v>3</v>
      </c>
      <c r="E130" s="12">
        <v>87.56</v>
      </c>
      <c r="F130" s="12">
        <v>18</v>
      </c>
      <c r="G130" s="13">
        <v>1.8646732619699705E-3</v>
      </c>
      <c r="H130" s="13">
        <v>0.49786776094598234</v>
      </c>
      <c r="I130" s="11" t="s">
        <v>1254</v>
      </c>
      <c r="J130" s="13">
        <v>2.5033745409304165E-4</v>
      </c>
      <c r="K130" s="13">
        <v>0.97705487931927038</v>
      </c>
      <c r="L130" s="11" t="s">
        <v>1256</v>
      </c>
      <c r="M130" s="13">
        <v>1.8646732619699697E-3</v>
      </c>
      <c r="N130" s="13">
        <v>0.50905580051780186</v>
      </c>
      <c r="O130" s="60" t="s">
        <v>1254</v>
      </c>
      <c r="P130"/>
    </row>
    <row r="131" spans="1:16" ht="13" x14ac:dyDescent="0.15">
      <c r="A131" s="14">
        <v>1517</v>
      </c>
      <c r="B131" s="15" t="s">
        <v>1074</v>
      </c>
      <c r="C131" s="16" t="str">
        <f>I131&amp;L131&amp;O131</f>
        <v>ACA</v>
      </c>
      <c r="D131" s="16">
        <v>3</v>
      </c>
      <c r="E131" s="17">
        <v>78</v>
      </c>
      <c r="F131" s="17">
        <v>18</v>
      </c>
      <c r="G131" s="18">
        <v>1.8646732619699705E-3</v>
      </c>
      <c r="H131" s="18">
        <v>0.50905580051780197</v>
      </c>
      <c r="I131" s="16" t="s">
        <v>1254</v>
      </c>
      <c r="J131" s="18">
        <v>2.2300504133459625E-4</v>
      </c>
      <c r="K131" s="18">
        <v>0.98223225584814222</v>
      </c>
      <c r="L131" s="16" t="s">
        <v>1256</v>
      </c>
      <c r="M131" s="18">
        <v>1.8646732619699697E-3</v>
      </c>
      <c r="N131" s="18">
        <v>0.51092047377977179</v>
      </c>
      <c r="O131" s="61" t="s">
        <v>1254</v>
      </c>
      <c r="P131"/>
    </row>
    <row r="132" spans="1:16" ht="13" x14ac:dyDescent="0.15">
      <c r="A132" s="9">
        <v>57712</v>
      </c>
      <c r="B132" s="10" t="s">
        <v>619</v>
      </c>
      <c r="C132" s="11" t="str">
        <f>I132&amp;L132&amp;O132</f>
        <v>ACA</v>
      </c>
      <c r="D132" s="11">
        <v>3</v>
      </c>
      <c r="E132" s="12">
        <v>75</v>
      </c>
      <c r="F132" s="12">
        <v>18</v>
      </c>
      <c r="G132" s="13">
        <v>1.8646732619699705E-3</v>
      </c>
      <c r="H132" s="13">
        <v>0.5109204737797719</v>
      </c>
      <c r="I132" s="11" t="s">
        <v>1254</v>
      </c>
      <c r="J132" s="13">
        <v>2.1442792436018871E-4</v>
      </c>
      <c r="K132" s="13">
        <v>0.98551700574544099</v>
      </c>
      <c r="L132" s="11" t="s">
        <v>1256</v>
      </c>
      <c r="M132" s="13">
        <v>1.8646732619699697E-3</v>
      </c>
      <c r="N132" s="13">
        <v>0.51278514704174172</v>
      </c>
      <c r="O132" s="60" t="s">
        <v>1254</v>
      </c>
      <c r="P132"/>
    </row>
    <row r="133" spans="1:16" ht="13" x14ac:dyDescent="0.15">
      <c r="A133" s="14">
        <v>354211</v>
      </c>
      <c r="B133" s="15" t="s">
        <v>410</v>
      </c>
      <c r="C133" s="16" t="str">
        <f>I133&amp;L133&amp;O133</f>
        <v>ACA</v>
      </c>
      <c r="D133" s="16">
        <v>3</v>
      </c>
      <c r="E133" s="17">
        <v>68</v>
      </c>
      <c r="F133" s="17">
        <v>18</v>
      </c>
      <c r="G133" s="18">
        <v>1.8646732619699705E-3</v>
      </c>
      <c r="H133" s="18">
        <v>0.51651449356568169</v>
      </c>
      <c r="I133" s="16" t="s">
        <v>1254</v>
      </c>
      <c r="J133" s="18">
        <v>1.9441465141990441E-4</v>
      </c>
      <c r="K133" s="18">
        <v>0.9887977529881522</v>
      </c>
      <c r="L133" s="16" t="s">
        <v>1256</v>
      </c>
      <c r="M133" s="18">
        <v>1.8646732619699697E-3</v>
      </c>
      <c r="N133" s="18">
        <v>0.51464982030371165</v>
      </c>
      <c r="O133" s="61" t="s">
        <v>1254</v>
      </c>
      <c r="P133"/>
    </row>
    <row r="134" spans="1:16" ht="13" x14ac:dyDescent="0.15">
      <c r="A134" s="9">
        <v>345540</v>
      </c>
      <c r="B134" s="10" t="s">
        <v>239</v>
      </c>
      <c r="C134" s="11" t="str">
        <f>I134&amp;L134&amp;O134</f>
        <v>ACA</v>
      </c>
      <c r="D134" s="11">
        <v>3</v>
      </c>
      <c r="E134" s="12">
        <v>65</v>
      </c>
      <c r="F134" s="12">
        <v>18</v>
      </c>
      <c r="G134" s="13">
        <v>1.8646732619699705E-3</v>
      </c>
      <c r="H134" s="13">
        <v>0.51278514704174183</v>
      </c>
      <c r="I134" s="11" t="s">
        <v>1254</v>
      </c>
      <c r="J134" s="13">
        <v>1.8583753444549687E-4</v>
      </c>
      <c r="K134" s="13">
        <v>0.98955539832089157</v>
      </c>
      <c r="L134" s="11" t="s">
        <v>1256</v>
      </c>
      <c r="M134" s="13">
        <v>1.8646732619699697E-3</v>
      </c>
      <c r="N134" s="13">
        <v>0.51651449356568158</v>
      </c>
      <c r="O134" s="60" t="s">
        <v>1254</v>
      </c>
      <c r="P134"/>
    </row>
    <row r="135" spans="1:16" ht="13" x14ac:dyDescent="0.15">
      <c r="A135" s="14">
        <v>564775</v>
      </c>
      <c r="B135" s="15" t="s">
        <v>510</v>
      </c>
      <c r="C135" s="16" t="str">
        <f>I135&amp;L135&amp;O135</f>
        <v>ACA</v>
      </c>
      <c r="D135" s="16">
        <v>3</v>
      </c>
      <c r="E135" s="17">
        <v>33</v>
      </c>
      <c r="F135" s="17">
        <v>18</v>
      </c>
      <c r="G135" s="18">
        <v>1.8646732619699705E-3</v>
      </c>
      <c r="H135" s="18">
        <v>0.51837916682765162</v>
      </c>
      <c r="I135" s="16" t="s">
        <v>1254</v>
      </c>
      <c r="J135" s="18">
        <v>9.4348286718483034E-5</v>
      </c>
      <c r="K135" s="18">
        <v>0.99845091549364362</v>
      </c>
      <c r="L135" s="16" t="s">
        <v>1256</v>
      </c>
      <c r="M135" s="18">
        <v>1.8646732619699697E-3</v>
      </c>
      <c r="N135" s="18">
        <v>0.51837916682765151</v>
      </c>
      <c r="O135" s="61" t="s">
        <v>1254</v>
      </c>
      <c r="P135"/>
    </row>
    <row r="136" spans="1:16" ht="13" x14ac:dyDescent="0.15">
      <c r="A136" s="9">
        <v>55575</v>
      </c>
      <c r="B136" s="10" t="s">
        <v>225</v>
      </c>
      <c r="C136" s="11" t="str">
        <f>I136&amp;L136&amp;O136</f>
        <v>ACA</v>
      </c>
      <c r="D136" s="11">
        <v>3</v>
      </c>
      <c r="E136" s="12">
        <v>33</v>
      </c>
      <c r="F136" s="12">
        <v>18</v>
      </c>
      <c r="G136" s="13">
        <v>1.8646732619699705E-3</v>
      </c>
      <c r="H136" s="13">
        <v>0.52024384008962155</v>
      </c>
      <c r="I136" s="11" t="s">
        <v>1254</v>
      </c>
      <c r="J136" s="13">
        <v>9.4348286718483034E-5</v>
      </c>
      <c r="K136" s="13">
        <v>0.99854526378036212</v>
      </c>
      <c r="L136" s="11" t="s">
        <v>1256</v>
      </c>
      <c r="M136" s="13">
        <v>1.8646732619699697E-3</v>
      </c>
      <c r="N136" s="13">
        <v>0.52024384008962143</v>
      </c>
      <c r="O136" s="60" t="s">
        <v>1254</v>
      </c>
      <c r="P136"/>
    </row>
    <row r="137" spans="1:16" ht="13" x14ac:dyDescent="0.15">
      <c r="A137" s="14">
        <v>190635</v>
      </c>
      <c r="B137" s="15" t="s">
        <v>30</v>
      </c>
      <c r="C137" s="16" t="str">
        <f>I137&amp;L137&amp;O137</f>
        <v>AAA</v>
      </c>
      <c r="D137" s="16">
        <v>2</v>
      </c>
      <c r="E137" s="17">
        <v>4974</v>
      </c>
      <c r="F137" s="17">
        <v>12</v>
      </c>
      <c r="G137" s="18">
        <v>1.2431155079799805E-3</v>
      </c>
      <c r="H137" s="18">
        <v>0.5214869555976015</v>
      </c>
      <c r="I137" s="16" t="s">
        <v>1254</v>
      </c>
      <c r="J137" s="18">
        <v>1.4220859943567714E-2</v>
      </c>
      <c r="K137" s="18">
        <v>4.6650939223802652E-2</v>
      </c>
      <c r="L137" s="16" t="s">
        <v>1254</v>
      </c>
      <c r="M137" s="18">
        <v>1.2431155079799796E-3</v>
      </c>
      <c r="N137" s="18">
        <v>0.52148695559760139</v>
      </c>
      <c r="O137" s="61" t="s">
        <v>1254</v>
      </c>
      <c r="P137"/>
    </row>
    <row r="138" spans="1:16" ht="13" x14ac:dyDescent="0.15">
      <c r="A138" s="9">
        <v>375178</v>
      </c>
      <c r="B138" s="10" t="s">
        <v>430</v>
      </c>
      <c r="C138" s="11" t="str">
        <f>I138&amp;L138&amp;O138</f>
        <v>AAA</v>
      </c>
      <c r="D138" s="11">
        <v>2</v>
      </c>
      <c r="E138" s="12">
        <v>3439</v>
      </c>
      <c r="F138" s="12">
        <v>12</v>
      </c>
      <c r="G138" s="13">
        <v>1.2431155079799805E-3</v>
      </c>
      <c r="H138" s="13">
        <v>0.52273007110558145</v>
      </c>
      <c r="I138" s="11" t="s">
        <v>1254</v>
      </c>
      <c r="J138" s="13">
        <v>9.8322350916625195E-3</v>
      </c>
      <c r="K138" s="13">
        <v>8.9127681520060301E-2</v>
      </c>
      <c r="L138" s="11" t="s">
        <v>1254</v>
      </c>
      <c r="M138" s="13">
        <v>1.2431155079799796E-3</v>
      </c>
      <c r="N138" s="13">
        <v>0.52273007110558134</v>
      </c>
      <c r="O138" s="60" t="s">
        <v>1254</v>
      </c>
      <c r="P138"/>
    </row>
    <row r="139" spans="1:16" ht="13" x14ac:dyDescent="0.15">
      <c r="A139" s="14">
        <v>143150</v>
      </c>
      <c r="B139" s="15" t="s">
        <v>88</v>
      </c>
      <c r="C139" s="16" t="str">
        <f>I139&amp;L139&amp;O139</f>
        <v>AAA</v>
      </c>
      <c r="D139" s="16">
        <v>2</v>
      </c>
      <c r="E139" s="17">
        <v>2446</v>
      </c>
      <c r="F139" s="17">
        <v>12</v>
      </c>
      <c r="G139" s="18">
        <v>1.2431155079799805E-3</v>
      </c>
      <c r="H139" s="18">
        <v>0.52521630212154136</v>
      </c>
      <c r="I139" s="16" t="s">
        <v>1254</v>
      </c>
      <c r="J139" s="18">
        <v>6.9932093731336206E-3</v>
      </c>
      <c r="K139" s="18">
        <v>0.13641588137592639</v>
      </c>
      <c r="L139" s="16" t="s">
        <v>1254</v>
      </c>
      <c r="M139" s="18">
        <v>1.2431155079799796E-3</v>
      </c>
      <c r="N139" s="18">
        <v>0.52397318661356129</v>
      </c>
      <c r="O139" s="61" t="s">
        <v>1254</v>
      </c>
      <c r="P139"/>
    </row>
    <row r="140" spans="1:16" ht="13" x14ac:dyDescent="0.15">
      <c r="A140" s="9">
        <v>5939</v>
      </c>
      <c r="B140" s="10" t="s">
        <v>467</v>
      </c>
      <c r="C140" s="11" t="str">
        <f>I140&amp;L140&amp;O140</f>
        <v>AAA</v>
      </c>
      <c r="D140" s="11">
        <v>2</v>
      </c>
      <c r="E140" s="12">
        <v>2396</v>
      </c>
      <c r="F140" s="12">
        <v>12</v>
      </c>
      <c r="G140" s="13">
        <v>1.2431155079799805E-3</v>
      </c>
      <c r="H140" s="13">
        <v>0.5239731866135614</v>
      </c>
      <c r="I140" s="11" t="s">
        <v>1254</v>
      </c>
      <c r="J140" s="13">
        <v>6.850257423560162E-3</v>
      </c>
      <c r="K140" s="13">
        <v>0.14326613879948655</v>
      </c>
      <c r="L140" s="11" t="s">
        <v>1254</v>
      </c>
      <c r="M140" s="13">
        <v>1.2431155079799796E-3</v>
      </c>
      <c r="N140" s="13">
        <v>0.52521630212154125</v>
      </c>
      <c r="O140" s="60" t="s">
        <v>1254</v>
      </c>
      <c r="P140"/>
    </row>
    <row r="141" spans="1:16" ht="13" x14ac:dyDescent="0.15">
      <c r="A141" s="14">
        <v>123849</v>
      </c>
      <c r="B141" s="15" t="s">
        <v>708</v>
      </c>
      <c r="C141" s="16" t="str">
        <f>I141&amp;L141&amp;O141</f>
        <v>AAA</v>
      </c>
      <c r="D141" s="16">
        <v>2</v>
      </c>
      <c r="E141" s="17">
        <v>2201</v>
      </c>
      <c r="F141" s="17">
        <v>12</v>
      </c>
      <c r="G141" s="18">
        <v>1.2431155079799805E-3</v>
      </c>
      <c r="H141" s="18">
        <v>0.52645941762952131</v>
      </c>
      <c r="I141" s="16" t="s">
        <v>1254</v>
      </c>
      <c r="J141" s="18">
        <v>6.2927448202236714E-3</v>
      </c>
      <c r="K141" s="18">
        <v>0.16222817169299752</v>
      </c>
      <c r="L141" s="16" t="s">
        <v>1254</v>
      </c>
      <c r="M141" s="18">
        <v>1.2431155079799796E-3</v>
      </c>
      <c r="N141" s="18">
        <v>0.5264594176295212</v>
      </c>
      <c r="O141" s="61" t="s">
        <v>1254</v>
      </c>
      <c r="P141"/>
    </row>
    <row r="142" spans="1:16" ht="13" x14ac:dyDescent="0.15">
      <c r="A142" s="9">
        <v>340852</v>
      </c>
      <c r="B142" s="10" t="s">
        <v>481</v>
      </c>
      <c r="C142" s="11" t="str">
        <f>I142&amp;L142&amp;O142</f>
        <v>AAA</v>
      </c>
      <c r="D142" s="11">
        <v>2</v>
      </c>
      <c r="E142" s="12">
        <v>1778</v>
      </c>
      <c r="F142" s="12">
        <v>12</v>
      </c>
      <c r="G142" s="13">
        <v>1.2431155079799805E-3</v>
      </c>
      <c r="H142" s="13">
        <v>0.52894564864548121</v>
      </c>
      <c r="I142" s="11" t="s">
        <v>1254</v>
      </c>
      <c r="J142" s="13">
        <v>5.0833713268322069E-3</v>
      </c>
      <c r="K142" s="13">
        <v>0.20645178681304283</v>
      </c>
      <c r="L142" s="11" t="s">
        <v>1254</v>
      </c>
      <c r="M142" s="13">
        <v>1.2431155079799796E-3</v>
      </c>
      <c r="N142" s="13">
        <v>0.52770253313750115</v>
      </c>
      <c r="O142" s="60" t="s">
        <v>1254</v>
      </c>
      <c r="P142"/>
    </row>
    <row r="143" spans="1:16" ht="13" x14ac:dyDescent="0.15">
      <c r="A143" s="14">
        <v>586516</v>
      </c>
      <c r="B143" s="15" t="s">
        <v>1177</v>
      </c>
      <c r="C143" s="16" t="str">
        <f>I143&amp;L143&amp;O143</f>
        <v>AAA</v>
      </c>
      <c r="D143" s="16">
        <v>2</v>
      </c>
      <c r="E143" s="17">
        <v>1764</v>
      </c>
      <c r="F143" s="17">
        <v>12</v>
      </c>
      <c r="G143" s="18">
        <v>1.2431155079799805E-3</v>
      </c>
      <c r="H143" s="18">
        <v>0.53018876415346117</v>
      </c>
      <c r="I143" s="16" t="s">
        <v>1254</v>
      </c>
      <c r="J143" s="18">
        <v>5.0433447809516384E-3</v>
      </c>
      <c r="K143" s="18">
        <v>0.21149513159399447</v>
      </c>
      <c r="L143" s="16" t="s">
        <v>1254</v>
      </c>
      <c r="M143" s="18">
        <v>1.2431155079799796E-3</v>
      </c>
      <c r="N143" s="18">
        <v>0.5289456486454811</v>
      </c>
      <c r="O143" s="61" t="s">
        <v>1254</v>
      </c>
      <c r="P143"/>
    </row>
    <row r="144" spans="1:16" ht="13" x14ac:dyDescent="0.15">
      <c r="A144" s="9">
        <v>100269</v>
      </c>
      <c r="B144" s="10" t="s">
        <v>437</v>
      </c>
      <c r="C144" s="11" t="str">
        <f>I144&amp;L144&amp;O144</f>
        <v>AAA</v>
      </c>
      <c r="D144" s="11">
        <v>2</v>
      </c>
      <c r="E144" s="12">
        <v>1701</v>
      </c>
      <c r="F144" s="12">
        <v>12</v>
      </c>
      <c r="G144" s="13">
        <v>1.2431155079799805E-3</v>
      </c>
      <c r="H144" s="13">
        <v>0.52770253313750126</v>
      </c>
      <c r="I144" s="11" t="s">
        <v>1254</v>
      </c>
      <c r="J144" s="13">
        <v>4.8632253244890794E-3</v>
      </c>
      <c r="K144" s="13">
        <v>0.22626778606291573</v>
      </c>
      <c r="L144" s="11" t="s">
        <v>1254</v>
      </c>
      <c r="M144" s="13">
        <v>1.2431155079799796E-3</v>
      </c>
      <c r="N144" s="13">
        <v>0.53018876415346106</v>
      </c>
      <c r="O144" s="60" t="s">
        <v>1254</v>
      </c>
      <c r="P144"/>
    </row>
    <row r="145" spans="1:16" ht="13" x14ac:dyDescent="0.15">
      <c r="A145" s="14">
        <v>29728</v>
      </c>
      <c r="B145" s="15" t="s">
        <v>344</v>
      </c>
      <c r="C145" s="16" t="str">
        <f>I145&amp;L145&amp;O145</f>
        <v>AAA</v>
      </c>
      <c r="D145" s="16">
        <v>2</v>
      </c>
      <c r="E145" s="17">
        <v>1625</v>
      </c>
      <c r="F145" s="17">
        <v>12</v>
      </c>
      <c r="G145" s="18">
        <v>1.2431155079799805E-3</v>
      </c>
      <c r="H145" s="18">
        <v>0.53267499516942107</v>
      </c>
      <c r="I145" s="16" t="s">
        <v>1254</v>
      </c>
      <c r="J145" s="18">
        <v>4.6459383611374217E-3</v>
      </c>
      <c r="K145" s="18">
        <v>0.23556823990216497</v>
      </c>
      <c r="L145" s="16" t="s">
        <v>1254</v>
      </c>
      <c r="M145" s="18">
        <v>1.2431155079799796E-3</v>
      </c>
      <c r="N145" s="18">
        <v>0.53143187966144101</v>
      </c>
      <c r="O145" s="61" t="s">
        <v>1254</v>
      </c>
      <c r="P145"/>
    </row>
    <row r="146" spans="1:16" ht="13" x14ac:dyDescent="0.15">
      <c r="A146" s="9">
        <v>530607</v>
      </c>
      <c r="B146" s="10" t="s">
        <v>73</v>
      </c>
      <c r="C146" s="11" t="str">
        <f>I146&amp;L146&amp;O146</f>
        <v>AAA</v>
      </c>
      <c r="D146" s="11">
        <v>2</v>
      </c>
      <c r="E146" s="12">
        <v>1552</v>
      </c>
      <c r="F146" s="12">
        <v>12</v>
      </c>
      <c r="G146" s="13">
        <v>1.2431155079799805E-3</v>
      </c>
      <c r="H146" s="13">
        <v>0.55380795880508027</v>
      </c>
      <c r="I146" s="11" t="s">
        <v>1254</v>
      </c>
      <c r="J146" s="13">
        <v>4.4372285147601716E-3</v>
      </c>
      <c r="K146" s="13">
        <v>0.24905146778593362</v>
      </c>
      <c r="L146" s="11" t="s">
        <v>1254</v>
      </c>
      <c r="M146" s="13">
        <v>1.2431155079799796E-3</v>
      </c>
      <c r="N146" s="13">
        <v>0.53267499516942096</v>
      </c>
      <c r="O146" s="60" t="s">
        <v>1254</v>
      </c>
      <c r="P146"/>
    </row>
    <row r="147" spans="1:16" ht="13" x14ac:dyDescent="0.15">
      <c r="A147" s="14">
        <v>461654</v>
      </c>
      <c r="B147" s="15" t="s">
        <v>68</v>
      </c>
      <c r="C147" s="16" t="str">
        <f>I147&amp;L147&amp;O147</f>
        <v>AAA</v>
      </c>
      <c r="D147" s="16">
        <v>2</v>
      </c>
      <c r="E147" s="17">
        <v>1461</v>
      </c>
      <c r="F147" s="17">
        <v>12</v>
      </c>
      <c r="G147" s="18">
        <v>1.2431155079799805E-3</v>
      </c>
      <c r="H147" s="18">
        <v>0.53143187966144112</v>
      </c>
      <c r="I147" s="16" t="s">
        <v>1254</v>
      </c>
      <c r="J147" s="18">
        <v>4.1770559665364757E-3</v>
      </c>
      <c r="K147" s="18">
        <v>0.25765505946140221</v>
      </c>
      <c r="L147" s="16" t="s">
        <v>1254</v>
      </c>
      <c r="M147" s="18">
        <v>1.2431155079799796E-3</v>
      </c>
      <c r="N147" s="18">
        <v>0.53391811067740091</v>
      </c>
      <c r="O147" s="61" t="s">
        <v>1254</v>
      </c>
      <c r="P147"/>
    </row>
    <row r="148" spans="1:16" ht="13" x14ac:dyDescent="0.15">
      <c r="A148" s="9">
        <v>101272</v>
      </c>
      <c r="B148" s="10" t="s">
        <v>847</v>
      </c>
      <c r="C148" s="11" t="str">
        <f>I148&amp;L148&amp;O148</f>
        <v>AAA</v>
      </c>
      <c r="D148" s="11">
        <v>2</v>
      </c>
      <c r="E148" s="12">
        <v>1440</v>
      </c>
      <c r="F148" s="12">
        <v>12</v>
      </c>
      <c r="G148" s="13">
        <v>1.2431155079799805E-3</v>
      </c>
      <c r="H148" s="13">
        <v>0.53640434169336093</v>
      </c>
      <c r="I148" s="11" t="s">
        <v>1254</v>
      </c>
      <c r="J148" s="13">
        <v>4.117016147715623E-3</v>
      </c>
      <c r="K148" s="13">
        <v>0.27419431412315226</v>
      </c>
      <c r="L148" s="11" t="s">
        <v>1254</v>
      </c>
      <c r="M148" s="13">
        <v>1.2431155079799796E-3</v>
      </c>
      <c r="N148" s="13">
        <v>0.53516122618538087</v>
      </c>
      <c r="O148" s="60" t="s">
        <v>1254</v>
      </c>
      <c r="P148"/>
    </row>
    <row r="149" spans="1:16" ht="13" x14ac:dyDescent="0.15">
      <c r="A149" s="14">
        <v>124404</v>
      </c>
      <c r="B149" s="15" t="s">
        <v>786</v>
      </c>
      <c r="C149" s="16" t="str">
        <f>I149&amp;L149&amp;O149</f>
        <v>AAA</v>
      </c>
      <c r="D149" s="16">
        <v>2</v>
      </c>
      <c r="E149" s="17">
        <v>1408</v>
      </c>
      <c r="F149" s="17">
        <v>12</v>
      </c>
      <c r="G149" s="18">
        <v>1.2431155079799805E-3</v>
      </c>
      <c r="H149" s="18">
        <v>0.53391811067740103</v>
      </c>
      <c r="I149" s="16" t="s">
        <v>1254</v>
      </c>
      <c r="J149" s="18">
        <v>4.0255268999886094E-3</v>
      </c>
      <c r="K149" s="18">
        <v>0.28630520329101566</v>
      </c>
      <c r="L149" s="16" t="s">
        <v>1254</v>
      </c>
      <c r="M149" s="18">
        <v>1.2431155079799796E-3</v>
      </c>
      <c r="N149" s="18">
        <v>0.53640434169336082</v>
      </c>
      <c r="O149" s="61" t="s">
        <v>1254</v>
      </c>
      <c r="P149"/>
    </row>
    <row r="150" spans="1:16" ht="13" x14ac:dyDescent="0.15">
      <c r="A150" s="9">
        <v>1398</v>
      </c>
      <c r="B150" s="10" t="s">
        <v>532</v>
      </c>
      <c r="C150" s="11" t="str">
        <f>I150&amp;L150&amp;O150</f>
        <v>AAA</v>
      </c>
      <c r="D150" s="11">
        <v>2</v>
      </c>
      <c r="E150" s="12">
        <v>1377</v>
      </c>
      <c r="F150" s="12">
        <v>12</v>
      </c>
      <c r="G150" s="13">
        <v>1.2431155079799805E-3</v>
      </c>
      <c r="H150" s="13">
        <v>0.53889057270932084</v>
      </c>
      <c r="I150" s="11" t="s">
        <v>1254</v>
      </c>
      <c r="J150" s="13">
        <v>3.9368966912530648E-3</v>
      </c>
      <c r="K150" s="13">
        <v>0.30605257326404578</v>
      </c>
      <c r="L150" s="11" t="s">
        <v>1254</v>
      </c>
      <c r="M150" s="13">
        <v>1.2431155079799796E-3</v>
      </c>
      <c r="N150" s="13">
        <v>0.53764745720134077</v>
      </c>
      <c r="O150" s="60" t="s">
        <v>1254</v>
      </c>
      <c r="P150"/>
    </row>
    <row r="151" spans="1:16" ht="13" x14ac:dyDescent="0.15">
      <c r="A151" s="14">
        <v>17182</v>
      </c>
      <c r="B151" s="15" t="s">
        <v>164</v>
      </c>
      <c r="C151" s="16" t="str">
        <f>I151&amp;L151&amp;O151</f>
        <v>AAA</v>
      </c>
      <c r="D151" s="16">
        <v>2</v>
      </c>
      <c r="E151" s="17">
        <v>1335.79</v>
      </c>
      <c r="F151" s="17">
        <v>12</v>
      </c>
      <c r="G151" s="18">
        <v>1.2431155079799805E-3</v>
      </c>
      <c r="H151" s="18">
        <v>0.54013368821730079</v>
      </c>
      <c r="I151" s="16" t="s">
        <v>1254</v>
      </c>
      <c r="J151" s="18">
        <v>3.8190756944146195E-3</v>
      </c>
      <c r="K151" s="18">
        <v>0.31767110732718834</v>
      </c>
      <c r="L151" s="16" t="s">
        <v>1254</v>
      </c>
      <c r="M151" s="18">
        <v>1.2431155079799796E-3</v>
      </c>
      <c r="N151" s="18">
        <v>0.53889057270932073</v>
      </c>
      <c r="O151" s="61" t="s">
        <v>1254</v>
      </c>
      <c r="P151"/>
    </row>
    <row r="152" spans="1:16" ht="13" x14ac:dyDescent="0.15">
      <c r="A152" s="9">
        <v>342845</v>
      </c>
      <c r="B152" s="10" t="s">
        <v>338</v>
      </c>
      <c r="C152" s="11" t="str">
        <f>I152&amp;L152&amp;O152</f>
        <v>AAA</v>
      </c>
      <c r="D152" s="11">
        <v>2</v>
      </c>
      <c r="E152" s="12">
        <v>1276</v>
      </c>
      <c r="F152" s="12">
        <v>12</v>
      </c>
      <c r="G152" s="13">
        <v>1.2431155079799805E-3</v>
      </c>
      <c r="H152" s="13">
        <v>0.53516122618538098</v>
      </c>
      <c r="I152" s="11" t="s">
        <v>1254</v>
      </c>
      <c r="J152" s="13">
        <v>3.648133753114677E-3</v>
      </c>
      <c r="K152" s="13">
        <v>0.33244359025377013</v>
      </c>
      <c r="L152" s="11" t="s">
        <v>1254</v>
      </c>
      <c r="M152" s="13">
        <v>1.2431155079799796E-3</v>
      </c>
      <c r="N152" s="13">
        <v>0.54013368821730068</v>
      </c>
      <c r="O152" s="60" t="s">
        <v>1254</v>
      </c>
      <c r="P152"/>
    </row>
    <row r="153" spans="1:16" ht="13" x14ac:dyDescent="0.15">
      <c r="A153" s="14">
        <v>16026</v>
      </c>
      <c r="B153" s="15" t="s">
        <v>859</v>
      </c>
      <c r="C153" s="16" t="str">
        <f>I153&amp;L153&amp;O153</f>
        <v>AAA</v>
      </c>
      <c r="D153" s="16">
        <v>2</v>
      </c>
      <c r="E153" s="17">
        <v>1192</v>
      </c>
      <c r="F153" s="17">
        <v>12</v>
      </c>
      <c r="G153" s="18">
        <v>1.2431155079799805E-3</v>
      </c>
      <c r="H153" s="18">
        <v>0.53764745720134088</v>
      </c>
      <c r="I153" s="16" t="s">
        <v>1254</v>
      </c>
      <c r="J153" s="18">
        <v>3.4079744778312657E-3</v>
      </c>
      <c r="K153" s="18">
        <v>0.34987229194576625</v>
      </c>
      <c r="L153" s="16" t="s">
        <v>1254</v>
      </c>
      <c r="M153" s="18">
        <v>1.2431155079799796E-3</v>
      </c>
      <c r="N153" s="18">
        <v>0.54137680372528063</v>
      </c>
      <c r="O153" s="61" t="s">
        <v>1254</v>
      </c>
      <c r="P153"/>
    </row>
    <row r="154" spans="1:16" ht="13" x14ac:dyDescent="0.15">
      <c r="A154" s="9">
        <v>189320</v>
      </c>
      <c r="B154" s="10" t="s">
        <v>1155</v>
      </c>
      <c r="C154" s="11" t="str">
        <f>I154&amp;L154&amp;O154</f>
        <v>AAA</v>
      </c>
      <c r="D154" s="11">
        <v>2</v>
      </c>
      <c r="E154" s="12">
        <v>1120</v>
      </c>
      <c r="F154" s="12">
        <v>12</v>
      </c>
      <c r="G154" s="13">
        <v>1.2431155079799805E-3</v>
      </c>
      <c r="H154" s="13">
        <v>0.54386303474124065</v>
      </c>
      <c r="I154" s="11" t="s">
        <v>1254</v>
      </c>
      <c r="J154" s="13">
        <v>3.2021236704454846E-3</v>
      </c>
      <c r="K154" s="13">
        <v>0.3662935826587283</v>
      </c>
      <c r="L154" s="11" t="s">
        <v>1254</v>
      </c>
      <c r="M154" s="13">
        <v>1.2431155079799796E-3</v>
      </c>
      <c r="N154" s="13">
        <v>0.54261991923326058</v>
      </c>
      <c r="O154" s="60" t="s">
        <v>1254</v>
      </c>
      <c r="P154"/>
    </row>
    <row r="155" spans="1:16" ht="13" x14ac:dyDescent="0.15">
      <c r="A155" s="14">
        <v>291429</v>
      </c>
      <c r="B155" s="15" t="s">
        <v>492</v>
      </c>
      <c r="C155" s="16" t="str">
        <f>I155&amp;L155&amp;O155</f>
        <v>AAA</v>
      </c>
      <c r="D155" s="16">
        <v>2</v>
      </c>
      <c r="E155" s="17">
        <v>1115</v>
      </c>
      <c r="F155" s="17">
        <v>12</v>
      </c>
      <c r="G155" s="18">
        <v>1.2431155079799805E-3</v>
      </c>
      <c r="H155" s="18">
        <v>0.54261991923326069</v>
      </c>
      <c r="I155" s="16" t="s">
        <v>1254</v>
      </c>
      <c r="J155" s="18">
        <v>3.1878284754881386E-3</v>
      </c>
      <c r="K155" s="18">
        <v>0.36948141113421645</v>
      </c>
      <c r="L155" s="16" t="s">
        <v>1254</v>
      </c>
      <c r="M155" s="18">
        <v>1.2431155079799796E-3</v>
      </c>
      <c r="N155" s="18">
        <v>0.54386303474124054</v>
      </c>
      <c r="O155" s="61" t="s">
        <v>1254</v>
      </c>
      <c r="P155"/>
    </row>
    <row r="156" spans="1:16" ht="13" x14ac:dyDescent="0.15">
      <c r="A156" s="9">
        <v>493753</v>
      </c>
      <c r="B156" s="10" t="s">
        <v>850</v>
      </c>
      <c r="C156" s="11" t="str">
        <f>I156&amp;L156&amp;O156</f>
        <v>AAA</v>
      </c>
      <c r="D156" s="11">
        <v>2</v>
      </c>
      <c r="E156" s="12">
        <v>1003</v>
      </c>
      <c r="F156" s="12">
        <v>12</v>
      </c>
      <c r="G156" s="13">
        <v>1.2431155079799805E-3</v>
      </c>
      <c r="H156" s="13">
        <v>0.54137680372528074</v>
      </c>
      <c r="I156" s="11" t="s">
        <v>1254</v>
      </c>
      <c r="J156" s="13">
        <v>2.8676161084435904E-3</v>
      </c>
      <c r="K156" s="13">
        <v>0.41714330654603166</v>
      </c>
      <c r="L156" s="11" t="s">
        <v>1254</v>
      </c>
      <c r="M156" s="13">
        <v>1.2431155079799796E-3</v>
      </c>
      <c r="N156" s="13">
        <v>0.54510615024922049</v>
      </c>
      <c r="O156" s="60" t="s">
        <v>1254</v>
      </c>
      <c r="P156"/>
    </row>
    <row r="157" spans="1:16" ht="13" x14ac:dyDescent="0.15">
      <c r="A157" s="14">
        <v>290470</v>
      </c>
      <c r="B157" s="15" t="s">
        <v>298</v>
      </c>
      <c r="C157" s="16" t="str">
        <f>I157&amp;L157&amp;O157</f>
        <v>AAA</v>
      </c>
      <c r="D157" s="16">
        <v>2</v>
      </c>
      <c r="E157" s="17">
        <v>952</v>
      </c>
      <c r="F157" s="17">
        <v>12</v>
      </c>
      <c r="G157" s="18">
        <v>1.2431155079799805E-3</v>
      </c>
      <c r="H157" s="18">
        <v>0.54634926575720055</v>
      </c>
      <c r="I157" s="16" t="s">
        <v>1254</v>
      </c>
      <c r="J157" s="18">
        <v>2.721805119878662E-3</v>
      </c>
      <c r="K157" s="18">
        <v>0.43109892388159143</v>
      </c>
      <c r="L157" s="16" t="s">
        <v>1254</v>
      </c>
      <c r="M157" s="18">
        <v>1.2431155079799796E-3</v>
      </c>
      <c r="N157" s="18">
        <v>0.54634926575720044</v>
      </c>
      <c r="O157" s="61" t="s">
        <v>1254</v>
      </c>
      <c r="P157"/>
    </row>
    <row r="158" spans="1:16" ht="13" x14ac:dyDescent="0.15">
      <c r="A158" s="9">
        <v>294503</v>
      </c>
      <c r="B158" s="10" t="s">
        <v>694</v>
      </c>
      <c r="C158" s="11" t="str">
        <f>I158&amp;L158&amp;O158</f>
        <v>AAA</v>
      </c>
      <c r="D158" s="11">
        <v>2</v>
      </c>
      <c r="E158" s="12">
        <v>950</v>
      </c>
      <c r="F158" s="12">
        <v>12</v>
      </c>
      <c r="G158" s="13">
        <v>1.2431155079799805E-3</v>
      </c>
      <c r="H158" s="13">
        <v>0.5451061502492206</v>
      </c>
      <c r="I158" s="11" t="s">
        <v>1254</v>
      </c>
      <c r="J158" s="13">
        <v>2.7160870418957237E-3</v>
      </c>
      <c r="K158" s="13">
        <v>0.43381501092348718</v>
      </c>
      <c r="L158" s="11" t="s">
        <v>1254</v>
      </c>
      <c r="M158" s="13">
        <v>1.2431155079799796E-3</v>
      </c>
      <c r="N158" s="13">
        <v>0.54759238126518039</v>
      </c>
      <c r="O158" s="60" t="s">
        <v>1254</v>
      </c>
      <c r="P158"/>
    </row>
    <row r="159" spans="1:16" ht="13" x14ac:dyDescent="0.15">
      <c r="A159" s="14">
        <v>167293</v>
      </c>
      <c r="B159" s="15" t="s">
        <v>132</v>
      </c>
      <c r="C159" s="16" t="str">
        <f>I159&amp;L159&amp;O159</f>
        <v>AAA</v>
      </c>
      <c r="D159" s="16">
        <v>2</v>
      </c>
      <c r="E159" s="17">
        <v>919</v>
      </c>
      <c r="F159" s="17">
        <v>12</v>
      </c>
      <c r="G159" s="18">
        <v>1.2431155079799805E-3</v>
      </c>
      <c r="H159" s="18">
        <v>0.54759238126518051</v>
      </c>
      <c r="I159" s="16" t="s">
        <v>1254</v>
      </c>
      <c r="J159" s="18">
        <v>2.6274568331601791E-3</v>
      </c>
      <c r="K159" s="18">
        <v>0.44443634074757582</v>
      </c>
      <c r="L159" s="16" t="s">
        <v>1254</v>
      </c>
      <c r="M159" s="18">
        <v>1.2431155079799796E-3</v>
      </c>
      <c r="N159" s="18">
        <v>0.54883549677316035</v>
      </c>
      <c r="O159" s="61" t="s">
        <v>1254</v>
      </c>
      <c r="P159"/>
    </row>
    <row r="160" spans="1:16" ht="13" x14ac:dyDescent="0.15">
      <c r="A160" s="9">
        <v>11811</v>
      </c>
      <c r="B160" s="10" t="s">
        <v>560</v>
      </c>
      <c r="C160" s="11" t="str">
        <f>I160&amp;L160&amp;O160</f>
        <v>AAA</v>
      </c>
      <c r="D160" s="11">
        <v>2</v>
      </c>
      <c r="E160" s="12">
        <v>916</v>
      </c>
      <c r="F160" s="12">
        <v>12</v>
      </c>
      <c r="G160" s="13">
        <v>1.2431155079799805E-3</v>
      </c>
      <c r="H160" s="13">
        <v>0.54883549677316046</v>
      </c>
      <c r="I160" s="11" t="s">
        <v>1254</v>
      </c>
      <c r="J160" s="13">
        <v>2.6188797161857715E-3</v>
      </c>
      <c r="K160" s="13">
        <v>0.44705522046376162</v>
      </c>
      <c r="L160" s="11" t="s">
        <v>1254</v>
      </c>
      <c r="M160" s="13">
        <v>1.2431155079799796E-3</v>
      </c>
      <c r="N160" s="13">
        <v>0.5500786122811403</v>
      </c>
      <c r="O160" s="60" t="s">
        <v>1254</v>
      </c>
      <c r="P160"/>
    </row>
    <row r="161" spans="1:16" ht="13" x14ac:dyDescent="0.15">
      <c r="A161" s="14">
        <v>322</v>
      </c>
      <c r="B161" s="15" t="s">
        <v>904</v>
      </c>
      <c r="C161" s="16" t="str">
        <f>I161&amp;L161&amp;O161</f>
        <v>AAA</v>
      </c>
      <c r="D161" s="16">
        <v>2</v>
      </c>
      <c r="E161" s="17">
        <v>817</v>
      </c>
      <c r="F161" s="17">
        <v>12</v>
      </c>
      <c r="G161" s="18">
        <v>1.2431155079799805E-3</v>
      </c>
      <c r="H161" s="18">
        <v>0.55256484329710032</v>
      </c>
      <c r="I161" s="16" t="s">
        <v>1254</v>
      </c>
      <c r="J161" s="18">
        <v>2.3358348560303223E-3</v>
      </c>
      <c r="K161" s="18">
        <v>0.47389444899617866</v>
      </c>
      <c r="L161" s="16" t="s">
        <v>1254</v>
      </c>
      <c r="M161" s="18">
        <v>1.2431155079799796E-3</v>
      </c>
      <c r="N161" s="18">
        <v>0.55132172778912025</v>
      </c>
      <c r="O161" s="61" t="s">
        <v>1254</v>
      </c>
      <c r="P161"/>
    </row>
    <row r="162" spans="1:16" ht="13" x14ac:dyDescent="0.15">
      <c r="A162" s="9">
        <v>338492</v>
      </c>
      <c r="B162" s="10" t="s">
        <v>42</v>
      </c>
      <c r="C162" s="11" t="str">
        <f>I162&amp;L162&amp;O162</f>
        <v>AAA</v>
      </c>
      <c r="D162" s="11">
        <v>2</v>
      </c>
      <c r="E162" s="12">
        <v>791</v>
      </c>
      <c r="F162" s="12">
        <v>12</v>
      </c>
      <c r="G162" s="13">
        <v>1.2431155079799805E-3</v>
      </c>
      <c r="H162" s="13">
        <v>0.55132172778912036</v>
      </c>
      <c r="I162" s="11" t="s">
        <v>1254</v>
      </c>
      <c r="J162" s="13">
        <v>2.2614998422521237E-3</v>
      </c>
      <c r="K162" s="13">
        <v>0.48302284586892125</v>
      </c>
      <c r="L162" s="11" t="s">
        <v>1254</v>
      </c>
      <c r="M162" s="13">
        <v>1.2431155079799796E-3</v>
      </c>
      <c r="N162" s="13">
        <v>0.55256484329710021</v>
      </c>
      <c r="O162" s="60" t="s">
        <v>1254</v>
      </c>
      <c r="P162"/>
    </row>
    <row r="163" spans="1:16" ht="13" x14ac:dyDescent="0.15">
      <c r="A163" s="14">
        <v>100563</v>
      </c>
      <c r="B163" s="15" t="s">
        <v>995</v>
      </c>
      <c r="C163" s="16" t="str">
        <f>I163&amp;L163&amp;O163</f>
        <v>AAA</v>
      </c>
      <c r="D163" s="16">
        <v>2</v>
      </c>
      <c r="E163" s="17">
        <v>760</v>
      </c>
      <c r="F163" s="17">
        <v>12</v>
      </c>
      <c r="G163" s="18">
        <v>1.2431155079799805E-3</v>
      </c>
      <c r="H163" s="18">
        <v>0.55007861228114041</v>
      </c>
      <c r="I163" s="16" t="s">
        <v>1254</v>
      </c>
      <c r="J163" s="18">
        <v>2.1728696335165791E-3</v>
      </c>
      <c r="K163" s="18">
        <v>0.4896243669002236</v>
      </c>
      <c r="L163" s="16" t="s">
        <v>1254</v>
      </c>
      <c r="M163" s="18">
        <v>1.2431155079799796E-3</v>
      </c>
      <c r="N163" s="18">
        <v>0.55380795880508016</v>
      </c>
      <c r="O163" s="61" t="s">
        <v>1254</v>
      </c>
      <c r="P163"/>
    </row>
    <row r="164" spans="1:16" ht="13" x14ac:dyDescent="0.15">
      <c r="A164" s="9">
        <v>3534</v>
      </c>
      <c r="B164" s="10" t="s">
        <v>883</v>
      </c>
      <c r="C164" s="11" t="str">
        <f>I164&amp;L164&amp;O164</f>
        <v>AAA</v>
      </c>
      <c r="D164" s="11">
        <v>2</v>
      </c>
      <c r="E164" s="12">
        <v>731</v>
      </c>
      <c r="F164" s="12">
        <v>12</v>
      </c>
      <c r="G164" s="13">
        <v>1.2431155079799805E-3</v>
      </c>
      <c r="H164" s="13">
        <v>0.55505107431306022</v>
      </c>
      <c r="I164" s="11" t="s">
        <v>1254</v>
      </c>
      <c r="J164" s="13">
        <v>2.0899575027639727E-3</v>
      </c>
      <c r="K164" s="13">
        <v>0.50241427780597459</v>
      </c>
      <c r="L164" s="11" t="s">
        <v>1254</v>
      </c>
      <c r="M164" s="13">
        <v>1.2431155079799796E-3</v>
      </c>
      <c r="N164" s="13">
        <v>0.55505107431306011</v>
      </c>
      <c r="O164" s="60" t="s">
        <v>1254</v>
      </c>
      <c r="P164"/>
    </row>
    <row r="165" spans="1:16" ht="13" x14ac:dyDescent="0.15">
      <c r="A165" s="14">
        <v>101347</v>
      </c>
      <c r="B165" s="15" t="s">
        <v>877</v>
      </c>
      <c r="C165" s="16" t="str">
        <f>I165&amp;L165&amp;O165</f>
        <v>AAA</v>
      </c>
      <c r="D165" s="16">
        <v>2</v>
      </c>
      <c r="E165" s="17">
        <v>701.74</v>
      </c>
      <c r="F165" s="17">
        <v>12</v>
      </c>
      <c r="G165" s="18">
        <v>1.2431155079799805E-3</v>
      </c>
      <c r="H165" s="18">
        <v>0.55629418982104017</v>
      </c>
      <c r="I165" s="16" t="s">
        <v>1254</v>
      </c>
      <c r="J165" s="18">
        <v>2.0063020218735843E-3</v>
      </c>
      <c r="K165" s="18">
        <v>0.51468167076823101</v>
      </c>
      <c r="L165" s="16" t="s">
        <v>1254</v>
      </c>
      <c r="M165" s="18">
        <v>1.2431155079799796E-3</v>
      </c>
      <c r="N165" s="18">
        <v>0.55629418982104006</v>
      </c>
      <c r="O165" s="61" t="s">
        <v>1254</v>
      </c>
      <c r="P165"/>
    </row>
    <row r="166" spans="1:16" ht="13" x14ac:dyDescent="0.15">
      <c r="A166" s="9">
        <v>23396</v>
      </c>
      <c r="B166" s="10" t="s">
        <v>85</v>
      </c>
      <c r="C166" s="11" t="str">
        <f>I166&amp;L166&amp;O166</f>
        <v>AAA</v>
      </c>
      <c r="D166" s="11">
        <v>2</v>
      </c>
      <c r="E166" s="12">
        <v>672</v>
      </c>
      <c r="F166" s="12">
        <v>12</v>
      </c>
      <c r="G166" s="13">
        <v>1.2431155079799805E-3</v>
      </c>
      <c r="H166" s="13">
        <v>0.59110142404447885</v>
      </c>
      <c r="I166" s="11" t="s">
        <v>1254</v>
      </c>
      <c r="J166" s="13">
        <v>1.9212742022672907E-3</v>
      </c>
      <c r="K166" s="13">
        <v>0.53804764345207701</v>
      </c>
      <c r="L166" s="11" t="s">
        <v>1254</v>
      </c>
      <c r="M166" s="13">
        <v>1.2431155079799796E-3</v>
      </c>
      <c r="N166" s="13">
        <v>0.55753730532902002</v>
      </c>
      <c r="O166" s="60" t="s">
        <v>1254</v>
      </c>
      <c r="P166"/>
    </row>
    <row r="167" spans="1:16" ht="13" x14ac:dyDescent="0.15">
      <c r="A167" s="14">
        <v>60526</v>
      </c>
      <c r="B167" s="15" t="s">
        <v>282</v>
      </c>
      <c r="C167" s="16" t="str">
        <f>I167&amp;L167&amp;O167</f>
        <v>AAA</v>
      </c>
      <c r="D167" s="16">
        <v>2</v>
      </c>
      <c r="E167" s="17">
        <v>668</v>
      </c>
      <c r="F167" s="17">
        <v>12</v>
      </c>
      <c r="G167" s="18">
        <v>1.2431155079799805E-3</v>
      </c>
      <c r="H167" s="18">
        <v>0.55753730532902013</v>
      </c>
      <c r="I167" s="16" t="s">
        <v>1254</v>
      </c>
      <c r="J167" s="18">
        <v>1.9098380463014139E-3</v>
      </c>
      <c r="K167" s="18">
        <v>0.54187017858367126</v>
      </c>
      <c r="L167" s="16" t="s">
        <v>1254</v>
      </c>
      <c r="M167" s="18">
        <v>1.2431155079799796E-3</v>
      </c>
      <c r="N167" s="18">
        <v>0.55878042083699997</v>
      </c>
      <c r="O167" s="61" t="s">
        <v>1254</v>
      </c>
      <c r="P167"/>
    </row>
    <row r="168" spans="1:16" ht="13" x14ac:dyDescent="0.15">
      <c r="A168" s="9">
        <v>418039</v>
      </c>
      <c r="B168" s="10" t="s">
        <v>704</v>
      </c>
      <c r="C168" s="11" t="str">
        <f>I168&amp;L168&amp;O168</f>
        <v>AAA</v>
      </c>
      <c r="D168" s="11">
        <v>2</v>
      </c>
      <c r="E168" s="12">
        <v>654</v>
      </c>
      <c r="F168" s="12">
        <v>12</v>
      </c>
      <c r="G168" s="13">
        <v>1.2431155079799805E-3</v>
      </c>
      <c r="H168" s="13">
        <v>0.55878042083700008</v>
      </c>
      <c r="I168" s="11" t="s">
        <v>1254</v>
      </c>
      <c r="J168" s="13">
        <v>1.8698115004208455E-3</v>
      </c>
      <c r="K168" s="13">
        <v>0.54940946444517424</v>
      </c>
      <c r="L168" s="11" t="s">
        <v>1254</v>
      </c>
      <c r="M168" s="13">
        <v>1.2431155079799796E-3</v>
      </c>
      <c r="N168" s="13">
        <v>0.56002353634497992</v>
      </c>
      <c r="O168" s="60" t="s">
        <v>1254</v>
      </c>
      <c r="P168"/>
    </row>
    <row r="169" spans="1:16" ht="13" x14ac:dyDescent="0.15">
      <c r="A169" s="14">
        <v>284138</v>
      </c>
      <c r="B169" s="15" t="s">
        <v>627</v>
      </c>
      <c r="C169" s="16" t="str">
        <f>I169&amp;L169&amp;O169</f>
        <v>AAA</v>
      </c>
      <c r="D169" s="16">
        <v>2</v>
      </c>
      <c r="E169" s="17">
        <v>654</v>
      </c>
      <c r="F169" s="17">
        <v>12</v>
      </c>
      <c r="G169" s="18">
        <v>1.2431155079799805E-3</v>
      </c>
      <c r="H169" s="18">
        <v>0.57867026896467932</v>
      </c>
      <c r="I169" s="16" t="s">
        <v>1254</v>
      </c>
      <c r="J169" s="18">
        <v>1.8698115004208455E-3</v>
      </c>
      <c r="K169" s="18">
        <v>0.55127927594559512</v>
      </c>
      <c r="L169" s="16" t="s">
        <v>1254</v>
      </c>
      <c r="M169" s="18">
        <v>1.2431155079799796E-3</v>
      </c>
      <c r="N169" s="18">
        <v>0.56126665185295987</v>
      </c>
      <c r="O169" s="61" t="s">
        <v>1254</v>
      </c>
      <c r="P169"/>
    </row>
    <row r="170" spans="1:16" ht="13" x14ac:dyDescent="0.15">
      <c r="A170" s="9">
        <v>129036</v>
      </c>
      <c r="B170" s="10" t="s">
        <v>244</v>
      </c>
      <c r="C170" s="11" t="str">
        <f>I170&amp;L170&amp;O170</f>
        <v>AAA</v>
      </c>
      <c r="D170" s="11">
        <v>2</v>
      </c>
      <c r="E170" s="12">
        <v>585</v>
      </c>
      <c r="F170" s="12">
        <v>12</v>
      </c>
      <c r="G170" s="13">
        <v>1.2431155079799805E-3</v>
      </c>
      <c r="H170" s="13">
        <v>0.56250976736093994</v>
      </c>
      <c r="I170" s="11" t="s">
        <v>1254</v>
      </c>
      <c r="J170" s="13">
        <v>1.6725378100094718E-3</v>
      </c>
      <c r="K170" s="13">
        <v>0.60173845510603463</v>
      </c>
      <c r="L170" s="11" t="s">
        <v>1254</v>
      </c>
      <c r="M170" s="13">
        <v>1.2431155079799796E-3</v>
      </c>
      <c r="N170" s="13">
        <v>0.56250976736093983</v>
      </c>
      <c r="O170" s="60" t="s">
        <v>1254</v>
      </c>
      <c r="P170"/>
    </row>
    <row r="171" spans="1:16" ht="13" x14ac:dyDescent="0.15">
      <c r="A171" s="14">
        <v>504585</v>
      </c>
      <c r="B171" s="15" t="s">
        <v>466</v>
      </c>
      <c r="C171" s="16" t="str">
        <f>I171&amp;L171&amp;O171</f>
        <v>AAA</v>
      </c>
      <c r="D171" s="16">
        <v>2</v>
      </c>
      <c r="E171" s="17">
        <v>563</v>
      </c>
      <c r="F171" s="17">
        <v>12</v>
      </c>
      <c r="G171" s="18">
        <v>1.2431155079799805E-3</v>
      </c>
      <c r="H171" s="18">
        <v>0.56002353634498003</v>
      </c>
      <c r="I171" s="16" t="s">
        <v>1254</v>
      </c>
      <c r="J171" s="18">
        <v>1.6096389521971499E-3</v>
      </c>
      <c r="K171" s="18">
        <v>0.61157354923668861</v>
      </c>
      <c r="L171" s="16" t="s">
        <v>1254</v>
      </c>
      <c r="M171" s="18">
        <v>1.2431155079799796E-3</v>
      </c>
      <c r="N171" s="18">
        <v>0.56375288286891978</v>
      </c>
      <c r="O171" s="61" t="s">
        <v>1254</v>
      </c>
      <c r="P171"/>
    </row>
    <row r="172" spans="1:16" ht="13" x14ac:dyDescent="0.15">
      <c r="A172" s="9">
        <v>303829</v>
      </c>
      <c r="B172" s="10" t="s">
        <v>808</v>
      </c>
      <c r="C172" s="11" t="str">
        <f>I172&amp;L172&amp;O172</f>
        <v>AAA</v>
      </c>
      <c r="D172" s="11">
        <v>2</v>
      </c>
      <c r="E172" s="12">
        <v>534</v>
      </c>
      <c r="F172" s="12">
        <v>12</v>
      </c>
      <c r="G172" s="13">
        <v>1.2431155079799805E-3</v>
      </c>
      <c r="H172" s="13">
        <v>0.56126665185295999</v>
      </c>
      <c r="I172" s="11" t="s">
        <v>1254</v>
      </c>
      <c r="J172" s="13">
        <v>1.5267268214445436E-3</v>
      </c>
      <c r="K172" s="13">
        <v>0.62876955374516896</v>
      </c>
      <c r="L172" s="11" t="s">
        <v>1254</v>
      </c>
      <c r="M172" s="13">
        <v>1.2431155079799796E-3</v>
      </c>
      <c r="N172" s="13">
        <v>0.56499599837689973</v>
      </c>
      <c r="O172" s="60" t="s">
        <v>1254</v>
      </c>
      <c r="P172"/>
    </row>
    <row r="173" spans="1:16" ht="13" x14ac:dyDescent="0.15">
      <c r="A173" s="14">
        <v>299026</v>
      </c>
      <c r="B173" s="15" t="s">
        <v>807</v>
      </c>
      <c r="C173" s="16" t="str">
        <f>I173&amp;L173&amp;O173</f>
        <v>AAA</v>
      </c>
      <c r="D173" s="16">
        <v>2</v>
      </c>
      <c r="E173" s="17">
        <v>504</v>
      </c>
      <c r="F173" s="17">
        <v>12</v>
      </c>
      <c r="G173" s="18">
        <v>1.2431155079799805E-3</v>
      </c>
      <c r="H173" s="18">
        <v>0.56996846040881965</v>
      </c>
      <c r="I173" s="16" t="s">
        <v>1254</v>
      </c>
      <c r="J173" s="18">
        <v>1.4409556517004682E-3</v>
      </c>
      <c r="K173" s="18">
        <v>0.64659947389437744</v>
      </c>
      <c r="L173" s="16" t="s">
        <v>1254</v>
      </c>
      <c r="M173" s="18">
        <v>1.2431155079799796E-3</v>
      </c>
      <c r="N173" s="18">
        <v>0.56623911388487969</v>
      </c>
      <c r="O173" s="61" t="s">
        <v>1254</v>
      </c>
      <c r="P173"/>
    </row>
    <row r="174" spans="1:16" ht="13" x14ac:dyDescent="0.15">
      <c r="A174" s="9">
        <v>12822</v>
      </c>
      <c r="B174" s="10" t="s">
        <v>515</v>
      </c>
      <c r="C174" s="11" t="str">
        <f>I174&amp;L174&amp;O174</f>
        <v>AAA</v>
      </c>
      <c r="D174" s="11">
        <v>2</v>
      </c>
      <c r="E174" s="12">
        <v>498</v>
      </c>
      <c r="F174" s="12">
        <v>12</v>
      </c>
      <c r="G174" s="13">
        <v>1.2431155079799805E-3</v>
      </c>
      <c r="H174" s="13">
        <v>0.56499599837689984</v>
      </c>
      <c r="I174" s="11" t="s">
        <v>1254</v>
      </c>
      <c r="J174" s="13">
        <v>1.4238014177516531E-3</v>
      </c>
      <c r="K174" s="13">
        <v>0.65376422559258962</v>
      </c>
      <c r="L174" s="11" t="s">
        <v>1254</v>
      </c>
      <c r="M174" s="13">
        <v>1.2431155079799796E-3</v>
      </c>
      <c r="N174" s="13">
        <v>0.56748222939285964</v>
      </c>
      <c r="O174" s="60" t="s">
        <v>1254</v>
      </c>
      <c r="P174"/>
    </row>
    <row r="175" spans="1:16" ht="13" x14ac:dyDescent="0.15">
      <c r="A175" s="14">
        <v>113184</v>
      </c>
      <c r="B175" s="15" t="s">
        <v>707</v>
      </c>
      <c r="C175" s="16" t="str">
        <f>I175&amp;L175&amp;O175</f>
        <v>AAA</v>
      </c>
      <c r="D175" s="16">
        <v>2</v>
      </c>
      <c r="E175" s="17">
        <v>476</v>
      </c>
      <c r="F175" s="17">
        <v>12</v>
      </c>
      <c r="G175" s="18">
        <v>1.2431155079799805E-3</v>
      </c>
      <c r="H175" s="18">
        <v>0.56375288286891989</v>
      </c>
      <c r="I175" s="16" t="s">
        <v>1254</v>
      </c>
      <c r="J175" s="18">
        <v>1.360902559939331E-3</v>
      </c>
      <c r="K175" s="18">
        <v>0.65930981775317266</v>
      </c>
      <c r="L175" s="16" t="s">
        <v>1254</v>
      </c>
      <c r="M175" s="18">
        <v>1.2431155079799796E-3</v>
      </c>
      <c r="N175" s="18">
        <v>0.56872534490083959</v>
      </c>
      <c r="O175" s="61" t="s">
        <v>1254</v>
      </c>
      <c r="P175"/>
    </row>
    <row r="176" spans="1:16" ht="13" x14ac:dyDescent="0.15">
      <c r="A176" s="9">
        <v>508726</v>
      </c>
      <c r="B176" s="10" t="s">
        <v>490</v>
      </c>
      <c r="C176" s="11" t="str">
        <f>I176&amp;L176&amp;O176</f>
        <v>AAA</v>
      </c>
      <c r="D176" s="11">
        <v>2</v>
      </c>
      <c r="E176" s="12">
        <v>464</v>
      </c>
      <c r="F176" s="12">
        <v>12</v>
      </c>
      <c r="G176" s="13">
        <v>1.2431155079799805E-3</v>
      </c>
      <c r="H176" s="13">
        <v>0.5687253449008397</v>
      </c>
      <c r="I176" s="11" t="s">
        <v>1254</v>
      </c>
      <c r="J176" s="13">
        <v>1.3265940920417008E-3</v>
      </c>
      <c r="K176" s="13">
        <v>0.67671851022657448</v>
      </c>
      <c r="L176" s="11" t="s">
        <v>1254</v>
      </c>
      <c r="M176" s="13">
        <v>1.2431155079799796E-3</v>
      </c>
      <c r="N176" s="13">
        <v>0.56996846040881954</v>
      </c>
      <c r="O176" s="60" t="s">
        <v>1254</v>
      </c>
      <c r="P176"/>
    </row>
    <row r="177" spans="1:16" ht="13" x14ac:dyDescent="0.15">
      <c r="A177" s="14">
        <v>338502</v>
      </c>
      <c r="B177" s="15" t="s">
        <v>266</v>
      </c>
      <c r="C177" s="16" t="str">
        <f>I177&amp;L177&amp;O177</f>
        <v>AAA</v>
      </c>
      <c r="D177" s="16">
        <v>2</v>
      </c>
      <c r="E177" s="17">
        <v>446</v>
      </c>
      <c r="F177" s="17">
        <v>12</v>
      </c>
      <c r="G177" s="18">
        <v>1.2431155079799805E-3</v>
      </c>
      <c r="H177" s="18">
        <v>0.5662391138848798</v>
      </c>
      <c r="I177" s="16" t="s">
        <v>1254</v>
      </c>
      <c r="J177" s="18">
        <v>1.2751313901952555E-3</v>
      </c>
      <c r="K177" s="18">
        <v>0.69750944177253849</v>
      </c>
      <c r="L177" s="16" t="s">
        <v>1254</v>
      </c>
      <c r="M177" s="18">
        <v>1.2431155079799796E-3</v>
      </c>
      <c r="N177" s="18">
        <v>0.5712115759167995</v>
      </c>
      <c r="O177" s="61" t="s">
        <v>1254</v>
      </c>
      <c r="P177"/>
    </row>
    <row r="178" spans="1:16" ht="13" x14ac:dyDescent="0.15">
      <c r="A178" s="9">
        <v>102068</v>
      </c>
      <c r="B178" s="10" t="s">
        <v>287</v>
      </c>
      <c r="C178" s="11" t="str">
        <f>I178&amp;L178&amp;O178</f>
        <v>AAA</v>
      </c>
      <c r="D178" s="11">
        <v>2</v>
      </c>
      <c r="E178" s="12">
        <v>444</v>
      </c>
      <c r="F178" s="12">
        <v>12</v>
      </c>
      <c r="G178" s="13">
        <v>1.2431155079799805E-3</v>
      </c>
      <c r="H178" s="13">
        <v>0.57991338447265928</v>
      </c>
      <c r="I178" s="11" t="s">
        <v>1254</v>
      </c>
      <c r="J178" s="13">
        <v>1.269413312212317E-3</v>
      </c>
      <c r="K178" s="13">
        <v>0.70005112743595455</v>
      </c>
      <c r="L178" s="11" t="s">
        <v>1254</v>
      </c>
      <c r="M178" s="13">
        <v>1.2431155079799796E-3</v>
      </c>
      <c r="N178" s="13">
        <v>0.57245469142477945</v>
      </c>
      <c r="O178" s="60" t="s">
        <v>1254</v>
      </c>
      <c r="P178"/>
    </row>
    <row r="179" spans="1:16" ht="13" x14ac:dyDescent="0.15">
      <c r="A179" s="14">
        <v>52536</v>
      </c>
      <c r="B179" s="15" t="s">
        <v>796</v>
      </c>
      <c r="C179" s="16" t="str">
        <f>I179&amp;L179&amp;O179</f>
        <v>AAA</v>
      </c>
      <c r="D179" s="16">
        <v>2</v>
      </c>
      <c r="E179" s="17">
        <v>440</v>
      </c>
      <c r="F179" s="17">
        <v>12</v>
      </c>
      <c r="G179" s="18">
        <v>1.2431155079799805E-3</v>
      </c>
      <c r="H179" s="18">
        <v>0.60850504115619819</v>
      </c>
      <c r="I179" s="16" t="s">
        <v>1254</v>
      </c>
      <c r="J179" s="18">
        <v>1.2579771562464404E-3</v>
      </c>
      <c r="K179" s="18">
        <v>0.70383363602166826</v>
      </c>
      <c r="L179" s="16" t="s">
        <v>1254</v>
      </c>
      <c r="M179" s="18">
        <v>1.2431155079799796E-3</v>
      </c>
      <c r="N179" s="18">
        <v>0.5736978069327594</v>
      </c>
      <c r="O179" s="61" t="s">
        <v>1254</v>
      </c>
      <c r="P179"/>
    </row>
    <row r="180" spans="1:16" ht="13" x14ac:dyDescent="0.15">
      <c r="A180" s="9">
        <v>88142</v>
      </c>
      <c r="B180" s="10" t="s">
        <v>686</v>
      </c>
      <c r="C180" s="11" t="str">
        <f>I180&amp;L180&amp;O180</f>
        <v>AAA</v>
      </c>
      <c r="D180" s="11">
        <v>2</v>
      </c>
      <c r="E180" s="12">
        <v>430</v>
      </c>
      <c r="F180" s="12">
        <v>12</v>
      </c>
      <c r="G180" s="13">
        <v>1.2431155079799805E-3</v>
      </c>
      <c r="H180" s="13">
        <v>0.58364273099659914</v>
      </c>
      <c r="I180" s="11" t="s">
        <v>1254</v>
      </c>
      <c r="J180" s="13">
        <v>1.2293867663317486E-3</v>
      </c>
      <c r="K180" s="13">
        <v>0.70879406867186734</v>
      </c>
      <c r="L180" s="11" t="s">
        <v>1254</v>
      </c>
      <c r="M180" s="13">
        <v>1.2431155079799796E-3</v>
      </c>
      <c r="N180" s="13">
        <v>0.57494092244073935</v>
      </c>
      <c r="O180" s="60" t="s">
        <v>1254</v>
      </c>
      <c r="P180"/>
    </row>
    <row r="181" spans="1:16" ht="13" x14ac:dyDescent="0.15">
      <c r="A181" s="14">
        <v>29611</v>
      </c>
      <c r="B181" s="15" t="s">
        <v>572</v>
      </c>
      <c r="C181" s="16" t="str">
        <f>I181&amp;L181&amp;O181</f>
        <v>AAA</v>
      </c>
      <c r="D181" s="16">
        <v>2</v>
      </c>
      <c r="E181" s="17">
        <v>429</v>
      </c>
      <c r="F181" s="17">
        <v>12</v>
      </c>
      <c r="G181" s="18">
        <v>1.2431155079799805E-3</v>
      </c>
      <c r="H181" s="18">
        <v>0.57618403794871942</v>
      </c>
      <c r="I181" s="16" t="s">
        <v>1254</v>
      </c>
      <c r="J181" s="18">
        <v>1.2265277273402794E-3</v>
      </c>
      <c r="K181" s="18">
        <v>0.71002059639920767</v>
      </c>
      <c r="L181" s="16" t="s">
        <v>1254</v>
      </c>
      <c r="M181" s="18">
        <v>1.2431155079799796E-3</v>
      </c>
      <c r="N181" s="18">
        <v>0.57618403794871931</v>
      </c>
      <c r="O181" s="61" t="s">
        <v>1254</v>
      </c>
      <c r="P181"/>
    </row>
    <row r="182" spans="1:16" ht="13" x14ac:dyDescent="0.15">
      <c r="A182" s="9">
        <v>323715</v>
      </c>
      <c r="B182" s="10" t="s">
        <v>527</v>
      </c>
      <c r="C182" s="11" t="str">
        <f>I182&amp;L182&amp;O182</f>
        <v>AAA</v>
      </c>
      <c r="D182" s="11">
        <v>2</v>
      </c>
      <c r="E182" s="12">
        <v>428</v>
      </c>
      <c r="F182" s="12">
        <v>12</v>
      </c>
      <c r="G182" s="13">
        <v>1.2431155079799805E-3</v>
      </c>
      <c r="H182" s="13">
        <v>0.58488584650457909</v>
      </c>
      <c r="I182" s="11" t="s">
        <v>1254</v>
      </c>
      <c r="J182" s="13">
        <v>1.2236686883488103E-3</v>
      </c>
      <c r="K182" s="13">
        <v>0.71246793377590523</v>
      </c>
      <c r="L182" s="11" t="s">
        <v>1254</v>
      </c>
      <c r="M182" s="13">
        <v>1.2431155079799796E-3</v>
      </c>
      <c r="N182" s="13">
        <v>0.57742715345669926</v>
      </c>
      <c r="O182" s="60" t="s">
        <v>1254</v>
      </c>
      <c r="P182"/>
    </row>
    <row r="183" spans="1:16" ht="13" x14ac:dyDescent="0.15">
      <c r="A183" s="14">
        <v>137134</v>
      </c>
      <c r="B183" s="15" t="s">
        <v>342</v>
      </c>
      <c r="C183" s="16" t="str">
        <f>I183&amp;L183&amp;O183</f>
        <v>AAA</v>
      </c>
      <c r="D183" s="16">
        <v>2</v>
      </c>
      <c r="E183" s="17">
        <v>418</v>
      </c>
      <c r="F183" s="17">
        <v>12</v>
      </c>
      <c r="G183" s="18">
        <v>1.2431155079799805E-3</v>
      </c>
      <c r="H183" s="18">
        <v>0.56748222939285975</v>
      </c>
      <c r="I183" s="16" t="s">
        <v>1254</v>
      </c>
      <c r="J183" s="18">
        <v>1.1950782984341184E-3</v>
      </c>
      <c r="K183" s="18">
        <v>0.71728541447653082</v>
      </c>
      <c r="L183" s="16" t="s">
        <v>1254</v>
      </c>
      <c r="M183" s="18">
        <v>1.2431155079799796E-3</v>
      </c>
      <c r="N183" s="18">
        <v>0.57867026896467921</v>
      </c>
      <c r="O183" s="61" t="s">
        <v>1254</v>
      </c>
      <c r="P183"/>
    </row>
    <row r="184" spans="1:16" ht="13" x14ac:dyDescent="0.15">
      <c r="A184" s="9">
        <v>188015</v>
      </c>
      <c r="B184" s="10" t="s">
        <v>863</v>
      </c>
      <c r="C184" s="11" t="str">
        <f>I184&amp;L184&amp;O184</f>
        <v>AAA</v>
      </c>
      <c r="D184" s="11">
        <v>2</v>
      </c>
      <c r="E184" s="12">
        <v>379</v>
      </c>
      <c r="F184" s="12">
        <v>12</v>
      </c>
      <c r="G184" s="13">
        <v>1.2431155079799805E-3</v>
      </c>
      <c r="H184" s="13">
        <v>0.58115649998063923</v>
      </c>
      <c r="I184" s="11" t="s">
        <v>1254</v>
      </c>
      <c r="J184" s="13">
        <v>1.0835757777668202E-3</v>
      </c>
      <c r="K184" s="13">
        <v>0.75148237985349353</v>
      </c>
      <c r="L184" s="11" t="s">
        <v>1254</v>
      </c>
      <c r="M184" s="13">
        <v>1.2431155079799796E-3</v>
      </c>
      <c r="N184" s="13">
        <v>0.57991338447265917</v>
      </c>
      <c r="O184" s="60" t="s">
        <v>1254</v>
      </c>
      <c r="P184"/>
    </row>
    <row r="185" spans="1:16" ht="13" x14ac:dyDescent="0.15">
      <c r="A185" s="14">
        <v>30442</v>
      </c>
      <c r="B185" s="15" t="s">
        <v>321</v>
      </c>
      <c r="C185" s="16" t="str">
        <f>I185&amp;L185&amp;O185</f>
        <v>AAA</v>
      </c>
      <c r="D185" s="16">
        <v>2</v>
      </c>
      <c r="E185" s="17">
        <v>368</v>
      </c>
      <c r="F185" s="17">
        <v>12</v>
      </c>
      <c r="G185" s="18">
        <v>1.2431155079799805E-3</v>
      </c>
      <c r="H185" s="18">
        <v>0.61596373420407791</v>
      </c>
      <c r="I185" s="16" t="s">
        <v>1254</v>
      </c>
      <c r="J185" s="18">
        <v>1.0521263488606591E-3</v>
      </c>
      <c r="K185" s="18">
        <v>0.76216560790096699</v>
      </c>
      <c r="L185" s="16" t="s">
        <v>1254</v>
      </c>
      <c r="M185" s="18">
        <v>1.2431155079799796E-3</v>
      </c>
      <c r="N185" s="18">
        <v>0.58115649998063912</v>
      </c>
      <c r="O185" s="61" t="s">
        <v>1254</v>
      </c>
      <c r="P185"/>
    </row>
    <row r="186" spans="1:16" ht="13" x14ac:dyDescent="0.15">
      <c r="A186" s="9">
        <v>488299</v>
      </c>
      <c r="B186" s="10" t="s">
        <v>160</v>
      </c>
      <c r="C186" s="11" t="str">
        <f>I186&amp;L186&amp;O186</f>
        <v>AAA</v>
      </c>
      <c r="D186" s="11">
        <v>2</v>
      </c>
      <c r="E186" s="12">
        <v>363</v>
      </c>
      <c r="F186" s="12">
        <v>12</v>
      </c>
      <c r="G186" s="13">
        <v>1.2431155079799805E-3</v>
      </c>
      <c r="H186" s="13">
        <v>0.57494092244073947</v>
      </c>
      <c r="I186" s="11" t="s">
        <v>1254</v>
      </c>
      <c r="J186" s="13">
        <v>1.0378311539033134E-3</v>
      </c>
      <c r="K186" s="13">
        <v>0.76632935322264939</v>
      </c>
      <c r="L186" s="11" t="s">
        <v>1254</v>
      </c>
      <c r="M186" s="13">
        <v>1.2431155079799796E-3</v>
      </c>
      <c r="N186" s="13">
        <v>0.58239961548861907</v>
      </c>
      <c r="O186" s="60" t="s">
        <v>1254</v>
      </c>
      <c r="P186"/>
    </row>
    <row r="187" spans="1:16" ht="13" x14ac:dyDescent="0.15">
      <c r="A187" s="14">
        <v>262924</v>
      </c>
      <c r="B187" s="15" t="s">
        <v>570</v>
      </c>
      <c r="C187" s="16" t="str">
        <f>I187&amp;L187&amp;O187</f>
        <v>AAA</v>
      </c>
      <c r="D187" s="16">
        <v>2</v>
      </c>
      <c r="E187" s="17">
        <v>358</v>
      </c>
      <c r="F187" s="17">
        <v>12</v>
      </c>
      <c r="G187" s="18">
        <v>1.2431155079799805E-3</v>
      </c>
      <c r="H187" s="18">
        <v>0.57121157591679961</v>
      </c>
      <c r="I187" s="16" t="s">
        <v>1254</v>
      </c>
      <c r="J187" s="18">
        <v>1.0235359589459675E-3</v>
      </c>
      <c r="K187" s="18">
        <v>0.77044922840935648</v>
      </c>
      <c r="L187" s="16" t="s">
        <v>1254</v>
      </c>
      <c r="M187" s="18">
        <v>1.2431155079799796E-3</v>
      </c>
      <c r="N187" s="18">
        <v>0.58364273099659902</v>
      </c>
      <c r="O187" s="61" t="s">
        <v>1254</v>
      </c>
      <c r="P187"/>
    </row>
    <row r="188" spans="1:16" ht="13" x14ac:dyDescent="0.15">
      <c r="A188" s="9">
        <v>187304</v>
      </c>
      <c r="B188" s="10" t="s">
        <v>447</v>
      </c>
      <c r="C188" s="11" t="str">
        <f>I188&amp;L188&amp;O188</f>
        <v>AAA</v>
      </c>
      <c r="D188" s="11">
        <v>2</v>
      </c>
      <c r="E188" s="12">
        <v>353</v>
      </c>
      <c r="F188" s="12">
        <v>12</v>
      </c>
      <c r="G188" s="13">
        <v>1.2431155079799805E-3</v>
      </c>
      <c r="H188" s="13">
        <v>0.57742715345669937</v>
      </c>
      <c r="I188" s="11" t="s">
        <v>1254</v>
      </c>
      <c r="J188" s="13">
        <v>1.0092407639886215E-3</v>
      </c>
      <c r="K188" s="13">
        <v>0.77553545877518004</v>
      </c>
      <c r="L188" s="11" t="s">
        <v>1254</v>
      </c>
      <c r="M188" s="13">
        <v>1.2431155079799796E-3</v>
      </c>
      <c r="N188" s="13">
        <v>0.58488584650457898</v>
      </c>
      <c r="O188" s="60" t="s">
        <v>1254</v>
      </c>
      <c r="P188"/>
    </row>
    <row r="189" spans="1:16" ht="13" x14ac:dyDescent="0.15">
      <c r="A189" s="14">
        <v>11519</v>
      </c>
      <c r="B189" s="15" t="s">
        <v>1187</v>
      </c>
      <c r="C189" s="16" t="str">
        <f>I189&amp;L189&amp;O189</f>
        <v>AAA</v>
      </c>
      <c r="D189" s="16">
        <v>2</v>
      </c>
      <c r="E189" s="17">
        <v>349</v>
      </c>
      <c r="F189" s="17">
        <v>12</v>
      </c>
      <c r="G189" s="18">
        <v>1.2431155079799805E-3</v>
      </c>
      <c r="H189" s="18">
        <v>0.57369780693275951</v>
      </c>
      <c r="I189" s="16" t="s">
        <v>1254</v>
      </c>
      <c r="J189" s="18">
        <v>9.978046080227447E-4</v>
      </c>
      <c r="K189" s="18">
        <v>0.78255725853822844</v>
      </c>
      <c r="L189" s="16" t="s">
        <v>1254</v>
      </c>
      <c r="M189" s="18">
        <v>1.2431155079799796E-3</v>
      </c>
      <c r="N189" s="18">
        <v>0.58612896201255893</v>
      </c>
      <c r="O189" s="61" t="s">
        <v>1254</v>
      </c>
      <c r="P189"/>
    </row>
    <row r="190" spans="1:16" ht="13" x14ac:dyDescent="0.15">
      <c r="A190" s="9">
        <v>3770</v>
      </c>
      <c r="B190" s="10" t="s">
        <v>784</v>
      </c>
      <c r="C190" s="11" t="str">
        <f>I190&amp;L190&amp;O190</f>
        <v>AAA</v>
      </c>
      <c r="D190" s="11">
        <v>2</v>
      </c>
      <c r="E190" s="12">
        <v>346</v>
      </c>
      <c r="F190" s="12">
        <v>12</v>
      </c>
      <c r="G190" s="13">
        <v>1.2431155079799805E-3</v>
      </c>
      <c r="H190" s="13">
        <v>0.57245469142477956</v>
      </c>
      <c r="I190" s="11" t="s">
        <v>1254</v>
      </c>
      <c r="J190" s="13">
        <v>9.8922749104833727E-4</v>
      </c>
      <c r="K190" s="13">
        <v>0.78453857255931658</v>
      </c>
      <c r="L190" s="11" t="s">
        <v>1254</v>
      </c>
      <c r="M190" s="13">
        <v>1.2431155079799796E-3</v>
      </c>
      <c r="N190" s="13">
        <v>0.58737207752053888</v>
      </c>
      <c r="O190" s="60" t="s">
        <v>1254</v>
      </c>
      <c r="P190"/>
    </row>
    <row r="191" spans="1:16" ht="13" x14ac:dyDescent="0.15">
      <c r="A191" s="14">
        <v>18199</v>
      </c>
      <c r="B191" s="15" t="s">
        <v>1103</v>
      </c>
      <c r="C191" s="16" t="str">
        <f>I191&amp;L191&amp;O191</f>
        <v>AAA</v>
      </c>
      <c r="D191" s="16">
        <v>2</v>
      </c>
      <c r="E191" s="17">
        <v>336</v>
      </c>
      <c r="F191" s="17">
        <v>12</v>
      </c>
      <c r="G191" s="18">
        <v>1.2431155079799805E-3</v>
      </c>
      <c r="H191" s="18">
        <v>0.59483077056841871</v>
      </c>
      <c r="I191" s="16" t="s">
        <v>1254</v>
      </c>
      <c r="J191" s="18">
        <v>9.6063710113364537E-4</v>
      </c>
      <c r="K191" s="18">
        <v>0.7952316357009207</v>
      </c>
      <c r="L191" s="16" t="s">
        <v>1254</v>
      </c>
      <c r="M191" s="18">
        <v>1.2431155079799796E-3</v>
      </c>
      <c r="N191" s="18">
        <v>0.58861519302851883</v>
      </c>
      <c r="O191" s="61" t="s">
        <v>1254</v>
      </c>
      <c r="P191"/>
    </row>
    <row r="192" spans="1:16" ht="13" x14ac:dyDescent="0.15">
      <c r="A192" s="9">
        <v>12643</v>
      </c>
      <c r="B192" s="10" t="s">
        <v>402</v>
      </c>
      <c r="C192" s="11" t="str">
        <f>I192&amp;L192&amp;O192</f>
        <v>AAA</v>
      </c>
      <c r="D192" s="11">
        <v>2</v>
      </c>
      <c r="E192" s="12">
        <v>329.14</v>
      </c>
      <c r="F192" s="12">
        <v>12</v>
      </c>
      <c r="G192" s="13">
        <v>1.2431155079799805E-3</v>
      </c>
      <c r="H192" s="13">
        <v>0.58239961548861918</v>
      </c>
      <c r="I192" s="11" t="s">
        <v>1254</v>
      </c>
      <c r="J192" s="13">
        <v>9.410240936521668E-4</v>
      </c>
      <c r="K192" s="13">
        <v>0.79806820264591694</v>
      </c>
      <c r="L192" s="11" t="s">
        <v>1254</v>
      </c>
      <c r="M192" s="13">
        <v>1.2431155079799796E-3</v>
      </c>
      <c r="N192" s="13">
        <v>0.58985830853649879</v>
      </c>
      <c r="O192" s="60" t="s">
        <v>1254</v>
      </c>
      <c r="P192"/>
    </row>
    <row r="193" spans="1:16" ht="13" x14ac:dyDescent="0.15">
      <c r="A193" s="14">
        <v>897</v>
      </c>
      <c r="B193" s="15" t="s">
        <v>1014</v>
      </c>
      <c r="C193" s="16" t="str">
        <f>I193&amp;L193&amp;O193</f>
        <v>AAA</v>
      </c>
      <c r="D193" s="16">
        <v>2</v>
      </c>
      <c r="E193" s="17">
        <v>328</v>
      </c>
      <c r="F193" s="17">
        <v>12</v>
      </c>
      <c r="G193" s="18">
        <v>1.2431155079799805E-3</v>
      </c>
      <c r="H193" s="18">
        <v>0.58737207752053899</v>
      </c>
      <c r="I193" s="16" t="s">
        <v>1254</v>
      </c>
      <c r="J193" s="18">
        <v>9.3776478920189188E-4</v>
      </c>
      <c r="K193" s="18">
        <v>0.7999437322243208</v>
      </c>
      <c r="L193" s="16" t="s">
        <v>1254</v>
      </c>
      <c r="M193" s="18">
        <v>1.2431155079799796E-3</v>
      </c>
      <c r="N193" s="18">
        <v>0.59110142404447874</v>
      </c>
      <c r="O193" s="61" t="s">
        <v>1254</v>
      </c>
      <c r="P193"/>
    </row>
    <row r="194" spans="1:16" ht="13" x14ac:dyDescent="0.15">
      <c r="A194" s="9">
        <v>117670</v>
      </c>
      <c r="B194" s="10" t="s">
        <v>691</v>
      </c>
      <c r="C194" s="11" t="str">
        <f>I194&amp;L194&amp;O194</f>
        <v>ABA</v>
      </c>
      <c r="D194" s="11">
        <v>2</v>
      </c>
      <c r="E194" s="12">
        <v>323</v>
      </c>
      <c r="F194" s="12">
        <v>12</v>
      </c>
      <c r="G194" s="13">
        <v>1.2431155079799805E-3</v>
      </c>
      <c r="H194" s="13">
        <v>0.58612896201255904</v>
      </c>
      <c r="I194" s="11" t="s">
        <v>1254</v>
      </c>
      <c r="J194" s="13">
        <v>9.2346959424454604E-4</v>
      </c>
      <c r="K194" s="13">
        <v>0.80365362121965112</v>
      </c>
      <c r="L194" s="11" t="s">
        <v>1255</v>
      </c>
      <c r="M194" s="13">
        <v>1.2431155079799796E-3</v>
      </c>
      <c r="N194" s="13">
        <v>0.59234453955245869</v>
      </c>
      <c r="O194" s="60" t="s">
        <v>1254</v>
      </c>
      <c r="P194"/>
    </row>
    <row r="195" spans="1:16" ht="13" x14ac:dyDescent="0.15">
      <c r="A195" s="14">
        <v>1178</v>
      </c>
      <c r="B195" s="15" t="s">
        <v>1036</v>
      </c>
      <c r="C195" s="16" t="str">
        <f>I195&amp;L195&amp;O195</f>
        <v>ABA</v>
      </c>
      <c r="D195" s="16">
        <v>2</v>
      </c>
      <c r="E195" s="17">
        <v>311.33</v>
      </c>
      <c r="F195" s="17">
        <v>12</v>
      </c>
      <c r="G195" s="18">
        <v>1.2431155079799805E-3</v>
      </c>
      <c r="H195" s="18">
        <v>0.58861519302851895</v>
      </c>
      <c r="I195" s="16" t="s">
        <v>1254</v>
      </c>
      <c r="J195" s="18">
        <v>8.9010460921410057E-4</v>
      </c>
      <c r="K195" s="18">
        <v>0.81180568486719695</v>
      </c>
      <c r="L195" s="16" t="s">
        <v>1255</v>
      </c>
      <c r="M195" s="18">
        <v>1.2431155079799796E-3</v>
      </c>
      <c r="N195" s="18">
        <v>0.59358765506043865</v>
      </c>
      <c r="O195" s="61" t="s">
        <v>1254</v>
      </c>
      <c r="P195"/>
    </row>
    <row r="196" spans="1:16" ht="13" x14ac:dyDescent="0.15">
      <c r="A196" s="9">
        <v>342088</v>
      </c>
      <c r="B196" s="10" t="s">
        <v>1010</v>
      </c>
      <c r="C196" s="11" t="str">
        <f>I196&amp;L196&amp;O196</f>
        <v>ABA</v>
      </c>
      <c r="D196" s="11">
        <v>2</v>
      </c>
      <c r="E196" s="12">
        <v>305</v>
      </c>
      <c r="F196" s="12">
        <v>12</v>
      </c>
      <c r="G196" s="13">
        <v>1.2431155079799805E-3</v>
      </c>
      <c r="H196" s="13">
        <v>0.62217931174397767</v>
      </c>
      <c r="I196" s="11" t="s">
        <v>1254</v>
      </c>
      <c r="J196" s="13">
        <v>8.7200689239810077E-4</v>
      </c>
      <c r="K196" s="13">
        <v>0.8179533048682136</v>
      </c>
      <c r="L196" s="11" t="s">
        <v>1255</v>
      </c>
      <c r="M196" s="13">
        <v>1.2431155079799796E-3</v>
      </c>
      <c r="N196" s="13">
        <v>0.5948307705684186</v>
      </c>
      <c r="O196" s="60" t="s">
        <v>1254</v>
      </c>
      <c r="P196"/>
    </row>
    <row r="197" spans="1:16" ht="13" x14ac:dyDescent="0.15">
      <c r="A197" s="14">
        <v>20840</v>
      </c>
      <c r="B197" s="15" t="s">
        <v>234</v>
      </c>
      <c r="C197" s="16" t="str">
        <f>I197&amp;L197&amp;O197</f>
        <v>ABA</v>
      </c>
      <c r="D197" s="16">
        <v>2</v>
      </c>
      <c r="E197" s="17">
        <v>299</v>
      </c>
      <c r="F197" s="17">
        <v>12</v>
      </c>
      <c r="G197" s="18">
        <v>1.2431155079799805E-3</v>
      </c>
      <c r="H197" s="18">
        <v>0.5898583085364989</v>
      </c>
      <c r="I197" s="16" t="s">
        <v>1254</v>
      </c>
      <c r="J197" s="18">
        <v>8.5485265844928568E-4</v>
      </c>
      <c r="K197" s="18">
        <v>0.82139272877495106</v>
      </c>
      <c r="L197" s="16" t="s">
        <v>1255</v>
      </c>
      <c r="M197" s="18">
        <v>1.2431155079799796E-3</v>
      </c>
      <c r="N197" s="18">
        <v>0.59607388607639855</v>
      </c>
      <c r="O197" s="61" t="s">
        <v>1254</v>
      </c>
      <c r="P197"/>
    </row>
    <row r="198" spans="1:16" ht="13" x14ac:dyDescent="0.15">
      <c r="A198" s="9">
        <v>101346</v>
      </c>
      <c r="B198" s="10" t="s">
        <v>487</v>
      </c>
      <c r="C198" s="11" t="str">
        <f>I198&amp;L198&amp;O198</f>
        <v>ABA</v>
      </c>
      <c r="D198" s="11">
        <v>2</v>
      </c>
      <c r="E198" s="12">
        <v>297</v>
      </c>
      <c r="F198" s="12">
        <v>12</v>
      </c>
      <c r="G198" s="13">
        <v>1.2431155079799805E-3</v>
      </c>
      <c r="H198" s="13">
        <v>0.59731700158437862</v>
      </c>
      <c r="I198" s="11" t="s">
        <v>1254</v>
      </c>
      <c r="J198" s="13">
        <v>8.4913458046634728E-4</v>
      </c>
      <c r="K198" s="13">
        <v>0.82309385697487525</v>
      </c>
      <c r="L198" s="11" t="s">
        <v>1255</v>
      </c>
      <c r="M198" s="13">
        <v>1.2431155079799796E-3</v>
      </c>
      <c r="N198" s="13">
        <v>0.5973170015843785</v>
      </c>
      <c r="O198" s="60" t="s">
        <v>1254</v>
      </c>
      <c r="P198"/>
    </row>
    <row r="199" spans="1:16" ht="13" x14ac:dyDescent="0.15">
      <c r="A199" s="14">
        <v>573255</v>
      </c>
      <c r="B199" s="15" t="s">
        <v>726</v>
      </c>
      <c r="C199" s="16" t="str">
        <f>I199&amp;L199&amp;O199</f>
        <v>ABA</v>
      </c>
      <c r="D199" s="16">
        <v>2</v>
      </c>
      <c r="E199" s="17">
        <v>292</v>
      </c>
      <c r="F199" s="17">
        <v>12</v>
      </c>
      <c r="G199" s="18">
        <v>1.2431155079799805E-3</v>
      </c>
      <c r="H199" s="18">
        <v>0.59980323260033852</v>
      </c>
      <c r="I199" s="16" t="s">
        <v>1254</v>
      </c>
      <c r="J199" s="18">
        <v>8.3483938550900133E-4</v>
      </c>
      <c r="K199" s="18">
        <v>0.82814357741277789</v>
      </c>
      <c r="L199" s="16" t="s">
        <v>1255</v>
      </c>
      <c r="M199" s="18">
        <v>1.2431155079799796E-3</v>
      </c>
      <c r="N199" s="18">
        <v>0.59856011709235846</v>
      </c>
      <c r="O199" s="61" t="s">
        <v>1254</v>
      </c>
      <c r="P199"/>
    </row>
    <row r="200" spans="1:16" ht="13" x14ac:dyDescent="0.15">
      <c r="A200" s="9">
        <v>110605</v>
      </c>
      <c r="B200" s="10" t="s">
        <v>477</v>
      </c>
      <c r="C200" s="11" t="str">
        <f>I200&amp;L200&amp;O200</f>
        <v>ABA</v>
      </c>
      <c r="D200" s="11">
        <v>2</v>
      </c>
      <c r="E200" s="12">
        <v>279</v>
      </c>
      <c r="F200" s="12">
        <v>12</v>
      </c>
      <c r="G200" s="13">
        <v>1.2431155079799805E-3</v>
      </c>
      <c r="H200" s="13">
        <v>0.59358765506043876</v>
      </c>
      <c r="I200" s="11" t="s">
        <v>1254</v>
      </c>
      <c r="J200" s="13">
        <v>7.97671878619902E-4</v>
      </c>
      <c r="K200" s="13">
        <v>0.83544330435618697</v>
      </c>
      <c r="L200" s="11" t="s">
        <v>1255</v>
      </c>
      <c r="M200" s="13">
        <v>1.2431155079799796E-3</v>
      </c>
      <c r="N200" s="13">
        <v>0.59980323260033841</v>
      </c>
      <c r="O200" s="60" t="s">
        <v>1254</v>
      </c>
      <c r="P200"/>
    </row>
    <row r="201" spans="1:16" ht="13" x14ac:dyDescent="0.15">
      <c r="A201" s="14">
        <v>259492</v>
      </c>
      <c r="B201" s="15" t="s">
        <v>1099</v>
      </c>
      <c r="C201" s="16" t="str">
        <f>I201&amp;L201&amp;O201</f>
        <v>ABA</v>
      </c>
      <c r="D201" s="16">
        <v>2</v>
      </c>
      <c r="E201" s="17">
        <v>276</v>
      </c>
      <c r="F201" s="17">
        <v>12</v>
      </c>
      <c r="G201" s="18">
        <v>1.2431155079799805E-3</v>
      </c>
      <c r="H201" s="18">
        <v>0.60477569463225833</v>
      </c>
      <c r="I201" s="16" t="s">
        <v>1254</v>
      </c>
      <c r="J201" s="18">
        <v>7.8909476164549445E-4</v>
      </c>
      <c r="K201" s="18">
        <v>0.84180180707321439</v>
      </c>
      <c r="L201" s="16" t="s">
        <v>1255</v>
      </c>
      <c r="M201" s="18">
        <v>1.2431155079799796E-3</v>
      </c>
      <c r="N201" s="18">
        <v>0.60104634810831836</v>
      </c>
      <c r="O201" s="61" t="s">
        <v>1254</v>
      </c>
      <c r="P201"/>
    </row>
    <row r="202" spans="1:16" ht="13" x14ac:dyDescent="0.15">
      <c r="A202" s="9">
        <v>438081</v>
      </c>
      <c r="B202" s="10" t="s">
        <v>1190</v>
      </c>
      <c r="C202" s="11" t="str">
        <f>I202&amp;L202&amp;O202</f>
        <v>ABA</v>
      </c>
      <c r="D202" s="11">
        <v>2</v>
      </c>
      <c r="E202" s="12">
        <v>274</v>
      </c>
      <c r="F202" s="12">
        <v>12</v>
      </c>
      <c r="G202" s="13">
        <v>1.2431155079799805E-3</v>
      </c>
      <c r="H202" s="13">
        <v>0.5923445395524588</v>
      </c>
      <c r="I202" s="11" t="s">
        <v>1254</v>
      </c>
      <c r="J202" s="13">
        <v>7.8337668366255605E-4</v>
      </c>
      <c r="K202" s="13">
        <v>0.84494674996383046</v>
      </c>
      <c r="L202" s="11" t="s">
        <v>1255</v>
      </c>
      <c r="M202" s="13">
        <v>1.2431155079799796E-3</v>
      </c>
      <c r="N202" s="13">
        <v>0.60228946361629832</v>
      </c>
      <c r="O202" s="60" t="s">
        <v>1254</v>
      </c>
      <c r="P202"/>
    </row>
    <row r="203" spans="1:16" ht="13" x14ac:dyDescent="0.15">
      <c r="A203" s="14">
        <v>83110</v>
      </c>
      <c r="B203" s="15" t="s">
        <v>457</v>
      </c>
      <c r="C203" s="16" t="str">
        <f>I203&amp;L203&amp;O203</f>
        <v>ABA</v>
      </c>
      <c r="D203" s="16">
        <v>2</v>
      </c>
      <c r="E203" s="17">
        <v>270</v>
      </c>
      <c r="F203" s="17">
        <v>12</v>
      </c>
      <c r="G203" s="18">
        <v>1.2431155079799805E-3</v>
      </c>
      <c r="H203" s="18">
        <v>0.6346104668237772</v>
      </c>
      <c r="I203" s="16" t="s">
        <v>1254</v>
      </c>
      <c r="J203" s="18">
        <v>7.7194052769667936E-4</v>
      </c>
      <c r="K203" s="18">
        <v>0.85038178312563928</v>
      </c>
      <c r="L203" s="16" t="s">
        <v>1255</v>
      </c>
      <c r="M203" s="18">
        <v>1.2431155079799796E-3</v>
      </c>
      <c r="N203" s="18">
        <v>0.60353257912427827</v>
      </c>
      <c r="O203" s="61" t="s">
        <v>1254</v>
      </c>
      <c r="P203"/>
    </row>
    <row r="204" spans="1:16" ht="13" x14ac:dyDescent="0.15">
      <c r="A204" s="9">
        <v>18118</v>
      </c>
      <c r="B204" s="10" t="s">
        <v>986</v>
      </c>
      <c r="C204" s="11" t="str">
        <f>I204&amp;L204&amp;O204</f>
        <v>ABA</v>
      </c>
      <c r="D204" s="11">
        <v>2</v>
      </c>
      <c r="E204" s="12">
        <v>264</v>
      </c>
      <c r="F204" s="12">
        <v>12</v>
      </c>
      <c r="G204" s="13">
        <v>1.2431155079799805E-3</v>
      </c>
      <c r="H204" s="13">
        <v>0.60228946361629843</v>
      </c>
      <c r="I204" s="11" t="s">
        <v>1254</v>
      </c>
      <c r="J204" s="13">
        <v>7.5478629374786427E-4</v>
      </c>
      <c r="K204" s="13">
        <v>0.8564829723334344</v>
      </c>
      <c r="L204" s="11" t="s">
        <v>1255</v>
      </c>
      <c r="M204" s="13">
        <v>1.2431155079799796E-3</v>
      </c>
      <c r="N204" s="13">
        <v>0.60477569463225822</v>
      </c>
      <c r="O204" s="60" t="s">
        <v>1254</v>
      </c>
      <c r="P204"/>
    </row>
    <row r="205" spans="1:16" ht="13" x14ac:dyDescent="0.15">
      <c r="A205" s="14">
        <v>326881</v>
      </c>
      <c r="B205" s="15" t="s">
        <v>323</v>
      </c>
      <c r="C205" s="16" t="str">
        <f>I205&amp;L205&amp;O205</f>
        <v>ABA</v>
      </c>
      <c r="D205" s="16">
        <v>2</v>
      </c>
      <c r="E205" s="17">
        <v>264</v>
      </c>
      <c r="F205" s="17">
        <v>12</v>
      </c>
      <c r="G205" s="18">
        <v>1.2431155079799805E-3</v>
      </c>
      <c r="H205" s="18">
        <v>0.60353257912427838</v>
      </c>
      <c r="I205" s="16" t="s">
        <v>1254</v>
      </c>
      <c r="J205" s="18">
        <v>7.5478629374786427E-4</v>
      </c>
      <c r="K205" s="18">
        <v>0.85723775862718221</v>
      </c>
      <c r="L205" s="16" t="s">
        <v>1255</v>
      </c>
      <c r="M205" s="18">
        <v>1.2431155079799796E-3</v>
      </c>
      <c r="N205" s="18">
        <v>0.60601881014023817</v>
      </c>
      <c r="O205" s="61" t="s">
        <v>1254</v>
      </c>
      <c r="P205"/>
    </row>
    <row r="206" spans="1:16" ht="13" x14ac:dyDescent="0.15">
      <c r="A206" s="9">
        <v>308676</v>
      </c>
      <c r="B206" s="10" t="s">
        <v>740</v>
      </c>
      <c r="C206" s="11" t="str">
        <f>I206&amp;L206&amp;O206</f>
        <v>ABA</v>
      </c>
      <c r="D206" s="11">
        <v>2</v>
      </c>
      <c r="E206" s="12">
        <v>258</v>
      </c>
      <c r="F206" s="12">
        <v>12</v>
      </c>
      <c r="G206" s="13">
        <v>1.2431155079799805E-3</v>
      </c>
      <c r="H206" s="13">
        <v>0.63088112029983734</v>
      </c>
      <c r="I206" s="11" t="s">
        <v>1254</v>
      </c>
      <c r="J206" s="13">
        <v>7.3763205979904918E-4</v>
      </c>
      <c r="K206" s="13">
        <v>0.86171893057124127</v>
      </c>
      <c r="L206" s="11" t="s">
        <v>1255</v>
      </c>
      <c r="M206" s="13">
        <v>1.2431155079799796E-3</v>
      </c>
      <c r="N206" s="13">
        <v>0.60726192564821813</v>
      </c>
      <c r="O206" s="60" t="s">
        <v>1254</v>
      </c>
      <c r="P206"/>
    </row>
    <row r="207" spans="1:16" ht="13" x14ac:dyDescent="0.15">
      <c r="A207" s="14">
        <v>339175</v>
      </c>
      <c r="B207" s="15" t="s">
        <v>203</v>
      </c>
      <c r="C207" s="16" t="str">
        <f>I207&amp;L207&amp;O207</f>
        <v>ABA</v>
      </c>
      <c r="D207" s="16">
        <v>2</v>
      </c>
      <c r="E207" s="17">
        <v>256</v>
      </c>
      <c r="F207" s="17">
        <v>12</v>
      </c>
      <c r="G207" s="18">
        <v>1.2431155079799805E-3</v>
      </c>
      <c r="H207" s="18">
        <v>0.59607388607639866</v>
      </c>
      <c r="I207" s="16" t="s">
        <v>1254</v>
      </c>
      <c r="J207" s="18">
        <v>7.3191398181611078E-4</v>
      </c>
      <c r="K207" s="18">
        <v>0.86392039059467263</v>
      </c>
      <c r="L207" s="16" t="s">
        <v>1255</v>
      </c>
      <c r="M207" s="18">
        <v>1.2431155079799796E-3</v>
      </c>
      <c r="N207" s="18">
        <v>0.60850504115619808</v>
      </c>
      <c r="O207" s="61" t="s">
        <v>1254</v>
      </c>
      <c r="P207"/>
    </row>
    <row r="208" spans="1:16" ht="13" x14ac:dyDescent="0.15">
      <c r="A208" s="9">
        <v>304</v>
      </c>
      <c r="B208" s="10" t="s">
        <v>115</v>
      </c>
      <c r="C208" s="11" t="str">
        <f>I208&amp;L208&amp;O208</f>
        <v>ABA</v>
      </c>
      <c r="D208" s="11">
        <v>2</v>
      </c>
      <c r="E208" s="12">
        <v>243</v>
      </c>
      <c r="F208" s="12">
        <v>12</v>
      </c>
      <c r="G208" s="13">
        <v>1.2431155079799805E-3</v>
      </c>
      <c r="H208" s="13">
        <v>0.60104634810831847</v>
      </c>
      <c r="I208" s="11" t="s">
        <v>1254</v>
      </c>
      <c r="J208" s="13">
        <v>6.9474647492701145E-4</v>
      </c>
      <c r="K208" s="13">
        <v>0.8753702699477085</v>
      </c>
      <c r="L208" s="11" t="s">
        <v>1255</v>
      </c>
      <c r="M208" s="13">
        <v>1.2431155079799796E-3</v>
      </c>
      <c r="N208" s="13">
        <v>0.60974815666417803</v>
      </c>
      <c r="O208" s="60" t="s">
        <v>1254</v>
      </c>
      <c r="P208"/>
    </row>
    <row r="209" spans="1:16" ht="13" x14ac:dyDescent="0.15">
      <c r="A209" s="14">
        <v>1177</v>
      </c>
      <c r="B209" s="15" t="s">
        <v>757</v>
      </c>
      <c r="C209" s="16" t="str">
        <f>I209&amp;L209&amp;O209</f>
        <v>ABA</v>
      </c>
      <c r="D209" s="16">
        <v>2</v>
      </c>
      <c r="E209" s="17">
        <v>242</v>
      </c>
      <c r="F209" s="17">
        <v>12</v>
      </c>
      <c r="G209" s="18">
        <v>1.2431155079799805E-3</v>
      </c>
      <c r="H209" s="18">
        <v>0.59856011709235857</v>
      </c>
      <c r="I209" s="16" t="s">
        <v>1254</v>
      </c>
      <c r="J209" s="18">
        <v>6.9188743593554219E-4</v>
      </c>
      <c r="K209" s="18">
        <v>0.87675690385857108</v>
      </c>
      <c r="L209" s="16" t="s">
        <v>1255</v>
      </c>
      <c r="M209" s="18">
        <v>1.2431155079799796E-3</v>
      </c>
      <c r="N209" s="18">
        <v>0.61099127217215798</v>
      </c>
      <c r="O209" s="61" t="s">
        <v>1254</v>
      </c>
      <c r="P209"/>
    </row>
    <row r="210" spans="1:16" ht="13" x14ac:dyDescent="0.15">
      <c r="A210" s="9">
        <v>443174</v>
      </c>
      <c r="B210" s="10" t="s">
        <v>52</v>
      </c>
      <c r="C210" s="11" t="str">
        <f>I210&amp;L210&amp;O210</f>
        <v>ABA</v>
      </c>
      <c r="D210" s="11">
        <v>2</v>
      </c>
      <c r="E210" s="12">
        <v>206</v>
      </c>
      <c r="F210" s="12">
        <v>12</v>
      </c>
      <c r="G210" s="13">
        <v>1.2431155079799805E-3</v>
      </c>
      <c r="H210" s="13">
        <v>0.61969308072801776</v>
      </c>
      <c r="I210" s="11" t="s">
        <v>1254</v>
      </c>
      <c r="J210" s="13">
        <v>5.8896203224265164E-4</v>
      </c>
      <c r="K210" s="13">
        <v>0.9016317152903397</v>
      </c>
      <c r="L210" s="11" t="s">
        <v>1255</v>
      </c>
      <c r="M210" s="13">
        <v>1.2431155079799796E-3</v>
      </c>
      <c r="N210" s="13">
        <v>0.61223438768013794</v>
      </c>
      <c r="O210" s="60" t="s">
        <v>1254</v>
      </c>
      <c r="P210"/>
    </row>
    <row r="211" spans="1:16" ht="13" x14ac:dyDescent="0.15">
      <c r="A211" s="14">
        <v>46300</v>
      </c>
      <c r="B211" s="15" t="s">
        <v>1017</v>
      </c>
      <c r="C211" s="16" t="str">
        <f>I211&amp;L211&amp;O211</f>
        <v>ABA</v>
      </c>
      <c r="D211" s="16">
        <v>2</v>
      </c>
      <c r="E211" s="17">
        <v>200</v>
      </c>
      <c r="F211" s="17">
        <v>12</v>
      </c>
      <c r="G211" s="18">
        <v>1.2431155079799805E-3</v>
      </c>
      <c r="H211" s="18">
        <v>0.61472061869609795</v>
      </c>
      <c r="I211" s="16" t="s">
        <v>1254</v>
      </c>
      <c r="J211" s="18">
        <v>5.7180779829383655E-4</v>
      </c>
      <c r="K211" s="18">
        <v>0.90625764037853673</v>
      </c>
      <c r="L211" s="16" t="s">
        <v>1255</v>
      </c>
      <c r="M211" s="18">
        <v>1.2431155079799796E-3</v>
      </c>
      <c r="N211" s="18">
        <v>0.61347750318811789</v>
      </c>
      <c r="O211" s="61" t="s">
        <v>1254</v>
      </c>
      <c r="P211"/>
    </row>
    <row r="212" spans="1:16" ht="13" x14ac:dyDescent="0.15">
      <c r="A212" s="9">
        <v>4773</v>
      </c>
      <c r="B212" s="10" t="s">
        <v>400</v>
      </c>
      <c r="C212" s="11" t="str">
        <f>I212&amp;L212&amp;O212</f>
        <v>ABA</v>
      </c>
      <c r="D212" s="11">
        <v>2</v>
      </c>
      <c r="E212" s="12">
        <v>197.49</v>
      </c>
      <c r="F212" s="12">
        <v>12</v>
      </c>
      <c r="G212" s="13">
        <v>1.2431155079799805E-3</v>
      </c>
      <c r="H212" s="13">
        <v>0.60601881014023828</v>
      </c>
      <c r="I212" s="11" t="s">
        <v>1254</v>
      </c>
      <c r="J212" s="13">
        <v>5.6463161042524888E-4</v>
      </c>
      <c r="K212" s="13">
        <v>0.90739122074826439</v>
      </c>
      <c r="L212" s="11" t="s">
        <v>1255</v>
      </c>
      <c r="M212" s="13">
        <v>1.2431155079799796E-3</v>
      </c>
      <c r="N212" s="13">
        <v>0.61472061869609784</v>
      </c>
      <c r="O212" s="60" t="s">
        <v>1254</v>
      </c>
      <c r="P212"/>
    </row>
    <row r="213" spans="1:16" ht="13" x14ac:dyDescent="0.15">
      <c r="A213" s="14">
        <v>340098</v>
      </c>
      <c r="B213" s="15" t="s">
        <v>398</v>
      </c>
      <c r="C213" s="16" t="str">
        <f>I213&amp;L213&amp;O213</f>
        <v>ABA</v>
      </c>
      <c r="D213" s="16">
        <v>2</v>
      </c>
      <c r="E213" s="17">
        <v>192.37</v>
      </c>
      <c r="F213" s="17">
        <v>12</v>
      </c>
      <c r="G213" s="18">
        <v>1.2431155079799805E-3</v>
      </c>
      <c r="H213" s="18">
        <v>0.61223438768013805</v>
      </c>
      <c r="I213" s="16" t="s">
        <v>1254</v>
      </c>
      <c r="J213" s="18">
        <v>5.4999333078892666E-4</v>
      </c>
      <c r="K213" s="18">
        <v>0.91017126449239938</v>
      </c>
      <c r="L213" s="16" t="s">
        <v>1255</v>
      </c>
      <c r="M213" s="18">
        <v>1.2431155079799796E-3</v>
      </c>
      <c r="N213" s="18">
        <v>0.6159637342040778</v>
      </c>
      <c r="O213" s="61" t="s">
        <v>1254</v>
      </c>
      <c r="P213"/>
    </row>
    <row r="214" spans="1:16" ht="13" x14ac:dyDescent="0.15">
      <c r="A214" s="9">
        <v>2039</v>
      </c>
      <c r="B214" s="10" t="s">
        <v>215</v>
      </c>
      <c r="C214" s="11" t="str">
        <f>I214&amp;L214&amp;O214</f>
        <v>ABA</v>
      </c>
      <c r="D214" s="11">
        <v>2</v>
      </c>
      <c r="E214" s="12">
        <v>190</v>
      </c>
      <c r="F214" s="12">
        <v>12</v>
      </c>
      <c r="G214" s="13">
        <v>1.2431155079799805E-3</v>
      </c>
      <c r="H214" s="13">
        <v>0.60726192564821824</v>
      </c>
      <c r="I214" s="11" t="s">
        <v>1254</v>
      </c>
      <c r="J214" s="13">
        <v>5.4321740837914476E-4</v>
      </c>
      <c r="K214" s="13">
        <v>0.91180286086405105</v>
      </c>
      <c r="L214" s="11" t="s">
        <v>1255</v>
      </c>
      <c r="M214" s="13">
        <v>1.2431155079799796E-3</v>
      </c>
      <c r="N214" s="13">
        <v>0.61720684971205775</v>
      </c>
      <c r="O214" s="60" t="s">
        <v>1254</v>
      </c>
      <c r="P214"/>
    </row>
    <row r="215" spans="1:16" ht="13" x14ac:dyDescent="0.15">
      <c r="A215" s="14">
        <v>80861</v>
      </c>
      <c r="B215" s="15" t="s">
        <v>456</v>
      </c>
      <c r="C215" s="16" t="str">
        <f>I215&amp;L215&amp;O215</f>
        <v>ABA</v>
      </c>
      <c r="D215" s="16">
        <v>2</v>
      </c>
      <c r="E215" s="17">
        <v>186</v>
      </c>
      <c r="F215" s="17">
        <v>12</v>
      </c>
      <c r="G215" s="18">
        <v>1.2431155079799805E-3</v>
      </c>
      <c r="H215" s="18">
        <v>0.62093619623599772</v>
      </c>
      <c r="I215" s="16" t="s">
        <v>1254</v>
      </c>
      <c r="J215" s="18">
        <v>5.3178125241326796E-4</v>
      </c>
      <c r="K215" s="18">
        <v>0.91449607559401502</v>
      </c>
      <c r="L215" s="16" t="s">
        <v>1255</v>
      </c>
      <c r="M215" s="18">
        <v>1.2431155079799796E-3</v>
      </c>
      <c r="N215" s="18">
        <v>0.6184499652200377</v>
      </c>
      <c r="O215" s="61" t="s">
        <v>1254</v>
      </c>
      <c r="P215"/>
    </row>
    <row r="216" spans="1:16" ht="13" x14ac:dyDescent="0.15">
      <c r="A216" s="9">
        <v>279</v>
      </c>
      <c r="B216" s="10" t="s">
        <v>196</v>
      </c>
      <c r="C216" s="11" t="str">
        <f>I216&amp;L216&amp;O216</f>
        <v>ABA</v>
      </c>
      <c r="D216" s="11">
        <v>2</v>
      </c>
      <c r="E216" s="12">
        <v>184</v>
      </c>
      <c r="F216" s="12">
        <v>12</v>
      </c>
      <c r="G216" s="13">
        <v>1.2431155079799805E-3</v>
      </c>
      <c r="H216" s="13">
        <v>0.60974815666417814</v>
      </c>
      <c r="I216" s="11" t="s">
        <v>1254</v>
      </c>
      <c r="J216" s="13">
        <v>5.2606317443032956E-4</v>
      </c>
      <c r="K216" s="13">
        <v>0.9150221387684454</v>
      </c>
      <c r="L216" s="11" t="s">
        <v>1255</v>
      </c>
      <c r="M216" s="13">
        <v>1.2431155079799796E-3</v>
      </c>
      <c r="N216" s="13">
        <v>0.61969308072801765</v>
      </c>
      <c r="O216" s="60" t="s">
        <v>1254</v>
      </c>
      <c r="P216"/>
    </row>
    <row r="217" spans="1:16" ht="13" x14ac:dyDescent="0.15">
      <c r="A217" s="14">
        <v>308835</v>
      </c>
      <c r="B217" s="15" t="s">
        <v>1022</v>
      </c>
      <c r="C217" s="16" t="str">
        <f>I217&amp;L217&amp;O217</f>
        <v>ABA</v>
      </c>
      <c r="D217" s="16">
        <v>2</v>
      </c>
      <c r="E217" s="17">
        <v>180</v>
      </c>
      <c r="F217" s="17">
        <v>12</v>
      </c>
      <c r="G217" s="18">
        <v>1.2431155079799805E-3</v>
      </c>
      <c r="H217" s="18">
        <v>0.61720684971205786</v>
      </c>
      <c r="I217" s="16" t="s">
        <v>1254</v>
      </c>
      <c r="J217" s="18">
        <v>5.1462701846445287E-4</v>
      </c>
      <c r="K217" s="18">
        <v>0.9155367657869099</v>
      </c>
      <c r="L217" s="16" t="s">
        <v>1255</v>
      </c>
      <c r="M217" s="18">
        <v>1.2431155079799796E-3</v>
      </c>
      <c r="N217" s="18">
        <v>0.62093619623599761</v>
      </c>
      <c r="O217" s="61" t="s">
        <v>1254</v>
      </c>
      <c r="P217"/>
    </row>
    <row r="218" spans="1:16" ht="13" x14ac:dyDescent="0.15">
      <c r="A218" s="9">
        <v>45880</v>
      </c>
      <c r="B218" s="10" t="s">
        <v>381</v>
      </c>
      <c r="C218" s="11" t="str">
        <f>I218&amp;L218&amp;O218</f>
        <v>ABA</v>
      </c>
      <c r="D218" s="11">
        <v>2</v>
      </c>
      <c r="E218" s="12">
        <v>170</v>
      </c>
      <c r="F218" s="12">
        <v>12</v>
      </c>
      <c r="G218" s="13">
        <v>1.2431155079799805E-3</v>
      </c>
      <c r="H218" s="13">
        <v>0.613477503188118</v>
      </c>
      <c r="I218" s="11" t="s">
        <v>1254</v>
      </c>
      <c r="J218" s="13">
        <v>4.8603662854976103E-4</v>
      </c>
      <c r="K218" s="13">
        <v>0.92299456900673582</v>
      </c>
      <c r="L218" s="11" t="s">
        <v>1255</v>
      </c>
      <c r="M218" s="13">
        <v>1.2431155079799796E-3</v>
      </c>
      <c r="N218" s="13">
        <v>0.62217931174397756</v>
      </c>
      <c r="O218" s="60" t="s">
        <v>1254</v>
      </c>
      <c r="P218"/>
    </row>
    <row r="219" spans="1:16" ht="13" x14ac:dyDescent="0.15">
      <c r="A219" s="14">
        <v>575493</v>
      </c>
      <c r="B219" s="15" t="s">
        <v>187</v>
      </c>
      <c r="C219" s="16" t="str">
        <f>I219&amp;L219&amp;O219</f>
        <v>ABA</v>
      </c>
      <c r="D219" s="16">
        <v>2</v>
      </c>
      <c r="E219" s="17">
        <v>166</v>
      </c>
      <c r="F219" s="17">
        <v>12</v>
      </c>
      <c r="G219" s="18">
        <v>1.2431155079799805E-3</v>
      </c>
      <c r="H219" s="18">
        <v>0.62466554275993758</v>
      </c>
      <c r="I219" s="16" t="s">
        <v>1254</v>
      </c>
      <c r="J219" s="18">
        <v>4.7460047258388434E-4</v>
      </c>
      <c r="K219" s="18">
        <v>0.92538758464259552</v>
      </c>
      <c r="L219" s="16" t="s">
        <v>1255</v>
      </c>
      <c r="M219" s="18">
        <v>1.2431155079799796E-3</v>
      </c>
      <c r="N219" s="18">
        <v>0.62342242725195751</v>
      </c>
      <c r="O219" s="61" t="s">
        <v>1254</v>
      </c>
      <c r="P219"/>
    </row>
    <row r="220" spans="1:16" ht="13" x14ac:dyDescent="0.15">
      <c r="A220" s="9">
        <v>344597</v>
      </c>
      <c r="B220" s="10" t="s">
        <v>648</v>
      </c>
      <c r="C220" s="11" t="str">
        <f>I220&amp;L220&amp;O220</f>
        <v>ABA</v>
      </c>
      <c r="D220" s="11">
        <v>2</v>
      </c>
      <c r="E220" s="12">
        <v>161.63</v>
      </c>
      <c r="F220" s="12">
        <v>12</v>
      </c>
      <c r="G220" s="13">
        <v>1.2431155079799805E-3</v>
      </c>
      <c r="H220" s="13">
        <v>0.6109912721721581</v>
      </c>
      <c r="I220" s="11" t="s">
        <v>1254</v>
      </c>
      <c r="J220" s="13">
        <v>4.6210647219116399E-4</v>
      </c>
      <c r="K220" s="13">
        <v>0.92772522069319041</v>
      </c>
      <c r="L220" s="11" t="s">
        <v>1255</v>
      </c>
      <c r="M220" s="13">
        <v>1.2431155079799796E-3</v>
      </c>
      <c r="N220" s="13">
        <v>0.62466554275993746</v>
      </c>
      <c r="O220" s="60" t="s">
        <v>1254</v>
      </c>
      <c r="P220"/>
    </row>
    <row r="221" spans="1:16" ht="13" x14ac:dyDescent="0.15">
      <c r="A221" s="14">
        <v>343815</v>
      </c>
      <c r="B221" s="15" t="s">
        <v>849</v>
      </c>
      <c r="C221" s="16" t="str">
        <f>I221&amp;L221&amp;O221</f>
        <v>ABA</v>
      </c>
      <c r="D221" s="16">
        <v>2</v>
      </c>
      <c r="E221" s="17">
        <v>160</v>
      </c>
      <c r="F221" s="17">
        <v>12</v>
      </c>
      <c r="G221" s="18">
        <v>1.2431155079799805E-3</v>
      </c>
      <c r="H221" s="18">
        <v>0.61844996522003781</v>
      </c>
      <c r="I221" s="16" t="s">
        <v>1254</v>
      </c>
      <c r="J221" s="18">
        <v>4.5744623863506925E-4</v>
      </c>
      <c r="K221" s="18">
        <v>0.92955786468672219</v>
      </c>
      <c r="L221" s="16" t="s">
        <v>1255</v>
      </c>
      <c r="M221" s="18">
        <v>1.2431155079799796E-3</v>
      </c>
      <c r="N221" s="18">
        <v>0.62590865826791742</v>
      </c>
      <c r="O221" s="61" t="s">
        <v>1254</v>
      </c>
      <c r="P221"/>
    </row>
    <row r="222" spans="1:16" ht="13" x14ac:dyDescent="0.15">
      <c r="A222" s="9">
        <v>443177</v>
      </c>
      <c r="B222" s="10" t="s">
        <v>922</v>
      </c>
      <c r="C222" s="11" t="str">
        <f>I222&amp;L222&amp;O222</f>
        <v>ABA</v>
      </c>
      <c r="D222" s="11">
        <v>2</v>
      </c>
      <c r="E222" s="12">
        <v>154</v>
      </c>
      <c r="F222" s="12">
        <v>12</v>
      </c>
      <c r="G222" s="13">
        <v>1.2431155079799805E-3</v>
      </c>
      <c r="H222" s="13">
        <v>0.66568835452327602</v>
      </c>
      <c r="I222" s="11" t="s">
        <v>1254</v>
      </c>
      <c r="J222" s="13">
        <v>4.4029200468625416E-4</v>
      </c>
      <c r="K222" s="13">
        <v>0.93268279430439793</v>
      </c>
      <c r="L222" s="11" t="s">
        <v>1255</v>
      </c>
      <c r="M222" s="13">
        <v>1.2431155079799796E-3</v>
      </c>
      <c r="N222" s="13">
        <v>0.62715177377589737</v>
      </c>
      <c r="O222" s="60" t="s">
        <v>1254</v>
      </c>
      <c r="P222"/>
    </row>
    <row r="223" spans="1:16" ht="13" x14ac:dyDescent="0.15">
      <c r="A223" s="14">
        <v>496536</v>
      </c>
      <c r="B223" s="15" t="s">
        <v>384</v>
      </c>
      <c r="C223" s="16" t="str">
        <f>I223&amp;L223&amp;O223</f>
        <v>ABA</v>
      </c>
      <c r="D223" s="16">
        <v>2</v>
      </c>
      <c r="E223" s="17">
        <v>142</v>
      </c>
      <c r="F223" s="17">
        <v>12</v>
      </c>
      <c r="G223" s="18">
        <v>1.2431155079799805E-3</v>
      </c>
      <c r="H223" s="18">
        <v>0.62715177377589748</v>
      </c>
      <c r="I223" s="16" t="s">
        <v>1254</v>
      </c>
      <c r="J223" s="18">
        <v>4.0598353678862392E-4</v>
      </c>
      <c r="K223" s="18">
        <v>0.93821492039133114</v>
      </c>
      <c r="L223" s="16" t="s">
        <v>1255</v>
      </c>
      <c r="M223" s="18">
        <v>1.2431155079799796E-3</v>
      </c>
      <c r="N223" s="18">
        <v>0.62839488928387732</v>
      </c>
      <c r="O223" s="61" t="s">
        <v>1254</v>
      </c>
      <c r="P223"/>
    </row>
    <row r="224" spans="1:16" ht="13" x14ac:dyDescent="0.15">
      <c r="A224" s="9">
        <v>485337</v>
      </c>
      <c r="B224" s="10" t="s">
        <v>327</v>
      </c>
      <c r="C224" s="11" t="str">
        <f>I224&amp;L224&amp;O224</f>
        <v>ABA</v>
      </c>
      <c r="D224" s="11">
        <v>2</v>
      </c>
      <c r="E224" s="12">
        <v>142</v>
      </c>
      <c r="F224" s="12">
        <v>12</v>
      </c>
      <c r="G224" s="13">
        <v>1.2431155079799805E-3</v>
      </c>
      <c r="H224" s="13">
        <v>0.62839488928387743</v>
      </c>
      <c r="I224" s="11" t="s">
        <v>1254</v>
      </c>
      <c r="J224" s="13">
        <v>4.0598353678862392E-4</v>
      </c>
      <c r="K224" s="13">
        <v>0.93862090392811981</v>
      </c>
      <c r="L224" s="11" t="s">
        <v>1255</v>
      </c>
      <c r="M224" s="13">
        <v>1.2431155079799796E-3</v>
      </c>
      <c r="N224" s="13">
        <v>0.62963800479185728</v>
      </c>
      <c r="O224" s="60" t="s">
        <v>1254</v>
      </c>
      <c r="P224"/>
    </row>
    <row r="225" spans="1:16" ht="13" x14ac:dyDescent="0.15">
      <c r="A225" s="14">
        <v>375726</v>
      </c>
      <c r="B225" s="15" t="s">
        <v>269</v>
      </c>
      <c r="C225" s="16" t="str">
        <f>I225&amp;L225&amp;O225</f>
        <v>ABA</v>
      </c>
      <c r="D225" s="16">
        <v>2</v>
      </c>
      <c r="E225" s="17">
        <v>141</v>
      </c>
      <c r="F225" s="17">
        <v>12</v>
      </c>
      <c r="G225" s="18">
        <v>1.2431155079799805E-3</v>
      </c>
      <c r="H225" s="18">
        <v>0.66444523901529606</v>
      </c>
      <c r="I225" s="16" t="s">
        <v>1254</v>
      </c>
      <c r="J225" s="18">
        <v>4.0312449779715477E-4</v>
      </c>
      <c r="K225" s="18">
        <v>0.94063652641710538</v>
      </c>
      <c r="L225" s="16" t="s">
        <v>1255</v>
      </c>
      <c r="M225" s="18">
        <v>1.2431155079799796E-3</v>
      </c>
      <c r="N225" s="18">
        <v>0.63088112029983723</v>
      </c>
      <c r="O225" s="61" t="s">
        <v>1254</v>
      </c>
      <c r="P225"/>
    </row>
    <row r="226" spans="1:16" ht="13" x14ac:dyDescent="0.15">
      <c r="A226" s="9">
        <v>82079</v>
      </c>
      <c r="B226" s="10" t="s">
        <v>291</v>
      </c>
      <c r="C226" s="11" t="str">
        <f>I226&amp;L226&amp;O226</f>
        <v>ABA</v>
      </c>
      <c r="D226" s="11">
        <v>2</v>
      </c>
      <c r="E226" s="12">
        <v>137</v>
      </c>
      <c r="F226" s="12">
        <v>12</v>
      </c>
      <c r="G226" s="13">
        <v>1.2431155079799805E-3</v>
      </c>
      <c r="H226" s="13">
        <v>0.62342242725195762</v>
      </c>
      <c r="I226" s="11" t="s">
        <v>1254</v>
      </c>
      <c r="J226" s="13">
        <v>3.9168834183127803E-4</v>
      </c>
      <c r="K226" s="13">
        <v>0.94300666974103331</v>
      </c>
      <c r="L226" s="11" t="s">
        <v>1255</v>
      </c>
      <c r="M226" s="13">
        <v>1.2431155079799796E-3</v>
      </c>
      <c r="N226" s="13">
        <v>0.63212423580781718</v>
      </c>
      <c r="O226" s="60" t="s">
        <v>1254</v>
      </c>
      <c r="P226"/>
    </row>
    <row r="227" spans="1:16" ht="13" x14ac:dyDescent="0.15">
      <c r="A227" s="14">
        <v>341505</v>
      </c>
      <c r="B227" s="15" t="s">
        <v>201</v>
      </c>
      <c r="C227" s="16" t="str">
        <f>I227&amp;L227&amp;O227</f>
        <v>ABA</v>
      </c>
      <c r="D227" s="16">
        <v>2</v>
      </c>
      <c r="E227" s="17">
        <v>132</v>
      </c>
      <c r="F227" s="17">
        <v>12</v>
      </c>
      <c r="G227" s="18">
        <v>1.2431155079799805E-3</v>
      </c>
      <c r="H227" s="18">
        <v>0.62963800479185739</v>
      </c>
      <c r="I227" s="16" t="s">
        <v>1254</v>
      </c>
      <c r="J227" s="18">
        <v>3.7739314687393213E-4</v>
      </c>
      <c r="K227" s="18">
        <v>0.94492794394330049</v>
      </c>
      <c r="L227" s="16" t="s">
        <v>1255</v>
      </c>
      <c r="M227" s="18">
        <v>1.2431155079799796E-3</v>
      </c>
      <c r="N227" s="18">
        <v>0.63336735131579713</v>
      </c>
      <c r="O227" s="61" t="s">
        <v>1254</v>
      </c>
      <c r="P227"/>
    </row>
    <row r="228" spans="1:16" ht="13" x14ac:dyDescent="0.15">
      <c r="A228" s="9">
        <v>42974</v>
      </c>
      <c r="B228" s="10" t="s">
        <v>945</v>
      </c>
      <c r="C228" s="11" t="str">
        <f>I228&amp;L228&amp;O228</f>
        <v>ABA</v>
      </c>
      <c r="D228" s="11">
        <v>2</v>
      </c>
      <c r="E228" s="12">
        <v>130</v>
      </c>
      <c r="F228" s="12">
        <v>12</v>
      </c>
      <c r="G228" s="13">
        <v>1.2431155079799805E-3</v>
      </c>
      <c r="H228" s="13">
        <v>0.67066081655519583</v>
      </c>
      <c r="I228" s="11" t="s">
        <v>1254</v>
      </c>
      <c r="J228" s="13">
        <v>3.7167506889099373E-4</v>
      </c>
      <c r="K228" s="13">
        <v>0.94642322133583889</v>
      </c>
      <c r="L228" s="11" t="s">
        <v>1255</v>
      </c>
      <c r="M228" s="13">
        <v>1.2431155079799796E-3</v>
      </c>
      <c r="N228" s="13">
        <v>0.63461046682377709</v>
      </c>
      <c r="O228" s="60" t="s">
        <v>1254</v>
      </c>
      <c r="P228"/>
    </row>
    <row r="229" spans="1:16" ht="13" x14ac:dyDescent="0.15">
      <c r="A229" s="14">
        <v>2671</v>
      </c>
      <c r="B229" s="15" t="s">
        <v>661</v>
      </c>
      <c r="C229" s="16" t="str">
        <f>I229&amp;L229&amp;O229</f>
        <v>ACA</v>
      </c>
      <c r="D229" s="16">
        <v>2</v>
      </c>
      <c r="E229" s="17">
        <v>124</v>
      </c>
      <c r="F229" s="17">
        <v>12</v>
      </c>
      <c r="G229" s="18">
        <v>1.2431155079799805E-3</v>
      </c>
      <c r="H229" s="18">
        <v>0.62590865826791753</v>
      </c>
      <c r="I229" s="16" t="s">
        <v>1254</v>
      </c>
      <c r="J229" s="18">
        <v>3.5452083494217864E-4</v>
      </c>
      <c r="K229" s="18">
        <v>0.95077502176553397</v>
      </c>
      <c r="L229" s="16" t="s">
        <v>1256</v>
      </c>
      <c r="M229" s="18">
        <v>1.2431155079799796E-3</v>
      </c>
      <c r="N229" s="18">
        <v>0.63585358233175704</v>
      </c>
      <c r="O229" s="61" t="s">
        <v>1254</v>
      </c>
      <c r="P229"/>
    </row>
    <row r="230" spans="1:16" ht="13" x14ac:dyDescent="0.15">
      <c r="A230" s="9">
        <v>406428</v>
      </c>
      <c r="B230" s="10" t="s">
        <v>571</v>
      </c>
      <c r="C230" s="11" t="str">
        <f>I230&amp;L230&amp;O230</f>
        <v>ACA</v>
      </c>
      <c r="D230" s="11">
        <v>2</v>
      </c>
      <c r="E230" s="12">
        <v>122</v>
      </c>
      <c r="F230" s="12">
        <v>12</v>
      </c>
      <c r="G230" s="13">
        <v>1.2431155079799805E-3</v>
      </c>
      <c r="H230" s="13">
        <v>0.63585358233175715</v>
      </c>
      <c r="I230" s="11" t="s">
        <v>1254</v>
      </c>
      <c r="J230" s="13">
        <v>3.488027569592403E-4</v>
      </c>
      <c r="K230" s="13">
        <v>0.95463186536502587</v>
      </c>
      <c r="L230" s="11" t="s">
        <v>1256</v>
      </c>
      <c r="M230" s="13">
        <v>1.2431155079799796E-3</v>
      </c>
      <c r="N230" s="13">
        <v>0.63709669783973699</v>
      </c>
      <c r="O230" s="60" t="s">
        <v>1254</v>
      </c>
      <c r="P230"/>
    </row>
    <row r="231" spans="1:16" ht="13" x14ac:dyDescent="0.15">
      <c r="A231" s="14">
        <v>297336</v>
      </c>
      <c r="B231" s="15" t="s">
        <v>81</v>
      </c>
      <c r="C231" s="16" t="str">
        <f>I231&amp;L231&amp;O231</f>
        <v>ACA</v>
      </c>
      <c r="D231" s="16">
        <v>2</v>
      </c>
      <c r="E231" s="17">
        <v>109.59</v>
      </c>
      <c r="F231" s="17">
        <v>12</v>
      </c>
      <c r="G231" s="18">
        <v>1.2431155079799805E-3</v>
      </c>
      <c r="H231" s="18">
        <v>0.63212423580781729</v>
      </c>
      <c r="I231" s="16" t="s">
        <v>1254</v>
      </c>
      <c r="J231" s="18">
        <v>3.1332208307510777E-4</v>
      </c>
      <c r="K231" s="18">
        <v>0.96187807109851464</v>
      </c>
      <c r="L231" s="16" t="s">
        <v>1256</v>
      </c>
      <c r="M231" s="18">
        <v>1.2431155079799796E-3</v>
      </c>
      <c r="N231" s="18">
        <v>0.63833981334771694</v>
      </c>
      <c r="O231" s="61" t="s">
        <v>1254</v>
      </c>
      <c r="P231"/>
    </row>
    <row r="232" spans="1:16" ht="13" x14ac:dyDescent="0.15">
      <c r="A232" s="9">
        <v>338798</v>
      </c>
      <c r="B232" s="10" t="s">
        <v>921</v>
      </c>
      <c r="C232" s="11" t="str">
        <f>I232&amp;L232&amp;O232</f>
        <v>ACA</v>
      </c>
      <c r="D232" s="11">
        <v>2</v>
      </c>
      <c r="E232" s="12">
        <v>108.66</v>
      </c>
      <c r="F232" s="12">
        <v>12</v>
      </c>
      <c r="G232" s="13">
        <v>1.2431155079799805E-3</v>
      </c>
      <c r="H232" s="13">
        <v>0.63336735131579724</v>
      </c>
      <c r="I232" s="11" t="s">
        <v>1254</v>
      </c>
      <c r="J232" s="13">
        <v>3.106631768130414E-4</v>
      </c>
      <c r="K232" s="13">
        <v>0.9621887342753277</v>
      </c>
      <c r="L232" s="11" t="s">
        <v>1256</v>
      </c>
      <c r="M232" s="13">
        <v>1.2431155079799796E-3</v>
      </c>
      <c r="N232" s="13">
        <v>0.6395829288556969</v>
      </c>
      <c r="O232" s="60" t="s">
        <v>1254</v>
      </c>
      <c r="P232"/>
    </row>
    <row r="233" spans="1:16" ht="13" x14ac:dyDescent="0.15">
      <c r="A233" s="14">
        <v>328252</v>
      </c>
      <c r="B233" s="15" t="s">
        <v>439</v>
      </c>
      <c r="C233" s="16" t="str">
        <f>I233&amp;L233&amp;O233</f>
        <v>ACA</v>
      </c>
      <c r="D233" s="16">
        <v>2</v>
      </c>
      <c r="E233" s="17">
        <v>108</v>
      </c>
      <c r="F233" s="17">
        <v>12</v>
      </c>
      <c r="G233" s="18">
        <v>1.2431155079799805E-3</v>
      </c>
      <c r="H233" s="18">
        <v>0.63958292885569701</v>
      </c>
      <c r="I233" s="16" t="s">
        <v>1254</v>
      </c>
      <c r="J233" s="18">
        <v>3.0877621107867171E-4</v>
      </c>
      <c r="K233" s="18">
        <v>0.96280628669748514</v>
      </c>
      <c r="L233" s="16" t="s">
        <v>1256</v>
      </c>
      <c r="M233" s="18">
        <v>1.2431155079799796E-3</v>
      </c>
      <c r="N233" s="18">
        <v>0.64082604436367685</v>
      </c>
      <c r="O233" s="61" t="s">
        <v>1254</v>
      </c>
      <c r="P233"/>
    </row>
    <row r="234" spans="1:16" ht="13" x14ac:dyDescent="0.15">
      <c r="A234" s="9">
        <v>519407</v>
      </c>
      <c r="B234" s="10" t="s">
        <v>92</v>
      </c>
      <c r="C234" s="11" t="str">
        <f>I234&amp;L234&amp;O234</f>
        <v>ACA</v>
      </c>
      <c r="D234" s="11">
        <v>2</v>
      </c>
      <c r="E234" s="12">
        <v>103</v>
      </c>
      <c r="F234" s="12">
        <v>12</v>
      </c>
      <c r="G234" s="13">
        <v>1.2431155079799805E-3</v>
      </c>
      <c r="H234" s="13">
        <v>0.64455539088761682</v>
      </c>
      <c r="I234" s="11" t="s">
        <v>1254</v>
      </c>
      <c r="J234" s="13">
        <v>2.9448101612132582E-4</v>
      </c>
      <c r="K234" s="13">
        <v>0.96551036577561689</v>
      </c>
      <c r="L234" s="11" t="s">
        <v>1256</v>
      </c>
      <c r="M234" s="13">
        <v>1.2431155079799796E-3</v>
      </c>
      <c r="N234" s="13">
        <v>0.6420691598716568</v>
      </c>
      <c r="O234" s="60" t="s">
        <v>1254</v>
      </c>
      <c r="P234"/>
    </row>
    <row r="235" spans="1:16" ht="13" x14ac:dyDescent="0.15">
      <c r="A235" s="14">
        <v>362139</v>
      </c>
      <c r="B235" s="15" t="s">
        <v>802</v>
      </c>
      <c r="C235" s="16" t="str">
        <f>I235&amp;L235&amp;O235</f>
        <v>ACA</v>
      </c>
      <c r="D235" s="16">
        <v>2</v>
      </c>
      <c r="E235" s="17">
        <v>100</v>
      </c>
      <c r="F235" s="17">
        <v>12</v>
      </c>
      <c r="G235" s="18">
        <v>1.2431155079799805E-3</v>
      </c>
      <c r="H235" s="18">
        <v>0.64331227537963687</v>
      </c>
      <c r="I235" s="16" t="s">
        <v>1254</v>
      </c>
      <c r="J235" s="18">
        <v>2.8590389914691827E-4</v>
      </c>
      <c r="K235" s="18">
        <v>0.96840371323498375</v>
      </c>
      <c r="L235" s="16" t="s">
        <v>1256</v>
      </c>
      <c r="M235" s="18">
        <v>1.2431155079799796E-3</v>
      </c>
      <c r="N235" s="18">
        <v>0.64331227537963676</v>
      </c>
      <c r="O235" s="61" t="s">
        <v>1254</v>
      </c>
      <c r="P235"/>
    </row>
    <row r="236" spans="1:16" ht="13" x14ac:dyDescent="0.15">
      <c r="A236" s="9">
        <v>346980</v>
      </c>
      <c r="B236" s="10" t="s">
        <v>448</v>
      </c>
      <c r="C236" s="11" t="str">
        <f>I236&amp;L236&amp;O236</f>
        <v>ACA</v>
      </c>
      <c r="D236" s="11">
        <v>2</v>
      </c>
      <c r="E236" s="12">
        <v>96</v>
      </c>
      <c r="F236" s="12">
        <v>12</v>
      </c>
      <c r="G236" s="13">
        <v>1.2431155079799805E-3</v>
      </c>
      <c r="H236" s="13">
        <v>0.6370966978397371</v>
      </c>
      <c r="I236" s="11" t="s">
        <v>1254</v>
      </c>
      <c r="J236" s="13">
        <v>2.7446774318104153E-4</v>
      </c>
      <c r="K236" s="13">
        <v>0.97119985336864045</v>
      </c>
      <c r="L236" s="11" t="s">
        <v>1256</v>
      </c>
      <c r="M236" s="13">
        <v>1.2431155079799796E-3</v>
      </c>
      <c r="N236" s="13">
        <v>0.64455539088761671</v>
      </c>
      <c r="O236" s="60" t="s">
        <v>1254</v>
      </c>
      <c r="P236"/>
    </row>
    <row r="237" spans="1:16" ht="13" x14ac:dyDescent="0.15">
      <c r="A237" s="14">
        <v>435135</v>
      </c>
      <c r="B237" s="15" t="s">
        <v>819</v>
      </c>
      <c r="C237" s="16" t="str">
        <f>I237&amp;L237&amp;O237</f>
        <v>ACA</v>
      </c>
      <c r="D237" s="16">
        <v>2</v>
      </c>
      <c r="E237" s="17">
        <v>96</v>
      </c>
      <c r="F237" s="17">
        <v>12</v>
      </c>
      <c r="G237" s="18">
        <v>1.2431155079799805E-3</v>
      </c>
      <c r="H237" s="18">
        <v>0.65077096842751658</v>
      </c>
      <c r="I237" s="16" t="s">
        <v>1254</v>
      </c>
      <c r="J237" s="18">
        <v>2.7446774318104153E-4</v>
      </c>
      <c r="K237" s="18">
        <v>0.97147432111182153</v>
      </c>
      <c r="L237" s="16" t="s">
        <v>1256</v>
      </c>
      <c r="M237" s="18">
        <v>1.2431155079799796E-3</v>
      </c>
      <c r="N237" s="18">
        <v>0.64579850639559666</v>
      </c>
      <c r="O237" s="61" t="s">
        <v>1254</v>
      </c>
      <c r="P237"/>
    </row>
    <row r="238" spans="1:16" ht="13" x14ac:dyDescent="0.15">
      <c r="A238" s="9">
        <v>38815</v>
      </c>
      <c r="B238" s="10" t="s">
        <v>312</v>
      </c>
      <c r="C238" s="11" t="str">
        <f>I238&amp;L238&amp;O238</f>
        <v>ACA</v>
      </c>
      <c r="D238" s="11">
        <v>2</v>
      </c>
      <c r="E238" s="12">
        <v>96</v>
      </c>
      <c r="F238" s="12">
        <v>12</v>
      </c>
      <c r="G238" s="13">
        <v>1.2431155079799805E-3</v>
      </c>
      <c r="H238" s="13">
        <v>0.64828473741155668</v>
      </c>
      <c r="I238" s="11" t="s">
        <v>1254</v>
      </c>
      <c r="J238" s="13">
        <v>2.7446774318104153E-4</v>
      </c>
      <c r="K238" s="13">
        <v>0.97202325659818367</v>
      </c>
      <c r="L238" s="11" t="s">
        <v>1256</v>
      </c>
      <c r="M238" s="13">
        <v>1.2431155079799796E-3</v>
      </c>
      <c r="N238" s="13">
        <v>0.64704162190357661</v>
      </c>
      <c r="O238" s="60" t="s">
        <v>1254</v>
      </c>
      <c r="P238"/>
    </row>
    <row r="239" spans="1:16" ht="13" x14ac:dyDescent="0.15">
      <c r="A239" s="14">
        <v>338912</v>
      </c>
      <c r="B239" s="15" t="s">
        <v>124</v>
      </c>
      <c r="C239" s="16" t="str">
        <f>I239&amp;L239&amp;O239</f>
        <v>ACA</v>
      </c>
      <c r="D239" s="16">
        <v>2</v>
      </c>
      <c r="E239" s="17">
        <v>92.039999999999992</v>
      </c>
      <c r="F239" s="17">
        <v>12</v>
      </c>
      <c r="G239" s="18">
        <v>1.2431155079799805E-3</v>
      </c>
      <c r="H239" s="18">
        <v>0.63833981334771706</v>
      </c>
      <c r="I239" s="16" t="s">
        <v>1254</v>
      </c>
      <c r="J239" s="18">
        <v>2.6314594877482357E-4</v>
      </c>
      <c r="K239" s="18">
        <v>0.97524264886413747</v>
      </c>
      <c r="L239" s="16" t="s">
        <v>1256</v>
      </c>
      <c r="M239" s="18">
        <v>1.2431155079799796E-3</v>
      </c>
      <c r="N239" s="18">
        <v>0.64828473741155657</v>
      </c>
      <c r="O239" s="61" t="s">
        <v>1254</v>
      </c>
      <c r="P239"/>
    </row>
    <row r="240" spans="1:16" ht="13" x14ac:dyDescent="0.15">
      <c r="A240" s="9">
        <v>295405</v>
      </c>
      <c r="B240" s="10" t="s">
        <v>977</v>
      </c>
      <c r="C240" s="11" t="str">
        <f>I240&amp;L240&amp;O240</f>
        <v>ACA</v>
      </c>
      <c r="D240" s="11">
        <v>2</v>
      </c>
      <c r="E240" s="12">
        <v>86</v>
      </c>
      <c r="F240" s="12">
        <v>12</v>
      </c>
      <c r="G240" s="13">
        <v>1.2431155079799805E-3</v>
      </c>
      <c r="H240" s="13">
        <v>0.64206915987165691</v>
      </c>
      <c r="I240" s="11" t="s">
        <v>1254</v>
      </c>
      <c r="J240" s="13">
        <v>2.4587735326634969E-4</v>
      </c>
      <c r="K240" s="13">
        <v>0.97779822945705241</v>
      </c>
      <c r="L240" s="11" t="s">
        <v>1256</v>
      </c>
      <c r="M240" s="13">
        <v>1.2431155079799796E-3</v>
      </c>
      <c r="N240" s="13">
        <v>0.64952785291953652</v>
      </c>
      <c r="O240" s="60" t="s">
        <v>1254</v>
      </c>
      <c r="P240"/>
    </row>
    <row r="241" spans="1:16" ht="13" x14ac:dyDescent="0.15">
      <c r="A241" s="14">
        <v>338852</v>
      </c>
      <c r="B241" s="15" t="s">
        <v>714</v>
      </c>
      <c r="C241" s="16" t="str">
        <f>I241&amp;L241&amp;O241</f>
        <v>ACA</v>
      </c>
      <c r="D241" s="16">
        <v>2</v>
      </c>
      <c r="E241" s="17">
        <v>85.5</v>
      </c>
      <c r="F241" s="17">
        <v>12</v>
      </c>
      <c r="G241" s="18">
        <v>1.2431155079799805E-3</v>
      </c>
      <c r="H241" s="18">
        <v>0.64579850639559677</v>
      </c>
      <c r="I241" s="16" t="s">
        <v>1254</v>
      </c>
      <c r="J241" s="18">
        <v>2.4444783377061512E-4</v>
      </c>
      <c r="K241" s="18">
        <v>0.97804267729082306</v>
      </c>
      <c r="L241" s="16" t="s">
        <v>1256</v>
      </c>
      <c r="M241" s="18">
        <v>1.2431155079799796E-3</v>
      </c>
      <c r="N241" s="18">
        <v>0.65077096842751647</v>
      </c>
      <c r="O241" s="61" t="s">
        <v>1254</v>
      </c>
      <c r="P241"/>
    </row>
    <row r="242" spans="1:16" ht="13" x14ac:dyDescent="0.15">
      <c r="A242" s="9">
        <v>111178</v>
      </c>
      <c r="B242" s="10" t="s">
        <v>382</v>
      </c>
      <c r="C242" s="11" t="str">
        <f>I242&amp;L242&amp;O242</f>
        <v>ACA</v>
      </c>
      <c r="D242" s="11">
        <v>2</v>
      </c>
      <c r="E242" s="12">
        <v>84</v>
      </c>
      <c r="F242" s="12">
        <v>12</v>
      </c>
      <c r="G242" s="13">
        <v>1.2431155079799805E-3</v>
      </c>
      <c r="H242" s="13">
        <v>0.64082604436367696</v>
      </c>
      <c r="I242" s="11" t="s">
        <v>1254</v>
      </c>
      <c r="J242" s="13">
        <v>2.4015927528341134E-4</v>
      </c>
      <c r="K242" s="13">
        <v>0.97852694131519813</v>
      </c>
      <c r="L242" s="11" t="s">
        <v>1256</v>
      </c>
      <c r="M242" s="13">
        <v>1.2431155079799796E-3</v>
      </c>
      <c r="N242" s="13">
        <v>0.65201408393549642</v>
      </c>
      <c r="O242" s="60" t="s">
        <v>1254</v>
      </c>
      <c r="P242"/>
    </row>
    <row r="243" spans="1:16" ht="13" x14ac:dyDescent="0.15">
      <c r="A243" s="14">
        <v>442497</v>
      </c>
      <c r="B243" s="15" t="s">
        <v>1168</v>
      </c>
      <c r="C243" s="16" t="str">
        <f>I243&amp;L243&amp;O243</f>
        <v>ACA</v>
      </c>
      <c r="D243" s="16">
        <v>2</v>
      </c>
      <c r="E243" s="17">
        <v>82</v>
      </c>
      <c r="F243" s="17">
        <v>12</v>
      </c>
      <c r="G243" s="18">
        <v>1.2431155079799805E-3</v>
      </c>
      <c r="H243" s="18">
        <v>0.65450031495145644</v>
      </c>
      <c r="I243" s="16" t="s">
        <v>1254</v>
      </c>
      <c r="J243" s="18">
        <v>2.3444119730047297E-4</v>
      </c>
      <c r="K243" s="18">
        <v>0.97994788369395835</v>
      </c>
      <c r="L243" s="16" t="s">
        <v>1256</v>
      </c>
      <c r="M243" s="18">
        <v>1.2431155079799796E-3</v>
      </c>
      <c r="N243" s="18">
        <v>0.65325719944347638</v>
      </c>
      <c r="O243" s="61" t="s">
        <v>1254</v>
      </c>
      <c r="P243"/>
    </row>
    <row r="244" spans="1:16" ht="13" x14ac:dyDescent="0.15">
      <c r="A244" s="9">
        <v>450544</v>
      </c>
      <c r="B244" s="10" t="s">
        <v>675</v>
      </c>
      <c r="C244" s="11" t="str">
        <f>I244&amp;L244&amp;O244</f>
        <v>ACA</v>
      </c>
      <c r="D244" s="11">
        <v>2</v>
      </c>
      <c r="E244" s="12">
        <v>82</v>
      </c>
      <c r="F244" s="12">
        <v>12</v>
      </c>
      <c r="G244" s="13">
        <v>1.2431155079799805E-3</v>
      </c>
      <c r="H244" s="13">
        <v>0.65574343045943639</v>
      </c>
      <c r="I244" s="11" t="s">
        <v>1254</v>
      </c>
      <c r="J244" s="13">
        <v>2.3444119730047297E-4</v>
      </c>
      <c r="K244" s="13">
        <v>0.98018232489125878</v>
      </c>
      <c r="L244" s="11" t="s">
        <v>1256</v>
      </c>
      <c r="M244" s="13">
        <v>1.2431155079799796E-3</v>
      </c>
      <c r="N244" s="13">
        <v>0.65450031495145633</v>
      </c>
      <c r="O244" s="60" t="s">
        <v>1254</v>
      </c>
      <c r="P244"/>
    </row>
    <row r="245" spans="1:16" ht="13" x14ac:dyDescent="0.15">
      <c r="A245" s="14">
        <v>438721</v>
      </c>
      <c r="B245" s="15" t="s">
        <v>251</v>
      </c>
      <c r="C245" s="16" t="str">
        <f>I245&amp;L245&amp;O245</f>
        <v>ACA</v>
      </c>
      <c r="D245" s="16">
        <v>2</v>
      </c>
      <c r="E245" s="17">
        <v>80</v>
      </c>
      <c r="F245" s="17">
        <v>12</v>
      </c>
      <c r="G245" s="18">
        <v>1.2431155079799805E-3</v>
      </c>
      <c r="H245" s="18">
        <v>0.6582296614753963</v>
      </c>
      <c r="I245" s="16" t="s">
        <v>1254</v>
      </c>
      <c r="J245" s="18">
        <v>2.2872311931753462E-4</v>
      </c>
      <c r="K245" s="18">
        <v>0.98110579448550328</v>
      </c>
      <c r="L245" s="16" t="s">
        <v>1256</v>
      </c>
      <c r="M245" s="18">
        <v>1.2431155079799796E-3</v>
      </c>
      <c r="N245" s="18">
        <v>0.65574343045943628</v>
      </c>
      <c r="O245" s="61" t="s">
        <v>1254</v>
      </c>
      <c r="P245"/>
    </row>
    <row r="246" spans="1:16" ht="13" x14ac:dyDescent="0.15">
      <c r="A246" s="9">
        <v>120091</v>
      </c>
      <c r="B246" s="10" t="s">
        <v>462</v>
      </c>
      <c r="C246" s="11" t="str">
        <f>I246&amp;L246&amp;O246</f>
        <v>ACA</v>
      </c>
      <c r="D246" s="11">
        <v>2</v>
      </c>
      <c r="E246" s="12">
        <v>79</v>
      </c>
      <c r="F246" s="12">
        <v>12</v>
      </c>
      <c r="G246" s="13">
        <v>1.2431155079799805E-3</v>
      </c>
      <c r="H246" s="13">
        <v>0.64704162190357672</v>
      </c>
      <c r="I246" s="11" t="s">
        <v>1254</v>
      </c>
      <c r="J246" s="13">
        <v>2.2586408032606542E-4</v>
      </c>
      <c r="K246" s="13">
        <v>0.98155752264615548</v>
      </c>
      <c r="L246" s="11" t="s">
        <v>1256</v>
      </c>
      <c r="M246" s="13">
        <v>1.2431155079799796E-3</v>
      </c>
      <c r="N246" s="13">
        <v>0.65698654596741624</v>
      </c>
      <c r="O246" s="60" t="s">
        <v>1254</v>
      </c>
      <c r="P246"/>
    </row>
    <row r="247" spans="1:16" ht="13" x14ac:dyDescent="0.15">
      <c r="A247" s="14">
        <v>82067</v>
      </c>
      <c r="B247" s="15" t="s">
        <v>750</v>
      </c>
      <c r="C247" s="16" t="str">
        <f>I247&amp;L247&amp;O247</f>
        <v>ACA</v>
      </c>
      <c r="D247" s="16">
        <v>2</v>
      </c>
      <c r="E247" s="17">
        <v>78</v>
      </c>
      <c r="F247" s="17">
        <v>12</v>
      </c>
      <c r="G247" s="18">
        <v>1.2431155079799805E-3</v>
      </c>
      <c r="H247" s="18">
        <v>0.65201408393549654</v>
      </c>
      <c r="I247" s="16" t="s">
        <v>1254</v>
      </c>
      <c r="J247" s="18">
        <v>2.2300504133459625E-4</v>
      </c>
      <c r="K247" s="18">
        <v>0.98267826593081131</v>
      </c>
      <c r="L247" s="16" t="s">
        <v>1256</v>
      </c>
      <c r="M247" s="18">
        <v>1.2431155079799796E-3</v>
      </c>
      <c r="N247" s="18">
        <v>0.65822966147539619</v>
      </c>
      <c r="O247" s="61" t="s">
        <v>1254</v>
      </c>
      <c r="P247"/>
    </row>
    <row r="248" spans="1:16" ht="13" x14ac:dyDescent="0.15">
      <c r="A248" s="9">
        <v>120093</v>
      </c>
      <c r="B248" s="10" t="s">
        <v>482</v>
      </c>
      <c r="C248" s="11" t="str">
        <f>I248&amp;L248&amp;O248</f>
        <v>ACA</v>
      </c>
      <c r="D248" s="11">
        <v>2</v>
      </c>
      <c r="E248" s="12">
        <v>78</v>
      </c>
      <c r="F248" s="12">
        <v>12</v>
      </c>
      <c r="G248" s="13">
        <v>1.2431155079799805E-3</v>
      </c>
      <c r="H248" s="13">
        <v>0.64952785291953663</v>
      </c>
      <c r="I248" s="11" t="s">
        <v>1254</v>
      </c>
      <c r="J248" s="13">
        <v>2.2300504133459625E-4</v>
      </c>
      <c r="K248" s="13">
        <v>0.98290127097214586</v>
      </c>
      <c r="L248" s="11" t="s">
        <v>1256</v>
      </c>
      <c r="M248" s="13">
        <v>1.2431155079799796E-3</v>
      </c>
      <c r="N248" s="13">
        <v>0.65947277698337614</v>
      </c>
      <c r="O248" s="60" t="s">
        <v>1254</v>
      </c>
      <c r="P248"/>
    </row>
    <row r="249" spans="1:16" ht="13" x14ac:dyDescent="0.15">
      <c r="A249" s="14">
        <v>378577</v>
      </c>
      <c r="B249" s="15" t="s">
        <v>999</v>
      </c>
      <c r="C249" s="16" t="str">
        <f>I249&amp;L249&amp;O249</f>
        <v>ACA</v>
      </c>
      <c r="D249" s="16">
        <v>2</v>
      </c>
      <c r="E249" s="17">
        <v>78</v>
      </c>
      <c r="F249" s="17">
        <v>12</v>
      </c>
      <c r="G249" s="18">
        <v>1.2431155079799805E-3</v>
      </c>
      <c r="H249" s="18">
        <v>0.6793626251110555</v>
      </c>
      <c r="I249" s="16" t="s">
        <v>1254</v>
      </c>
      <c r="J249" s="18">
        <v>2.2300504133459625E-4</v>
      </c>
      <c r="K249" s="18">
        <v>0.9831242760134804</v>
      </c>
      <c r="L249" s="16" t="s">
        <v>1256</v>
      </c>
      <c r="M249" s="18">
        <v>1.2431155079799796E-3</v>
      </c>
      <c r="N249" s="18">
        <v>0.66071589249135609</v>
      </c>
      <c r="O249" s="61" t="s">
        <v>1254</v>
      </c>
      <c r="P249"/>
    </row>
    <row r="250" spans="1:16" ht="13" x14ac:dyDescent="0.15">
      <c r="A250" s="9">
        <v>45768</v>
      </c>
      <c r="B250" s="10" t="s">
        <v>361</v>
      </c>
      <c r="C250" s="11" t="str">
        <f>I250&amp;L250&amp;O250</f>
        <v>ACA</v>
      </c>
      <c r="D250" s="11">
        <v>2</v>
      </c>
      <c r="E250" s="12">
        <v>77</v>
      </c>
      <c r="F250" s="12">
        <v>12</v>
      </c>
      <c r="G250" s="13">
        <v>1.2431155079799805E-3</v>
      </c>
      <c r="H250" s="13">
        <v>0.66693147003125597</v>
      </c>
      <c r="I250" s="11" t="s">
        <v>1254</v>
      </c>
      <c r="J250" s="13">
        <v>2.2014600234312708E-4</v>
      </c>
      <c r="K250" s="13">
        <v>0.98356456801816661</v>
      </c>
      <c r="L250" s="11" t="s">
        <v>1256</v>
      </c>
      <c r="M250" s="13">
        <v>1.2431155079799796E-3</v>
      </c>
      <c r="N250" s="13">
        <v>0.66195900799933605</v>
      </c>
      <c r="O250" s="60" t="s">
        <v>1254</v>
      </c>
      <c r="P250"/>
    </row>
    <row r="251" spans="1:16" ht="13" x14ac:dyDescent="0.15">
      <c r="A251" s="14">
        <v>440357</v>
      </c>
      <c r="B251" s="15" t="s">
        <v>383</v>
      </c>
      <c r="C251" s="16" t="str">
        <f>I251&amp;L251&amp;O251</f>
        <v>ACA</v>
      </c>
      <c r="D251" s="16">
        <v>2</v>
      </c>
      <c r="E251" s="17">
        <v>76</v>
      </c>
      <c r="F251" s="17">
        <v>12</v>
      </c>
      <c r="G251" s="18">
        <v>1.2431155079799805E-3</v>
      </c>
      <c r="H251" s="18">
        <v>0.65947277698337625</v>
      </c>
      <c r="I251" s="16" t="s">
        <v>1254</v>
      </c>
      <c r="J251" s="18">
        <v>2.1728696335165788E-4</v>
      </c>
      <c r="K251" s="18">
        <v>0.9846510028349249</v>
      </c>
      <c r="L251" s="16" t="s">
        <v>1256</v>
      </c>
      <c r="M251" s="18">
        <v>1.2431155079799796E-3</v>
      </c>
      <c r="N251" s="18">
        <v>0.663202123507316</v>
      </c>
      <c r="O251" s="61" t="s">
        <v>1254</v>
      </c>
      <c r="P251"/>
    </row>
    <row r="252" spans="1:16" ht="13" x14ac:dyDescent="0.15">
      <c r="A252" s="9">
        <v>292820</v>
      </c>
      <c r="B252" s="10" t="s">
        <v>142</v>
      </c>
      <c r="C252" s="11" t="str">
        <f>I252&amp;L252&amp;O252</f>
        <v>ACA</v>
      </c>
      <c r="D252" s="11">
        <v>2</v>
      </c>
      <c r="E252" s="12">
        <v>76</v>
      </c>
      <c r="F252" s="12">
        <v>12</v>
      </c>
      <c r="G252" s="13">
        <v>1.2431155079799805E-3</v>
      </c>
      <c r="H252" s="13">
        <v>0.66817458553923592</v>
      </c>
      <c r="I252" s="11" t="s">
        <v>1254</v>
      </c>
      <c r="J252" s="13">
        <v>2.1728696335165788E-4</v>
      </c>
      <c r="K252" s="13">
        <v>0.98508557676162822</v>
      </c>
      <c r="L252" s="11" t="s">
        <v>1256</v>
      </c>
      <c r="M252" s="13">
        <v>1.2431155079799796E-3</v>
      </c>
      <c r="N252" s="13">
        <v>0.66444523901529595</v>
      </c>
      <c r="O252" s="60" t="s">
        <v>1254</v>
      </c>
      <c r="P252"/>
    </row>
    <row r="253" spans="1:16" ht="13" x14ac:dyDescent="0.15">
      <c r="A253" s="14">
        <v>435123</v>
      </c>
      <c r="B253" s="15" t="s">
        <v>968</v>
      </c>
      <c r="C253" s="16" t="str">
        <f>I253&amp;L253&amp;O253</f>
        <v>ACA</v>
      </c>
      <c r="D253" s="16">
        <v>2</v>
      </c>
      <c r="E253" s="17">
        <v>72</v>
      </c>
      <c r="F253" s="17">
        <v>12</v>
      </c>
      <c r="G253" s="18">
        <v>1.2431155079799805E-3</v>
      </c>
      <c r="H253" s="18">
        <v>0.66320212350731611</v>
      </c>
      <c r="I253" s="16" t="s">
        <v>1254</v>
      </c>
      <c r="J253" s="18">
        <v>2.0585080738578116E-4</v>
      </c>
      <c r="K253" s="18">
        <v>0.98719097307494641</v>
      </c>
      <c r="L253" s="16" t="s">
        <v>1256</v>
      </c>
      <c r="M253" s="18">
        <v>1.2431155079799796E-3</v>
      </c>
      <c r="N253" s="18">
        <v>0.6656883545232759</v>
      </c>
      <c r="O253" s="61" t="s">
        <v>1254</v>
      </c>
      <c r="P253"/>
    </row>
    <row r="254" spans="1:16" ht="13" x14ac:dyDescent="0.15">
      <c r="A254" s="9">
        <v>449563</v>
      </c>
      <c r="B254" s="10" t="s">
        <v>1091</v>
      </c>
      <c r="C254" s="11" t="str">
        <f>I254&amp;L254&amp;O254</f>
        <v>ACA</v>
      </c>
      <c r="D254" s="11">
        <v>2</v>
      </c>
      <c r="E254" s="12">
        <v>72</v>
      </c>
      <c r="F254" s="12">
        <v>12</v>
      </c>
      <c r="G254" s="13">
        <v>1.2431155079799805E-3</v>
      </c>
      <c r="H254" s="13">
        <v>0.67190393206317578</v>
      </c>
      <c r="I254" s="11" t="s">
        <v>1254</v>
      </c>
      <c r="J254" s="13">
        <v>2.0585080738578116E-4</v>
      </c>
      <c r="K254" s="13">
        <v>0.98739682388233219</v>
      </c>
      <c r="L254" s="11" t="s">
        <v>1256</v>
      </c>
      <c r="M254" s="13">
        <v>1.2431155079799796E-3</v>
      </c>
      <c r="N254" s="13">
        <v>0.66693147003125586</v>
      </c>
      <c r="O254" s="60" t="s">
        <v>1254</v>
      </c>
      <c r="P254"/>
    </row>
    <row r="255" spans="1:16" ht="13" x14ac:dyDescent="0.15">
      <c r="A255" s="14">
        <v>371526</v>
      </c>
      <c r="B255" s="15" t="s">
        <v>170</v>
      </c>
      <c r="C255" s="16" t="str">
        <f>I255&amp;L255&amp;O255</f>
        <v>ACA</v>
      </c>
      <c r="D255" s="16">
        <v>2</v>
      </c>
      <c r="E255" s="17">
        <v>64</v>
      </c>
      <c r="F255" s="17">
        <v>12</v>
      </c>
      <c r="G255" s="18">
        <v>1.2431155079799805E-3</v>
      </c>
      <c r="H255" s="18">
        <v>0.65325719944347649</v>
      </c>
      <c r="I255" s="16" t="s">
        <v>1254</v>
      </c>
      <c r="J255" s="18">
        <v>1.8297849545402769E-4</v>
      </c>
      <c r="K255" s="18">
        <v>0.98992261328895581</v>
      </c>
      <c r="L255" s="16" t="s">
        <v>1256</v>
      </c>
      <c r="M255" s="18">
        <v>1.2431155079799796E-3</v>
      </c>
      <c r="N255" s="18">
        <v>0.66817458553923581</v>
      </c>
      <c r="O255" s="61" t="s">
        <v>1254</v>
      </c>
      <c r="P255"/>
    </row>
    <row r="256" spans="1:16" ht="13" x14ac:dyDescent="0.15">
      <c r="A256" s="9">
        <v>339753</v>
      </c>
      <c r="B256" s="10" t="s">
        <v>617</v>
      </c>
      <c r="C256" s="11" t="str">
        <f>I256&amp;L256&amp;O256</f>
        <v>ACA</v>
      </c>
      <c r="D256" s="11">
        <v>2</v>
      </c>
      <c r="E256" s="12">
        <v>64</v>
      </c>
      <c r="F256" s="12">
        <v>12</v>
      </c>
      <c r="G256" s="13">
        <v>1.2431155079799805E-3</v>
      </c>
      <c r="H256" s="13">
        <v>0.6607158924913562</v>
      </c>
      <c r="I256" s="11" t="s">
        <v>1254</v>
      </c>
      <c r="J256" s="13">
        <v>1.8297849545402769E-4</v>
      </c>
      <c r="K256" s="13">
        <v>0.99010559178440982</v>
      </c>
      <c r="L256" s="11" t="s">
        <v>1256</v>
      </c>
      <c r="M256" s="13">
        <v>1.2431155079799796E-3</v>
      </c>
      <c r="N256" s="13">
        <v>0.66941770104721576</v>
      </c>
      <c r="O256" s="60" t="s">
        <v>1254</v>
      </c>
      <c r="P256"/>
    </row>
    <row r="257" spans="1:16" ht="13" x14ac:dyDescent="0.15">
      <c r="A257" s="14">
        <v>148756</v>
      </c>
      <c r="B257" s="15" t="s">
        <v>392</v>
      </c>
      <c r="C257" s="16" t="str">
        <f>I257&amp;L257&amp;O257</f>
        <v>ACA</v>
      </c>
      <c r="D257" s="16">
        <v>2</v>
      </c>
      <c r="E257" s="17">
        <v>62</v>
      </c>
      <c r="F257" s="17">
        <v>12</v>
      </c>
      <c r="G257" s="18">
        <v>1.2431155079799805E-3</v>
      </c>
      <c r="H257" s="18">
        <v>0.65698654596741635</v>
      </c>
      <c r="I257" s="16" t="s">
        <v>1254</v>
      </c>
      <c r="J257" s="18">
        <v>1.7726041747108932E-4</v>
      </c>
      <c r="K257" s="18">
        <v>0.99118633711357507</v>
      </c>
      <c r="L257" s="16" t="s">
        <v>1256</v>
      </c>
      <c r="M257" s="18">
        <v>1.2431155079799796E-3</v>
      </c>
      <c r="N257" s="18">
        <v>0.67066081655519572</v>
      </c>
      <c r="O257" s="61" t="s">
        <v>1254</v>
      </c>
      <c r="P257"/>
    </row>
    <row r="258" spans="1:16" ht="13" x14ac:dyDescent="0.15">
      <c r="A258" s="9">
        <v>3318</v>
      </c>
      <c r="B258" s="10" t="s">
        <v>905</v>
      </c>
      <c r="C258" s="11" t="str">
        <f>I258&amp;L258&amp;O258</f>
        <v>ACA</v>
      </c>
      <c r="D258" s="11">
        <v>2</v>
      </c>
      <c r="E258" s="12">
        <v>60</v>
      </c>
      <c r="F258" s="12">
        <v>12</v>
      </c>
      <c r="G258" s="13">
        <v>1.2431155079799805E-3</v>
      </c>
      <c r="H258" s="13">
        <v>0.67811950960307554</v>
      </c>
      <c r="I258" s="11" t="s">
        <v>1254</v>
      </c>
      <c r="J258" s="13">
        <v>1.7154233948815098E-4</v>
      </c>
      <c r="K258" s="13">
        <v>0.99188394262749346</v>
      </c>
      <c r="L258" s="11" t="s">
        <v>1256</v>
      </c>
      <c r="M258" s="13">
        <v>1.2431155079799796E-3</v>
      </c>
      <c r="N258" s="13">
        <v>0.67190393206317567</v>
      </c>
      <c r="O258" s="60" t="s">
        <v>1254</v>
      </c>
      <c r="P258"/>
    </row>
    <row r="259" spans="1:16" ht="13" x14ac:dyDescent="0.15">
      <c r="A259" s="14">
        <v>39338</v>
      </c>
      <c r="B259" s="15" t="s">
        <v>677</v>
      </c>
      <c r="C259" s="16" t="str">
        <f>I259&amp;L259&amp;O259</f>
        <v>ACA</v>
      </c>
      <c r="D259" s="16">
        <v>2</v>
      </c>
      <c r="E259" s="17">
        <v>54</v>
      </c>
      <c r="F259" s="17">
        <v>12</v>
      </c>
      <c r="G259" s="18">
        <v>1.2431155079799805E-3</v>
      </c>
      <c r="H259" s="18">
        <v>0.67687639409509559</v>
      </c>
      <c r="I259" s="16" t="s">
        <v>1254</v>
      </c>
      <c r="J259" s="18">
        <v>1.5438810553933586E-4</v>
      </c>
      <c r="K259" s="18">
        <v>0.99317325485108632</v>
      </c>
      <c r="L259" s="16" t="s">
        <v>1256</v>
      </c>
      <c r="M259" s="18">
        <v>1.2431155079799796E-3</v>
      </c>
      <c r="N259" s="18">
        <v>0.67314704757115562</v>
      </c>
      <c r="O259" s="61" t="s">
        <v>1254</v>
      </c>
      <c r="P259"/>
    </row>
    <row r="260" spans="1:16" ht="13" x14ac:dyDescent="0.15">
      <c r="A260" s="9">
        <v>1501</v>
      </c>
      <c r="B260" s="10" t="s">
        <v>1082</v>
      </c>
      <c r="C260" s="11" t="str">
        <f>I260&amp;L260&amp;O260</f>
        <v>ACA</v>
      </c>
      <c r="D260" s="11">
        <v>2</v>
      </c>
      <c r="E260" s="12">
        <v>52</v>
      </c>
      <c r="F260" s="12">
        <v>12</v>
      </c>
      <c r="G260" s="13">
        <v>1.2431155079799805E-3</v>
      </c>
      <c r="H260" s="13">
        <v>0.66941770104721587</v>
      </c>
      <c r="I260" s="11" t="s">
        <v>1254</v>
      </c>
      <c r="J260" s="13">
        <v>1.4867002755639751E-4</v>
      </c>
      <c r="K260" s="13">
        <v>0.99378223015626932</v>
      </c>
      <c r="L260" s="11" t="s">
        <v>1256</v>
      </c>
      <c r="M260" s="13">
        <v>1.2431155079799796E-3</v>
      </c>
      <c r="N260" s="13">
        <v>0.67439016307913557</v>
      </c>
      <c r="O260" s="60" t="s">
        <v>1254</v>
      </c>
      <c r="P260"/>
    </row>
    <row r="261" spans="1:16" ht="13" x14ac:dyDescent="0.15">
      <c r="A261" s="14">
        <v>1504330</v>
      </c>
      <c r="B261" s="15" t="s">
        <v>996</v>
      </c>
      <c r="C261" s="16" t="str">
        <f>I261&amp;L261&amp;O261</f>
        <v>ACA</v>
      </c>
      <c r="D261" s="16">
        <v>2</v>
      </c>
      <c r="E261" s="17">
        <v>50</v>
      </c>
      <c r="F261" s="17">
        <v>12</v>
      </c>
      <c r="G261" s="18">
        <v>1.2431155079799805E-3</v>
      </c>
      <c r="H261" s="18">
        <v>0.66195900799933616</v>
      </c>
      <c r="I261" s="16" t="s">
        <v>1254</v>
      </c>
      <c r="J261" s="18">
        <v>1.4295194957345914E-4</v>
      </c>
      <c r="K261" s="18">
        <v>0.9946619969425109</v>
      </c>
      <c r="L261" s="16" t="s">
        <v>1256</v>
      </c>
      <c r="M261" s="18">
        <v>1.2431155079799796E-3</v>
      </c>
      <c r="N261" s="18">
        <v>0.67563327858711553</v>
      </c>
      <c r="O261" s="61" t="s">
        <v>1254</v>
      </c>
      <c r="P261"/>
    </row>
    <row r="262" spans="1:16" ht="13" x14ac:dyDescent="0.15">
      <c r="A262" s="9">
        <v>443646</v>
      </c>
      <c r="B262" s="10" t="s">
        <v>969</v>
      </c>
      <c r="C262" s="11" t="str">
        <f>I262&amp;L262&amp;O262</f>
        <v>ACA</v>
      </c>
      <c r="D262" s="11">
        <v>2</v>
      </c>
      <c r="E262" s="12">
        <v>48</v>
      </c>
      <c r="F262" s="12">
        <v>12</v>
      </c>
      <c r="G262" s="13">
        <v>1.2431155079799805E-3</v>
      </c>
      <c r="H262" s="13">
        <v>0.67314704757115573</v>
      </c>
      <c r="I262" s="11" t="s">
        <v>1254</v>
      </c>
      <c r="J262" s="13">
        <v>1.3723387159052076E-4</v>
      </c>
      <c r="K262" s="13">
        <v>0.99536246149542096</v>
      </c>
      <c r="L262" s="11" t="s">
        <v>1256</v>
      </c>
      <c r="M262" s="13">
        <v>1.2431155079799796E-3</v>
      </c>
      <c r="N262" s="13">
        <v>0.67687639409509548</v>
      </c>
      <c r="O262" s="60" t="s">
        <v>1254</v>
      </c>
      <c r="P262"/>
    </row>
    <row r="263" spans="1:16" ht="13" x14ac:dyDescent="0.15">
      <c r="A263" s="14">
        <v>345248</v>
      </c>
      <c r="B263" s="15" t="s">
        <v>925</v>
      </c>
      <c r="C263" s="16" t="str">
        <f>I263&amp;L263&amp;O263</f>
        <v>ACA</v>
      </c>
      <c r="D263" s="16">
        <v>2</v>
      </c>
      <c r="E263" s="17">
        <v>44</v>
      </c>
      <c r="F263" s="17">
        <v>12</v>
      </c>
      <c r="G263" s="18">
        <v>1.2431155079799805E-3</v>
      </c>
      <c r="H263" s="18">
        <v>0.67439016307913568</v>
      </c>
      <c r="I263" s="16" t="s">
        <v>1254</v>
      </c>
      <c r="J263" s="18">
        <v>1.2579771562464404E-4</v>
      </c>
      <c r="K263" s="18">
        <v>0.99575197696761875</v>
      </c>
      <c r="L263" s="16" t="s">
        <v>1256</v>
      </c>
      <c r="M263" s="18">
        <v>1.2431155079799796E-3</v>
      </c>
      <c r="N263" s="18">
        <v>0.67811950960307543</v>
      </c>
      <c r="O263" s="61" t="s">
        <v>1254</v>
      </c>
      <c r="P263"/>
    </row>
    <row r="264" spans="1:16" ht="13" x14ac:dyDescent="0.15">
      <c r="A264" s="9">
        <v>2303</v>
      </c>
      <c r="B264" s="10" t="s">
        <v>35</v>
      </c>
      <c r="C264" s="11" t="str">
        <f>I264&amp;L264&amp;O264</f>
        <v>ACA</v>
      </c>
      <c r="D264" s="11">
        <v>2</v>
      </c>
      <c r="E264" s="12">
        <v>42</v>
      </c>
      <c r="F264" s="12">
        <v>12</v>
      </c>
      <c r="G264" s="13">
        <v>1.2431155079799805E-3</v>
      </c>
      <c r="H264" s="13">
        <v>0.67563327858711564</v>
      </c>
      <c r="I264" s="11" t="s">
        <v>1254</v>
      </c>
      <c r="J264" s="13">
        <v>1.2007963764170567E-4</v>
      </c>
      <c r="K264" s="13">
        <v>0.99674406349765832</v>
      </c>
      <c r="L264" s="11" t="s">
        <v>1256</v>
      </c>
      <c r="M264" s="13">
        <v>1.2431155079799796E-3</v>
      </c>
      <c r="N264" s="13">
        <v>0.67936262511105538</v>
      </c>
      <c r="O264" s="60" t="s">
        <v>1254</v>
      </c>
      <c r="P264"/>
    </row>
    <row r="265" spans="1:16" ht="13" x14ac:dyDescent="0.15">
      <c r="A265" s="14">
        <v>435596</v>
      </c>
      <c r="B265" s="15" t="s">
        <v>1055</v>
      </c>
      <c r="C265" s="16" t="str">
        <f>I265&amp;L265&amp;O265</f>
        <v>ACA</v>
      </c>
      <c r="D265" s="16">
        <v>2</v>
      </c>
      <c r="E265" s="17">
        <v>37</v>
      </c>
      <c r="F265" s="17">
        <v>12</v>
      </c>
      <c r="G265" s="18">
        <v>1.2431155079799805E-3</v>
      </c>
      <c r="H265" s="18">
        <v>0.68060574061903545</v>
      </c>
      <c r="I265" s="16" t="s">
        <v>1254</v>
      </c>
      <c r="J265" s="18">
        <v>1.0578444268435977E-4</v>
      </c>
      <c r="K265" s="18">
        <v>0.99774473286275056</v>
      </c>
      <c r="L265" s="16" t="s">
        <v>1256</v>
      </c>
      <c r="M265" s="18">
        <v>1.2431155079799796E-3</v>
      </c>
      <c r="N265" s="18">
        <v>0.68060574061903534</v>
      </c>
      <c r="O265" s="61" t="s">
        <v>1254</v>
      </c>
      <c r="P265"/>
    </row>
    <row r="266" spans="1:16" ht="13" x14ac:dyDescent="0.15">
      <c r="A266" s="9">
        <v>39337</v>
      </c>
      <c r="B266" s="10" t="s">
        <v>901</v>
      </c>
      <c r="C266" s="11" t="str">
        <f>I266&amp;L266&amp;O266</f>
        <v>ACA</v>
      </c>
      <c r="D266" s="11">
        <v>2</v>
      </c>
      <c r="E266" s="12">
        <v>34</v>
      </c>
      <c r="F266" s="12">
        <v>12</v>
      </c>
      <c r="G266" s="13">
        <v>1.2431155079799805E-3</v>
      </c>
      <c r="H266" s="13">
        <v>0.68309197163499535</v>
      </c>
      <c r="I266" s="11" t="s">
        <v>1254</v>
      </c>
      <c r="J266" s="13">
        <v>9.7207325709952207E-5</v>
      </c>
      <c r="K266" s="13">
        <v>0.99835656720692512</v>
      </c>
      <c r="L266" s="11" t="s">
        <v>1256</v>
      </c>
      <c r="M266" s="13">
        <v>1.2431155079799796E-3</v>
      </c>
      <c r="N266" s="13">
        <v>0.68184885612701529</v>
      </c>
      <c r="O266" s="60" t="s">
        <v>1254</v>
      </c>
      <c r="P266"/>
    </row>
    <row r="267" spans="1:16" ht="13" x14ac:dyDescent="0.15">
      <c r="A267" s="14">
        <v>497302</v>
      </c>
      <c r="B267" s="15" t="s">
        <v>98</v>
      </c>
      <c r="C267" s="16" t="str">
        <f>I267&amp;L267&amp;O267</f>
        <v>ACA</v>
      </c>
      <c r="D267" s="16">
        <v>2</v>
      </c>
      <c r="E267" s="17">
        <v>29</v>
      </c>
      <c r="F267" s="17">
        <v>12</v>
      </c>
      <c r="G267" s="18">
        <v>1.2431155079799805E-3</v>
      </c>
      <c r="H267" s="18">
        <v>0.68433508714297531</v>
      </c>
      <c r="I267" s="16" t="s">
        <v>1254</v>
      </c>
      <c r="J267" s="18">
        <v>8.2912130752606301E-5</v>
      </c>
      <c r="K267" s="18">
        <v>0.99906246393391906</v>
      </c>
      <c r="L267" s="16" t="s">
        <v>1256</v>
      </c>
      <c r="M267" s="18">
        <v>1.2431155079799796E-3</v>
      </c>
      <c r="N267" s="18">
        <v>0.68309197163499524</v>
      </c>
      <c r="O267" s="61" t="s">
        <v>1254</v>
      </c>
      <c r="P267"/>
    </row>
    <row r="268" spans="1:16" ht="13" x14ac:dyDescent="0.15">
      <c r="A268" s="9">
        <v>61476</v>
      </c>
      <c r="B268" s="10" t="s">
        <v>442</v>
      </c>
      <c r="C268" s="11" t="str">
        <f>I268&amp;L268&amp;O268</f>
        <v>ACA</v>
      </c>
      <c r="D268" s="11">
        <v>2</v>
      </c>
      <c r="E268" s="12">
        <v>26</v>
      </c>
      <c r="F268" s="12">
        <v>12</v>
      </c>
      <c r="G268" s="13">
        <v>1.2431155079799805E-3</v>
      </c>
      <c r="H268" s="13">
        <v>0.6818488561270154</v>
      </c>
      <c r="I268" s="11" t="s">
        <v>1254</v>
      </c>
      <c r="J268" s="13">
        <v>7.4335013778198755E-5</v>
      </c>
      <c r="K268" s="13">
        <v>0.99944557515877586</v>
      </c>
      <c r="L268" s="11" t="s">
        <v>1256</v>
      </c>
      <c r="M268" s="13">
        <v>1.2431155079799796E-3</v>
      </c>
      <c r="N268" s="13">
        <v>0.6843350871429752</v>
      </c>
      <c r="O268" s="60" t="s">
        <v>1254</v>
      </c>
      <c r="P268"/>
    </row>
    <row r="269" spans="1:16" ht="13" x14ac:dyDescent="0.15">
      <c r="A269" s="14">
        <v>13574</v>
      </c>
      <c r="B269" s="15" t="s">
        <v>418</v>
      </c>
      <c r="C269" s="16" t="str">
        <f>I269&amp;L269&amp;O269</f>
        <v>AAA</v>
      </c>
      <c r="D269" s="16">
        <v>1.3</v>
      </c>
      <c r="E269" s="17">
        <v>1449.4</v>
      </c>
      <c r="F269" s="17">
        <v>7.8000000000000007</v>
      </c>
      <c r="G269" s="18">
        <v>8.0802508018698734E-4</v>
      </c>
      <c r="H269" s="18">
        <v>0.68514311222316227</v>
      </c>
      <c r="I269" s="16" t="s">
        <v>1254</v>
      </c>
      <c r="J269" s="18">
        <v>4.1438911142354339E-3</v>
      </c>
      <c r="K269" s="18">
        <v>0.26594884567175514</v>
      </c>
      <c r="L269" s="16" t="s">
        <v>1254</v>
      </c>
      <c r="M269" s="18">
        <v>8.0802508018698691E-4</v>
      </c>
      <c r="N269" s="18">
        <v>0.68514311222316215</v>
      </c>
      <c r="O269" s="61" t="s">
        <v>1254</v>
      </c>
      <c r="P269"/>
    </row>
    <row r="270" spans="1:16" ht="13" x14ac:dyDescent="0.15">
      <c r="A270" s="9">
        <v>67565</v>
      </c>
      <c r="B270" s="10" t="s">
        <v>62</v>
      </c>
      <c r="C270" s="11" t="str">
        <f>I270&amp;L270&amp;O270</f>
        <v>AAA</v>
      </c>
      <c r="D270" s="11">
        <v>1</v>
      </c>
      <c r="E270" s="12">
        <v>4487</v>
      </c>
      <c r="F270" s="12">
        <v>6</v>
      </c>
      <c r="G270" s="13">
        <v>6.2155775398999025E-4</v>
      </c>
      <c r="H270" s="13">
        <v>0.68576466997715224</v>
      </c>
      <c r="I270" s="11" t="s">
        <v>1254</v>
      </c>
      <c r="J270" s="13">
        <v>1.2828507954722223E-2</v>
      </c>
      <c r="K270" s="13">
        <v>5.9479447178524873E-2</v>
      </c>
      <c r="L270" s="11" t="s">
        <v>1254</v>
      </c>
      <c r="M270" s="13">
        <v>6.2155775398998981E-4</v>
      </c>
      <c r="N270" s="13">
        <v>0.68576466997715213</v>
      </c>
      <c r="O270" s="60" t="s">
        <v>1254</v>
      </c>
      <c r="P270"/>
    </row>
    <row r="271" spans="1:16" ht="13" x14ac:dyDescent="0.15">
      <c r="A271" s="14">
        <v>381540</v>
      </c>
      <c r="B271" s="15" t="s">
        <v>790</v>
      </c>
      <c r="C271" s="16" t="str">
        <f>I271&amp;L271&amp;O271</f>
        <v>AAA</v>
      </c>
      <c r="D271" s="16">
        <v>1</v>
      </c>
      <c r="E271" s="17">
        <v>3482</v>
      </c>
      <c r="F271" s="17">
        <v>6</v>
      </c>
      <c r="G271" s="18">
        <v>6.2155775398999025E-4</v>
      </c>
      <c r="H271" s="18">
        <v>0.68638622773114222</v>
      </c>
      <c r="I271" s="16" t="s">
        <v>1254</v>
      </c>
      <c r="J271" s="18">
        <v>9.9551737682956939E-3</v>
      </c>
      <c r="K271" s="18">
        <v>6.9434620946820569E-2</v>
      </c>
      <c r="L271" s="16" t="s">
        <v>1254</v>
      </c>
      <c r="M271" s="18">
        <v>6.2155775398998981E-4</v>
      </c>
      <c r="N271" s="18">
        <v>0.68638622773114211</v>
      </c>
      <c r="O271" s="61" t="s">
        <v>1254</v>
      </c>
      <c r="P271"/>
    </row>
    <row r="272" spans="1:16" ht="13" x14ac:dyDescent="0.15">
      <c r="A272" s="9">
        <v>320182</v>
      </c>
      <c r="B272" s="10" t="s">
        <v>209</v>
      </c>
      <c r="C272" s="11" t="str">
        <f>I272&amp;L272&amp;O272</f>
        <v>AAA</v>
      </c>
      <c r="D272" s="11">
        <v>1</v>
      </c>
      <c r="E272" s="12">
        <v>3449</v>
      </c>
      <c r="F272" s="12">
        <v>6</v>
      </c>
      <c r="G272" s="13">
        <v>6.2155775398999025E-4</v>
      </c>
      <c r="H272" s="13">
        <v>0.68700778548513219</v>
      </c>
      <c r="I272" s="11" t="s">
        <v>1254</v>
      </c>
      <c r="J272" s="13">
        <v>9.8608254815772105E-3</v>
      </c>
      <c r="K272" s="13">
        <v>7.9295446428397781E-2</v>
      </c>
      <c r="L272" s="11" t="s">
        <v>1254</v>
      </c>
      <c r="M272" s="13">
        <v>6.2155775398998981E-4</v>
      </c>
      <c r="N272" s="13">
        <v>0.68700778548513208</v>
      </c>
      <c r="O272" s="60" t="s">
        <v>1254</v>
      </c>
      <c r="P272"/>
    </row>
    <row r="273" spans="1:16" ht="13" x14ac:dyDescent="0.15">
      <c r="A273" s="14">
        <v>347426</v>
      </c>
      <c r="B273" s="15" t="s">
        <v>537</v>
      </c>
      <c r="C273" s="16" t="str">
        <f>I273&amp;L273&amp;O273</f>
        <v>AAA</v>
      </c>
      <c r="D273" s="16">
        <v>1</v>
      </c>
      <c r="E273" s="17">
        <v>3148</v>
      </c>
      <c r="F273" s="17">
        <v>6</v>
      </c>
      <c r="G273" s="18">
        <v>6.2155775398999025E-4</v>
      </c>
      <c r="H273" s="18">
        <v>0.68762934323912217</v>
      </c>
      <c r="I273" s="16" t="s">
        <v>1254</v>
      </c>
      <c r="J273" s="18">
        <v>9.0002547451449866E-3</v>
      </c>
      <c r="K273" s="18">
        <v>0.10772002151283927</v>
      </c>
      <c r="L273" s="16" t="s">
        <v>1254</v>
      </c>
      <c r="M273" s="18">
        <v>6.2155775398998981E-4</v>
      </c>
      <c r="N273" s="18">
        <v>0.68762934323912206</v>
      </c>
      <c r="O273" s="61" t="s">
        <v>1254</v>
      </c>
      <c r="P273"/>
    </row>
    <row r="274" spans="1:16" ht="13" x14ac:dyDescent="0.15">
      <c r="A274" s="9">
        <v>59697</v>
      </c>
      <c r="B274" s="10" t="s">
        <v>948</v>
      </c>
      <c r="C274" s="11" t="str">
        <f>I274&amp;L274&amp;O274</f>
        <v>AAA</v>
      </c>
      <c r="D274" s="11">
        <v>1</v>
      </c>
      <c r="E274" s="12">
        <v>2458</v>
      </c>
      <c r="F274" s="12">
        <v>6</v>
      </c>
      <c r="G274" s="13">
        <v>6.2155775398999025E-4</v>
      </c>
      <c r="H274" s="13">
        <v>0.68825090099311215</v>
      </c>
      <c r="I274" s="11" t="s">
        <v>1254</v>
      </c>
      <c r="J274" s="13">
        <v>7.0275178410312512E-3</v>
      </c>
      <c r="K274" s="13">
        <v>0.12240087223974447</v>
      </c>
      <c r="L274" s="11" t="s">
        <v>1254</v>
      </c>
      <c r="M274" s="13">
        <v>6.2155775398998981E-4</v>
      </c>
      <c r="N274" s="13">
        <v>0.68825090099311204</v>
      </c>
      <c r="O274" s="60" t="s">
        <v>1254</v>
      </c>
      <c r="P274"/>
    </row>
    <row r="275" spans="1:16" ht="13" x14ac:dyDescent="0.15">
      <c r="A275" s="14">
        <v>21561</v>
      </c>
      <c r="B275" s="15" t="s">
        <v>1020</v>
      </c>
      <c r="C275" s="16" t="str">
        <f>I275&amp;L275&amp;O275</f>
        <v>AAA</v>
      </c>
      <c r="D275" s="16">
        <v>1</v>
      </c>
      <c r="E275" s="17">
        <v>2456</v>
      </c>
      <c r="F275" s="17">
        <v>6</v>
      </c>
      <c r="G275" s="18">
        <v>6.2155775398999025E-4</v>
      </c>
      <c r="H275" s="18">
        <v>0.68887245874710212</v>
      </c>
      <c r="I275" s="16" t="s">
        <v>1254</v>
      </c>
      <c r="J275" s="18">
        <v>7.0217997630483125E-3</v>
      </c>
      <c r="K275" s="18">
        <v>0.12942267200279278</v>
      </c>
      <c r="L275" s="16" t="s">
        <v>1254</v>
      </c>
      <c r="M275" s="18">
        <v>6.2155775398998981E-4</v>
      </c>
      <c r="N275" s="18">
        <v>0.68887245874710201</v>
      </c>
      <c r="O275" s="61" t="s">
        <v>1254</v>
      </c>
      <c r="P275"/>
    </row>
    <row r="276" spans="1:16" ht="13" x14ac:dyDescent="0.15">
      <c r="A276" s="9">
        <v>251468</v>
      </c>
      <c r="B276" s="10" t="s">
        <v>1030</v>
      </c>
      <c r="C276" s="11" t="str">
        <f>I276&amp;L276&amp;O276</f>
        <v>AAA</v>
      </c>
      <c r="D276" s="11">
        <v>1</v>
      </c>
      <c r="E276" s="12">
        <v>1975</v>
      </c>
      <c r="F276" s="12">
        <v>6</v>
      </c>
      <c r="G276" s="13">
        <v>6.2155775398999025E-4</v>
      </c>
      <c r="H276" s="13">
        <v>0.69011557425508208</v>
      </c>
      <c r="I276" s="11" t="s">
        <v>1254</v>
      </c>
      <c r="J276" s="13">
        <v>5.6466020081516362E-3</v>
      </c>
      <c r="K276" s="13">
        <v>0.18579237106068652</v>
      </c>
      <c r="L276" s="11" t="s">
        <v>1254</v>
      </c>
      <c r="M276" s="13">
        <v>6.2155775398998981E-4</v>
      </c>
      <c r="N276" s="13">
        <v>0.68949401650109199</v>
      </c>
      <c r="O276" s="60" t="s">
        <v>1254</v>
      </c>
      <c r="P276"/>
    </row>
    <row r="277" spans="1:16" ht="13" x14ac:dyDescent="0.15">
      <c r="A277" s="14">
        <v>263189</v>
      </c>
      <c r="B277" s="15" t="s">
        <v>90</v>
      </c>
      <c r="C277" s="16" t="str">
        <f>I277&amp;L277&amp;O277</f>
        <v>AAA</v>
      </c>
      <c r="D277" s="16">
        <v>1</v>
      </c>
      <c r="E277" s="17">
        <v>1834</v>
      </c>
      <c r="F277" s="17">
        <v>6</v>
      </c>
      <c r="G277" s="18">
        <v>6.2155775398999025E-4</v>
      </c>
      <c r="H277" s="18">
        <v>0.69135868976306203</v>
      </c>
      <c r="I277" s="16" t="s">
        <v>1254</v>
      </c>
      <c r="J277" s="18">
        <v>5.2434775103544808E-3</v>
      </c>
      <c r="K277" s="18">
        <v>0.191035848571041</v>
      </c>
      <c r="L277" s="16" t="s">
        <v>1254</v>
      </c>
      <c r="M277" s="18">
        <v>6.2155775398998981E-4</v>
      </c>
      <c r="N277" s="18">
        <v>0.69011557425508196</v>
      </c>
      <c r="O277" s="61" t="s">
        <v>1254</v>
      </c>
      <c r="P277"/>
    </row>
    <row r="278" spans="1:16" ht="13" x14ac:dyDescent="0.15">
      <c r="A278" s="9">
        <v>322471</v>
      </c>
      <c r="B278" s="10" t="s">
        <v>1215</v>
      </c>
      <c r="C278" s="11" t="str">
        <f>I278&amp;L278&amp;O278</f>
        <v>AAA</v>
      </c>
      <c r="D278" s="11">
        <v>1</v>
      </c>
      <c r="E278" s="12">
        <v>1812</v>
      </c>
      <c r="F278" s="12">
        <v>6</v>
      </c>
      <c r="G278" s="13">
        <v>6.2155775398999025E-4</v>
      </c>
      <c r="H278" s="13">
        <v>0.69384492077902193</v>
      </c>
      <c r="I278" s="11" t="s">
        <v>1254</v>
      </c>
      <c r="J278" s="13">
        <v>5.1805786525421591E-3</v>
      </c>
      <c r="K278" s="13">
        <v>0.19621642722358315</v>
      </c>
      <c r="L278" s="11" t="s">
        <v>1254</v>
      </c>
      <c r="M278" s="13">
        <v>6.2155775398998981E-4</v>
      </c>
      <c r="N278" s="13">
        <v>0.69073713200907194</v>
      </c>
      <c r="O278" s="60" t="s">
        <v>1254</v>
      </c>
      <c r="P278"/>
    </row>
    <row r="279" spans="1:16" ht="13" x14ac:dyDescent="0.15">
      <c r="A279" s="14">
        <v>477178</v>
      </c>
      <c r="B279" s="15" t="s">
        <v>651</v>
      </c>
      <c r="C279" s="16" t="str">
        <f>I279&amp;L279&amp;O279</f>
        <v>AAA</v>
      </c>
      <c r="D279" s="16">
        <v>1</v>
      </c>
      <c r="E279" s="17">
        <v>1802</v>
      </c>
      <c r="F279" s="17">
        <v>6</v>
      </c>
      <c r="G279" s="18">
        <v>6.2155775398999025E-4</v>
      </c>
      <c r="H279" s="18">
        <v>0.69198024751705201</v>
      </c>
      <c r="I279" s="16" t="s">
        <v>1254</v>
      </c>
      <c r="J279" s="18">
        <v>5.1519882626274672E-3</v>
      </c>
      <c r="K279" s="18">
        <v>0.20136841548621062</v>
      </c>
      <c r="L279" s="16" t="s">
        <v>1254</v>
      </c>
      <c r="M279" s="18">
        <v>6.2155775398998981E-4</v>
      </c>
      <c r="N279" s="18">
        <v>0.69135868976306192</v>
      </c>
      <c r="O279" s="61" t="s">
        <v>1254</v>
      </c>
      <c r="P279"/>
    </row>
    <row r="280" spans="1:16" ht="13" x14ac:dyDescent="0.15">
      <c r="A280" s="9">
        <v>321882</v>
      </c>
      <c r="B280" s="10" t="s">
        <v>680</v>
      </c>
      <c r="C280" s="11" t="str">
        <f>I280&amp;L280&amp;O280</f>
        <v>AAA</v>
      </c>
      <c r="D280" s="11">
        <v>1</v>
      </c>
      <c r="E280" s="12">
        <v>1706</v>
      </c>
      <c r="F280" s="12">
        <v>6</v>
      </c>
      <c r="G280" s="13">
        <v>6.2155775398999025E-4</v>
      </c>
      <c r="H280" s="13">
        <v>0.69073713200907205</v>
      </c>
      <c r="I280" s="11" t="s">
        <v>1254</v>
      </c>
      <c r="J280" s="13">
        <v>4.8775205194464257E-3</v>
      </c>
      <c r="K280" s="13">
        <v>0.22140456073842665</v>
      </c>
      <c r="L280" s="11" t="s">
        <v>1254</v>
      </c>
      <c r="M280" s="13">
        <v>6.2155775398998981E-4</v>
      </c>
      <c r="N280" s="13">
        <v>0.69198024751705189</v>
      </c>
      <c r="O280" s="60" t="s">
        <v>1254</v>
      </c>
      <c r="P280"/>
    </row>
    <row r="281" spans="1:16" ht="13" x14ac:dyDescent="0.15">
      <c r="A281" s="14">
        <v>423346</v>
      </c>
      <c r="B281" s="15" t="s">
        <v>772</v>
      </c>
      <c r="C281" s="16" t="str">
        <f>I281&amp;L281&amp;O281</f>
        <v>AAA</v>
      </c>
      <c r="D281" s="16">
        <v>1</v>
      </c>
      <c r="E281" s="17">
        <v>1628</v>
      </c>
      <c r="F281" s="17">
        <v>6</v>
      </c>
      <c r="G281" s="18">
        <v>6.2155775398999025E-4</v>
      </c>
      <c r="H281" s="18">
        <v>0.69260180527104198</v>
      </c>
      <c r="I281" s="16" t="s">
        <v>1254</v>
      </c>
      <c r="J281" s="18">
        <v>4.6545154781118293E-3</v>
      </c>
      <c r="K281" s="18">
        <v>0.23092230154102755</v>
      </c>
      <c r="L281" s="16" t="s">
        <v>1254</v>
      </c>
      <c r="M281" s="18">
        <v>6.2155775398998981E-4</v>
      </c>
      <c r="N281" s="18">
        <v>0.69260180527104187</v>
      </c>
      <c r="O281" s="61" t="s">
        <v>1254</v>
      </c>
      <c r="P281"/>
    </row>
    <row r="282" spans="1:16" ht="13" x14ac:dyDescent="0.15">
      <c r="A282" s="9">
        <v>79666</v>
      </c>
      <c r="B282" s="10" t="s">
        <v>172</v>
      </c>
      <c r="C282" s="11" t="str">
        <f>I282&amp;L282&amp;O282</f>
        <v>AAA</v>
      </c>
      <c r="D282" s="11">
        <v>1</v>
      </c>
      <c r="E282" s="12">
        <v>1607</v>
      </c>
      <c r="F282" s="12">
        <v>6</v>
      </c>
      <c r="G282" s="13">
        <v>6.2155775398999025E-4</v>
      </c>
      <c r="H282" s="13">
        <v>0.69322336302503196</v>
      </c>
      <c r="I282" s="11" t="s">
        <v>1254</v>
      </c>
      <c r="J282" s="13">
        <v>4.5944756592909766E-3</v>
      </c>
      <c r="K282" s="13">
        <v>0.24016271556145594</v>
      </c>
      <c r="L282" s="11" t="s">
        <v>1254</v>
      </c>
      <c r="M282" s="13">
        <v>6.2155775398998981E-4</v>
      </c>
      <c r="N282" s="13">
        <v>0.69322336302503185</v>
      </c>
      <c r="O282" s="60" t="s">
        <v>1254</v>
      </c>
      <c r="P282"/>
    </row>
    <row r="283" spans="1:16" ht="13" x14ac:dyDescent="0.15">
      <c r="A283" s="14">
        <v>565192</v>
      </c>
      <c r="B283" s="15" t="s">
        <v>389</v>
      </c>
      <c r="C283" s="16" t="str">
        <f>I283&amp;L283&amp;O283</f>
        <v>AAA</v>
      </c>
      <c r="D283" s="16">
        <v>1</v>
      </c>
      <c r="E283" s="17">
        <v>1416</v>
      </c>
      <c r="F283" s="17">
        <v>6</v>
      </c>
      <c r="G283" s="18">
        <v>6.2155775398999025E-4</v>
      </c>
      <c r="H283" s="18">
        <v>0.69508803628700189</v>
      </c>
      <c r="I283" s="16" t="s">
        <v>1254</v>
      </c>
      <c r="J283" s="18">
        <v>4.0483992119203626E-3</v>
      </c>
      <c r="K283" s="18">
        <v>0.27824271333507261</v>
      </c>
      <c r="L283" s="16" t="s">
        <v>1254</v>
      </c>
      <c r="M283" s="18">
        <v>6.2155775398998981E-4</v>
      </c>
      <c r="N283" s="18">
        <v>0.69384492077902182</v>
      </c>
      <c r="O283" s="61" t="s">
        <v>1254</v>
      </c>
      <c r="P283"/>
    </row>
    <row r="284" spans="1:16" ht="13" x14ac:dyDescent="0.15">
      <c r="A284" s="9">
        <v>116451</v>
      </c>
      <c r="B284" s="10" t="s">
        <v>621</v>
      </c>
      <c r="C284" s="11" t="str">
        <f>I284&amp;L284&amp;O284</f>
        <v>AAA</v>
      </c>
      <c r="D284" s="11">
        <v>1</v>
      </c>
      <c r="E284" s="12">
        <v>1316</v>
      </c>
      <c r="F284" s="12">
        <v>6</v>
      </c>
      <c r="G284" s="13">
        <v>6.2155775398999025E-4</v>
      </c>
      <c r="H284" s="13">
        <v>0.69446647853301191</v>
      </c>
      <c r="I284" s="11" t="s">
        <v>1254</v>
      </c>
      <c r="J284" s="13">
        <v>3.7624953127734445E-3</v>
      </c>
      <c r="K284" s="13">
        <v>0.32143360263996179</v>
      </c>
      <c r="L284" s="11" t="s">
        <v>1254</v>
      </c>
      <c r="M284" s="13">
        <v>6.2155775398998981E-4</v>
      </c>
      <c r="N284" s="13">
        <v>0.6944664785330118</v>
      </c>
      <c r="O284" s="60" t="s">
        <v>1254</v>
      </c>
      <c r="P284"/>
    </row>
    <row r="285" spans="1:16" ht="13" x14ac:dyDescent="0.15">
      <c r="A285" s="14">
        <v>291637</v>
      </c>
      <c r="B285" s="15" t="s">
        <v>285</v>
      </c>
      <c r="C285" s="16" t="str">
        <f>I285&amp;L285&amp;O285</f>
        <v>AAA</v>
      </c>
      <c r="D285" s="16">
        <v>1</v>
      </c>
      <c r="E285" s="17">
        <v>1260</v>
      </c>
      <c r="F285" s="17">
        <v>6</v>
      </c>
      <c r="G285" s="18">
        <v>6.2155775398999025E-4</v>
      </c>
      <c r="H285" s="18">
        <v>0.69695270954897182</v>
      </c>
      <c r="I285" s="16" t="s">
        <v>1254</v>
      </c>
      <c r="J285" s="18">
        <v>3.6023891292511702E-3</v>
      </c>
      <c r="K285" s="18">
        <v>0.33604597938302128</v>
      </c>
      <c r="L285" s="16" t="s">
        <v>1254</v>
      </c>
      <c r="M285" s="18">
        <v>6.2155775398998981E-4</v>
      </c>
      <c r="N285" s="18">
        <v>0.69508803628700178</v>
      </c>
      <c r="O285" s="61" t="s">
        <v>1254</v>
      </c>
      <c r="P285"/>
    </row>
    <row r="286" spans="1:16" ht="13" x14ac:dyDescent="0.15">
      <c r="A286" s="9">
        <v>283143</v>
      </c>
      <c r="B286" s="10" t="s">
        <v>1206</v>
      </c>
      <c r="C286" s="11" t="str">
        <f>I286&amp;L286&amp;O286</f>
        <v>AAA</v>
      </c>
      <c r="D286" s="11">
        <v>1</v>
      </c>
      <c r="E286" s="12">
        <v>1213</v>
      </c>
      <c r="F286" s="12">
        <v>6</v>
      </c>
      <c r="G286" s="13">
        <v>6.2155775398999025E-4</v>
      </c>
      <c r="H286" s="13">
        <v>0.69570959404099186</v>
      </c>
      <c r="I286" s="11" t="s">
        <v>1254</v>
      </c>
      <c r="J286" s="13">
        <v>3.4680142966521184E-3</v>
      </c>
      <c r="K286" s="13">
        <v>0.34301631644422315</v>
      </c>
      <c r="L286" s="11" t="s">
        <v>1254</v>
      </c>
      <c r="M286" s="13">
        <v>6.2155775398998981E-4</v>
      </c>
      <c r="N286" s="13">
        <v>0.69570959404099175</v>
      </c>
      <c r="O286" s="60" t="s">
        <v>1254</v>
      </c>
      <c r="P286"/>
    </row>
    <row r="287" spans="1:16" ht="13" x14ac:dyDescent="0.15">
      <c r="A287" s="14">
        <v>23971</v>
      </c>
      <c r="B287" s="15" t="s">
        <v>841</v>
      </c>
      <c r="C287" s="16" t="str">
        <f>I287&amp;L287&amp;O287</f>
        <v>AAA</v>
      </c>
      <c r="D287" s="16">
        <v>1</v>
      </c>
      <c r="E287" s="17">
        <v>1206</v>
      </c>
      <c r="F287" s="17">
        <v>6</v>
      </c>
      <c r="G287" s="18">
        <v>6.2155775398999025E-4</v>
      </c>
      <c r="H287" s="18">
        <v>0.69633115179498184</v>
      </c>
      <c r="I287" s="16" t="s">
        <v>1254</v>
      </c>
      <c r="J287" s="18">
        <v>3.4480010237118342E-3</v>
      </c>
      <c r="K287" s="18">
        <v>0.34646431746793499</v>
      </c>
      <c r="L287" s="16" t="s">
        <v>1254</v>
      </c>
      <c r="M287" s="18">
        <v>6.2155775398998981E-4</v>
      </c>
      <c r="N287" s="18">
        <v>0.69633115179498173</v>
      </c>
      <c r="O287" s="61" t="s">
        <v>1254</v>
      </c>
      <c r="P287"/>
    </row>
    <row r="288" spans="1:16" ht="13" x14ac:dyDescent="0.15">
      <c r="A288" s="9">
        <v>25160</v>
      </c>
      <c r="B288" s="10" t="s">
        <v>780</v>
      </c>
      <c r="C288" s="11" t="str">
        <f>I288&amp;L288&amp;O288</f>
        <v>AAA</v>
      </c>
      <c r="D288" s="11">
        <v>1</v>
      </c>
      <c r="E288" s="12">
        <v>1170</v>
      </c>
      <c r="F288" s="12">
        <v>6</v>
      </c>
      <c r="G288" s="13">
        <v>6.2155775398999025E-4</v>
      </c>
      <c r="H288" s="13">
        <v>0.69881738281094175</v>
      </c>
      <c r="I288" s="11" t="s">
        <v>1254</v>
      </c>
      <c r="J288" s="13">
        <v>3.3450756200189436E-3</v>
      </c>
      <c r="K288" s="13">
        <v>0.3532173675657852</v>
      </c>
      <c r="L288" s="11" t="s">
        <v>1254</v>
      </c>
      <c r="M288" s="13">
        <v>6.2155775398998981E-4</v>
      </c>
      <c r="N288" s="13">
        <v>0.69695270954897171</v>
      </c>
      <c r="O288" s="60" t="s">
        <v>1254</v>
      </c>
      <c r="P288"/>
    </row>
    <row r="289" spans="1:16" ht="13" x14ac:dyDescent="0.15">
      <c r="A289" s="14">
        <v>21983</v>
      </c>
      <c r="B289" s="15" t="s">
        <v>860</v>
      </c>
      <c r="C289" s="16" t="str">
        <f>I289&amp;L289&amp;O289</f>
        <v>AAA</v>
      </c>
      <c r="D289" s="16">
        <v>1</v>
      </c>
      <c r="E289" s="17">
        <v>1170</v>
      </c>
      <c r="F289" s="17">
        <v>6</v>
      </c>
      <c r="G289" s="18">
        <v>6.2155775398999025E-4</v>
      </c>
      <c r="H289" s="18">
        <v>0.69819582505695177</v>
      </c>
      <c r="I289" s="16" t="s">
        <v>1254</v>
      </c>
      <c r="J289" s="18">
        <v>3.3450756200189436E-3</v>
      </c>
      <c r="K289" s="18">
        <v>0.35656244318580416</v>
      </c>
      <c r="L289" s="16" t="s">
        <v>1254</v>
      </c>
      <c r="M289" s="18">
        <v>6.2155775398998981E-4</v>
      </c>
      <c r="N289" s="18">
        <v>0.69757426730296168</v>
      </c>
      <c r="O289" s="61" t="s">
        <v>1254</v>
      </c>
      <c r="P289"/>
    </row>
    <row r="290" spans="1:16" ht="13" x14ac:dyDescent="0.15">
      <c r="A290" s="9">
        <v>340962</v>
      </c>
      <c r="B290" s="10" t="s">
        <v>1038</v>
      </c>
      <c r="C290" s="11" t="str">
        <f>I290&amp;L290&amp;O290</f>
        <v>AAA</v>
      </c>
      <c r="D290" s="11">
        <v>1</v>
      </c>
      <c r="E290" s="12">
        <v>1141</v>
      </c>
      <c r="F290" s="12">
        <v>6</v>
      </c>
      <c r="G290" s="13">
        <v>6.2155775398999025E-4</v>
      </c>
      <c r="H290" s="13">
        <v>0.70378984484286156</v>
      </c>
      <c r="I290" s="11" t="s">
        <v>1254</v>
      </c>
      <c r="J290" s="13">
        <v>3.2621634892663373E-3</v>
      </c>
      <c r="K290" s="13">
        <v>0.36309145898828282</v>
      </c>
      <c r="L290" s="11" t="s">
        <v>1254</v>
      </c>
      <c r="M290" s="13">
        <v>6.2155775398998981E-4</v>
      </c>
      <c r="N290" s="13">
        <v>0.69819582505695166</v>
      </c>
      <c r="O290" s="60" t="s">
        <v>1254</v>
      </c>
      <c r="P290"/>
    </row>
    <row r="291" spans="1:16" ht="13" x14ac:dyDescent="0.15">
      <c r="A291" s="14">
        <v>22338</v>
      </c>
      <c r="B291" s="15" t="s">
        <v>765</v>
      </c>
      <c r="C291" s="16" t="str">
        <f>I291&amp;L291&amp;O291</f>
        <v>AAA</v>
      </c>
      <c r="D291" s="16">
        <v>1</v>
      </c>
      <c r="E291" s="17">
        <v>1086.3300002199999</v>
      </c>
      <c r="F291" s="17">
        <v>6</v>
      </c>
      <c r="G291" s="18">
        <v>6.2155775398999025E-4</v>
      </c>
      <c r="H291" s="18">
        <v>0.6894940165010921</v>
      </c>
      <c r="I291" s="16" t="s">
        <v>1254</v>
      </c>
      <c r="J291" s="18">
        <v>3.1058598282317053E-3</v>
      </c>
      <c r="K291" s="18">
        <v>0.37258727096244815</v>
      </c>
      <c r="L291" s="16" t="s">
        <v>1254</v>
      </c>
      <c r="M291" s="18">
        <v>6.2155775398998981E-4</v>
      </c>
      <c r="N291" s="18">
        <v>0.69881738281094163</v>
      </c>
      <c r="O291" s="61" t="s">
        <v>1254</v>
      </c>
      <c r="P291"/>
    </row>
    <row r="292" spans="1:16" ht="13" x14ac:dyDescent="0.15">
      <c r="A292" s="9">
        <v>23380</v>
      </c>
      <c r="B292" s="10" t="s">
        <v>662</v>
      </c>
      <c r="C292" s="11" t="str">
        <f>I292&amp;L292&amp;O292</f>
        <v>AAA</v>
      </c>
      <c r="D292" s="11">
        <v>1</v>
      </c>
      <c r="E292" s="12">
        <v>1084.3600000000001</v>
      </c>
      <c r="F292" s="12">
        <v>6</v>
      </c>
      <c r="G292" s="13">
        <v>6.2155775398999025E-4</v>
      </c>
      <c r="H292" s="13">
        <v>0.69943894056493172</v>
      </c>
      <c r="I292" s="11" t="s">
        <v>1254</v>
      </c>
      <c r="J292" s="13">
        <v>3.1002275207895232E-3</v>
      </c>
      <c r="K292" s="13">
        <v>0.37568749848323768</v>
      </c>
      <c r="L292" s="11" t="s">
        <v>1254</v>
      </c>
      <c r="M292" s="13">
        <v>6.2155775398998981E-4</v>
      </c>
      <c r="N292" s="13">
        <v>0.69943894056493161</v>
      </c>
      <c r="O292" s="60" t="s">
        <v>1254</v>
      </c>
      <c r="P292"/>
    </row>
    <row r="293" spans="1:16" ht="13" x14ac:dyDescent="0.15">
      <c r="A293" s="14">
        <v>285448</v>
      </c>
      <c r="B293" s="15" t="s">
        <v>788</v>
      </c>
      <c r="C293" s="16" t="str">
        <f>I293&amp;L293&amp;O293</f>
        <v>AAA</v>
      </c>
      <c r="D293" s="16">
        <v>1</v>
      </c>
      <c r="E293" s="17">
        <v>1081</v>
      </c>
      <c r="F293" s="17">
        <v>6</v>
      </c>
      <c r="G293" s="18">
        <v>6.2155775398999025E-4</v>
      </c>
      <c r="H293" s="18">
        <v>0.69757426730296179</v>
      </c>
      <c r="I293" s="16" t="s">
        <v>1254</v>
      </c>
      <c r="J293" s="18">
        <v>3.0906211497781864E-3</v>
      </c>
      <c r="K293" s="18">
        <v>0.37877811963301589</v>
      </c>
      <c r="L293" s="16" t="s">
        <v>1254</v>
      </c>
      <c r="M293" s="18">
        <v>6.2155775398998981E-4</v>
      </c>
      <c r="N293" s="18">
        <v>0.70006049831892159</v>
      </c>
      <c r="O293" s="61" t="s">
        <v>1254</v>
      </c>
      <c r="P293"/>
    </row>
    <row r="294" spans="1:16" ht="13" x14ac:dyDescent="0.15">
      <c r="A294" s="9">
        <v>5571</v>
      </c>
      <c r="B294" s="10" t="s">
        <v>1119</v>
      </c>
      <c r="C294" s="11" t="str">
        <f>I294&amp;L294&amp;O294</f>
        <v>AAA</v>
      </c>
      <c r="D294" s="11">
        <v>1</v>
      </c>
      <c r="E294" s="12">
        <v>1070</v>
      </c>
      <c r="F294" s="12">
        <v>6</v>
      </c>
      <c r="G294" s="13">
        <v>6.2155775398999025E-4</v>
      </c>
      <c r="H294" s="13">
        <v>0.70192517158089163</v>
      </c>
      <c r="I294" s="11" t="s">
        <v>1254</v>
      </c>
      <c r="J294" s="13">
        <v>3.0591717208720256E-3</v>
      </c>
      <c r="K294" s="13">
        <v>0.38183729135388789</v>
      </c>
      <c r="L294" s="11" t="s">
        <v>1254</v>
      </c>
      <c r="M294" s="13">
        <v>6.2155775398998981E-4</v>
      </c>
      <c r="N294" s="13">
        <v>0.70068205607291156</v>
      </c>
      <c r="O294" s="60" t="s">
        <v>1254</v>
      </c>
      <c r="P294"/>
    </row>
    <row r="295" spans="1:16" ht="13" x14ac:dyDescent="0.15">
      <c r="A295" s="14">
        <v>150533</v>
      </c>
      <c r="B295" s="15" t="s">
        <v>955</v>
      </c>
      <c r="C295" s="16" t="str">
        <f>I295&amp;L295&amp;O295</f>
        <v>AAA</v>
      </c>
      <c r="D295" s="16">
        <v>1</v>
      </c>
      <c r="E295" s="17">
        <v>1065</v>
      </c>
      <c r="F295" s="17">
        <v>6</v>
      </c>
      <c r="G295" s="18">
        <v>6.2155775398999025E-4</v>
      </c>
      <c r="H295" s="18">
        <v>0.7025467293348816</v>
      </c>
      <c r="I295" s="16" t="s">
        <v>1254</v>
      </c>
      <c r="J295" s="18">
        <v>3.0448765259146796E-3</v>
      </c>
      <c r="K295" s="18">
        <v>0.38488216787980256</v>
      </c>
      <c r="L295" s="16" t="s">
        <v>1254</v>
      </c>
      <c r="M295" s="18">
        <v>6.2155775398998981E-4</v>
      </c>
      <c r="N295" s="18">
        <v>0.70130361382690154</v>
      </c>
      <c r="O295" s="61" t="s">
        <v>1254</v>
      </c>
      <c r="P295"/>
    </row>
    <row r="296" spans="1:16" ht="13" x14ac:dyDescent="0.15">
      <c r="A296" s="9">
        <v>385739</v>
      </c>
      <c r="B296" s="10" t="s">
        <v>759</v>
      </c>
      <c r="C296" s="11" t="str">
        <f>I296&amp;L296&amp;O296</f>
        <v>AAA</v>
      </c>
      <c r="D296" s="11">
        <v>1</v>
      </c>
      <c r="E296" s="12">
        <v>1046</v>
      </c>
      <c r="F296" s="12">
        <v>6</v>
      </c>
      <c r="G296" s="13">
        <v>6.2155775398999025E-4</v>
      </c>
      <c r="H296" s="13">
        <v>0.70503296035084151</v>
      </c>
      <c r="I296" s="11" t="s">
        <v>1254</v>
      </c>
      <c r="J296" s="13">
        <v>2.9905547850767652E-3</v>
      </c>
      <c r="K296" s="13">
        <v>0.38787272266487932</v>
      </c>
      <c r="L296" s="11" t="s">
        <v>1254</v>
      </c>
      <c r="M296" s="13">
        <v>6.2155775398998981E-4</v>
      </c>
      <c r="N296" s="13">
        <v>0.70192517158089152</v>
      </c>
      <c r="O296" s="60" t="s">
        <v>1254</v>
      </c>
      <c r="P296"/>
    </row>
    <row r="297" spans="1:16" ht="13" x14ac:dyDescent="0.15">
      <c r="A297" s="14">
        <v>1877</v>
      </c>
      <c r="B297" s="15" t="s">
        <v>183</v>
      </c>
      <c r="C297" s="16" t="str">
        <f>I297&amp;L297&amp;O297</f>
        <v>AAA</v>
      </c>
      <c r="D297" s="16">
        <v>1</v>
      </c>
      <c r="E297" s="17">
        <v>1039</v>
      </c>
      <c r="F297" s="17">
        <v>6</v>
      </c>
      <c r="G297" s="18">
        <v>6.2155775398999025E-4</v>
      </c>
      <c r="H297" s="18">
        <v>0.70814074912079139</v>
      </c>
      <c r="I297" s="16" t="s">
        <v>1254</v>
      </c>
      <c r="J297" s="18">
        <v>2.9705415121364809E-3</v>
      </c>
      <c r="K297" s="18">
        <v>0.39084326417701581</v>
      </c>
      <c r="L297" s="16" t="s">
        <v>1254</v>
      </c>
      <c r="M297" s="18">
        <v>6.2155775398998981E-4</v>
      </c>
      <c r="N297" s="18">
        <v>0.70254672933488149</v>
      </c>
      <c r="O297" s="61" t="s">
        <v>1254</v>
      </c>
      <c r="P297"/>
    </row>
    <row r="298" spans="1:16" ht="13" x14ac:dyDescent="0.15">
      <c r="A298" s="9">
        <v>60823</v>
      </c>
      <c r="B298" s="10" t="s">
        <v>1208</v>
      </c>
      <c r="C298" s="11" t="str">
        <f>I298&amp;L298&amp;O298</f>
        <v>AAA</v>
      </c>
      <c r="D298" s="11">
        <v>1</v>
      </c>
      <c r="E298" s="12">
        <v>1037</v>
      </c>
      <c r="F298" s="12">
        <v>6</v>
      </c>
      <c r="G298" s="13">
        <v>6.2155775398999025E-4</v>
      </c>
      <c r="H298" s="13">
        <v>0.70627607585882146</v>
      </c>
      <c r="I298" s="11" t="s">
        <v>1254</v>
      </c>
      <c r="J298" s="13">
        <v>2.9648234341535427E-3</v>
      </c>
      <c r="K298" s="13">
        <v>0.39380808761116937</v>
      </c>
      <c r="L298" s="11" t="s">
        <v>1254</v>
      </c>
      <c r="M298" s="13">
        <v>6.2155775398998981E-4</v>
      </c>
      <c r="N298" s="13">
        <v>0.70316828708887147</v>
      </c>
      <c r="O298" s="60" t="s">
        <v>1254</v>
      </c>
      <c r="P298"/>
    </row>
    <row r="299" spans="1:16" ht="13" x14ac:dyDescent="0.15">
      <c r="A299" s="14">
        <v>184137</v>
      </c>
      <c r="B299" s="15" t="s">
        <v>698</v>
      </c>
      <c r="C299" s="16" t="str">
        <f>I299&amp;L299&amp;O299</f>
        <v>AAA</v>
      </c>
      <c r="D299" s="16">
        <v>1</v>
      </c>
      <c r="E299" s="17">
        <v>1034</v>
      </c>
      <c r="F299" s="17">
        <v>6</v>
      </c>
      <c r="G299" s="18">
        <v>6.2155775398999025E-4</v>
      </c>
      <c r="H299" s="18">
        <v>0.70689763361281144</v>
      </c>
      <c r="I299" s="16" t="s">
        <v>1254</v>
      </c>
      <c r="J299" s="18">
        <v>2.956246317179135E-3</v>
      </c>
      <c r="K299" s="18">
        <v>0.39676433392834848</v>
      </c>
      <c r="L299" s="16" t="s">
        <v>1254</v>
      </c>
      <c r="M299" s="18">
        <v>6.2155775398998981E-4</v>
      </c>
      <c r="N299" s="18">
        <v>0.70378984484286145</v>
      </c>
      <c r="O299" s="61" t="s">
        <v>1254</v>
      </c>
      <c r="P299"/>
    </row>
    <row r="300" spans="1:16" ht="13" x14ac:dyDescent="0.15">
      <c r="A300" s="9">
        <v>195563</v>
      </c>
      <c r="B300" s="10" t="s">
        <v>1043</v>
      </c>
      <c r="C300" s="11" t="str">
        <f>I300&amp;L300&amp;O300</f>
        <v>AAA</v>
      </c>
      <c r="D300" s="11">
        <v>1</v>
      </c>
      <c r="E300" s="12">
        <v>1033</v>
      </c>
      <c r="F300" s="12">
        <v>6</v>
      </c>
      <c r="G300" s="13">
        <v>6.2155775398999025E-4</v>
      </c>
      <c r="H300" s="13">
        <v>0.70938386462877134</v>
      </c>
      <c r="I300" s="11" t="s">
        <v>1254</v>
      </c>
      <c r="J300" s="13">
        <v>2.9533872781876656E-3</v>
      </c>
      <c r="K300" s="13">
        <v>0.39971772120653615</v>
      </c>
      <c r="L300" s="11" t="s">
        <v>1254</v>
      </c>
      <c r="M300" s="13">
        <v>6.2155775398998981E-4</v>
      </c>
      <c r="N300" s="13">
        <v>0.70441140259685142</v>
      </c>
      <c r="O300" s="60" t="s">
        <v>1254</v>
      </c>
      <c r="P300"/>
    </row>
    <row r="301" spans="1:16" ht="13" x14ac:dyDescent="0.15">
      <c r="A301" s="14">
        <v>45674</v>
      </c>
      <c r="B301" s="15" t="s">
        <v>1057</v>
      </c>
      <c r="C301" s="16" t="str">
        <f>I301&amp;L301&amp;O301</f>
        <v>AAA</v>
      </c>
      <c r="D301" s="16">
        <v>1</v>
      </c>
      <c r="E301" s="17">
        <v>1032.9100000000001</v>
      </c>
      <c r="F301" s="17">
        <v>6</v>
      </c>
      <c r="G301" s="18">
        <v>6.2155775398999025E-4</v>
      </c>
      <c r="H301" s="18">
        <v>0.70441140259685153</v>
      </c>
      <c r="I301" s="16" t="s">
        <v>1254</v>
      </c>
      <c r="J301" s="18">
        <v>2.9531299646784336E-3</v>
      </c>
      <c r="K301" s="18">
        <v>0.40267085117121459</v>
      </c>
      <c r="L301" s="16" t="s">
        <v>1254</v>
      </c>
      <c r="M301" s="18">
        <v>6.2155775398998981E-4</v>
      </c>
      <c r="N301" s="18">
        <v>0.7050329603508414</v>
      </c>
      <c r="O301" s="61" t="s">
        <v>1254</v>
      </c>
      <c r="P301"/>
    </row>
    <row r="302" spans="1:16" ht="13" x14ac:dyDescent="0.15">
      <c r="A302" s="9">
        <v>340851</v>
      </c>
      <c r="B302" s="10" t="s">
        <v>377</v>
      </c>
      <c r="C302" s="11" t="str">
        <f>I302&amp;L302&amp;O302</f>
        <v>AAA</v>
      </c>
      <c r="D302" s="11">
        <v>1</v>
      </c>
      <c r="E302" s="12">
        <v>1028</v>
      </c>
      <c r="F302" s="12">
        <v>6</v>
      </c>
      <c r="G302" s="13">
        <v>6.2155775398999025E-4</v>
      </c>
      <c r="H302" s="13">
        <v>0.70751919136680141</v>
      </c>
      <c r="I302" s="11" t="s">
        <v>1254</v>
      </c>
      <c r="J302" s="13">
        <v>2.9390920832303197E-3</v>
      </c>
      <c r="K302" s="13">
        <v>0.40560994325444494</v>
      </c>
      <c r="L302" s="11" t="s">
        <v>1254</v>
      </c>
      <c r="M302" s="13">
        <v>6.2155775398998981E-4</v>
      </c>
      <c r="N302" s="13">
        <v>0.70565451810483137</v>
      </c>
      <c r="O302" s="60" t="s">
        <v>1254</v>
      </c>
      <c r="P302"/>
    </row>
    <row r="303" spans="1:16" ht="13" x14ac:dyDescent="0.15">
      <c r="A303" s="14">
        <v>6542</v>
      </c>
      <c r="B303" s="15" t="s">
        <v>663</v>
      </c>
      <c r="C303" s="16" t="str">
        <f>I303&amp;L303&amp;O303</f>
        <v>AAA</v>
      </c>
      <c r="D303" s="16">
        <v>1</v>
      </c>
      <c r="E303" s="17">
        <v>1018</v>
      </c>
      <c r="F303" s="17">
        <v>6</v>
      </c>
      <c r="G303" s="18">
        <v>6.2155775398999025E-4</v>
      </c>
      <c r="H303" s="18">
        <v>0.7106269801367513</v>
      </c>
      <c r="I303" s="16" t="s">
        <v>1254</v>
      </c>
      <c r="J303" s="18">
        <v>2.9105016933156278E-3</v>
      </c>
      <c r="K303" s="18">
        <v>0.40852044494776057</v>
      </c>
      <c r="L303" s="16" t="s">
        <v>1254</v>
      </c>
      <c r="M303" s="18">
        <v>6.2155775398998981E-4</v>
      </c>
      <c r="N303" s="18">
        <v>0.70627607585882135</v>
      </c>
      <c r="O303" s="61" t="s">
        <v>1254</v>
      </c>
      <c r="P303"/>
    </row>
    <row r="304" spans="1:16" ht="13" x14ac:dyDescent="0.15">
      <c r="A304" s="9">
        <v>1308</v>
      </c>
      <c r="B304" s="10" t="s">
        <v>933</v>
      </c>
      <c r="C304" s="11" t="str">
        <f>I304&amp;L304&amp;O304</f>
        <v>AAA</v>
      </c>
      <c r="D304" s="11">
        <v>1</v>
      </c>
      <c r="E304" s="12">
        <v>1008</v>
      </c>
      <c r="F304" s="12">
        <v>6</v>
      </c>
      <c r="G304" s="13">
        <v>6.2155775398999025E-4</v>
      </c>
      <c r="H304" s="13">
        <v>0.70565451810483149</v>
      </c>
      <c r="I304" s="11" t="s">
        <v>1254</v>
      </c>
      <c r="J304" s="13">
        <v>2.8819113034009363E-3</v>
      </c>
      <c r="K304" s="13">
        <v>0.41140235625116151</v>
      </c>
      <c r="L304" s="11" t="s">
        <v>1254</v>
      </c>
      <c r="M304" s="13">
        <v>6.2155775398998981E-4</v>
      </c>
      <c r="N304" s="13">
        <v>0.70689763361281133</v>
      </c>
      <c r="O304" s="60" t="s">
        <v>1254</v>
      </c>
      <c r="P304"/>
    </row>
    <row r="305" spans="1:16" ht="13" x14ac:dyDescent="0.15">
      <c r="A305" s="14">
        <v>137041</v>
      </c>
      <c r="B305" s="15" t="s">
        <v>713</v>
      </c>
      <c r="C305" s="16" t="str">
        <f>I305&amp;L305&amp;O305</f>
        <v>AAA</v>
      </c>
      <c r="D305" s="16">
        <v>1</v>
      </c>
      <c r="E305" s="17">
        <v>1005</v>
      </c>
      <c r="F305" s="17">
        <v>6</v>
      </c>
      <c r="G305" s="18">
        <v>6.2155775398999025E-4</v>
      </c>
      <c r="H305" s="18">
        <v>0.7000604983189217</v>
      </c>
      <c r="I305" s="16" t="s">
        <v>1254</v>
      </c>
      <c r="J305" s="18">
        <v>2.8733341864265287E-3</v>
      </c>
      <c r="K305" s="18">
        <v>0.41427569043758805</v>
      </c>
      <c r="L305" s="16" t="s">
        <v>1254</v>
      </c>
      <c r="M305" s="18">
        <v>6.2155775398998981E-4</v>
      </c>
      <c r="N305" s="18">
        <v>0.7075191913668013</v>
      </c>
      <c r="O305" s="61" t="s">
        <v>1254</v>
      </c>
      <c r="P305"/>
    </row>
    <row r="306" spans="1:16" ht="13" x14ac:dyDescent="0.15">
      <c r="A306" s="9">
        <v>9380</v>
      </c>
      <c r="B306" s="10" t="s">
        <v>356</v>
      </c>
      <c r="C306" s="11" t="str">
        <f>I306&amp;L306&amp;O306</f>
        <v>AAA</v>
      </c>
      <c r="D306" s="11">
        <v>1</v>
      </c>
      <c r="E306" s="12">
        <v>996.23</v>
      </c>
      <c r="F306" s="12">
        <v>6</v>
      </c>
      <c r="G306" s="13">
        <v>6.2155775398999025E-4</v>
      </c>
      <c r="H306" s="13">
        <v>0.70068205607291167</v>
      </c>
      <c r="I306" s="11" t="s">
        <v>1254</v>
      </c>
      <c r="J306" s="13">
        <v>2.848260414471344E-3</v>
      </c>
      <c r="K306" s="13">
        <v>0.41999156696050299</v>
      </c>
      <c r="L306" s="11" t="s">
        <v>1254</v>
      </c>
      <c r="M306" s="13">
        <v>6.2155775398998981E-4</v>
      </c>
      <c r="N306" s="13">
        <v>0.70814074912079128</v>
      </c>
      <c r="O306" s="60" t="s">
        <v>1254</v>
      </c>
      <c r="P306"/>
    </row>
    <row r="307" spans="1:16" ht="13" x14ac:dyDescent="0.15">
      <c r="A307" s="14">
        <v>110499</v>
      </c>
      <c r="B307" s="15" t="s">
        <v>899</v>
      </c>
      <c r="C307" s="16" t="str">
        <f>I307&amp;L307&amp;O307</f>
        <v>AAA</v>
      </c>
      <c r="D307" s="16">
        <v>1</v>
      </c>
      <c r="E307" s="17">
        <v>987</v>
      </c>
      <c r="F307" s="17">
        <v>6</v>
      </c>
      <c r="G307" s="18">
        <v>6.2155775398999025E-4</v>
      </c>
      <c r="H307" s="18">
        <v>0.71497788441468113</v>
      </c>
      <c r="I307" s="16" t="s">
        <v>1254</v>
      </c>
      <c r="J307" s="18">
        <v>2.8218714845800832E-3</v>
      </c>
      <c r="K307" s="18">
        <v>0.42281343844508307</v>
      </c>
      <c r="L307" s="16" t="s">
        <v>1254</v>
      </c>
      <c r="M307" s="18">
        <v>6.2155775398998981E-4</v>
      </c>
      <c r="N307" s="18">
        <v>0.70876230687478126</v>
      </c>
      <c r="O307" s="61" t="s">
        <v>1254</v>
      </c>
      <c r="P307"/>
    </row>
    <row r="308" spans="1:16" ht="13" x14ac:dyDescent="0.15">
      <c r="A308" s="9">
        <v>305271</v>
      </c>
      <c r="B308" s="10" t="s">
        <v>1081</v>
      </c>
      <c r="C308" s="11" t="str">
        <f>I308&amp;L308&amp;O308</f>
        <v>AAA</v>
      </c>
      <c r="D308" s="11">
        <v>1</v>
      </c>
      <c r="E308" s="12">
        <v>981</v>
      </c>
      <c r="F308" s="12">
        <v>6</v>
      </c>
      <c r="G308" s="13">
        <v>6.2155775398999025E-4</v>
      </c>
      <c r="H308" s="13">
        <v>0.70130361382690165</v>
      </c>
      <c r="I308" s="11" t="s">
        <v>1254</v>
      </c>
      <c r="J308" s="13">
        <v>2.8047172506312683E-3</v>
      </c>
      <c r="K308" s="13">
        <v>0.42561815569571432</v>
      </c>
      <c r="L308" s="11" t="s">
        <v>1254</v>
      </c>
      <c r="M308" s="13">
        <v>6.2155775398998981E-4</v>
      </c>
      <c r="N308" s="13">
        <v>0.70938386462877123</v>
      </c>
      <c r="O308" s="60" t="s">
        <v>1254</v>
      </c>
      <c r="P308"/>
    </row>
    <row r="309" spans="1:16" ht="13" x14ac:dyDescent="0.15">
      <c r="A309" s="14">
        <v>124493</v>
      </c>
      <c r="B309" s="15" t="s">
        <v>787</v>
      </c>
      <c r="C309" s="16" t="str">
        <f>I309&amp;L309&amp;O309</f>
        <v>AAA</v>
      </c>
      <c r="D309" s="16">
        <v>1</v>
      </c>
      <c r="E309" s="17">
        <v>928</v>
      </c>
      <c r="F309" s="17">
        <v>6</v>
      </c>
      <c r="G309" s="18">
        <v>6.2155775398999025E-4</v>
      </c>
      <c r="H309" s="18">
        <v>0.70316828708887158</v>
      </c>
      <c r="I309" s="16" t="s">
        <v>1254</v>
      </c>
      <c r="J309" s="18">
        <v>2.6531881840834016E-3</v>
      </c>
      <c r="K309" s="18">
        <v>0.43917856807148337</v>
      </c>
      <c r="L309" s="16" t="s">
        <v>1254</v>
      </c>
      <c r="M309" s="18">
        <v>6.2155775398998981E-4</v>
      </c>
      <c r="N309" s="18">
        <v>0.71000542238276121</v>
      </c>
      <c r="O309" s="61" t="s">
        <v>1254</v>
      </c>
      <c r="P309"/>
    </row>
    <row r="310" spans="1:16" ht="13" x14ac:dyDescent="0.15">
      <c r="A310" s="9">
        <v>154751</v>
      </c>
      <c r="B310" s="10" t="s">
        <v>825</v>
      </c>
      <c r="C310" s="11" t="str">
        <f>I310&amp;L310&amp;O310</f>
        <v>AAA</v>
      </c>
      <c r="D310" s="11">
        <v>1</v>
      </c>
      <c r="E310" s="12">
        <v>889</v>
      </c>
      <c r="F310" s="12">
        <v>6</v>
      </c>
      <c r="G310" s="13">
        <v>6.2155775398999025E-4</v>
      </c>
      <c r="H310" s="13">
        <v>0.71249165339872123</v>
      </c>
      <c r="I310" s="11" t="s">
        <v>1254</v>
      </c>
      <c r="J310" s="13">
        <v>2.5416856634161034E-3</v>
      </c>
      <c r="K310" s="13">
        <v>0.44959690612717773</v>
      </c>
      <c r="L310" s="11" t="s">
        <v>1254</v>
      </c>
      <c r="M310" s="13">
        <v>6.2155775398998981E-4</v>
      </c>
      <c r="N310" s="13">
        <v>0.71062698013675119</v>
      </c>
      <c r="O310" s="60" t="s">
        <v>1254</v>
      </c>
      <c r="P310"/>
    </row>
    <row r="311" spans="1:16" ht="13" x14ac:dyDescent="0.15">
      <c r="A311" s="14">
        <v>62871</v>
      </c>
      <c r="B311" s="15" t="s">
        <v>478</v>
      </c>
      <c r="C311" s="16" t="str">
        <f>I311&amp;L311&amp;O311</f>
        <v>AAA</v>
      </c>
      <c r="D311" s="16">
        <v>1</v>
      </c>
      <c r="E311" s="17">
        <v>880</v>
      </c>
      <c r="F311" s="17">
        <v>6</v>
      </c>
      <c r="G311" s="18">
        <v>6.2155775398999025E-4</v>
      </c>
      <c r="H311" s="18">
        <v>0.70876230687478137</v>
      </c>
      <c r="I311" s="16" t="s">
        <v>1254</v>
      </c>
      <c r="J311" s="18">
        <v>2.5159543124928809E-3</v>
      </c>
      <c r="K311" s="18">
        <v>0.45464739850560809</v>
      </c>
      <c r="L311" s="16" t="s">
        <v>1254</v>
      </c>
      <c r="M311" s="18">
        <v>6.2155775398998981E-4</v>
      </c>
      <c r="N311" s="18">
        <v>0.71124853789074116</v>
      </c>
      <c r="O311" s="61" t="s">
        <v>1254</v>
      </c>
      <c r="P311"/>
    </row>
    <row r="312" spans="1:16" ht="13" x14ac:dyDescent="0.15">
      <c r="A312" s="9">
        <v>152071</v>
      </c>
      <c r="B312" s="10" t="s">
        <v>623</v>
      </c>
      <c r="C312" s="11" t="str">
        <f>I312&amp;L312&amp;O312</f>
        <v>AAA</v>
      </c>
      <c r="D312" s="11">
        <v>1</v>
      </c>
      <c r="E312" s="12">
        <v>870</v>
      </c>
      <c r="F312" s="12">
        <v>6</v>
      </c>
      <c r="G312" s="13">
        <v>6.2155775398999025E-4</v>
      </c>
      <c r="H312" s="13">
        <v>0.7131132111527112</v>
      </c>
      <c r="I312" s="11" t="s">
        <v>1254</v>
      </c>
      <c r="J312" s="13">
        <v>2.487363922578189E-3</v>
      </c>
      <c r="K312" s="13">
        <v>0.45713476242818629</v>
      </c>
      <c r="L312" s="11" t="s">
        <v>1254</v>
      </c>
      <c r="M312" s="13">
        <v>6.2155775398998981E-4</v>
      </c>
      <c r="N312" s="13">
        <v>0.71187009564473114</v>
      </c>
      <c r="O312" s="60" t="s">
        <v>1254</v>
      </c>
      <c r="P312"/>
    </row>
    <row r="313" spans="1:16" ht="13" x14ac:dyDescent="0.15">
      <c r="A313" s="14">
        <v>26331</v>
      </c>
      <c r="B313" s="15" t="s">
        <v>1063</v>
      </c>
      <c r="C313" s="16" t="str">
        <f>I313&amp;L313&amp;O313</f>
        <v>AAA</v>
      </c>
      <c r="D313" s="16">
        <v>1</v>
      </c>
      <c r="E313" s="17">
        <v>843</v>
      </c>
      <c r="F313" s="17">
        <v>6</v>
      </c>
      <c r="G313" s="18">
        <v>6.2155775398999025E-4</v>
      </c>
      <c r="H313" s="18">
        <v>0.71124853789074127</v>
      </c>
      <c r="I313" s="16" t="s">
        <v>1254</v>
      </c>
      <c r="J313" s="18">
        <v>2.410169869808521E-3</v>
      </c>
      <c r="K313" s="18">
        <v>0.4619751154407436</v>
      </c>
      <c r="L313" s="16" t="s">
        <v>1254</v>
      </c>
      <c r="M313" s="18">
        <v>6.2155775398998981E-4</v>
      </c>
      <c r="N313" s="18">
        <v>0.71249165339872111</v>
      </c>
      <c r="O313" s="61" t="s">
        <v>1254</v>
      </c>
      <c r="P313"/>
    </row>
    <row r="314" spans="1:16" ht="13" x14ac:dyDescent="0.15">
      <c r="A314" s="9">
        <v>267627</v>
      </c>
      <c r="B314" s="10" t="s">
        <v>688</v>
      </c>
      <c r="C314" s="11" t="str">
        <f>I314&amp;L314&amp;O314</f>
        <v>AAA</v>
      </c>
      <c r="D314" s="11">
        <v>1</v>
      </c>
      <c r="E314" s="12">
        <v>842</v>
      </c>
      <c r="F314" s="12">
        <v>6</v>
      </c>
      <c r="G314" s="13">
        <v>6.2155775398999025E-4</v>
      </c>
      <c r="H314" s="13">
        <v>0.71000542238276132</v>
      </c>
      <c r="I314" s="11" t="s">
        <v>1254</v>
      </c>
      <c r="J314" s="13">
        <v>2.4073108308170516E-3</v>
      </c>
      <c r="K314" s="13">
        <v>0.46438242627156068</v>
      </c>
      <c r="L314" s="11" t="s">
        <v>1254</v>
      </c>
      <c r="M314" s="13">
        <v>6.2155775398998981E-4</v>
      </c>
      <c r="N314" s="13">
        <v>0.71311321115271109</v>
      </c>
      <c r="O314" s="60" t="s">
        <v>1254</v>
      </c>
      <c r="P314"/>
    </row>
    <row r="315" spans="1:16" ht="13" x14ac:dyDescent="0.15">
      <c r="A315" s="14">
        <v>19381</v>
      </c>
      <c r="B315" s="15" t="s">
        <v>491</v>
      </c>
      <c r="C315" s="16" t="str">
        <f>I315&amp;L315&amp;O315</f>
        <v>AAA</v>
      </c>
      <c r="D315" s="16">
        <v>1</v>
      </c>
      <c r="E315" s="17">
        <v>838</v>
      </c>
      <c r="F315" s="17">
        <v>6</v>
      </c>
      <c r="G315" s="18">
        <v>6.2155775398999025E-4</v>
      </c>
      <c r="H315" s="18">
        <v>0.71373476890670118</v>
      </c>
      <c r="I315" s="16" t="s">
        <v>1254</v>
      </c>
      <c r="J315" s="18">
        <v>2.395874674851175E-3</v>
      </c>
      <c r="K315" s="18">
        <v>0.46677830094641187</v>
      </c>
      <c r="L315" s="16" t="s">
        <v>1254</v>
      </c>
      <c r="M315" s="18">
        <v>6.2155775398998981E-4</v>
      </c>
      <c r="N315" s="18">
        <v>0.71373476890670107</v>
      </c>
      <c r="O315" s="61" t="s">
        <v>1254</v>
      </c>
      <c r="P315"/>
    </row>
    <row r="316" spans="1:16" ht="13" x14ac:dyDescent="0.15">
      <c r="A316" s="9">
        <v>23336</v>
      </c>
      <c r="B316" s="10" t="s">
        <v>646</v>
      </c>
      <c r="C316" s="11" t="str">
        <f>I316&amp;L316&amp;O316</f>
        <v>AAA</v>
      </c>
      <c r="D316" s="11">
        <v>1</v>
      </c>
      <c r="E316" s="12">
        <v>837</v>
      </c>
      <c r="F316" s="12">
        <v>6</v>
      </c>
      <c r="G316" s="13">
        <v>6.2155775398999025E-4</v>
      </c>
      <c r="H316" s="13">
        <v>0.71187009564473125</v>
      </c>
      <c r="I316" s="11" t="s">
        <v>1254</v>
      </c>
      <c r="J316" s="13">
        <v>2.3930156358597061E-3</v>
      </c>
      <c r="K316" s="13">
        <v>0.46917131658227157</v>
      </c>
      <c r="L316" s="11" t="s">
        <v>1254</v>
      </c>
      <c r="M316" s="13">
        <v>6.2155775398998981E-4</v>
      </c>
      <c r="N316" s="13">
        <v>0.71435632666069104</v>
      </c>
      <c r="O316" s="60" t="s">
        <v>1254</v>
      </c>
      <c r="P316"/>
    </row>
    <row r="317" spans="1:16" ht="13" x14ac:dyDescent="0.15">
      <c r="A317" s="14">
        <v>404534</v>
      </c>
      <c r="B317" s="15" t="s">
        <v>608</v>
      </c>
      <c r="C317" s="16" t="str">
        <f>I317&amp;L317&amp;O317</f>
        <v>AAA</v>
      </c>
      <c r="D317" s="16">
        <v>1</v>
      </c>
      <c r="E317" s="17">
        <v>835</v>
      </c>
      <c r="F317" s="17">
        <v>6</v>
      </c>
      <c r="G317" s="18">
        <v>6.2155775398999025E-4</v>
      </c>
      <c r="H317" s="18">
        <v>0.71684255767665106</v>
      </c>
      <c r="I317" s="16" t="s">
        <v>1254</v>
      </c>
      <c r="J317" s="18">
        <v>2.3872975578767674E-3</v>
      </c>
      <c r="K317" s="18">
        <v>0.47155861414014832</v>
      </c>
      <c r="L317" s="16" t="s">
        <v>1254</v>
      </c>
      <c r="M317" s="18">
        <v>6.2155775398998981E-4</v>
      </c>
      <c r="N317" s="18">
        <v>0.71497788441468102</v>
      </c>
      <c r="O317" s="61" t="s">
        <v>1254</v>
      </c>
      <c r="P317"/>
    </row>
    <row r="318" spans="1:16" ht="13" x14ac:dyDescent="0.15">
      <c r="A318" s="9">
        <v>165170</v>
      </c>
      <c r="B318" s="10" t="s">
        <v>245</v>
      </c>
      <c r="C318" s="11" t="str">
        <f>I318&amp;L318&amp;O318</f>
        <v>AAA</v>
      </c>
      <c r="D318" s="11">
        <v>1</v>
      </c>
      <c r="E318" s="12">
        <v>806</v>
      </c>
      <c r="F318" s="12">
        <v>6</v>
      </c>
      <c r="G318" s="13">
        <v>6.2155775398999025E-4</v>
      </c>
      <c r="H318" s="13">
        <v>0.71559944216867111</v>
      </c>
      <c r="I318" s="11" t="s">
        <v>1254</v>
      </c>
      <c r="J318" s="13">
        <v>2.3043854271241611E-3</v>
      </c>
      <c r="K318" s="13">
        <v>0.4761988344233028</v>
      </c>
      <c r="L318" s="11" t="s">
        <v>1254</v>
      </c>
      <c r="M318" s="13">
        <v>6.2155775398998981E-4</v>
      </c>
      <c r="N318" s="13">
        <v>0.715599442168671</v>
      </c>
      <c r="O318" s="60" t="s">
        <v>1254</v>
      </c>
      <c r="P318"/>
    </row>
    <row r="319" spans="1:16" ht="13" x14ac:dyDescent="0.15">
      <c r="A319" s="14">
        <v>113562</v>
      </c>
      <c r="B319" s="15" t="s">
        <v>770</v>
      </c>
      <c r="C319" s="16" t="str">
        <f>I319&amp;L319&amp;O319</f>
        <v>AAA</v>
      </c>
      <c r="D319" s="16">
        <v>1</v>
      </c>
      <c r="E319" s="17">
        <v>801</v>
      </c>
      <c r="F319" s="17">
        <v>6</v>
      </c>
      <c r="G319" s="18">
        <v>6.2155775398999025E-4</v>
      </c>
      <c r="H319" s="18">
        <v>0.71622099992266108</v>
      </c>
      <c r="I319" s="16" t="s">
        <v>1254</v>
      </c>
      <c r="J319" s="18">
        <v>2.2900902321668156E-3</v>
      </c>
      <c r="K319" s="18">
        <v>0.47848892465546961</v>
      </c>
      <c r="L319" s="16" t="s">
        <v>1254</v>
      </c>
      <c r="M319" s="18">
        <v>6.2155775398998981E-4</v>
      </c>
      <c r="N319" s="18">
        <v>0.71622099992266097</v>
      </c>
      <c r="O319" s="61" t="s">
        <v>1254</v>
      </c>
      <c r="P319"/>
    </row>
    <row r="320" spans="1:16" ht="13" x14ac:dyDescent="0.15">
      <c r="A320" s="9">
        <v>100228</v>
      </c>
      <c r="B320" s="10" t="s">
        <v>277</v>
      </c>
      <c r="C320" s="11" t="str">
        <f>I320&amp;L320&amp;O320</f>
        <v>AAA</v>
      </c>
      <c r="D320" s="11">
        <v>1</v>
      </c>
      <c r="E320" s="12">
        <v>788</v>
      </c>
      <c r="F320" s="12">
        <v>6</v>
      </c>
      <c r="G320" s="13">
        <v>6.2155775398999025E-4</v>
      </c>
      <c r="H320" s="13">
        <v>0.71746411543064104</v>
      </c>
      <c r="I320" s="11" t="s">
        <v>1254</v>
      </c>
      <c r="J320" s="13">
        <v>2.252922725277716E-3</v>
      </c>
      <c r="K320" s="13">
        <v>0.48527576859419896</v>
      </c>
      <c r="L320" s="11" t="s">
        <v>1254</v>
      </c>
      <c r="M320" s="13">
        <v>6.2155775398998981E-4</v>
      </c>
      <c r="N320" s="13">
        <v>0.71684255767665095</v>
      </c>
      <c r="O320" s="60" t="s">
        <v>1254</v>
      </c>
      <c r="P320"/>
    </row>
    <row r="321" spans="1:16" ht="13" x14ac:dyDescent="0.15">
      <c r="A321" s="14">
        <v>3147</v>
      </c>
      <c r="B321" s="15" t="s">
        <v>689</v>
      </c>
      <c r="C321" s="16" t="str">
        <f>I321&amp;L321&amp;O321</f>
        <v>AAA</v>
      </c>
      <c r="D321" s="16">
        <v>1</v>
      </c>
      <c r="E321" s="17">
        <v>761</v>
      </c>
      <c r="F321" s="17">
        <v>6</v>
      </c>
      <c r="G321" s="18">
        <v>6.2155775398999025E-4</v>
      </c>
      <c r="H321" s="18">
        <v>0.71808567318463101</v>
      </c>
      <c r="I321" s="16" t="s">
        <v>1254</v>
      </c>
      <c r="J321" s="18">
        <v>2.175728672508048E-3</v>
      </c>
      <c r="K321" s="18">
        <v>0.487451497266707</v>
      </c>
      <c r="L321" s="16" t="s">
        <v>1254</v>
      </c>
      <c r="M321" s="18">
        <v>6.2155775398998981E-4</v>
      </c>
      <c r="N321" s="18">
        <v>0.71746411543064093</v>
      </c>
      <c r="O321" s="61" t="s">
        <v>1254</v>
      </c>
      <c r="P321"/>
    </row>
    <row r="322" spans="1:16" ht="13" x14ac:dyDescent="0.15">
      <c r="A322" s="9">
        <v>51314</v>
      </c>
      <c r="B322" s="10" t="s">
        <v>414</v>
      </c>
      <c r="C322" s="11" t="str">
        <f>I322&amp;L322&amp;O322</f>
        <v>AAA</v>
      </c>
      <c r="D322" s="11">
        <v>1</v>
      </c>
      <c r="E322" s="12">
        <v>759</v>
      </c>
      <c r="F322" s="12">
        <v>6</v>
      </c>
      <c r="G322" s="13">
        <v>6.2155775398999025E-4</v>
      </c>
      <c r="H322" s="13">
        <v>0.72305813521655082</v>
      </c>
      <c r="I322" s="11" t="s">
        <v>1254</v>
      </c>
      <c r="J322" s="13">
        <v>2.1700105945251097E-3</v>
      </c>
      <c r="K322" s="13">
        <v>0.49179437749474869</v>
      </c>
      <c r="L322" s="11" t="s">
        <v>1254</v>
      </c>
      <c r="M322" s="13">
        <v>6.2155775398998981E-4</v>
      </c>
      <c r="N322" s="13">
        <v>0.7180856731846309</v>
      </c>
      <c r="O322" s="60" t="s">
        <v>1254</v>
      </c>
      <c r="P322"/>
    </row>
    <row r="323" spans="1:16" ht="13" x14ac:dyDescent="0.15">
      <c r="A323" s="14">
        <v>36976</v>
      </c>
      <c r="B323" s="15" t="s">
        <v>1122</v>
      </c>
      <c r="C323" s="16" t="str">
        <f>I323&amp;L323&amp;O323</f>
        <v>AAA</v>
      </c>
      <c r="D323" s="16">
        <v>1</v>
      </c>
      <c r="E323" s="17">
        <v>750</v>
      </c>
      <c r="F323" s="17">
        <v>6</v>
      </c>
      <c r="G323" s="18">
        <v>6.2155775398999025E-4</v>
      </c>
      <c r="H323" s="18">
        <v>0.71435632666069115</v>
      </c>
      <c r="I323" s="16" t="s">
        <v>1254</v>
      </c>
      <c r="J323" s="18">
        <v>2.1442792436018872E-3</v>
      </c>
      <c r="K323" s="18">
        <v>0.49393865673835058</v>
      </c>
      <c r="L323" s="16" t="s">
        <v>1254</v>
      </c>
      <c r="M323" s="18">
        <v>6.2155775398998981E-4</v>
      </c>
      <c r="N323" s="18">
        <v>0.71870723093862088</v>
      </c>
      <c r="O323" s="61" t="s">
        <v>1254</v>
      </c>
      <c r="P323"/>
    </row>
    <row r="324" spans="1:16" ht="13" x14ac:dyDescent="0.15">
      <c r="A324" s="9">
        <v>132407</v>
      </c>
      <c r="B324" s="10" t="s">
        <v>911</v>
      </c>
      <c r="C324" s="11" t="str">
        <f>I324&amp;L324&amp;O324</f>
        <v>AAA</v>
      </c>
      <c r="D324" s="11">
        <v>1</v>
      </c>
      <c r="E324" s="12">
        <v>742</v>
      </c>
      <c r="F324" s="12">
        <v>6</v>
      </c>
      <c r="G324" s="13">
        <v>6.2155775398999025E-4</v>
      </c>
      <c r="H324" s="13">
        <v>0.72430125072453078</v>
      </c>
      <c r="I324" s="11" t="s">
        <v>1254</v>
      </c>
      <c r="J324" s="13">
        <v>2.1214069316701336E-3</v>
      </c>
      <c r="K324" s="13">
        <v>0.49820291337154043</v>
      </c>
      <c r="L324" s="11" t="s">
        <v>1254</v>
      </c>
      <c r="M324" s="13">
        <v>6.2155775398998981E-4</v>
      </c>
      <c r="N324" s="13">
        <v>0.71932878869261085</v>
      </c>
      <c r="O324" s="60" t="s">
        <v>1254</v>
      </c>
      <c r="P324"/>
    </row>
    <row r="325" spans="1:16" ht="13" x14ac:dyDescent="0.15">
      <c r="A325" s="14">
        <v>15310</v>
      </c>
      <c r="B325" s="15" t="s">
        <v>891</v>
      </c>
      <c r="C325" s="16" t="str">
        <f>I325&amp;L325&amp;O325</f>
        <v>AAA</v>
      </c>
      <c r="D325" s="16">
        <v>1</v>
      </c>
      <c r="E325" s="17">
        <v>742</v>
      </c>
      <c r="F325" s="17">
        <v>6</v>
      </c>
      <c r="G325" s="18">
        <v>6.2155775398999025E-4</v>
      </c>
      <c r="H325" s="18">
        <v>0.7236796929705408</v>
      </c>
      <c r="I325" s="16" t="s">
        <v>1254</v>
      </c>
      <c r="J325" s="18">
        <v>2.1214069316701336E-3</v>
      </c>
      <c r="K325" s="18">
        <v>0.50032432030321061</v>
      </c>
      <c r="L325" s="16" t="s">
        <v>1254</v>
      </c>
      <c r="M325" s="18">
        <v>6.2155775398998981E-4</v>
      </c>
      <c r="N325" s="18">
        <v>0.71995034644660083</v>
      </c>
      <c r="O325" s="61" t="s">
        <v>1254</v>
      </c>
      <c r="P325"/>
    </row>
    <row r="326" spans="1:16" ht="13" x14ac:dyDescent="0.15">
      <c r="A326" s="9">
        <v>319265</v>
      </c>
      <c r="B326" s="10" t="s">
        <v>1127</v>
      </c>
      <c r="C326" s="11" t="str">
        <f>I326&amp;L326&amp;O326</f>
        <v>AAA</v>
      </c>
      <c r="D326" s="11">
        <v>1</v>
      </c>
      <c r="E326" s="12">
        <v>728</v>
      </c>
      <c r="F326" s="12">
        <v>6</v>
      </c>
      <c r="G326" s="13">
        <v>6.2155775398999025E-4</v>
      </c>
      <c r="H326" s="13">
        <v>0.72119346195458089</v>
      </c>
      <c r="I326" s="11" t="s">
        <v>1254</v>
      </c>
      <c r="J326" s="13">
        <v>2.0813803857895651E-3</v>
      </c>
      <c r="K326" s="13">
        <v>0.50449565819176412</v>
      </c>
      <c r="L326" s="11" t="s">
        <v>1254</v>
      </c>
      <c r="M326" s="13">
        <v>6.2155775398998981E-4</v>
      </c>
      <c r="N326" s="13">
        <v>0.72057190420059081</v>
      </c>
      <c r="O326" s="60" t="s">
        <v>1254</v>
      </c>
      <c r="P326"/>
    </row>
    <row r="327" spans="1:16" ht="13" x14ac:dyDescent="0.15">
      <c r="A327" s="14">
        <v>47647</v>
      </c>
      <c r="B327" s="15" t="s">
        <v>843</v>
      </c>
      <c r="C327" s="16" t="str">
        <f>I327&amp;L327&amp;O327</f>
        <v>AAA</v>
      </c>
      <c r="D327" s="16">
        <v>1</v>
      </c>
      <c r="E327" s="17">
        <v>726</v>
      </c>
      <c r="F327" s="17">
        <v>6</v>
      </c>
      <c r="G327" s="18">
        <v>6.2155775398999025E-4</v>
      </c>
      <c r="H327" s="18">
        <v>0.72865215500246061</v>
      </c>
      <c r="I327" s="16" t="s">
        <v>1254</v>
      </c>
      <c r="J327" s="18">
        <v>2.0756623078066268E-3</v>
      </c>
      <c r="K327" s="18">
        <v>0.50657132049957077</v>
      </c>
      <c r="L327" s="16" t="s">
        <v>1254</v>
      </c>
      <c r="M327" s="18">
        <v>6.2155775398998981E-4</v>
      </c>
      <c r="N327" s="18">
        <v>0.72119346195458078</v>
      </c>
      <c r="O327" s="61" t="s">
        <v>1254</v>
      </c>
      <c r="P327"/>
    </row>
    <row r="328" spans="1:16" ht="13" x14ac:dyDescent="0.15">
      <c r="A328" s="9">
        <v>254242</v>
      </c>
      <c r="B328" s="10" t="s">
        <v>605</v>
      </c>
      <c r="C328" s="11" t="str">
        <f>I328&amp;L328&amp;O328</f>
        <v>AAA</v>
      </c>
      <c r="D328" s="11">
        <v>1</v>
      </c>
      <c r="E328" s="12">
        <v>719</v>
      </c>
      <c r="F328" s="12">
        <v>6</v>
      </c>
      <c r="G328" s="13">
        <v>6.2155775398999025E-4</v>
      </c>
      <c r="H328" s="13">
        <v>0.73548929029635035</v>
      </c>
      <c r="I328" s="11" t="s">
        <v>1254</v>
      </c>
      <c r="J328" s="13">
        <v>2.0556490348663426E-3</v>
      </c>
      <c r="K328" s="13">
        <v>0.50862696953443709</v>
      </c>
      <c r="L328" s="11" t="s">
        <v>1254</v>
      </c>
      <c r="M328" s="13">
        <v>6.2155775398998981E-4</v>
      </c>
      <c r="N328" s="13">
        <v>0.72181501970857076</v>
      </c>
      <c r="O328" s="60" t="s">
        <v>1254</v>
      </c>
      <c r="P328"/>
    </row>
    <row r="329" spans="1:16" ht="13" x14ac:dyDescent="0.15">
      <c r="A329" s="14">
        <v>493177</v>
      </c>
      <c r="B329" s="15" t="s">
        <v>1062</v>
      </c>
      <c r="C329" s="16" t="str">
        <f>I329&amp;L329&amp;O329</f>
        <v>AAA</v>
      </c>
      <c r="D329" s="16">
        <v>1</v>
      </c>
      <c r="E329" s="17">
        <v>713</v>
      </c>
      <c r="F329" s="17">
        <v>6</v>
      </c>
      <c r="G329" s="18">
        <v>6.2155775398999025E-4</v>
      </c>
      <c r="H329" s="18">
        <v>0.72243657746256085</v>
      </c>
      <c r="I329" s="16" t="s">
        <v>1254</v>
      </c>
      <c r="J329" s="18">
        <v>2.0384948009175272E-3</v>
      </c>
      <c r="K329" s="18">
        <v>0.51066546433535465</v>
      </c>
      <c r="L329" s="16" t="s">
        <v>1254</v>
      </c>
      <c r="M329" s="18">
        <v>6.2155775398998981E-4</v>
      </c>
      <c r="N329" s="18">
        <v>0.72243657746256074</v>
      </c>
      <c r="O329" s="61" t="s">
        <v>1254</v>
      </c>
      <c r="P329"/>
    </row>
    <row r="330" spans="1:16" ht="13" x14ac:dyDescent="0.15">
      <c r="A330" s="9">
        <v>69230</v>
      </c>
      <c r="B330" s="10" t="s">
        <v>700</v>
      </c>
      <c r="C330" s="11" t="str">
        <f>I330&amp;L330&amp;O330</f>
        <v>AAA</v>
      </c>
      <c r="D330" s="11">
        <v>1</v>
      </c>
      <c r="E330" s="12">
        <v>703</v>
      </c>
      <c r="F330" s="12">
        <v>6</v>
      </c>
      <c r="G330" s="13">
        <v>6.2155775398999025E-4</v>
      </c>
      <c r="H330" s="13">
        <v>0.72554436623251073</v>
      </c>
      <c r="I330" s="11" t="s">
        <v>1254</v>
      </c>
      <c r="J330" s="13">
        <v>2.0099044110028354E-3</v>
      </c>
      <c r="K330" s="13">
        <v>0.51267536874635744</v>
      </c>
      <c r="L330" s="11" t="s">
        <v>1254</v>
      </c>
      <c r="M330" s="13">
        <v>6.2155775398998981E-4</v>
      </c>
      <c r="N330" s="13">
        <v>0.72305813521655071</v>
      </c>
      <c r="O330" s="60" t="s">
        <v>1254</v>
      </c>
      <c r="P330"/>
    </row>
    <row r="331" spans="1:16" ht="13" x14ac:dyDescent="0.15">
      <c r="A331" s="14">
        <v>48362</v>
      </c>
      <c r="B331" s="15" t="s">
        <v>1197</v>
      </c>
      <c r="C331" s="16" t="str">
        <f>I331&amp;L331&amp;O331</f>
        <v>AAA</v>
      </c>
      <c r="D331" s="16">
        <v>1</v>
      </c>
      <c r="E331" s="17">
        <v>681</v>
      </c>
      <c r="F331" s="17">
        <v>6</v>
      </c>
      <c r="G331" s="18">
        <v>6.2155775398999025E-4</v>
      </c>
      <c r="H331" s="18">
        <v>0.71870723093862099</v>
      </c>
      <c r="I331" s="16" t="s">
        <v>1254</v>
      </c>
      <c r="J331" s="18">
        <v>1.9470055531905135E-3</v>
      </c>
      <c r="K331" s="18">
        <v>0.52450818778191066</v>
      </c>
      <c r="L331" s="16" t="s">
        <v>1254</v>
      </c>
      <c r="M331" s="18">
        <v>6.2155775398998981E-4</v>
      </c>
      <c r="N331" s="18">
        <v>0.72367969297054069</v>
      </c>
      <c r="O331" s="61" t="s">
        <v>1254</v>
      </c>
      <c r="P331"/>
    </row>
    <row r="332" spans="1:16" ht="13" x14ac:dyDescent="0.15">
      <c r="A332" s="9">
        <v>3101</v>
      </c>
      <c r="B332" s="10" t="s">
        <v>590</v>
      </c>
      <c r="C332" s="11" t="str">
        <f>I332&amp;L332&amp;O332</f>
        <v>AAA</v>
      </c>
      <c r="D332" s="11">
        <v>1</v>
      </c>
      <c r="E332" s="12">
        <v>680</v>
      </c>
      <c r="F332" s="12">
        <v>6</v>
      </c>
      <c r="G332" s="13">
        <v>6.2155775398999025E-4</v>
      </c>
      <c r="H332" s="13">
        <v>0.72740903949448066</v>
      </c>
      <c r="I332" s="11" t="s">
        <v>1254</v>
      </c>
      <c r="J332" s="13">
        <v>1.9441465141990441E-3</v>
      </c>
      <c r="K332" s="13">
        <v>0.52839743386220794</v>
      </c>
      <c r="L332" s="11" t="s">
        <v>1254</v>
      </c>
      <c r="M332" s="13">
        <v>6.2155775398998981E-4</v>
      </c>
      <c r="N332" s="13">
        <v>0.72430125072453067</v>
      </c>
      <c r="O332" s="60" t="s">
        <v>1254</v>
      </c>
      <c r="P332"/>
    </row>
    <row r="333" spans="1:16" ht="13" x14ac:dyDescent="0.15">
      <c r="A333" s="14">
        <v>8327</v>
      </c>
      <c r="B333" s="15" t="s">
        <v>1186</v>
      </c>
      <c r="C333" s="16" t="str">
        <f>I333&amp;L333&amp;O333</f>
        <v>AAA</v>
      </c>
      <c r="D333" s="16">
        <v>1</v>
      </c>
      <c r="E333" s="17">
        <v>679</v>
      </c>
      <c r="F333" s="17">
        <v>6</v>
      </c>
      <c r="G333" s="18">
        <v>6.2155775398999025E-4</v>
      </c>
      <c r="H333" s="18">
        <v>0.71995034644660094</v>
      </c>
      <c r="I333" s="16" t="s">
        <v>1254</v>
      </c>
      <c r="J333" s="18">
        <v>1.941287475207575E-3</v>
      </c>
      <c r="K333" s="18">
        <v>0.53033872133741555</v>
      </c>
      <c r="L333" s="16" t="s">
        <v>1254</v>
      </c>
      <c r="M333" s="18">
        <v>6.2155775398998981E-4</v>
      </c>
      <c r="N333" s="18">
        <v>0.72492280847852064</v>
      </c>
      <c r="O333" s="61" t="s">
        <v>1254</v>
      </c>
      <c r="P333"/>
    </row>
    <row r="334" spans="1:16" ht="13" x14ac:dyDescent="0.15">
      <c r="A334" s="9">
        <v>5225</v>
      </c>
      <c r="B334" s="10" t="s">
        <v>512</v>
      </c>
      <c r="C334" s="11" t="str">
        <f>I334&amp;L334&amp;O334</f>
        <v>AAA</v>
      </c>
      <c r="D334" s="11">
        <v>1</v>
      </c>
      <c r="E334" s="12">
        <v>676</v>
      </c>
      <c r="F334" s="12">
        <v>6</v>
      </c>
      <c r="G334" s="13">
        <v>6.2155775398999025E-4</v>
      </c>
      <c r="H334" s="13">
        <v>0.72803059724847063</v>
      </c>
      <c r="I334" s="11" t="s">
        <v>1254</v>
      </c>
      <c r="J334" s="13">
        <v>1.9327103582331675E-3</v>
      </c>
      <c r="K334" s="13">
        <v>0.53420509504754243</v>
      </c>
      <c r="L334" s="11" t="s">
        <v>1254</v>
      </c>
      <c r="M334" s="13">
        <v>6.2155775398998981E-4</v>
      </c>
      <c r="N334" s="13">
        <v>0.72554436623251062</v>
      </c>
      <c r="O334" s="60" t="s">
        <v>1254</v>
      </c>
      <c r="P334"/>
    </row>
    <row r="335" spans="1:16" ht="13" x14ac:dyDescent="0.15">
      <c r="A335" s="14">
        <v>312886</v>
      </c>
      <c r="B335" s="15" t="s">
        <v>539</v>
      </c>
      <c r="C335" s="16" t="str">
        <f>I335&amp;L335&amp;O335</f>
        <v>AAA</v>
      </c>
      <c r="D335" s="16">
        <v>1</v>
      </c>
      <c r="E335" s="17">
        <v>672</v>
      </c>
      <c r="F335" s="17">
        <v>6</v>
      </c>
      <c r="G335" s="18">
        <v>6.2155775398999025E-4</v>
      </c>
      <c r="H335" s="18">
        <v>0.72989527051044056</v>
      </c>
      <c r="I335" s="16" t="s">
        <v>1254</v>
      </c>
      <c r="J335" s="18">
        <v>1.9212742022672907E-3</v>
      </c>
      <c r="K335" s="18">
        <v>0.53612636924980972</v>
      </c>
      <c r="L335" s="16" t="s">
        <v>1254</v>
      </c>
      <c r="M335" s="18">
        <v>6.2155775398998981E-4</v>
      </c>
      <c r="N335" s="18">
        <v>0.72616592398650059</v>
      </c>
      <c r="O335" s="61" t="s">
        <v>1254</v>
      </c>
      <c r="P335"/>
    </row>
    <row r="336" spans="1:16" ht="13" x14ac:dyDescent="0.15">
      <c r="A336" s="9">
        <v>66239</v>
      </c>
      <c r="B336" s="10" t="s">
        <v>1121</v>
      </c>
      <c r="C336" s="11" t="str">
        <f>I336&amp;L336&amp;O336</f>
        <v>AAA</v>
      </c>
      <c r="D336" s="11">
        <v>1</v>
      </c>
      <c r="E336" s="12">
        <v>669</v>
      </c>
      <c r="F336" s="12">
        <v>6</v>
      </c>
      <c r="G336" s="13">
        <v>6.2155775398999025E-4</v>
      </c>
      <c r="H336" s="13">
        <v>0.71932878869261097</v>
      </c>
      <c r="I336" s="11" t="s">
        <v>1254</v>
      </c>
      <c r="J336" s="13">
        <v>1.9126970852928833E-3</v>
      </c>
      <c r="K336" s="13">
        <v>0.53996034053736985</v>
      </c>
      <c r="L336" s="11" t="s">
        <v>1254</v>
      </c>
      <c r="M336" s="13">
        <v>6.2155775398998981E-4</v>
      </c>
      <c r="N336" s="13">
        <v>0.72678748174049057</v>
      </c>
      <c r="O336" s="60" t="s">
        <v>1254</v>
      </c>
      <c r="P336"/>
    </row>
    <row r="337" spans="1:16" ht="13" x14ac:dyDescent="0.15">
      <c r="A337" s="14">
        <v>180834</v>
      </c>
      <c r="B337" s="15" t="s">
        <v>368</v>
      </c>
      <c r="C337" s="16" t="str">
        <f>I337&amp;L337&amp;O337</f>
        <v>AAA</v>
      </c>
      <c r="D337" s="16">
        <v>1</v>
      </c>
      <c r="E337" s="17">
        <v>658</v>
      </c>
      <c r="F337" s="17">
        <v>6</v>
      </c>
      <c r="G337" s="18">
        <v>6.2155775398999025E-4</v>
      </c>
      <c r="H337" s="18">
        <v>0.72057190420059092</v>
      </c>
      <c r="I337" s="16" t="s">
        <v>1254</v>
      </c>
      <c r="J337" s="18">
        <v>1.8812476563867223E-3</v>
      </c>
      <c r="K337" s="18">
        <v>0.54565840528836662</v>
      </c>
      <c r="L337" s="16" t="s">
        <v>1254</v>
      </c>
      <c r="M337" s="18">
        <v>6.2155775398998981E-4</v>
      </c>
      <c r="N337" s="18">
        <v>0.72740903949448055</v>
      </c>
      <c r="O337" s="61" t="s">
        <v>1254</v>
      </c>
      <c r="P337"/>
    </row>
    <row r="338" spans="1:16" ht="13" x14ac:dyDescent="0.15">
      <c r="A338" s="9">
        <v>589914</v>
      </c>
      <c r="B338" s="10" t="s">
        <v>894</v>
      </c>
      <c r="C338" s="11" t="str">
        <f>I338&amp;L338&amp;O338</f>
        <v>AAA</v>
      </c>
      <c r="D338" s="11">
        <v>1</v>
      </c>
      <c r="E338" s="12">
        <v>658</v>
      </c>
      <c r="F338" s="12">
        <v>6</v>
      </c>
      <c r="G338" s="13">
        <v>6.2155775398999025E-4</v>
      </c>
      <c r="H338" s="13">
        <v>0.73921863682029021</v>
      </c>
      <c r="I338" s="11" t="s">
        <v>1254</v>
      </c>
      <c r="J338" s="13">
        <v>1.8812476563867223E-3</v>
      </c>
      <c r="K338" s="13">
        <v>0.54753965294475337</v>
      </c>
      <c r="L338" s="11" t="s">
        <v>1254</v>
      </c>
      <c r="M338" s="13">
        <v>6.2155775398998981E-4</v>
      </c>
      <c r="N338" s="13">
        <v>0.72803059724847052</v>
      </c>
      <c r="O338" s="60" t="s">
        <v>1254</v>
      </c>
      <c r="P338"/>
    </row>
    <row r="339" spans="1:16" ht="13" x14ac:dyDescent="0.15">
      <c r="A339" s="14">
        <v>3364</v>
      </c>
      <c r="B339" s="15" t="s">
        <v>185</v>
      </c>
      <c r="C339" s="16" t="str">
        <f>I339&amp;L339&amp;O339</f>
        <v>AAA</v>
      </c>
      <c r="D339" s="16">
        <v>1</v>
      </c>
      <c r="E339" s="17">
        <v>651</v>
      </c>
      <c r="F339" s="17">
        <v>6</v>
      </c>
      <c r="G339" s="18">
        <v>6.2155775398999025E-4</v>
      </c>
      <c r="H339" s="18">
        <v>0.73735396355832028</v>
      </c>
      <c r="I339" s="16" t="s">
        <v>1254</v>
      </c>
      <c r="J339" s="18">
        <v>1.861234383446438E-3</v>
      </c>
      <c r="K339" s="18">
        <v>0.55314051032904155</v>
      </c>
      <c r="L339" s="16" t="s">
        <v>1254</v>
      </c>
      <c r="M339" s="18">
        <v>6.2155775398998981E-4</v>
      </c>
      <c r="N339" s="18">
        <v>0.7286521550024605</v>
      </c>
      <c r="O339" s="61" t="s">
        <v>1254</v>
      </c>
      <c r="P339"/>
    </row>
    <row r="340" spans="1:16" ht="13" x14ac:dyDescent="0.15">
      <c r="A340" s="9">
        <v>397616</v>
      </c>
      <c r="B340" s="10" t="s">
        <v>40</v>
      </c>
      <c r="C340" s="11" t="str">
        <f>I340&amp;L340&amp;O340</f>
        <v>AAA</v>
      </c>
      <c r="D340" s="11">
        <v>1</v>
      </c>
      <c r="E340" s="12">
        <v>645</v>
      </c>
      <c r="F340" s="12">
        <v>6</v>
      </c>
      <c r="G340" s="13">
        <v>6.2155775398999025E-4</v>
      </c>
      <c r="H340" s="13">
        <v>0.73300305928039045</v>
      </c>
      <c r="I340" s="11" t="s">
        <v>1254</v>
      </c>
      <c r="J340" s="13">
        <v>1.8440801494976229E-3</v>
      </c>
      <c r="K340" s="13">
        <v>0.55498459047853921</v>
      </c>
      <c r="L340" s="11" t="s">
        <v>1254</v>
      </c>
      <c r="M340" s="13">
        <v>6.2155775398998981E-4</v>
      </c>
      <c r="N340" s="13">
        <v>0.72927371275645048</v>
      </c>
      <c r="O340" s="60" t="s">
        <v>1254</v>
      </c>
      <c r="P340"/>
    </row>
    <row r="341" spans="1:16" ht="13" x14ac:dyDescent="0.15">
      <c r="A341" s="14">
        <v>325948</v>
      </c>
      <c r="B341" s="15" t="s">
        <v>1173</v>
      </c>
      <c r="C341" s="16" t="str">
        <f>I341&amp;L341&amp;O341</f>
        <v>AAA</v>
      </c>
      <c r="D341" s="16">
        <v>1</v>
      </c>
      <c r="E341" s="17">
        <v>643</v>
      </c>
      <c r="F341" s="17">
        <v>6</v>
      </c>
      <c r="G341" s="18">
        <v>6.2155775398999025E-4</v>
      </c>
      <c r="H341" s="18">
        <v>0.73859707906630023</v>
      </c>
      <c r="I341" s="16" t="s">
        <v>1254</v>
      </c>
      <c r="J341" s="18">
        <v>1.8383620715146844E-3</v>
      </c>
      <c r="K341" s="18">
        <v>0.55682295255005387</v>
      </c>
      <c r="L341" s="16" t="s">
        <v>1254</v>
      </c>
      <c r="M341" s="18">
        <v>6.2155775398998981E-4</v>
      </c>
      <c r="N341" s="18">
        <v>0.72989527051044045</v>
      </c>
      <c r="O341" s="61" t="s">
        <v>1254</v>
      </c>
      <c r="P341"/>
    </row>
    <row r="342" spans="1:16" ht="13" x14ac:dyDescent="0.15">
      <c r="A342" s="9">
        <v>486887</v>
      </c>
      <c r="B342" s="10" t="s">
        <v>1098</v>
      </c>
      <c r="C342" s="11" t="str">
        <f>I342&amp;L342&amp;O342</f>
        <v>AAA</v>
      </c>
      <c r="D342" s="11">
        <v>1</v>
      </c>
      <c r="E342" s="12">
        <v>639</v>
      </c>
      <c r="F342" s="12">
        <v>6</v>
      </c>
      <c r="G342" s="13">
        <v>6.2155775398999025E-4</v>
      </c>
      <c r="H342" s="13">
        <v>0.72181501970857087</v>
      </c>
      <c r="I342" s="11" t="s">
        <v>1254</v>
      </c>
      <c r="J342" s="13">
        <v>1.8269259155488079E-3</v>
      </c>
      <c r="K342" s="13">
        <v>0.55864987846560266</v>
      </c>
      <c r="L342" s="11" t="s">
        <v>1254</v>
      </c>
      <c r="M342" s="13">
        <v>6.2155775398998981E-4</v>
      </c>
      <c r="N342" s="13">
        <v>0.73051682826443043</v>
      </c>
      <c r="O342" s="60" t="s">
        <v>1254</v>
      </c>
      <c r="P342"/>
    </row>
    <row r="343" spans="1:16" ht="13" x14ac:dyDescent="0.15">
      <c r="A343" s="14">
        <v>106413</v>
      </c>
      <c r="B343" s="15" t="s">
        <v>1047</v>
      </c>
      <c r="C343" s="16" t="str">
        <f>I343&amp;L343&amp;O343</f>
        <v>AAA</v>
      </c>
      <c r="D343" s="16">
        <v>1</v>
      </c>
      <c r="E343" s="17">
        <v>632</v>
      </c>
      <c r="F343" s="17">
        <v>6</v>
      </c>
      <c r="G343" s="18">
        <v>6.2155775398999025E-4</v>
      </c>
      <c r="H343" s="18">
        <v>0.74170486783625011</v>
      </c>
      <c r="I343" s="16" t="s">
        <v>1254</v>
      </c>
      <c r="J343" s="18">
        <v>1.8069126426085234E-3</v>
      </c>
      <c r="K343" s="18">
        <v>0.56045679110821123</v>
      </c>
      <c r="L343" s="16" t="s">
        <v>1254</v>
      </c>
      <c r="M343" s="18">
        <v>6.2155775398998981E-4</v>
      </c>
      <c r="N343" s="18">
        <v>0.73113838601842041</v>
      </c>
      <c r="O343" s="61" t="s">
        <v>1254</v>
      </c>
      <c r="P343"/>
    </row>
    <row r="344" spans="1:16" ht="13" x14ac:dyDescent="0.15">
      <c r="A344" s="9">
        <v>152838</v>
      </c>
      <c r="B344" s="10" t="s">
        <v>695</v>
      </c>
      <c r="C344" s="11" t="str">
        <f>I344&amp;L344&amp;O344</f>
        <v>AAA</v>
      </c>
      <c r="D344" s="11">
        <v>1</v>
      </c>
      <c r="E344" s="12">
        <v>629</v>
      </c>
      <c r="F344" s="12">
        <v>6</v>
      </c>
      <c r="G344" s="13">
        <v>6.2155775398999025E-4</v>
      </c>
      <c r="H344" s="13">
        <v>0.74356954109822004</v>
      </c>
      <c r="I344" s="11" t="s">
        <v>1254</v>
      </c>
      <c r="J344" s="13">
        <v>1.798335525634116E-3</v>
      </c>
      <c r="K344" s="13">
        <v>0.56225512663384536</v>
      </c>
      <c r="L344" s="11" t="s">
        <v>1254</v>
      </c>
      <c r="M344" s="13">
        <v>6.2155775398998981E-4</v>
      </c>
      <c r="N344" s="13">
        <v>0.73175994377241038</v>
      </c>
      <c r="O344" s="60" t="s">
        <v>1254</v>
      </c>
      <c r="P344"/>
    </row>
    <row r="345" spans="1:16" ht="13" x14ac:dyDescent="0.15">
      <c r="A345" s="14">
        <v>12025</v>
      </c>
      <c r="B345" s="15" t="s">
        <v>984</v>
      </c>
      <c r="C345" s="16" t="str">
        <f>I345&amp;L345&amp;O345</f>
        <v>AAA</v>
      </c>
      <c r="D345" s="16">
        <v>1</v>
      </c>
      <c r="E345" s="17">
        <v>615</v>
      </c>
      <c r="F345" s="17">
        <v>6</v>
      </c>
      <c r="G345" s="18">
        <v>6.2155775398999025E-4</v>
      </c>
      <c r="H345" s="18">
        <v>0.72492280847852075</v>
      </c>
      <c r="I345" s="16" t="s">
        <v>1254</v>
      </c>
      <c r="J345" s="18">
        <v>1.7583089797535473E-3</v>
      </c>
      <c r="K345" s="18">
        <v>0.56401343561359896</v>
      </c>
      <c r="L345" s="16" t="s">
        <v>1254</v>
      </c>
      <c r="M345" s="18">
        <v>6.2155775398998981E-4</v>
      </c>
      <c r="N345" s="18">
        <v>0.73238150152640036</v>
      </c>
      <c r="O345" s="61" t="s">
        <v>1254</v>
      </c>
      <c r="P345"/>
    </row>
    <row r="346" spans="1:16" ht="13" x14ac:dyDescent="0.15">
      <c r="A346" s="9">
        <v>45763</v>
      </c>
      <c r="B346" s="10" t="s">
        <v>1007</v>
      </c>
      <c r="C346" s="11" t="str">
        <f>I346&amp;L346&amp;O346</f>
        <v>AAA</v>
      </c>
      <c r="D346" s="11">
        <v>1</v>
      </c>
      <c r="E346" s="12">
        <v>615</v>
      </c>
      <c r="F346" s="12">
        <v>6</v>
      </c>
      <c r="G346" s="13">
        <v>6.2155775398999025E-4</v>
      </c>
      <c r="H346" s="13">
        <v>0.72616592398650071</v>
      </c>
      <c r="I346" s="11" t="s">
        <v>1254</v>
      </c>
      <c r="J346" s="13">
        <v>1.7583089797535473E-3</v>
      </c>
      <c r="K346" s="13">
        <v>0.56577174459335255</v>
      </c>
      <c r="L346" s="11" t="s">
        <v>1254</v>
      </c>
      <c r="M346" s="13">
        <v>6.2155775398998981E-4</v>
      </c>
      <c r="N346" s="13">
        <v>0.73300305928039033</v>
      </c>
      <c r="O346" s="60" t="s">
        <v>1254</v>
      </c>
      <c r="P346"/>
    </row>
    <row r="347" spans="1:16" ht="13" x14ac:dyDescent="0.15">
      <c r="A347" s="14">
        <v>17778</v>
      </c>
      <c r="B347" s="15" t="s">
        <v>665</v>
      </c>
      <c r="C347" s="16" t="str">
        <f>I347&amp;L347&amp;O347</f>
        <v>AAA</v>
      </c>
      <c r="D347" s="16">
        <v>1</v>
      </c>
      <c r="E347" s="17">
        <v>614</v>
      </c>
      <c r="F347" s="17">
        <v>6</v>
      </c>
      <c r="G347" s="18">
        <v>6.2155775398999025E-4</v>
      </c>
      <c r="H347" s="18">
        <v>0.75413602291604964</v>
      </c>
      <c r="I347" s="16" t="s">
        <v>1254</v>
      </c>
      <c r="J347" s="18">
        <v>1.7554499407620781E-3</v>
      </c>
      <c r="K347" s="18">
        <v>0.5692855035138682</v>
      </c>
      <c r="L347" s="16" t="s">
        <v>1254</v>
      </c>
      <c r="M347" s="18">
        <v>6.2155775398998981E-4</v>
      </c>
      <c r="N347" s="18">
        <v>0.73362461703438031</v>
      </c>
      <c r="O347" s="61" t="s">
        <v>1254</v>
      </c>
      <c r="P347"/>
    </row>
    <row r="348" spans="1:16" ht="13" x14ac:dyDescent="0.15">
      <c r="A348" s="9">
        <v>75837</v>
      </c>
      <c r="B348" s="10" t="s">
        <v>942</v>
      </c>
      <c r="C348" s="11" t="str">
        <f>I348&amp;L348&amp;O348</f>
        <v>AAA</v>
      </c>
      <c r="D348" s="11">
        <v>1</v>
      </c>
      <c r="E348" s="12">
        <v>613</v>
      </c>
      <c r="F348" s="12">
        <v>6</v>
      </c>
      <c r="G348" s="13">
        <v>6.2155775398999025E-4</v>
      </c>
      <c r="H348" s="13">
        <v>0.73051682826443054</v>
      </c>
      <c r="I348" s="11" t="s">
        <v>1254</v>
      </c>
      <c r="J348" s="13">
        <v>1.752590901770609E-3</v>
      </c>
      <c r="K348" s="13">
        <v>0.5710380944156388</v>
      </c>
      <c r="L348" s="11" t="s">
        <v>1254</v>
      </c>
      <c r="M348" s="13">
        <v>6.2155775398998981E-4</v>
      </c>
      <c r="N348" s="13">
        <v>0.73424617478837029</v>
      </c>
      <c r="O348" s="60" t="s">
        <v>1254</v>
      </c>
      <c r="P348"/>
    </row>
    <row r="349" spans="1:16" ht="13" x14ac:dyDescent="0.15">
      <c r="A349" s="14">
        <v>255</v>
      </c>
      <c r="B349" s="15" t="s">
        <v>798</v>
      </c>
      <c r="C349" s="16" t="str">
        <f>I349&amp;L349&amp;O349</f>
        <v>AAA</v>
      </c>
      <c r="D349" s="16">
        <v>1</v>
      </c>
      <c r="E349" s="17">
        <v>613</v>
      </c>
      <c r="F349" s="17">
        <v>6</v>
      </c>
      <c r="G349" s="18">
        <v>6.2155775398999025E-4</v>
      </c>
      <c r="H349" s="18">
        <v>0.73611084805034033</v>
      </c>
      <c r="I349" s="16" t="s">
        <v>1254</v>
      </c>
      <c r="J349" s="18">
        <v>1.752590901770609E-3</v>
      </c>
      <c r="K349" s="18">
        <v>0.5727906853174094</v>
      </c>
      <c r="L349" s="16" t="s">
        <v>1254</v>
      </c>
      <c r="M349" s="18">
        <v>6.2155775398998981E-4</v>
      </c>
      <c r="N349" s="18">
        <v>0.73486773254236026</v>
      </c>
      <c r="O349" s="61" t="s">
        <v>1254</v>
      </c>
      <c r="P349"/>
    </row>
    <row r="350" spans="1:16" ht="13" x14ac:dyDescent="0.15">
      <c r="A350" s="9">
        <v>7520</v>
      </c>
      <c r="B350" s="10" t="s">
        <v>958</v>
      </c>
      <c r="C350" s="11" t="str">
        <f>I350&amp;L350&amp;O350</f>
        <v>AAA</v>
      </c>
      <c r="D350" s="11">
        <v>1</v>
      </c>
      <c r="E350" s="12">
        <v>612</v>
      </c>
      <c r="F350" s="12">
        <v>6</v>
      </c>
      <c r="G350" s="13">
        <v>6.2155775398999025E-4</v>
      </c>
      <c r="H350" s="13">
        <v>0.73984019457428019</v>
      </c>
      <c r="I350" s="11" t="s">
        <v>1254</v>
      </c>
      <c r="J350" s="13">
        <v>1.7497318627791398E-3</v>
      </c>
      <c r="K350" s="13">
        <v>0.57454041718018856</v>
      </c>
      <c r="L350" s="11" t="s">
        <v>1254</v>
      </c>
      <c r="M350" s="13">
        <v>6.2155775398998981E-4</v>
      </c>
      <c r="N350" s="13">
        <v>0.73548929029635024</v>
      </c>
      <c r="O350" s="60" t="s">
        <v>1254</v>
      </c>
      <c r="P350"/>
    </row>
    <row r="351" spans="1:16" ht="13" x14ac:dyDescent="0.15">
      <c r="A351" s="14">
        <v>164991</v>
      </c>
      <c r="B351" s="15" t="s">
        <v>935</v>
      </c>
      <c r="C351" s="16" t="str">
        <f>I351&amp;L351&amp;O351</f>
        <v>AAA</v>
      </c>
      <c r="D351" s="16">
        <v>1</v>
      </c>
      <c r="E351" s="17">
        <v>609</v>
      </c>
      <c r="F351" s="17">
        <v>6</v>
      </c>
      <c r="G351" s="18">
        <v>6.2155775398999025E-4</v>
      </c>
      <c r="H351" s="18">
        <v>0.7367324058043303</v>
      </c>
      <c r="I351" s="16" t="s">
        <v>1254</v>
      </c>
      <c r="J351" s="18">
        <v>1.7411547458047322E-3</v>
      </c>
      <c r="K351" s="18">
        <v>0.57628157192599327</v>
      </c>
      <c r="L351" s="16" t="s">
        <v>1254</v>
      </c>
      <c r="M351" s="18">
        <v>6.2155775398998981E-4</v>
      </c>
      <c r="N351" s="18">
        <v>0.73611084805034022</v>
      </c>
      <c r="O351" s="61" t="s">
        <v>1254</v>
      </c>
      <c r="P351"/>
    </row>
    <row r="352" spans="1:16" ht="13" x14ac:dyDescent="0.15">
      <c r="A352" s="9">
        <v>7145</v>
      </c>
      <c r="B352" s="10" t="s">
        <v>1131</v>
      </c>
      <c r="C352" s="11" t="str">
        <f>I352&amp;L352&amp;O352</f>
        <v>AAA</v>
      </c>
      <c r="D352" s="11">
        <v>1</v>
      </c>
      <c r="E352" s="12">
        <v>608</v>
      </c>
      <c r="F352" s="12">
        <v>6</v>
      </c>
      <c r="G352" s="13">
        <v>6.2155775398999025E-4</v>
      </c>
      <c r="H352" s="13">
        <v>0.73486773254236037</v>
      </c>
      <c r="I352" s="11" t="s">
        <v>1254</v>
      </c>
      <c r="J352" s="13">
        <v>1.738295706813263E-3</v>
      </c>
      <c r="K352" s="13">
        <v>0.57801986763280655</v>
      </c>
      <c r="L352" s="11" t="s">
        <v>1254</v>
      </c>
      <c r="M352" s="13">
        <v>6.2155775398998981E-4</v>
      </c>
      <c r="N352" s="13">
        <v>0.73673240580433019</v>
      </c>
      <c r="O352" s="60" t="s">
        <v>1254</v>
      </c>
      <c r="P352"/>
    </row>
    <row r="353" spans="1:16" ht="13" x14ac:dyDescent="0.15">
      <c r="A353" s="14">
        <v>69536</v>
      </c>
      <c r="B353" s="15" t="s">
        <v>966</v>
      </c>
      <c r="C353" s="16" t="str">
        <f>I353&amp;L353&amp;O353</f>
        <v>AAA</v>
      </c>
      <c r="D353" s="16">
        <v>1</v>
      </c>
      <c r="E353" s="17">
        <v>607</v>
      </c>
      <c r="F353" s="17">
        <v>6</v>
      </c>
      <c r="G353" s="18">
        <v>6.2155775398999025E-4</v>
      </c>
      <c r="H353" s="18">
        <v>0.72678748174049068</v>
      </c>
      <c r="I353" s="16" t="s">
        <v>1254</v>
      </c>
      <c r="J353" s="18">
        <v>1.7354366678217939E-3</v>
      </c>
      <c r="K353" s="18">
        <v>0.57975530430062838</v>
      </c>
      <c r="L353" s="16" t="s">
        <v>1254</v>
      </c>
      <c r="M353" s="18">
        <v>6.2155775398998981E-4</v>
      </c>
      <c r="N353" s="18">
        <v>0.73735396355832017</v>
      </c>
      <c r="O353" s="61" t="s">
        <v>1254</v>
      </c>
      <c r="P353"/>
    </row>
    <row r="354" spans="1:16" ht="13" x14ac:dyDescent="0.15">
      <c r="A354" s="9">
        <v>4189</v>
      </c>
      <c r="B354" s="10" t="s">
        <v>546</v>
      </c>
      <c r="C354" s="11" t="str">
        <f>I354&amp;L354&amp;O354</f>
        <v>AAA</v>
      </c>
      <c r="D354" s="11">
        <v>1</v>
      </c>
      <c r="E354" s="12">
        <v>606</v>
      </c>
      <c r="F354" s="12">
        <v>6</v>
      </c>
      <c r="G354" s="13">
        <v>6.2155775398999025E-4</v>
      </c>
      <c r="H354" s="13">
        <v>0.72927371275645059</v>
      </c>
      <c r="I354" s="11" t="s">
        <v>1254</v>
      </c>
      <c r="J354" s="13">
        <v>1.7325776288303247E-3</v>
      </c>
      <c r="K354" s="13">
        <v>0.58148788192945866</v>
      </c>
      <c r="L354" s="11" t="s">
        <v>1254</v>
      </c>
      <c r="M354" s="13">
        <v>6.2155775398998981E-4</v>
      </c>
      <c r="N354" s="13">
        <v>0.73797552131231015</v>
      </c>
      <c r="O354" s="60" t="s">
        <v>1254</v>
      </c>
      <c r="P354"/>
    </row>
    <row r="355" spans="1:16" ht="13" x14ac:dyDescent="0.15">
      <c r="A355" s="14">
        <v>498715</v>
      </c>
      <c r="B355" s="15" t="s">
        <v>558</v>
      </c>
      <c r="C355" s="16" t="str">
        <f>I355&amp;L355&amp;O355</f>
        <v>AAA</v>
      </c>
      <c r="D355" s="16">
        <v>1</v>
      </c>
      <c r="E355" s="17">
        <v>602</v>
      </c>
      <c r="F355" s="17">
        <v>6</v>
      </c>
      <c r="G355" s="18">
        <v>6.2155775398999025E-4</v>
      </c>
      <c r="H355" s="18">
        <v>0.74792044537614988</v>
      </c>
      <c r="I355" s="16" t="s">
        <v>1254</v>
      </c>
      <c r="J355" s="18">
        <v>1.7211414728644479E-3</v>
      </c>
      <c r="K355" s="18">
        <v>0.58320902340232306</v>
      </c>
      <c r="L355" s="16" t="s">
        <v>1254</v>
      </c>
      <c r="M355" s="18">
        <v>6.2155775398998981E-4</v>
      </c>
      <c r="N355" s="18">
        <v>0.73859707906630012</v>
      </c>
      <c r="O355" s="61" t="s">
        <v>1254</v>
      </c>
      <c r="P355"/>
    </row>
    <row r="356" spans="1:16" ht="13" x14ac:dyDescent="0.15">
      <c r="A356" s="9">
        <v>439855</v>
      </c>
      <c r="B356" s="10" t="s">
        <v>452</v>
      </c>
      <c r="C356" s="11" t="str">
        <f>I356&amp;L356&amp;O356</f>
        <v>AAA</v>
      </c>
      <c r="D356" s="11">
        <v>1</v>
      </c>
      <c r="E356" s="12">
        <v>596</v>
      </c>
      <c r="F356" s="12">
        <v>6</v>
      </c>
      <c r="G356" s="13">
        <v>6.2155775398999025E-4</v>
      </c>
      <c r="H356" s="13">
        <v>0.74108331008226014</v>
      </c>
      <c r="I356" s="11" t="s">
        <v>1254</v>
      </c>
      <c r="J356" s="13">
        <v>1.7039872389156328E-3</v>
      </c>
      <c r="K356" s="13">
        <v>0.58491301064123868</v>
      </c>
      <c r="L356" s="11" t="s">
        <v>1254</v>
      </c>
      <c r="M356" s="13">
        <v>6.2155775398998981E-4</v>
      </c>
      <c r="N356" s="13">
        <v>0.7392186368202901</v>
      </c>
      <c r="O356" s="60" t="s">
        <v>1254</v>
      </c>
      <c r="P356"/>
    </row>
    <row r="357" spans="1:16" ht="13" x14ac:dyDescent="0.15">
      <c r="A357" s="14">
        <v>7308</v>
      </c>
      <c r="B357" s="15" t="s">
        <v>609</v>
      </c>
      <c r="C357" s="16" t="str">
        <f>I357&amp;L357&amp;O357</f>
        <v>AAA</v>
      </c>
      <c r="D357" s="16">
        <v>1</v>
      </c>
      <c r="E357" s="17">
        <v>593</v>
      </c>
      <c r="F357" s="17">
        <v>6</v>
      </c>
      <c r="G357" s="18">
        <v>6.2155775398999025E-4</v>
      </c>
      <c r="H357" s="18">
        <v>0.73113838601842052</v>
      </c>
      <c r="I357" s="16" t="s">
        <v>1254</v>
      </c>
      <c r="J357" s="18">
        <v>1.6954101219412254E-3</v>
      </c>
      <c r="K357" s="18">
        <v>0.58830668992411261</v>
      </c>
      <c r="L357" s="16" t="s">
        <v>1254</v>
      </c>
      <c r="M357" s="18">
        <v>6.2155775398998981E-4</v>
      </c>
      <c r="N357" s="18">
        <v>0.73984019457428007</v>
      </c>
      <c r="O357" s="61" t="s">
        <v>1254</v>
      </c>
      <c r="P357"/>
    </row>
    <row r="358" spans="1:16" ht="13" x14ac:dyDescent="0.15">
      <c r="A358" s="9">
        <v>5874</v>
      </c>
      <c r="B358" s="10" t="s">
        <v>810</v>
      </c>
      <c r="C358" s="11" t="str">
        <f>I358&amp;L358&amp;O358</f>
        <v>AAA</v>
      </c>
      <c r="D358" s="11">
        <v>1</v>
      </c>
      <c r="E358" s="12">
        <v>592</v>
      </c>
      <c r="F358" s="12">
        <v>6</v>
      </c>
      <c r="G358" s="13">
        <v>6.2155775398999025E-4</v>
      </c>
      <c r="H358" s="13">
        <v>0.73362461703438042</v>
      </c>
      <c r="I358" s="11" t="s">
        <v>1254</v>
      </c>
      <c r="J358" s="13">
        <v>1.6925510829497563E-3</v>
      </c>
      <c r="K358" s="13">
        <v>0.59169465112900355</v>
      </c>
      <c r="L358" s="11" t="s">
        <v>1254</v>
      </c>
      <c r="M358" s="13">
        <v>6.2155775398998981E-4</v>
      </c>
      <c r="N358" s="13">
        <v>0.74046175232827005</v>
      </c>
      <c r="O358" s="60" t="s">
        <v>1254</v>
      </c>
      <c r="P358"/>
    </row>
    <row r="359" spans="1:16" ht="13" x14ac:dyDescent="0.15">
      <c r="A359" s="14">
        <v>596246</v>
      </c>
      <c r="B359" s="15" t="s">
        <v>728</v>
      </c>
      <c r="C359" s="16" t="str">
        <f>I359&amp;L359&amp;O359</f>
        <v>AAA</v>
      </c>
      <c r="D359" s="16">
        <v>1</v>
      </c>
      <c r="E359" s="17">
        <v>587</v>
      </c>
      <c r="F359" s="17">
        <v>6</v>
      </c>
      <c r="G359" s="18">
        <v>6.2155775398999025E-4</v>
      </c>
      <c r="H359" s="18">
        <v>0.74232642559024009</v>
      </c>
      <c r="I359" s="16" t="s">
        <v>1254</v>
      </c>
      <c r="J359" s="18">
        <v>1.6782558879924103E-3</v>
      </c>
      <c r="K359" s="18">
        <v>0.59337290701699597</v>
      </c>
      <c r="L359" s="16" t="s">
        <v>1254</v>
      </c>
      <c r="M359" s="18">
        <v>6.2155775398998981E-4</v>
      </c>
      <c r="N359" s="18">
        <v>0.74108331008226003</v>
      </c>
      <c r="O359" s="61" t="s">
        <v>1254</v>
      </c>
      <c r="P359"/>
    </row>
    <row r="360" spans="1:16" ht="13" x14ac:dyDescent="0.15">
      <c r="A360" s="9">
        <v>255456</v>
      </c>
      <c r="B360" s="10" t="s">
        <v>296</v>
      </c>
      <c r="C360" s="11" t="str">
        <f>I360&amp;L360&amp;O360</f>
        <v>AAA</v>
      </c>
      <c r="D360" s="11">
        <v>1</v>
      </c>
      <c r="E360" s="12">
        <v>586</v>
      </c>
      <c r="F360" s="12">
        <v>6</v>
      </c>
      <c r="G360" s="13">
        <v>6.2155775398999025E-4</v>
      </c>
      <c r="H360" s="13">
        <v>0.73797552131231026</v>
      </c>
      <c r="I360" s="11" t="s">
        <v>1254</v>
      </c>
      <c r="J360" s="13">
        <v>1.6753968490009412E-3</v>
      </c>
      <c r="K360" s="13">
        <v>0.59504830386599694</v>
      </c>
      <c r="L360" s="11" t="s">
        <v>1254</v>
      </c>
      <c r="M360" s="13">
        <v>6.2155775398998981E-4</v>
      </c>
      <c r="N360" s="13">
        <v>0.74170486783625</v>
      </c>
      <c r="O360" s="60" t="s">
        <v>1254</v>
      </c>
      <c r="P360"/>
    </row>
    <row r="361" spans="1:16" ht="13" x14ac:dyDescent="0.15">
      <c r="A361" s="14">
        <v>4637</v>
      </c>
      <c r="B361" s="15" t="s">
        <v>1210</v>
      </c>
      <c r="C361" s="16" t="str">
        <f>I361&amp;L361&amp;O361</f>
        <v>AAA</v>
      </c>
      <c r="D361" s="16">
        <v>1</v>
      </c>
      <c r="E361" s="17">
        <v>585</v>
      </c>
      <c r="F361" s="17">
        <v>6</v>
      </c>
      <c r="G361" s="18">
        <v>6.2155775398999025E-4</v>
      </c>
      <c r="H361" s="18">
        <v>0.73175994377241049</v>
      </c>
      <c r="I361" s="16" t="s">
        <v>1254</v>
      </c>
      <c r="J361" s="18">
        <v>1.6725378100094718E-3</v>
      </c>
      <c r="K361" s="18">
        <v>0.59672084167600636</v>
      </c>
      <c r="L361" s="16" t="s">
        <v>1254</v>
      </c>
      <c r="M361" s="18">
        <v>6.2155775398998981E-4</v>
      </c>
      <c r="N361" s="18">
        <v>0.74232642559023998</v>
      </c>
      <c r="O361" s="61" t="s">
        <v>1254</v>
      </c>
      <c r="P361"/>
    </row>
    <row r="362" spans="1:16" ht="13" x14ac:dyDescent="0.15">
      <c r="A362" s="9">
        <v>120285</v>
      </c>
      <c r="B362" s="10" t="s">
        <v>432</v>
      </c>
      <c r="C362" s="11" t="str">
        <f>I362&amp;L362&amp;O362</f>
        <v>AAA</v>
      </c>
      <c r="D362" s="11">
        <v>1</v>
      </c>
      <c r="E362" s="12">
        <v>585</v>
      </c>
      <c r="F362" s="12">
        <v>6</v>
      </c>
      <c r="G362" s="13">
        <v>6.2155775398999025E-4</v>
      </c>
      <c r="H362" s="13">
        <v>0.7448126566062</v>
      </c>
      <c r="I362" s="11" t="s">
        <v>1254</v>
      </c>
      <c r="J362" s="13">
        <v>1.6725378100094718E-3</v>
      </c>
      <c r="K362" s="13">
        <v>0.59839337948601579</v>
      </c>
      <c r="L362" s="11" t="s">
        <v>1254</v>
      </c>
      <c r="M362" s="13">
        <v>6.2155775398998981E-4</v>
      </c>
      <c r="N362" s="13">
        <v>0.74294798334422996</v>
      </c>
      <c r="O362" s="60" t="s">
        <v>1254</v>
      </c>
      <c r="P362"/>
    </row>
    <row r="363" spans="1:16" ht="13" x14ac:dyDescent="0.15">
      <c r="A363" s="14">
        <v>546</v>
      </c>
      <c r="B363" s="15" t="s">
        <v>463</v>
      </c>
      <c r="C363" s="16" t="str">
        <f>I363&amp;L363&amp;O363</f>
        <v>AAA</v>
      </c>
      <c r="D363" s="16">
        <v>1</v>
      </c>
      <c r="E363" s="17">
        <v>585</v>
      </c>
      <c r="F363" s="17">
        <v>6</v>
      </c>
      <c r="G363" s="18">
        <v>6.2155775398999025E-4</v>
      </c>
      <c r="H363" s="18">
        <v>0.74294798334423007</v>
      </c>
      <c r="I363" s="16" t="s">
        <v>1254</v>
      </c>
      <c r="J363" s="18">
        <v>1.6725378100094718E-3</v>
      </c>
      <c r="K363" s="18">
        <v>0.60006591729602521</v>
      </c>
      <c r="L363" s="16" t="s">
        <v>1254</v>
      </c>
      <c r="M363" s="18">
        <v>6.2155775398998981E-4</v>
      </c>
      <c r="N363" s="18">
        <v>0.74356954109821993</v>
      </c>
      <c r="O363" s="61" t="s">
        <v>1254</v>
      </c>
      <c r="P363"/>
    </row>
    <row r="364" spans="1:16" ht="13" x14ac:dyDescent="0.15">
      <c r="A364" s="9">
        <v>115628</v>
      </c>
      <c r="B364" s="10" t="s">
        <v>198</v>
      </c>
      <c r="C364" s="11" t="str">
        <f>I364&amp;L364&amp;O364</f>
        <v>AAA</v>
      </c>
      <c r="D364" s="11">
        <v>1</v>
      </c>
      <c r="E364" s="12">
        <v>578</v>
      </c>
      <c r="F364" s="12">
        <v>6</v>
      </c>
      <c r="G364" s="13">
        <v>6.2155775398999025E-4</v>
      </c>
      <c r="H364" s="13">
        <v>0.74419109885221002</v>
      </c>
      <c r="I364" s="11" t="s">
        <v>1254</v>
      </c>
      <c r="J364" s="13">
        <v>1.6525245370691876E-3</v>
      </c>
      <c r="K364" s="13">
        <v>0.60504922225815594</v>
      </c>
      <c r="L364" s="11" t="s">
        <v>1254</v>
      </c>
      <c r="M364" s="13">
        <v>6.2155775398998981E-4</v>
      </c>
      <c r="N364" s="13">
        <v>0.74419109885220991</v>
      </c>
      <c r="O364" s="60" t="s">
        <v>1254</v>
      </c>
      <c r="P364"/>
    </row>
    <row r="365" spans="1:16" ht="13" x14ac:dyDescent="0.15">
      <c r="A365" s="14">
        <v>292049</v>
      </c>
      <c r="B365" s="15" t="s">
        <v>992</v>
      </c>
      <c r="C365" s="16" t="str">
        <f>I365&amp;L365&amp;O365</f>
        <v>AAA</v>
      </c>
      <c r="D365" s="16">
        <v>1</v>
      </c>
      <c r="E365" s="17">
        <v>574</v>
      </c>
      <c r="F365" s="17">
        <v>6</v>
      </c>
      <c r="G365" s="18">
        <v>6.2155775398999025E-4</v>
      </c>
      <c r="H365" s="18">
        <v>0.74046175232827016</v>
      </c>
      <c r="I365" s="16" t="s">
        <v>1254</v>
      </c>
      <c r="J365" s="18">
        <v>1.6410883811033108E-3</v>
      </c>
      <c r="K365" s="18">
        <v>0.60669031063925927</v>
      </c>
      <c r="L365" s="16" t="s">
        <v>1254</v>
      </c>
      <c r="M365" s="18">
        <v>6.2155775398998981E-4</v>
      </c>
      <c r="N365" s="18">
        <v>0.74481265660619989</v>
      </c>
      <c r="O365" s="61" t="s">
        <v>1254</v>
      </c>
      <c r="P365"/>
    </row>
    <row r="366" spans="1:16" ht="13" x14ac:dyDescent="0.15">
      <c r="A366" s="9">
        <v>66792</v>
      </c>
      <c r="B366" s="10" t="s">
        <v>598</v>
      </c>
      <c r="C366" s="11" t="str">
        <f>I366&amp;L366&amp;O366</f>
        <v>AAA</v>
      </c>
      <c r="D366" s="11">
        <v>1</v>
      </c>
      <c r="E366" s="12">
        <v>573</v>
      </c>
      <c r="F366" s="12">
        <v>6</v>
      </c>
      <c r="G366" s="13">
        <v>6.2155775398999025E-4</v>
      </c>
      <c r="H366" s="13">
        <v>0.75227134965407971</v>
      </c>
      <c r="I366" s="11" t="s">
        <v>1254</v>
      </c>
      <c r="J366" s="13">
        <v>1.6382293421118416E-3</v>
      </c>
      <c r="K366" s="13">
        <v>0.60832853998137115</v>
      </c>
      <c r="L366" s="11" t="s">
        <v>1254</v>
      </c>
      <c r="M366" s="13">
        <v>6.2155775398998981E-4</v>
      </c>
      <c r="N366" s="13">
        <v>0.74543421436018986</v>
      </c>
      <c r="O366" s="60" t="s">
        <v>1254</v>
      </c>
      <c r="P366"/>
    </row>
    <row r="367" spans="1:16" ht="13" x14ac:dyDescent="0.15">
      <c r="A367" s="14">
        <v>9521</v>
      </c>
      <c r="B367" s="15" t="s">
        <v>712</v>
      </c>
      <c r="C367" s="16" t="str">
        <f>I367&amp;L367&amp;O367</f>
        <v>AAA</v>
      </c>
      <c r="D367" s="16">
        <v>1</v>
      </c>
      <c r="E367" s="17">
        <v>572</v>
      </c>
      <c r="F367" s="17">
        <v>6</v>
      </c>
      <c r="G367" s="18">
        <v>6.2155775398999025E-4</v>
      </c>
      <c r="H367" s="18">
        <v>0.7342461747883704</v>
      </c>
      <c r="I367" s="16" t="s">
        <v>1254</v>
      </c>
      <c r="J367" s="18">
        <v>1.6353703031203725E-3</v>
      </c>
      <c r="K367" s="18">
        <v>0.60996391028449148</v>
      </c>
      <c r="L367" s="16" t="s">
        <v>1254</v>
      </c>
      <c r="M367" s="18">
        <v>6.2155775398998981E-4</v>
      </c>
      <c r="N367" s="18">
        <v>0.74605577211417984</v>
      </c>
      <c r="O367" s="61" t="s">
        <v>1254</v>
      </c>
      <c r="P367"/>
    </row>
    <row r="368" spans="1:16" ht="13" x14ac:dyDescent="0.15">
      <c r="A368" s="9">
        <v>84918</v>
      </c>
      <c r="B368" s="10" t="s">
        <v>900</v>
      </c>
      <c r="C368" s="11" t="str">
        <f>I368&amp;L368&amp;O368</f>
        <v>AAA</v>
      </c>
      <c r="D368" s="11">
        <v>1</v>
      </c>
      <c r="E368" s="12">
        <v>563</v>
      </c>
      <c r="F368" s="12">
        <v>6</v>
      </c>
      <c r="G368" s="13">
        <v>6.2155775398999025E-4</v>
      </c>
      <c r="H368" s="13">
        <v>0.75351446516205967</v>
      </c>
      <c r="I368" s="11" t="s">
        <v>1254</v>
      </c>
      <c r="J368" s="13">
        <v>1.6096389521971499E-3</v>
      </c>
      <c r="K368" s="13">
        <v>0.61318318818888573</v>
      </c>
      <c r="L368" s="11" t="s">
        <v>1254</v>
      </c>
      <c r="M368" s="13">
        <v>6.2155775398998981E-4</v>
      </c>
      <c r="N368" s="13">
        <v>0.74667732986816981</v>
      </c>
      <c r="O368" s="60" t="s">
        <v>1254</v>
      </c>
      <c r="P368"/>
    </row>
    <row r="369" spans="1:16" ht="13" x14ac:dyDescent="0.15">
      <c r="A369" s="14">
        <v>168881</v>
      </c>
      <c r="B369" s="15" t="s">
        <v>1101</v>
      </c>
      <c r="C369" s="16" t="str">
        <f>I369&amp;L369&amp;O369</f>
        <v>AAA</v>
      </c>
      <c r="D369" s="16">
        <v>1</v>
      </c>
      <c r="E369" s="17">
        <v>562</v>
      </c>
      <c r="F369" s="17">
        <v>6</v>
      </c>
      <c r="G369" s="18">
        <v>6.2155775398999025E-4</v>
      </c>
      <c r="H369" s="18">
        <v>0.74543421436018997</v>
      </c>
      <c r="I369" s="16" t="s">
        <v>1254</v>
      </c>
      <c r="J369" s="18">
        <v>1.6067799132056806E-3</v>
      </c>
      <c r="K369" s="18">
        <v>0.61478996810209141</v>
      </c>
      <c r="L369" s="16" t="s">
        <v>1254</v>
      </c>
      <c r="M369" s="18">
        <v>6.2155775398998981E-4</v>
      </c>
      <c r="N369" s="18">
        <v>0.74729888762215979</v>
      </c>
      <c r="O369" s="61" t="s">
        <v>1254</v>
      </c>
      <c r="P369"/>
    </row>
    <row r="370" spans="1:16" ht="13" x14ac:dyDescent="0.15">
      <c r="A370" s="9">
        <v>255427</v>
      </c>
      <c r="B370" s="10" t="s">
        <v>488</v>
      </c>
      <c r="C370" s="11" t="str">
        <f>I370&amp;L370&amp;O370</f>
        <v>AAA</v>
      </c>
      <c r="D370" s="11">
        <v>1</v>
      </c>
      <c r="E370" s="12">
        <v>561</v>
      </c>
      <c r="F370" s="12">
        <v>6</v>
      </c>
      <c r="G370" s="13">
        <v>6.2155775398999025E-4</v>
      </c>
      <c r="H370" s="13">
        <v>0.74605577211417995</v>
      </c>
      <c r="I370" s="11" t="s">
        <v>1254</v>
      </c>
      <c r="J370" s="13">
        <v>1.6039208742142114E-3</v>
      </c>
      <c r="K370" s="13">
        <v>0.61639388897630565</v>
      </c>
      <c r="L370" s="11" t="s">
        <v>1254</v>
      </c>
      <c r="M370" s="13">
        <v>6.2155775398998981E-4</v>
      </c>
      <c r="N370" s="13">
        <v>0.74792044537614977</v>
      </c>
      <c r="O370" s="60" t="s">
        <v>1254</v>
      </c>
      <c r="P370"/>
    </row>
    <row r="371" spans="1:16" ht="13" x14ac:dyDescent="0.15">
      <c r="A371" s="14">
        <v>318215</v>
      </c>
      <c r="B371" s="15" t="s">
        <v>1077</v>
      </c>
      <c r="C371" s="16" t="str">
        <f>I371&amp;L371&amp;O371</f>
        <v>AAA</v>
      </c>
      <c r="D371" s="16">
        <v>1</v>
      </c>
      <c r="E371" s="17">
        <v>552.61</v>
      </c>
      <c r="F371" s="17">
        <v>6</v>
      </c>
      <c r="G371" s="18">
        <v>6.2155775398999025E-4</v>
      </c>
      <c r="H371" s="18">
        <v>0.74916356088412983</v>
      </c>
      <c r="I371" s="16" t="s">
        <v>1254</v>
      </c>
      <c r="J371" s="18">
        <v>1.579933537075785E-3</v>
      </c>
      <c r="K371" s="18">
        <v>0.6179738225133814</v>
      </c>
      <c r="L371" s="16" t="s">
        <v>1254</v>
      </c>
      <c r="M371" s="18">
        <v>6.2155775398998981E-4</v>
      </c>
      <c r="N371" s="18">
        <v>0.74854200313013974</v>
      </c>
      <c r="O371" s="61" t="s">
        <v>1254</v>
      </c>
      <c r="P371"/>
    </row>
    <row r="372" spans="1:16" ht="13" x14ac:dyDescent="0.15">
      <c r="A372" s="9">
        <v>111259</v>
      </c>
      <c r="B372" s="10" t="s">
        <v>951</v>
      </c>
      <c r="C372" s="11" t="str">
        <f>I372&amp;L372&amp;O372</f>
        <v>AAA</v>
      </c>
      <c r="D372" s="11">
        <v>1</v>
      </c>
      <c r="E372" s="12">
        <v>539</v>
      </c>
      <c r="F372" s="12">
        <v>6</v>
      </c>
      <c r="G372" s="13">
        <v>6.2155775398999025E-4</v>
      </c>
      <c r="H372" s="13">
        <v>0.73238150152640047</v>
      </c>
      <c r="I372" s="11" t="s">
        <v>1254</v>
      </c>
      <c r="J372" s="13">
        <v>1.5410220164018896E-3</v>
      </c>
      <c r="K372" s="13">
        <v>0.62263691510846764</v>
      </c>
      <c r="L372" s="11" t="s">
        <v>1254</v>
      </c>
      <c r="M372" s="13">
        <v>6.2155775398998981E-4</v>
      </c>
      <c r="N372" s="13">
        <v>0.74916356088412972</v>
      </c>
      <c r="O372" s="60" t="s">
        <v>1254</v>
      </c>
      <c r="P372"/>
    </row>
    <row r="373" spans="1:16" ht="13" x14ac:dyDescent="0.15">
      <c r="A373" s="14">
        <v>88380</v>
      </c>
      <c r="B373" s="15" t="s">
        <v>718</v>
      </c>
      <c r="C373" s="16" t="str">
        <f>I373&amp;L373&amp;O373</f>
        <v>AAA</v>
      </c>
      <c r="D373" s="16">
        <v>1</v>
      </c>
      <c r="E373" s="17">
        <v>538</v>
      </c>
      <c r="F373" s="17">
        <v>6</v>
      </c>
      <c r="G373" s="18">
        <v>6.2155775398999025E-4</v>
      </c>
      <c r="H373" s="18">
        <v>0.75475758067003962</v>
      </c>
      <c r="I373" s="16" t="s">
        <v>1254</v>
      </c>
      <c r="J373" s="18">
        <v>1.5381629774104202E-3</v>
      </c>
      <c r="K373" s="18">
        <v>0.62417507808587802</v>
      </c>
      <c r="L373" s="16" t="s">
        <v>1254</v>
      </c>
      <c r="M373" s="18">
        <v>6.2155775398998981E-4</v>
      </c>
      <c r="N373" s="18">
        <v>0.7497851186381197</v>
      </c>
      <c r="O373" s="61" t="s">
        <v>1254</v>
      </c>
      <c r="P373"/>
    </row>
    <row r="374" spans="1:16" ht="13" x14ac:dyDescent="0.15">
      <c r="A374" s="9">
        <v>12625</v>
      </c>
      <c r="B374" s="10" t="s">
        <v>59</v>
      </c>
      <c r="C374" s="11" t="str">
        <f>I374&amp;L374&amp;O374</f>
        <v>AAA</v>
      </c>
      <c r="D374" s="11">
        <v>1</v>
      </c>
      <c r="E374" s="12">
        <v>537</v>
      </c>
      <c r="F374" s="12">
        <v>6</v>
      </c>
      <c r="G374" s="13">
        <v>6.2155775398999025E-4</v>
      </c>
      <c r="H374" s="13">
        <v>0.74667732986816993</v>
      </c>
      <c r="I374" s="11" t="s">
        <v>1254</v>
      </c>
      <c r="J374" s="13">
        <v>1.5353039384189511E-3</v>
      </c>
      <c r="K374" s="13">
        <v>0.62571038202429696</v>
      </c>
      <c r="L374" s="11" t="s">
        <v>1254</v>
      </c>
      <c r="M374" s="13">
        <v>6.2155775398998981E-4</v>
      </c>
      <c r="N374" s="13">
        <v>0.75040667639210967</v>
      </c>
      <c r="O374" s="60" t="s">
        <v>1254</v>
      </c>
      <c r="P374"/>
    </row>
    <row r="375" spans="1:16" ht="13" x14ac:dyDescent="0.15">
      <c r="A375" s="14">
        <v>312880</v>
      </c>
      <c r="B375" s="15" t="s">
        <v>936</v>
      </c>
      <c r="C375" s="16" t="str">
        <f>I375&amp;L375&amp;O375</f>
        <v>AAA</v>
      </c>
      <c r="D375" s="16">
        <v>1</v>
      </c>
      <c r="E375" s="17">
        <v>536</v>
      </c>
      <c r="F375" s="17">
        <v>6</v>
      </c>
      <c r="G375" s="18">
        <v>6.2155775398999025E-4</v>
      </c>
      <c r="H375" s="18">
        <v>0.75040667639210978</v>
      </c>
      <c r="I375" s="16" t="s">
        <v>1254</v>
      </c>
      <c r="J375" s="18">
        <v>1.5324448994274819E-3</v>
      </c>
      <c r="K375" s="18">
        <v>0.62724282692372446</v>
      </c>
      <c r="L375" s="16" t="s">
        <v>1254</v>
      </c>
      <c r="M375" s="18">
        <v>6.2155775398998981E-4</v>
      </c>
      <c r="N375" s="18">
        <v>0.75102823414609965</v>
      </c>
      <c r="O375" s="61" t="s">
        <v>1254</v>
      </c>
      <c r="P375"/>
    </row>
    <row r="376" spans="1:16" ht="13" x14ac:dyDescent="0.15">
      <c r="A376" s="9">
        <v>9659</v>
      </c>
      <c r="B376" s="10" t="s">
        <v>581</v>
      </c>
      <c r="C376" s="11" t="str">
        <f>I376&amp;L376&amp;O376</f>
        <v>AAA</v>
      </c>
      <c r="D376" s="11">
        <v>1</v>
      </c>
      <c r="E376" s="12">
        <v>532</v>
      </c>
      <c r="F376" s="12">
        <v>6</v>
      </c>
      <c r="G376" s="13">
        <v>6.2155775398999025E-4</v>
      </c>
      <c r="H376" s="13">
        <v>0.75164979190008974</v>
      </c>
      <c r="I376" s="11" t="s">
        <v>1254</v>
      </c>
      <c r="J376" s="13">
        <v>1.5210087434616051E-3</v>
      </c>
      <c r="K376" s="13">
        <v>0.63029056248863058</v>
      </c>
      <c r="L376" s="11" t="s">
        <v>1254</v>
      </c>
      <c r="M376" s="13">
        <v>6.2155775398998981E-4</v>
      </c>
      <c r="N376" s="13">
        <v>0.75164979190008963</v>
      </c>
      <c r="O376" s="60" t="s">
        <v>1254</v>
      </c>
      <c r="P376"/>
    </row>
    <row r="377" spans="1:16" ht="13" x14ac:dyDescent="0.15">
      <c r="A377" s="14">
        <v>312498</v>
      </c>
      <c r="B377" s="15" t="s">
        <v>903</v>
      </c>
      <c r="C377" s="16" t="str">
        <f>I377&amp;L377&amp;O377</f>
        <v>AAA</v>
      </c>
      <c r="D377" s="16">
        <v>1</v>
      </c>
      <c r="E377" s="17">
        <v>532</v>
      </c>
      <c r="F377" s="17">
        <v>6</v>
      </c>
      <c r="G377" s="18">
        <v>6.2155775398999025E-4</v>
      </c>
      <c r="H377" s="18">
        <v>0.75102823414609976</v>
      </c>
      <c r="I377" s="16" t="s">
        <v>1254</v>
      </c>
      <c r="J377" s="18">
        <v>1.5210087434616051E-3</v>
      </c>
      <c r="K377" s="18">
        <v>0.6318115712320922</v>
      </c>
      <c r="L377" s="16" t="s">
        <v>1254</v>
      </c>
      <c r="M377" s="18">
        <v>6.2155775398998981E-4</v>
      </c>
      <c r="N377" s="18">
        <v>0.7522713496540796</v>
      </c>
      <c r="O377" s="61" t="s">
        <v>1254</v>
      </c>
      <c r="P377"/>
    </row>
    <row r="378" spans="1:16" ht="13" x14ac:dyDescent="0.15">
      <c r="A378" s="9">
        <v>266253</v>
      </c>
      <c r="B378" s="10" t="s">
        <v>1004</v>
      </c>
      <c r="C378" s="11" t="str">
        <f>I378&amp;L378&amp;O378</f>
        <v>AAA</v>
      </c>
      <c r="D378" s="11">
        <v>1</v>
      </c>
      <c r="E378" s="12">
        <v>529</v>
      </c>
      <c r="F378" s="12">
        <v>6</v>
      </c>
      <c r="G378" s="13">
        <v>6.2155775398999025E-4</v>
      </c>
      <c r="H378" s="13">
        <v>0.75662225393200955</v>
      </c>
      <c r="I378" s="11" t="s">
        <v>1254</v>
      </c>
      <c r="J378" s="13">
        <v>1.5124316264871977E-3</v>
      </c>
      <c r="K378" s="13">
        <v>0.63332400285857937</v>
      </c>
      <c r="L378" s="11" t="s">
        <v>1254</v>
      </c>
      <c r="M378" s="13">
        <v>6.2155775398998981E-4</v>
      </c>
      <c r="N378" s="13">
        <v>0.75289290740806958</v>
      </c>
      <c r="O378" s="60" t="s">
        <v>1254</v>
      </c>
      <c r="P378"/>
    </row>
    <row r="379" spans="1:16" ht="13" x14ac:dyDescent="0.15">
      <c r="A379" s="14">
        <v>9220</v>
      </c>
      <c r="B379" s="15" t="s">
        <v>373</v>
      </c>
      <c r="C379" s="16" t="str">
        <f>I379&amp;L379&amp;O379</f>
        <v>AAA</v>
      </c>
      <c r="D379" s="16">
        <v>1</v>
      </c>
      <c r="E379" s="17">
        <v>527</v>
      </c>
      <c r="F379" s="17">
        <v>6</v>
      </c>
      <c r="G379" s="18">
        <v>6.2155775398999025E-4</v>
      </c>
      <c r="H379" s="18">
        <v>0.75289290740806969</v>
      </c>
      <c r="I379" s="16" t="s">
        <v>1254</v>
      </c>
      <c r="J379" s="18">
        <v>1.5067135485042592E-3</v>
      </c>
      <c r="K379" s="18">
        <v>0.63483071640708366</v>
      </c>
      <c r="L379" s="16" t="s">
        <v>1254</v>
      </c>
      <c r="M379" s="18">
        <v>6.2155775398998981E-4</v>
      </c>
      <c r="N379" s="18">
        <v>0.75351446516205955</v>
      </c>
      <c r="O379" s="61" t="s">
        <v>1254</v>
      </c>
      <c r="P379"/>
    </row>
    <row r="380" spans="1:16" ht="13" x14ac:dyDescent="0.15">
      <c r="A380" s="9">
        <v>20046</v>
      </c>
      <c r="B380" s="10" t="s">
        <v>1044</v>
      </c>
      <c r="C380" s="11" t="str">
        <f>I380&amp;L380&amp;O380</f>
        <v>AAA</v>
      </c>
      <c r="D380" s="11">
        <v>1</v>
      </c>
      <c r="E380" s="12">
        <v>524</v>
      </c>
      <c r="F380" s="12">
        <v>6</v>
      </c>
      <c r="G380" s="13">
        <v>6.2155775398999025E-4</v>
      </c>
      <c r="H380" s="13">
        <v>0.75724381168599952</v>
      </c>
      <c r="I380" s="11" t="s">
        <v>1254</v>
      </c>
      <c r="J380" s="13">
        <v>1.4981364315298517E-3</v>
      </c>
      <c r="K380" s="13">
        <v>0.63632885283861351</v>
      </c>
      <c r="L380" s="11" t="s">
        <v>1254</v>
      </c>
      <c r="M380" s="13">
        <v>6.2155775398998981E-4</v>
      </c>
      <c r="N380" s="13">
        <v>0.75413602291604953</v>
      </c>
      <c r="O380" s="60" t="s">
        <v>1254</v>
      </c>
      <c r="P380"/>
    </row>
    <row r="381" spans="1:16" ht="13" x14ac:dyDescent="0.15">
      <c r="A381" s="14">
        <v>12853</v>
      </c>
      <c r="B381" s="15" t="s">
        <v>913</v>
      </c>
      <c r="C381" s="16" t="str">
        <f>I381&amp;L381&amp;O381</f>
        <v>AAA</v>
      </c>
      <c r="D381" s="16">
        <v>1</v>
      </c>
      <c r="E381" s="17">
        <v>524</v>
      </c>
      <c r="F381" s="17">
        <v>6</v>
      </c>
      <c r="G381" s="18">
        <v>6.2155775398999025E-4</v>
      </c>
      <c r="H381" s="18">
        <v>0.77216119778175896</v>
      </c>
      <c r="I381" s="16" t="s">
        <v>1254</v>
      </c>
      <c r="J381" s="18">
        <v>1.4981364315298517E-3</v>
      </c>
      <c r="K381" s="18">
        <v>0.63782698927014336</v>
      </c>
      <c r="L381" s="16" t="s">
        <v>1254</v>
      </c>
      <c r="M381" s="18">
        <v>6.2155775398998981E-4</v>
      </c>
      <c r="N381" s="18">
        <v>0.75475758067003951</v>
      </c>
      <c r="O381" s="61" t="s">
        <v>1254</v>
      </c>
      <c r="P381"/>
    </row>
    <row r="382" spans="1:16" ht="13" x14ac:dyDescent="0.15">
      <c r="A382" s="9">
        <v>339668</v>
      </c>
      <c r="B382" s="10" t="s">
        <v>348</v>
      </c>
      <c r="C382" s="11" t="str">
        <f>I382&amp;L382&amp;O382</f>
        <v>AAA</v>
      </c>
      <c r="D382" s="11">
        <v>1</v>
      </c>
      <c r="E382" s="12">
        <v>514</v>
      </c>
      <c r="F382" s="12">
        <v>6</v>
      </c>
      <c r="G382" s="13">
        <v>6.2155775398999025E-4</v>
      </c>
      <c r="H382" s="13">
        <v>0.7578653694399895</v>
      </c>
      <c r="I382" s="11" t="s">
        <v>1254</v>
      </c>
      <c r="J382" s="13">
        <v>1.4695460416151598E-3</v>
      </c>
      <c r="K382" s="13">
        <v>0.64078895366530553</v>
      </c>
      <c r="L382" s="11" t="s">
        <v>1254</v>
      </c>
      <c r="M382" s="13">
        <v>6.2155775398998981E-4</v>
      </c>
      <c r="N382" s="13">
        <v>0.75537913842402948</v>
      </c>
      <c r="O382" s="60" t="s">
        <v>1254</v>
      </c>
      <c r="P382"/>
    </row>
    <row r="383" spans="1:16" ht="13" x14ac:dyDescent="0.15">
      <c r="A383" s="14">
        <v>494048</v>
      </c>
      <c r="B383" s="15" t="s">
        <v>959</v>
      </c>
      <c r="C383" s="16" t="str">
        <f>I383&amp;L383&amp;O383</f>
        <v>AAA</v>
      </c>
      <c r="D383" s="16">
        <v>1</v>
      </c>
      <c r="E383" s="17">
        <v>511</v>
      </c>
      <c r="F383" s="17">
        <v>6</v>
      </c>
      <c r="G383" s="18">
        <v>6.2155775398999025E-4</v>
      </c>
      <c r="H383" s="18">
        <v>0.7472988876221599</v>
      </c>
      <c r="I383" s="16" t="s">
        <v>1254</v>
      </c>
      <c r="J383" s="18">
        <v>1.4609689246407524E-3</v>
      </c>
      <c r="K383" s="18">
        <v>0.64224992258994629</v>
      </c>
      <c r="L383" s="16" t="s">
        <v>1254</v>
      </c>
      <c r="M383" s="18">
        <v>6.2155775398998981E-4</v>
      </c>
      <c r="N383" s="18">
        <v>0.75600069617801946</v>
      </c>
      <c r="O383" s="61" t="s">
        <v>1254</v>
      </c>
      <c r="P383"/>
    </row>
    <row r="384" spans="1:16" ht="13" x14ac:dyDescent="0.15">
      <c r="A384" s="9">
        <v>20089</v>
      </c>
      <c r="B384" s="10" t="s">
        <v>822</v>
      </c>
      <c r="C384" s="11" t="str">
        <f>I384&amp;L384&amp;O384</f>
        <v>AAA</v>
      </c>
      <c r="D384" s="11">
        <v>1</v>
      </c>
      <c r="E384" s="12">
        <v>507</v>
      </c>
      <c r="F384" s="12">
        <v>6</v>
      </c>
      <c r="G384" s="13">
        <v>6.2155775398999025E-4</v>
      </c>
      <c r="H384" s="13">
        <v>0.75537913842402959</v>
      </c>
      <c r="I384" s="11" t="s">
        <v>1254</v>
      </c>
      <c r="J384" s="13">
        <v>1.4495327686748756E-3</v>
      </c>
      <c r="K384" s="13">
        <v>0.645158518242677</v>
      </c>
      <c r="L384" s="11" t="s">
        <v>1254</v>
      </c>
      <c r="M384" s="13">
        <v>6.2155775398998981E-4</v>
      </c>
      <c r="N384" s="13">
        <v>0.75662225393200944</v>
      </c>
      <c r="O384" s="60" t="s">
        <v>1254</v>
      </c>
      <c r="P384"/>
    </row>
    <row r="385" spans="1:16" ht="13" x14ac:dyDescent="0.15">
      <c r="A385" s="14">
        <v>570016</v>
      </c>
      <c r="B385" s="15" t="s">
        <v>1056</v>
      </c>
      <c r="C385" s="16" t="str">
        <f>I385&amp;L385&amp;O385</f>
        <v>AAA</v>
      </c>
      <c r="D385" s="16">
        <v>1</v>
      </c>
      <c r="E385" s="17">
        <v>500</v>
      </c>
      <c r="F385" s="17">
        <v>6</v>
      </c>
      <c r="G385" s="18">
        <v>6.2155775398999025E-4</v>
      </c>
      <c r="H385" s="18">
        <v>0.76035160045594941</v>
      </c>
      <c r="I385" s="16" t="s">
        <v>1254</v>
      </c>
      <c r="J385" s="18">
        <v>1.4295194957345914E-3</v>
      </c>
      <c r="K385" s="18">
        <v>0.6509109046791034</v>
      </c>
      <c r="L385" s="16" t="s">
        <v>1254</v>
      </c>
      <c r="M385" s="18">
        <v>6.2155775398998981E-4</v>
      </c>
      <c r="N385" s="18">
        <v>0.75724381168599941</v>
      </c>
      <c r="O385" s="61" t="s">
        <v>1254</v>
      </c>
      <c r="P385"/>
    </row>
    <row r="386" spans="1:16" ht="13" x14ac:dyDescent="0.15">
      <c r="A386" s="9">
        <v>1279</v>
      </c>
      <c r="B386" s="10" t="s">
        <v>1191</v>
      </c>
      <c r="C386" s="11" t="str">
        <f>I386&amp;L386&amp;O386</f>
        <v>AAA</v>
      </c>
      <c r="D386" s="11">
        <v>1</v>
      </c>
      <c r="E386" s="12">
        <v>500</v>
      </c>
      <c r="F386" s="12">
        <v>6</v>
      </c>
      <c r="G386" s="13">
        <v>6.2155775398999025E-4</v>
      </c>
      <c r="H386" s="13">
        <v>0.76097315820993938</v>
      </c>
      <c r="I386" s="11" t="s">
        <v>1254</v>
      </c>
      <c r="J386" s="13">
        <v>1.4295194957345914E-3</v>
      </c>
      <c r="K386" s="13">
        <v>0.65234042417483795</v>
      </c>
      <c r="L386" s="11" t="s">
        <v>1254</v>
      </c>
      <c r="M386" s="13">
        <v>6.2155775398998981E-4</v>
      </c>
      <c r="N386" s="13">
        <v>0.75786536943998939</v>
      </c>
      <c r="O386" s="60" t="s">
        <v>1254</v>
      </c>
      <c r="P386"/>
    </row>
    <row r="387" spans="1:16" ht="13" x14ac:dyDescent="0.15">
      <c r="A387" s="14">
        <v>340968</v>
      </c>
      <c r="B387" s="15" t="s">
        <v>72</v>
      </c>
      <c r="C387" s="16" t="str">
        <f>I387&amp;L387&amp;O387</f>
        <v>AAA</v>
      </c>
      <c r="D387" s="16">
        <v>1</v>
      </c>
      <c r="E387" s="17">
        <v>496</v>
      </c>
      <c r="F387" s="17">
        <v>6</v>
      </c>
      <c r="G387" s="18">
        <v>6.2155775398999025E-4</v>
      </c>
      <c r="H387" s="18">
        <v>0.75600069617801957</v>
      </c>
      <c r="I387" s="16" t="s">
        <v>1254</v>
      </c>
      <c r="J387" s="18">
        <v>1.4180833397687146E-3</v>
      </c>
      <c r="K387" s="18">
        <v>0.65518230893235829</v>
      </c>
      <c r="L387" s="16" t="s">
        <v>1254</v>
      </c>
      <c r="M387" s="18">
        <v>6.2155775398998981E-4</v>
      </c>
      <c r="N387" s="18">
        <v>0.75848692719397937</v>
      </c>
      <c r="O387" s="61" t="s">
        <v>1254</v>
      </c>
      <c r="P387"/>
    </row>
    <row r="388" spans="1:16" ht="13" x14ac:dyDescent="0.15">
      <c r="A388" s="9">
        <v>28768</v>
      </c>
      <c r="B388" s="10" t="s">
        <v>316</v>
      </c>
      <c r="C388" s="11" t="str">
        <f>I388&amp;L388&amp;O388</f>
        <v>AAA</v>
      </c>
      <c r="D388" s="11">
        <v>1</v>
      </c>
      <c r="E388" s="12">
        <v>474</v>
      </c>
      <c r="F388" s="12">
        <v>6</v>
      </c>
      <c r="G388" s="13">
        <v>6.2155775398999025E-4</v>
      </c>
      <c r="H388" s="13">
        <v>0.75848692719397948</v>
      </c>
      <c r="I388" s="11" t="s">
        <v>1254</v>
      </c>
      <c r="J388" s="13">
        <v>1.3551844819563925E-3</v>
      </c>
      <c r="K388" s="13">
        <v>0.66066500223512903</v>
      </c>
      <c r="L388" s="11" t="s">
        <v>1254</v>
      </c>
      <c r="M388" s="13">
        <v>6.2155775398998981E-4</v>
      </c>
      <c r="N388" s="13">
        <v>0.75910848494796934</v>
      </c>
      <c r="O388" s="60" t="s">
        <v>1254</v>
      </c>
      <c r="P388"/>
    </row>
    <row r="389" spans="1:16" ht="13" x14ac:dyDescent="0.15">
      <c r="A389" s="14">
        <v>5702</v>
      </c>
      <c r="B389" s="15" t="s">
        <v>1211</v>
      </c>
      <c r="C389" s="16" t="str">
        <f>I389&amp;L389&amp;O389</f>
        <v>AAA</v>
      </c>
      <c r="D389" s="16">
        <v>1</v>
      </c>
      <c r="E389" s="17">
        <v>472</v>
      </c>
      <c r="F389" s="17">
        <v>6</v>
      </c>
      <c r="G389" s="18">
        <v>6.2155775398999025E-4</v>
      </c>
      <c r="H389" s="18">
        <v>0.78086300633761863</v>
      </c>
      <c r="I389" s="16" t="s">
        <v>1254</v>
      </c>
      <c r="J389" s="18">
        <v>1.3494664039734542E-3</v>
      </c>
      <c r="K389" s="18">
        <v>0.66336679813641342</v>
      </c>
      <c r="L389" s="16" t="s">
        <v>1254</v>
      </c>
      <c r="M389" s="18">
        <v>6.2155775398998981E-4</v>
      </c>
      <c r="N389" s="18">
        <v>0.75973004270195932</v>
      </c>
      <c r="O389" s="61" t="s">
        <v>1254</v>
      </c>
      <c r="P389"/>
    </row>
    <row r="390" spans="1:16" ht="13" x14ac:dyDescent="0.15">
      <c r="A390" s="9">
        <v>22045</v>
      </c>
      <c r="B390" s="10" t="s">
        <v>634</v>
      </c>
      <c r="C390" s="11" t="str">
        <f>I390&amp;L390&amp;O390</f>
        <v>AAA</v>
      </c>
      <c r="D390" s="11">
        <v>1</v>
      </c>
      <c r="E390" s="12">
        <v>471</v>
      </c>
      <c r="F390" s="12">
        <v>6</v>
      </c>
      <c r="G390" s="13">
        <v>6.2155775398999025E-4</v>
      </c>
      <c r="H390" s="13">
        <v>0.75910848494796945</v>
      </c>
      <c r="I390" s="11" t="s">
        <v>1254</v>
      </c>
      <c r="J390" s="13">
        <v>1.3466073649819851E-3</v>
      </c>
      <c r="K390" s="13">
        <v>0.66471340550139535</v>
      </c>
      <c r="L390" s="11" t="s">
        <v>1254</v>
      </c>
      <c r="M390" s="13">
        <v>6.2155775398998981E-4</v>
      </c>
      <c r="N390" s="13">
        <v>0.76035160045594929</v>
      </c>
      <c r="O390" s="60" t="s">
        <v>1254</v>
      </c>
      <c r="P390"/>
    </row>
    <row r="391" spans="1:16" ht="13" x14ac:dyDescent="0.15">
      <c r="A391" s="14">
        <v>488355</v>
      </c>
      <c r="B391" s="15" t="s">
        <v>1189</v>
      </c>
      <c r="C391" s="16" t="str">
        <f>I391&amp;L391&amp;O391</f>
        <v>AAA</v>
      </c>
      <c r="D391" s="16">
        <v>1</v>
      </c>
      <c r="E391" s="17">
        <v>470</v>
      </c>
      <c r="F391" s="17">
        <v>6</v>
      </c>
      <c r="G391" s="18">
        <v>6.2155775398999025E-4</v>
      </c>
      <c r="H391" s="18">
        <v>0.76532406248786922</v>
      </c>
      <c r="I391" s="16" t="s">
        <v>1254</v>
      </c>
      <c r="J391" s="18">
        <v>1.3437483259905159E-3</v>
      </c>
      <c r="K391" s="18">
        <v>0.66605715382738584</v>
      </c>
      <c r="L391" s="16" t="s">
        <v>1254</v>
      </c>
      <c r="M391" s="18">
        <v>6.2155775398998981E-4</v>
      </c>
      <c r="N391" s="18">
        <v>0.76097315820993927</v>
      </c>
      <c r="O391" s="61" t="s">
        <v>1254</v>
      </c>
      <c r="P391"/>
    </row>
    <row r="392" spans="1:16" ht="13" x14ac:dyDescent="0.15">
      <c r="A392" s="9">
        <v>1141</v>
      </c>
      <c r="B392" s="10" t="s">
        <v>792</v>
      </c>
      <c r="C392" s="11" t="str">
        <f>I392&amp;L392&amp;O392</f>
        <v>AAA</v>
      </c>
      <c r="D392" s="11">
        <v>1</v>
      </c>
      <c r="E392" s="12">
        <v>468</v>
      </c>
      <c r="F392" s="12">
        <v>6</v>
      </c>
      <c r="G392" s="13">
        <v>6.2155775398999025E-4</v>
      </c>
      <c r="H392" s="13">
        <v>0.74854200313013985</v>
      </c>
      <c r="I392" s="11" t="s">
        <v>1254</v>
      </c>
      <c r="J392" s="13">
        <v>1.3380302480075774E-3</v>
      </c>
      <c r="K392" s="13">
        <v>0.66739518407539344</v>
      </c>
      <c r="L392" s="11" t="s">
        <v>1254</v>
      </c>
      <c r="M392" s="13">
        <v>6.2155775398998981E-4</v>
      </c>
      <c r="N392" s="13">
        <v>0.76159471596392925</v>
      </c>
      <c r="O392" s="60" t="s">
        <v>1254</v>
      </c>
      <c r="P392"/>
    </row>
    <row r="393" spans="1:16" ht="13" x14ac:dyDescent="0.15">
      <c r="A393" s="14">
        <v>251785</v>
      </c>
      <c r="B393" s="15" t="s">
        <v>374</v>
      </c>
      <c r="C393" s="16" t="str">
        <f>I393&amp;L393&amp;O393</f>
        <v>AAA</v>
      </c>
      <c r="D393" s="16">
        <v>1</v>
      </c>
      <c r="E393" s="17">
        <v>468</v>
      </c>
      <c r="F393" s="17">
        <v>6</v>
      </c>
      <c r="G393" s="18">
        <v>6.2155775398999025E-4</v>
      </c>
      <c r="H393" s="18">
        <v>0.76594562024185919</v>
      </c>
      <c r="I393" s="16" t="s">
        <v>1254</v>
      </c>
      <c r="J393" s="18">
        <v>1.3380302480075774E-3</v>
      </c>
      <c r="K393" s="18">
        <v>0.66873321432340105</v>
      </c>
      <c r="L393" s="16" t="s">
        <v>1254</v>
      </c>
      <c r="M393" s="18">
        <v>6.2155775398998981E-4</v>
      </c>
      <c r="N393" s="18">
        <v>0.76221627371791922</v>
      </c>
      <c r="O393" s="61" t="s">
        <v>1254</v>
      </c>
      <c r="P393"/>
    </row>
    <row r="394" spans="1:16" ht="13" x14ac:dyDescent="0.15">
      <c r="A394" s="9">
        <v>296788</v>
      </c>
      <c r="B394" s="10" t="s">
        <v>1182</v>
      </c>
      <c r="C394" s="11" t="str">
        <f>I394&amp;L394&amp;O394</f>
        <v>AAA</v>
      </c>
      <c r="D394" s="11">
        <v>1</v>
      </c>
      <c r="E394" s="12">
        <v>467</v>
      </c>
      <c r="F394" s="12">
        <v>6</v>
      </c>
      <c r="G394" s="13">
        <v>6.2155775398999025E-4</v>
      </c>
      <c r="H394" s="13">
        <v>0.75973004270195943</v>
      </c>
      <c r="I394" s="11" t="s">
        <v>1254</v>
      </c>
      <c r="J394" s="13">
        <v>1.3351712090161083E-3</v>
      </c>
      <c r="K394" s="13">
        <v>0.67006838553241721</v>
      </c>
      <c r="L394" s="11" t="s">
        <v>1254</v>
      </c>
      <c r="M394" s="13">
        <v>6.2155775398998981E-4</v>
      </c>
      <c r="N394" s="13">
        <v>0.7628378314719092</v>
      </c>
      <c r="O394" s="60" t="s">
        <v>1254</v>
      </c>
      <c r="P394"/>
    </row>
    <row r="395" spans="1:16" ht="13" x14ac:dyDescent="0.15">
      <c r="A395" s="14">
        <v>298572</v>
      </c>
      <c r="B395" s="15" t="s">
        <v>839</v>
      </c>
      <c r="C395" s="16" t="str">
        <f>I395&amp;L395&amp;O395</f>
        <v>AAA</v>
      </c>
      <c r="D395" s="16">
        <v>1</v>
      </c>
      <c r="E395" s="17">
        <v>466</v>
      </c>
      <c r="F395" s="17">
        <v>6</v>
      </c>
      <c r="G395" s="18">
        <v>6.2155775398999025E-4</v>
      </c>
      <c r="H395" s="18">
        <v>0.76656717799584917</v>
      </c>
      <c r="I395" s="16" t="s">
        <v>1254</v>
      </c>
      <c r="J395" s="18">
        <v>1.3323121700246391E-3</v>
      </c>
      <c r="K395" s="18">
        <v>0.67273300987246643</v>
      </c>
      <c r="L395" s="16" t="s">
        <v>1254</v>
      </c>
      <c r="M395" s="18">
        <v>6.2155775398998981E-4</v>
      </c>
      <c r="N395" s="18">
        <v>0.76345938922589918</v>
      </c>
      <c r="O395" s="61" t="s">
        <v>1254</v>
      </c>
      <c r="P395"/>
    </row>
    <row r="396" spans="1:16" ht="13" x14ac:dyDescent="0.15">
      <c r="A396" s="9">
        <v>51103</v>
      </c>
      <c r="B396" s="10" t="s">
        <v>1175</v>
      </c>
      <c r="C396" s="11" t="str">
        <f>I396&amp;L396&amp;O396</f>
        <v>AAA</v>
      </c>
      <c r="D396" s="11">
        <v>1</v>
      </c>
      <c r="E396" s="12">
        <v>463</v>
      </c>
      <c r="F396" s="12">
        <v>6</v>
      </c>
      <c r="G396" s="13">
        <v>6.2155775398999025E-4</v>
      </c>
      <c r="H396" s="13">
        <v>0.74978511863811981</v>
      </c>
      <c r="I396" s="11" t="s">
        <v>1254</v>
      </c>
      <c r="J396" s="13">
        <v>1.3237350530502317E-3</v>
      </c>
      <c r="K396" s="13">
        <v>0.67804224527962476</v>
      </c>
      <c r="L396" s="11" t="s">
        <v>1254</v>
      </c>
      <c r="M396" s="13">
        <v>6.2155775398998981E-4</v>
      </c>
      <c r="N396" s="13">
        <v>0.76408094697988915</v>
      </c>
      <c r="O396" s="60" t="s">
        <v>1254</v>
      </c>
      <c r="P396"/>
    </row>
    <row r="397" spans="1:16" ht="13" x14ac:dyDescent="0.15">
      <c r="A397" s="14">
        <v>172819</v>
      </c>
      <c r="B397" s="15" t="s">
        <v>247</v>
      </c>
      <c r="C397" s="16" t="str">
        <f>I397&amp;L397&amp;O397</f>
        <v>AAA</v>
      </c>
      <c r="D397" s="16">
        <v>1</v>
      </c>
      <c r="E397" s="17">
        <v>463</v>
      </c>
      <c r="F397" s="17">
        <v>6</v>
      </c>
      <c r="G397" s="18">
        <v>6.2155775398999025E-4</v>
      </c>
      <c r="H397" s="18">
        <v>0.76781029350382912</v>
      </c>
      <c r="I397" s="16" t="s">
        <v>1254</v>
      </c>
      <c r="J397" s="18">
        <v>1.3237350530502317E-3</v>
      </c>
      <c r="K397" s="18">
        <v>0.67936598033267503</v>
      </c>
      <c r="L397" s="16" t="s">
        <v>1254</v>
      </c>
      <c r="M397" s="18">
        <v>6.2155775398998981E-4</v>
      </c>
      <c r="N397" s="18">
        <v>0.76470250473387913</v>
      </c>
      <c r="O397" s="61" t="s">
        <v>1254</v>
      </c>
      <c r="P397"/>
    </row>
    <row r="398" spans="1:16" ht="13" x14ac:dyDescent="0.15">
      <c r="A398" s="9">
        <v>26866</v>
      </c>
      <c r="B398" s="10" t="s">
        <v>929</v>
      </c>
      <c r="C398" s="11" t="str">
        <f>I398&amp;L398&amp;O398</f>
        <v>AAA</v>
      </c>
      <c r="D398" s="11">
        <v>1</v>
      </c>
      <c r="E398" s="12">
        <v>461</v>
      </c>
      <c r="F398" s="12">
        <v>6</v>
      </c>
      <c r="G398" s="13">
        <v>6.2155775398999025E-4</v>
      </c>
      <c r="H398" s="13">
        <v>0.77526898655170884</v>
      </c>
      <c r="I398" s="11" t="s">
        <v>1254</v>
      </c>
      <c r="J398" s="13">
        <v>1.3180169750672932E-3</v>
      </c>
      <c r="K398" s="13">
        <v>0.68068399730774232</v>
      </c>
      <c r="L398" s="11" t="s">
        <v>1254</v>
      </c>
      <c r="M398" s="13">
        <v>6.2155775398998981E-4</v>
      </c>
      <c r="N398" s="13">
        <v>0.76532406248786911</v>
      </c>
      <c r="O398" s="60" t="s">
        <v>1254</v>
      </c>
      <c r="P398"/>
    </row>
    <row r="399" spans="1:16" ht="13" x14ac:dyDescent="0.15">
      <c r="A399" s="14">
        <v>121605</v>
      </c>
      <c r="B399" s="15" t="s">
        <v>1219</v>
      </c>
      <c r="C399" s="16" t="str">
        <f>I399&amp;L399&amp;O399</f>
        <v>AAA</v>
      </c>
      <c r="D399" s="16">
        <v>1</v>
      </c>
      <c r="E399" s="17">
        <v>460</v>
      </c>
      <c r="F399" s="17">
        <v>6</v>
      </c>
      <c r="G399" s="18">
        <v>6.2155775398999025E-4</v>
      </c>
      <c r="H399" s="18">
        <v>0.7684318512578191</v>
      </c>
      <c r="I399" s="16" t="s">
        <v>1254</v>
      </c>
      <c r="J399" s="18">
        <v>1.315157936075824E-3</v>
      </c>
      <c r="K399" s="18">
        <v>0.68199915524381816</v>
      </c>
      <c r="L399" s="16" t="s">
        <v>1254</v>
      </c>
      <c r="M399" s="18">
        <v>6.2155775398998981E-4</v>
      </c>
      <c r="N399" s="18">
        <v>0.76594562024185908</v>
      </c>
      <c r="O399" s="61" t="s">
        <v>1254</v>
      </c>
      <c r="P399"/>
    </row>
    <row r="400" spans="1:16" ht="13" x14ac:dyDescent="0.15">
      <c r="A400" s="9">
        <v>110694</v>
      </c>
      <c r="B400" s="10" t="s">
        <v>1205</v>
      </c>
      <c r="C400" s="11" t="str">
        <f>I400&amp;L400&amp;O400</f>
        <v>AAA</v>
      </c>
      <c r="D400" s="11">
        <v>1</v>
      </c>
      <c r="E400" s="12">
        <v>459</v>
      </c>
      <c r="F400" s="12">
        <v>6</v>
      </c>
      <c r="G400" s="13">
        <v>6.2155775398999025E-4</v>
      </c>
      <c r="H400" s="13">
        <v>0.76159471596392936</v>
      </c>
      <c r="I400" s="11" t="s">
        <v>1254</v>
      </c>
      <c r="J400" s="13">
        <v>1.3122988970843549E-3</v>
      </c>
      <c r="K400" s="13">
        <v>0.68331145414090255</v>
      </c>
      <c r="L400" s="11" t="s">
        <v>1254</v>
      </c>
      <c r="M400" s="13">
        <v>6.2155775398998981E-4</v>
      </c>
      <c r="N400" s="13">
        <v>0.76656717799584906</v>
      </c>
      <c r="O400" s="60" t="s">
        <v>1254</v>
      </c>
      <c r="P400"/>
    </row>
    <row r="401" spans="1:16" ht="13" x14ac:dyDescent="0.15">
      <c r="A401" s="14">
        <v>31</v>
      </c>
      <c r="B401" s="15" t="s">
        <v>353</v>
      </c>
      <c r="C401" s="16" t="str">
        <f>I401&amp;L401&amp;O401</f>
        <v>AAA</v>
      </c>
      <c r="D401" s="16">
        <v>1</v>
      </c>
      <c r="E401" s="17">
        <v>458</v>
      </c>
      <c r="F401" s="17">
        <v>6</v>
      </c>
      <c r="G401" s="18">
        <v>6.2155775398999025E-4</v>
      </c>
      <c r="H401" s="18">
        <v>0.76905340901180907</v>
      </c>
      <c r="I401" s="16" t="s">
        <v>1254</v>
      </c>
      <c r="J401" s="18">
        <v>1.3094398580928857E-3</v>
      </c>
      <c r="K401" s="18">
        <v>0.68462089399899539</v>
      </c>
      <c r="L401" s="16" t="s">
        <v>1254</v>
      </c>
      <c r="M401" s="18">
        <v>6.2155775398998981E-4</v>
      </c>
      <c r="N401" s="18">
        <v>0.76718873574983903</v>
      </c>
      <c r="O401" s="61" t="s">
        <v>1254</v>
      </c>
      <c r="P401"/>
    </row>
    <row r="402" spans="1:16" ht="13" x14ac:dyDescent="0.15">
      <c r="A402" s="9">
        <v>9634</v>
      </c>
      <c r="B402" s="10" t="s">
        <v>927</v>
      </c>
      <c r="C402" s="11" t="str">
        <f>I402&amp;L402&amp;O402</f>
        <v>AAA</v>
      </c>
      <c r="D402" s="11">
        <v>1</v>
      </c>
      <c r="E402" s="12">
        <v>455</v>
      </c>
      <c r="F402" s="12">
        <v>6</v>
      </c>
      <c r="G402" s="13">
        <v>6.2155775398999025E-4</v>
      </c>
      <c r="H402" s="13">
        <v>0.76283783147190931</v>
      </c>
      <c r="I402" s="11" t="s">
        <v>1254</v>
      </c>
      <c r="J402" s="13">
        <v>1.3008627411184781E-3</v>
      </c>
      <c r="K402" s="13">
        <v>0.68722547852022386</v>
      </c>
      <c r="L402" s="11" t="s">
        <v>1254</v>
      </c>
      <c r="M402" s="13">
        <v>6.2155775398998981E-4</v>
      </c>
      <c r="N402" s="13">
        <v>0.76781029350382901</v>
      </c>
      <c r="O402" s="60" t="s">
        <v>1254</v>
      </c>
      <c r="P402"/>
    </row>
    <row r="403" spans="1:16" ht="13" x14ac:dyDescent="0.15">
      <c r="A403" s="14">
        <v>277903</v>
      </c>
      <c r="B403" s="15" t="s">
        <v>753</v>
      </c>
      <c r="C403" s="16" t="str">
        <f>I403&amp;L403&amp;O403</f>
        <v>AAA</v>
      </c>
      <c r="D403" s="16">
        <v>1</v>
      </c>
      <c r="E403" s="17">
        <v>455</v>
      </c>
      <c r="F403" s="17">
        <v>6</v>
      </c>
      <c r="G403" s="18">
        <v>6.2155775398999025E-4</v>
      </c>
      <c r="H403" s="18">
        <v>0.76967496676579905</v>
      </c>
      <c r="I403" s="16" t="s">
        <v>1254</v>
      </c>
      <c r="J403" s="18">
        <v>1.3008627411184781E-3</v>
      </c>
      <c r="K403" s="18">
        <v>0.68852634126134238</v>
      </c>
      <c r="L403" s="16" t="s">
        <v>1254</v>
      </c>
      <c r="M403" s="18">
        <v>6.2155775398998981E-4</v>
      </c>
      <c r="N403" s="18">
        <v>0.76843185125781899</v>
      </c>
      <c r="O403" s="61" t="s">
        <v>1254</v>
      </c>
      <c r="P403"/>
    </row>
    <row r="404" spans="1:16" ht="13" x14ac:dyDescent="0.15">
      <c r="A404" s="9">
        <v>11353</v>
      </c>
      <c r="B404" s="10" t="s">
        <v>1032</v>
      </c>
      <c r="C404" s="11" t="str">
        <f>I404&amp;L404&amp;O404</f>
        <v>AAA</v>
      </c>
      <c r="D404" s="11">
        <v>1</v>
      </c>
      <c r="E404" s="12">
        <v>452</v>
      </c>
      <c r="F404" s="12">
        <v>6</v>
      </c>
      <c r="G404" s="13">
        <v>6.2155775398999025E-4</v>
      </c>
      <c r="H404" s="13">
        <v>0.76345938922589929</v>
      </c>
      <c r="I404" s="11" t="s">
        <v>1254</v>
      </c>
      <c r="J404" s="13">
        <v>1.2922856241440706E-3</v>
      </c>
      <c r="K404" s="13">
        <v>0.68981862688548645</v>
      </c>
      <c r="L404" s="11" t="s">
        <v>1254</v>
      </c>
      <c r="M404" s="13">
        <v>6.2155775398998981E-4</v>
      </c>
      <c r="N404" s="13">
        <v>0.76905340901180896</v>
      </c>
      <c r="O404" s="60" t="s">
        <v>1254</v>
      </c>
      <c r="P404"/>
    </row>
    <row r="405" spans="1:16" ht="13" x14ac:dyDescent="0.15">
      <c r="A405" s="14">
        <v>260992</v>
      </c>
      <c r="B405" s="15" t="s">
        <v>242</v>
      </c>
      <c r="C405" s="16" t="str">
        <f>I405&amp;L405&amp;O405</f>
        <v>AAA</v>
      </c>
      <c r="D405" s="16">
        <v>1</v>
      </c>
      <c r="E405" s="17">
        <v>450</v>
      </c>
      <c r="F405" s="17">
        <v>6</v>
      </c>
      <c r="G405" s="18">
        <v>6.2155775398999025E-4</v>
      </c>
      <c r="H405" s="18">
        <v>0.77029652451978903</v>
      </c>
      <c r="I405" s="16" t="s">
        <v>1254</v>
      </c>
      <c r="J405" s="18">
        <v>1.2865675461611321E-3</v>
      </c>
      <c r="K405" s="18">
        <v>0.69110519443164753</v>
      </c>
      <c r="L405" s="16" t="s">
        <v>1254</v>
      </c>
      <c r="M405" s="18">
        <v>6.2155775398998981E-4</v>
      </c>
      <c r="N405" s="18">
        <v>0.76967496676579894</v>
      </c>
      <c r="O405" s="61" t="s">
        <v>1254</v>
      </c>
      <c r="P405"/>
    </row>
    <row r="406" spans="1:16" ht="13" x14ac:dyDescent="0.15">
      <c r="A406" s="9">
        <v>374684</v>
      </c>
      <c r="B406" s="10" t="s">
        <v>1018</v>
      </c>
      <c r="C406" s="11" t="str">
        <f>I406&amp;L406&amp;O406</f>
        <v>AAA</v>
      </c>
      <c r="D406" s="11">
        <v>1</v>
      </c>
      <c r="E406" s="12">
        <v>449</v>
      </c>
      <c r="F406" s="12">
        <v>6</v>
      </c>
      <c r="G406" s="13">
        <v>6.2155775398999025E-4</v>
      </c>
      <c r="H406" s="13">
        <v>0.77153964002776898</v>
      </c>
      <c r="I406" s="11" t="s">
        <v>1254</v>
      </c>
      <c r="J406" s="13">
        <v>1.283708507169663E-3</v>
      </c>
      <c r="K406" s="13">
        <v>0.69238890293881716</v>
      </c>
      <c r="L406" s="11" t="s">
        <v>1254</v>
      </c>
      <c r="M406" s="13">
        <v>6.2155775398998981E-4</v>
      </c>
      <c r="N406" s="13">
        <v>0.77029652451978892</v>
      </c>
      <c r="O406" s="60" t="s">
        <v>1254</v>
      </c>
      <c r="P406"/>
    </row>
    <row r="407" spans="1:16" ht="13" x14ac:dyDescent="0.15">
      <c r="A407" s="14">
        <v>4820</v>
      </c>
      <c r="B407" s="15" t="s">
        <v>908</v>
      </c>
      <c r="C407" s="16" t="str">
        <f>I407&amp;L407&amp;O407</f>
        <v>AAA</v>
      </c>
      <c r="D407" s="16">
        <v>1</v>
      </c>
      <c r="E407" s="17">
        <v>448</v>
      </c>
      <c r="F407" s="17">
        <v>6</v>
      </c>
      <c r="G407" s="18">
        <v>6.2155775398999025E-4</v>
      </c>
      <c r="H407" s="18">
        <v>0.76221627371791933</v>
      </c>
      <c r="I407" s="16" t="s">
        <v>1254</v>
      </c>
      <c r="J407" s="18">
        <v>1.2808494681781938E-3</v>
      </c>
      <c r="K407" s="18">
        <v>0.69495346091416499</v>
      </c>
      <c r="L407" s="16" t="s">
        <v>1254</v>
      </c>
      <c r="M407" s="18">
        <v>6.2155775398998981E-4</v>
      </c>
      <c r="N407" s="18">
        <v>0.77091808227377889</v>
      </c>
      <c r="O407" s="61" t="s">
        <v>1254</v>
      </c>
      <c r="P407"/>
    </row>
    <row r="408" spans="1:16" ht="13" x14ac:dyDescent="0.15">
      <c r="A408" s="9">
        <v>114</v>
      </c>
      <c r="B408" s="10" t="s">
        <v>529</v>
      </c>
      <c r="C408" s="11" t="str">
        <f>I408&amp;L408&amp;O408</f>
        <v>AAA</v>
      </c>
      <c r="D408" s="11">
        <v>1</v>
      </c>
      <c r="E408" s="12">
        <v>448</v>
      </c>
      <c r="F408" s="12">
        <v>6</v>
      </c>
      <c r="G408" s="13">
        <v>6.2155775398999025E-4</v>
      </c>
      <c r="H408" s="13">
        <v>0.77278275553574893</v>
      </c>
      <c r="I408" s="11" t="s">
        <v>1254</v>
      </c>
      <c r="J408" s="13">
        <v>1.2808494681781938E-3</v>
      </c>
      <c r="K408" s="13">
        <v>0.69623431038234318</v>
      </c>
      <c r="L408" s="11" t="s">
        <v>1254</v>
      </c>
      <c r="M408" s="13">
        <v>6.2155775398998981E-4</v>
      </c>
      <c r="N408" s="13">
        <v>0.77153964002776887</v>
      </c>
      <c r="O408" s="60" t="s">
        <v>1254</v>
      </c>
      <c r="P408"/>
    </row>
    <row r="409" spans="1:16" ht="13" x14ac:dyDescent="0.15">
      <c r="A409" s="14">
        <v>261581</v>
      </c>
      <c r="B409" s="15" t="s">
        <v>1149</v>
      </c>
      <c r="C409" s="16" t="str">
        <f>I409&amp;L409&amp;O409</f>
        <v>AAA</v>
      </c>
      <c r="D409" s="16">
        <v>1</v>
      </c>
      <c r="E409" s="17">
        <v>445</v>
      </c>
      <c r="F409" s="17">
        <v>6</v>
      </c>
      <c r="G409" s="18">
        <v>6.2155775398999025E-4</v>
      </c>
      <c r="H409" s="18">
        <v>0.77464742879771886</v>
      </c>
      <c r="I409" s="16" t="s">
        <v>1254</v>
      </c>
      <c r="J409" s="18">
        <v>1.2722723512037864E-3</v>
      </c>
      <c r="K409" s="18">
        <v>0.69878171412374224</v>
      </c>
      <c r="L409" s="16" t="s">
        <v>1254</v>
      </c>
      <c r="M409" s="18">
        <v>6.2155775398998981E-4</v>
      </c>
      <c r="N409" s="18">
        <v>0.77216119778175885</v>
      </c>
      <c r="O409" s="61" t="s">
        <v>1254</v>
      </c>
      <c r="P409"/>
    </row>
    <row r="410" spans="1:16" ht="13" x14ac:dyDescent="0.15">
      <c r="A410" s="9">
        <v>347642</v>
      </c>
      <c r="B410" s="10" t="s">
        <v>501</v>
      </c>
      <c r="C410" s="11" t="str">
        <f>I410&amp;L410&amp;O410</f>
        <v>AAA</v>
      </c>
      <c r="D410" s="11">
        <v>1</v>
      </c>
      <c r="E410" s="12">
        <v>443</v>
      </c>
      <c r="F410" s="12">
        <v>6</v>
      </c>
      <c r="G410" s="13">
        <v>6.2155775398999025E-4</v>
      </c>
      <c r="H410" s="13">
        <v>0.77589054430569881</v>
      </c>
      <c r="I410" s="11" t="s">
        <v>1254</v>
      </c>
      <c r="J410" s="13">
        <v>1.2665542732208479E-3</v>
      </c>
      <c r="K410" s="13">
        <v>0.70131768170917541</v>
      </c>
      <c r="L410" s="11" t="s">
        <v>1254</v>
      </c>
      <c r="M410" s="13">
        <v>6.2155775398998981E-4</v>
      </c>
      <c r="N410" s="13">
        <v>0.77278275553574882</v>
      </c>
      <c r="O410" s="60" t="s">
        <v>1254</v>
      </c>
      <c r="P410"/>
    </row>
    <row r="411" spans="1:16" ht="13" x14ac:dyDescent="0.15">
      <c r="A411" s="14">
        <v>641</v>
      </c>
      <c r="B411" s="15" t="s">
        <v>749</v>
      </c>
      <c r="C411" s="16" t="str">
        <f>I411&amp;L411&amp;O411</f>
        <v>AAA</v>
      </c>
      <c r="D411" s="16">
        <v>1</v>
      </c>
      <c r="E411" s="17">
        <v>440</v>
      </c>
      <c r="F411" s="17">
        <v>6</v>
      </c>
      <c r="G411" s="18">
        <v>6.2155775398999025E-4</v>
      </c>
      <c r="H411" s="18">
        <v>0.76470250473387924</v>
      </c>
      <c r="I411" s="16" t="s">
        <v>1254</v>
      </c>
      <c r="J411" s="18">
        <v>1.2579771562464404E-3</v>
      </c>
      <c r="K411" s="18">
        <v>0.70257565886542184</v>
      </c>
      <c r="L411" s="16" t="s">
        <v>1254</v>
      </c>
      <c r="M411" s="18">
        <v>6.2155775398998981E-4</v>
      </c>
      <c r="N411" s="18">
        <v>0.7734043132897388</v>
      </c>
      <c r="O411" s="61" t="s">
        <v>1254</v>
      </c>
      <c r="P411"/>
    </row>
    <row r="412" spans="1:16" ht="13" x14ac:dyDescent="0.15">
      <c r="A412" s="9">
        <v>198198</v>
      </c>
      <c r="B412" s="10" t="s">
        <v>603</v>
      </c>
      <c r="C412" s="11" t="str">
        <f>I412&amp;L412&amp;O412</f>
        <v>AAA</v>
      </c>
      <c r="D412" s="11">
        <v>1</v>
      </c>
      <c r="E412" s="12">
        <v>436</v>
      </c>
      <c r="F412" s="12">
        <v>6</v>
      </c>
      <c r="G412" s="13">
        <v>6.2155775398999025E-4</v>
      </c>
      <c r="H412" s="13">
        <v>0.77775521756766874</v>
      </c>
      <c r="I412" s="11" t="s">
        <v>1254</v>
      </c>
      <c r="J412" s="13">
        <v>1.2465410002805636E-3</v>
      </c>
      <c r="K412" s="13">
        <v>0.70633243610021235</v>
      </c>
      <c r="L412" s="11" t="s">
        <v>1254</v>
      </c>
      <c r="M412" s="13">
        <v>6.2155775398998981E-4</v>
      </c>
      <c r="N412" s="13">
        <v>0.77402587104372877</v>
      </c>
      <c r="O412" s="60" t="s">
        <v>1254</v>
      </c>
      <c r="P412"/>
    </row>
    <row r="413" spans="1:16" ht="13" x14ac:dyDescent="0.15">
      <c r="A413" s="14">
        <v>318375</v>
      </c>
      <c r="B413" s="15" t="s">
        <v>1150</v>
      </c>
      <c r="C413" s="16" t="str">
        <f>I413&amp;L413&amp;O413</f>
        <v>AAA</v>
      </c>
      <c r="D413" s="16">
        <v>1</v>
      </c>
      <c r="E413" s="17">
        <v>431</v>
      </c>
      <c r="F413" s="17">
        <v>6</v>
      </c>
      <c r="G413" s="18">
        <v>6.2155775398999025E-4</v>
      </c>
      <c r="H413" s="18">
        <v>0.77837677532165872</v>
      </c>
      <c r="I413" s="16" t="s">
        <v>1254</v>
      </c>
      <c r="J413" s="18">
        <v>1.2322458053232177E-3</v>
      </c>
      <c r="K413" s="18">
        <v>0.70756468190553556</v>
      </c>
      <c r="L413" s="16" t="s">
        <v>1254</v>
      </c>
      <c r="M413" s="18">
        <v>6.2155775398998981E-4</v>
      </c>
      <c r="N413" s="18">
        <v>0.77464742879771875</v>
      </c>
      <c r="O413" s="61" t="s">
        <v>1254</v>
      </c>
      <c r="P413"/>
    </row>
    <row r="414" spans="1:16" ht="13" x14ac:dyDescent="0.15">
      <c r="A414" s="9">
        <v>336869</v>
      </c>
      <c r="B414" s="10" t="s">
        <v>1166</v>
      </c>
      <c r="C414" s="11" t="str">
        <f>I414&amp;L414&amp;O414</f>
        <v>AAA</v>
      </c>
      <c r="D414" s="11">
        <v>1</v>
      </c>
      <c r="E414" s="12">
        <v>428</v>
      </c>
      <c r="F414" s="12">
        <v>6</v>
      </c>
      <c r="G414" s="13">
        <v>6.2155775398999025E-4</v>
      </c>
      <c r="H414" s="13">
        <v>0.77961989082963867</v>
      </c>
      <c r="I414" s="11" t="s">
        <v>1254</v>
      </c>
      <c r="J414" s="13">
        <v>1.2236686883488103E-3</v>
      </c>
      <c r="K414" s="13">
        <v>0.71124426508755645</v>
      </c>
      <c r="L414" s="11" t="s">
        <v>1254</v>
      </c>
      <c r="M414" s="13">
        <v>6.2155775398998981E-4</v>
      </c>
      <c r="N414" s="13">
        <v>0.77526898655170873</v>
      </c>
      <c r="O414" s="60" t="s">
        <v>1254</v>
      </c>
      <c r="P414"/>
    </row>
    <row r="415" spans="1:16" ht="13" x14ac:dyDescent="0.15">
      <c r="A415" s="14">
        <v>298573</v>
      </c>
      <c r="B415" s="15" t="s">
        <v>840</v>
      </c>
      <c r="C415" s="16" t="str">
        <f>I415&amp;L415&amp;O415</f>
        <v>AAA</v>
      </c>
      <c r="D415" s="16">
        <v>1</v>
      </c>
      <c r="E415" s="17">
        <v>423</v>
      </c>
      <c r="F415" s="17">
        <v>6</v>
      </c>
      <c r="G415" s="18">
        <v>6.2155775398999025E-4</v>
      </c>
      <c r="H415" s="18">
        <v>0.78272767959958855</v>
      </c>
      <c r="I415" s="16" t="s">
        <v>1254</v>
      </c>
      <c r="J415" s="18">
        <v>1.2093734933914643E-3</v>
      </c>
      <c r="K415" s="18">
        <v>0.71488668076268813</v>
      </c>
      <c r="L415" s="16" t="s">
        <v>1254</v>
      </c>
      <c r="M415" s="18">
        <v>6.2155775398998981E-4</v>
      </c>
      <c r="N415" s="18">
        <v>0.7758905443056987</v>
      </c>
      <c r="O415" s="61" t="s">
        <v>1254</v>
      </c>
      <c r="P415"/>
    </row>
    <row r="416" spans="1:16" ht="13" x14ac:dyDescent="0.15">
      <c r="A416" s="9">
        <v>20621</v>
      </c>
      <c r="B416" s="10" t="s">
        <v>632</v>
      </c>
      <c r="C416" s="11" t="str">
        <f>I416&amp;L416&amp;O416</f>
        <v>AAA</v>
      </c>
      <c r="D416" s="11">
        <v>1</v>
      </c>
      <c r="E416" s="12">
        <v>421</v>
      </c>
      <c r="F416" s="12">
        <v>6</v>
      </c>
      <c r="G416" s="13">
        <v>6.2155775398999025E-4</v>
      </c>
      <c r="H416" s="13">
        <v>0.77402587104372889</v>
      </c>
      <c r="I416" s="11" t="s">
        <v>1254</v>
      </c>
      <c r="J416" s="13">
        <v>1.2036554154085258E-3</v>
      </c>
      <c r="K416" s="13">
        <v>0.7160903361780967</v>
      </c>
      <c r="L416" s="11" t="s">
        <v>1254</v>
      </c>
      <c r="M416" s="13">
        <v>6.2155775398998981E-4</v>
      </c>
      <c r="N416" s="13">
        <v>0.77651210205968868</v>
      </c>
      <c r="O416" s="60" t="s">
        <v>1254</v>
      </c>
      <c r="P416"/>
    </row>
    <row r="417" spans="1:16" ht="13" x14ac:dyDescent="0.15">
      <c r="A417" s="14">
        <v>91889</v>
      </c>
      <c r="B417" s="15" t="s">
        <v>909</v>
      </c>
      <c r="C417" s="16" t="str">
        <f>I417&amp;L417&amp;O417</f>
        <v>AAA</v>
      </c>
      <c r="D417" s="16">
        <v>1</v>
      </c>
      <c r="E417" s="17">
        <v>418</v>
      </c>
      <c r="F417" s="17">
        <v>6</v>
      </c>
      <c r="G417" s="18">
        <v>6.2155775398999025E-4</v>
      </c>
      <c r="H417" s="18">
        <v>0.770918082273779</v>
      </c>
      <c r="I417" s="16" t="s">
        <v>1254</v>
      </c>
      <c r="J417" s="18">
        <v>1.1950782984341184E-3</v>
      </c>
      <c r="K417" s="18">
        <v>0.71848049277496495</v>
      </c>
      <c r="L417" s="16" t="s">
        <v>1254</v>
      </c>
      <c r="M417" s="18">
        <v>6.2155775398998981E-4</v>
      </c>
      <c r="N417" s="18">
        <v>0.77713365981367866</v>
      </c>
      <c r="O417" s="61" t="s">
        <v>1254</v>
      </c>
      <c r="P417"/>
    </row>
    <row r="418" spans="1:16" ht="13" x14ac:dyDescent="0.15">
      <c r="A418" s="9">
        <v>144840</v>
      </c>
      <c r="B418" s="10" t="s">
        <v>762</v>
      </c>
      <c r="C418" s="11" t="str">
        <f>I418&amp;L418&amp;O418</f>
        <v>AAA</v>
      </c>
      <c r="D418" s="11">
        <v>1</v>
      </c>
      <c r="E418" s="12">
        <v>416</v>
      </c>
      <c r="F418" s="12">
        <v>6</v>
      </c>
      <c r="G418" s="13">
        <v>6.2155775398999025E-4</v>
      </c>
      <c r="H418" s="13">
        <v>0.77340431328973891</v>
      </c>
      <c r="I418" s="11" t="s">
        <v>1254</v>
      </c>
      <c r="J418" s="13">
        <v>1.1893602204511801E-3</v>
      </c>
      <c r="K418" s="13">
        <v>0.72086207225485877</v>
      </c>
      <c r="L418" s="11" t="s">
        <v>1254</v>
      </c>
      <c r="M418" s="13">
        <v>6.2155775398998981E-4</v>
      </c>
      <c r="N418" s="13">
        <v>0.77775521756766863</v>
      </c>
      <c r="O418" s="60" t="s">
        <v>1254</v>
      </c>
      <c r="P418"/>
    </row>
    <row r="419" spans="1:16" ht="13" x14ac:dyDescent="0.15">
      <c r="A419" s="14">
        <v>28847</v>
      </c>
      <c r="B419" s="15" t="s">
        <v>1059</v>
      </c>
      <c r="C419" s="16" t="str">
        <f>I419&amp;L419&amp;O419</f>
        <v>AAA</v>
      </c>
      <c r="D419" s="16">
        <v>1</v>
      </c>
      <c r="E419" s="17">
        <v>411</v>
      </c>
      <c r="F419" s="17">
        <v>6</v>
      </c>
      <c r="G419" s="18">
        <v>6.2155775398999025E-4</v>
      </c>
      <c r="H419" s="18">
        <v>0.76408094697988926</v>
      </c>
      <c r="I419" s="16" t="s">
        <v>1254</v>
      </c>
      <c r="J419" s="18">
        <v>1.1750650254938341E-3</v>
      </c>
      <c r="K419" s="18">
        <v>0.72439870348730606</v>
      </c>
      <c r="L419" s="16" t="s">
        <v>1254</v>
      </c>
      <c r="M419" s="18">
        <v>6.2155775398998981E-4</v>
      </c>
      <c r="N419" s="18">
        <v>0.77837677532165861</v>
      </c>
      <c r="O419" s="61" t="s">
        <v>1254</v>
      </c>
      <c r="P419"/>
    </row>
    <row r="420" spans="1:16" ht="13" x14ac:dyDescent="0.15">
      <c r="A420" s="9">
        <v>78641</v>
      </c>
      <c r="B420" s="10" t="s">
        <v>300</v>
      </c>
      <c r="C420" s="11" t="str">
        <f>I420&amp;L420&amp;O420</f>
        <v>AAA</v>
      </c>
      <c r="D420" s="11">
        <v>1</v>
      </c>
      <c r="E420" s="12">
        <v>411</v>
      </c>
      <c r="F420" s="12">
        <v>6</v>
      </c>
      <c r="G420" s="13">
        <v>6.2155775398999025E-4</v>
      </c>
      <c r="H420" s="13">
        <v>0.77651210205968879</v>
      </c>
      <c r="I420" s="11" t="s">
        <v>1254</v>
      </c>
      <c r="J420" s="13">
        <v>1.1750650254938341E-3</v>
      </c>
      <c r="K420" s="13">
        <v>0.72557376851279987</v>
      </c>
      <c r="L420" s="11" t="s">
        <v>1254</v>
      </c>
      <c r="M420" s="13">
        <v>6.2155775398998981E-4</v>
      </c>
      <c r="N420" s="13">
        <v>0.77899833307564859</v>
      </c>
      <c r="O420" s="60" t="s">
        <v>1254</v>
      </c>
      <c r="P420"/>
    </row>
    <row r="421" spans="1:16" ht="13" x14ac:dyDescent="0.15">
      <c r="A421" s="14">
        <v>339209</v>
      </c>
      <c r="B421" s="15" t="s">
        <v>818</v>
      </c>
      <c r="C421" s="16" t="str">
        <f>I421&amp;L421&amp;O421</f>
        <v>AAA</v>
      </c>
      <c r="D421" s="16">
        <v>1</v>
      </c>
      <c r="E421" s="17">
        <v>409</v>
      </c>
      <c r="F421" s="17">
        <v>6</v>
      </c>
      <c r="G421" s="18">
        <v>6.2155775398999025E-4</v>
      </c>
      <c r="H421" s="18">
        <v>0.78583546836953844</v>
      </c>
      <c r="I421" s="16" t="s">
        <v>1254</v>
      </c>
      <c r="J421" s="18">
        <v>1.1693469475108956E-3</v>
      </c>
      <c r="K421" s="18">
        <v>0.72674311546031078</v>
      </c>
      <c r="L421" s="16" t="s">
        <v>1254</v>
      </c>
      <c r="M421" s="18">
        <v>6.2155775398998981E-4</v>
      </c>
      <c r="N421" s="18">
        <v>0.77961989082963856</v>
      </c>
      <c r="O421" s="61" t="s">
        <v>1254</v>
      </c>
      <c r="P421"/>
    </row>
    <row r="422" spans="1:16" ht="13" x14ac:dyDescent="0.15">
      <c r="A422" s="9">
        <v>9422</v>
      </c>
      <c r="B422" s="10" t="s">
        <v>1052</v>
      </c>
      <c r="C422" s="11" t="str">
        <f>I422&amp;L422&amp;O422</f>
        <v>AAA</v>
      </c>
      <c r="D422" s="11">
        <v>1</v>
      </c>
      <c r="E422" s="12">
        <v>409</v>
      </c>
      <c r="F422" s="12">
        <v>6</v>
      </c>
      <c r="G422" s="13">
        <v>6.2155775398999025E-4</v>
      </c>
      <c r="H422" s="13">
        <v>0.77713365981367877</v>
      </c>
      <c r="I422" s="11" t="s">
        <v>1254</v>
      </c>
      <c r="J422" s="13">
        <v>1.1693469475108956E-3</v>
      </c>
      <c r="K422" s="13">
        <v>0.7279124624078217</v>
      </c>
      <c r="L422" s="11" t="s">
        <v>1254</v>
      </c>
      <c r="M422" s="13">
        <v>6.2155775398998981E-4</v>
      </c>
      <c r="N422" s="13">
        <v>0.78024144858362854</v>
      </c>
      <c r="O422" s="60" t="s">
        <v>1254</v>
      </c>
      <c r="P422"/>
    </row>
    <row r="423" spans="1:16" ht="13" x14ac:dyDescent="0.15">
      <c r="A423" s="14">
        <v>8529</v>
      </c>
      <c r="B423" s="15" t="s">
        <v>136</v>
      </c>
      <c r="C423" s="16" t="str">
        <f>I423&amp;L423&amp;O423</f>
        <v>AAA</v>
      </c>
      <c r="D423" s="16">
        <v>1</v>
      </c>
      <c r="E423" s="17">
        <v>405</v>
      </c>
      <c r="F423" s="17">
        <v>6</v>
      </c>
      <c r="G423" s="18">
        <v>6.2155775398999025E-4</v>
      </c>
      <c r="H423" s="18">
        <v>0.79142948815544822</v>
      </c>
      <c r="I423" s="16" t="s">
        <v>1254</v>
      </c>
      <c r="J423" s="18">
        <v>1.157910791545019E-3</v>
      </c>
      <c r="K423" s="18">
        <v>0.72907037319936674</v>
      </c>
      <c r="L423" s="16" t="s">
        <v>1254</v>
      </c>
      <c r="M423" s="18">
        <v>6.2155775398998981E-4</v>
      </c>
      <c r="N423" s="18">
        <v>0.78086300633761851</v>
      </c>
      <c r="O423" s="61" t="s">
        <v>1254</v>
      </c>
      <c r="P423"/>
    </row>
    <row r="424" spans="1:16" ht="13" x14ac:dyDescent="0.15">
      <c r="A424" s="9">
        <v>100510</v>
      </c>
      <c r="B424" s="10" t="s">
        <v>1053</v>
      </c>
      <c r="C424" s="11" t="str">
        <f>I424&amp;L424&amp;O424</f>
        <v>AAA</v>
      </c>
      <c r="D424" s="11">
        <v>1</v>
      </c>
      <c r="E424" s="12">
        <v>404</v>
      </c>
      <c r="F424" s="12">
        <v>6</v>
      </c>
      <c r="G424" s="13">
        <v>6.2155775398999025E-4</v>
      </c>
      <c r="H424" s="13">
        <v>0.76718873574983915</v>
      </c>
      <c r="I424" s="11" t="s">
        <v>1254</v>
      </c>
      <c r="J424" s="13">
        <v>1.1550517525535499E-3</v>
      </c>
      <c r="K424" s="13">
        <v>0.73022542495192033</v>
      </c>
      <c r="L424" s="11" t="s">
        <v>1254</v>
      </c>
      <c r="M424" s="13">
        <v>6.2155775398998981E-4</v>
      </c>
      <c r="N424" s="13">
        <v>0.78148456409160849</v>
      </c>
      <c r="O424" s="60" t="s">
        <v>1254</v>
      </c>
      <c r="P424"/>
    </row>
    <row r="425" spans="1:16" ht="13" x14ac:dyDescent="0.15">
      <c r="A425" s="14">
        <v>384302</v>
      </c>
      <c r="B425" s="15" t="s">
        <v>475</v>
      </c>
      <c r="C425" s="16" t="str">
        <f>I425&amp;L425&amp;O425</f>
        <v>AAA</v>
      </c>
      <c r="D425" s="16">
        <v>1</v>
      </c>
      <c r="E425" s="17">
        <v>403</v>
      </c>
      <c r="F425" s="17">
        <v>6</v>
      </c>
      <c r="G425" s="18">
        <v>6.2155775398999025E-4</v>
      </c>
      <c r="H425" s="18">
        <v>0.78894325713948832</v>
      </c>
      <c r="I425" s="16" t="s">
        <v>1254</v>
      </c>
      <c r="J425" s="18">
        <v>1.1521927135620805E-3</v>
      </c>
      <c r="K425" s="18">
        <v>0.73137761766548237</v>
      </c>
      <c r="L425" s="16" t="s">
        <v>1254</v>
      </c>
      <c r="M425" s="18">
        <v>6.2155775398998981E-4</v>
      </c>
      <c r="N425" s="18">
        <v>0.78210612184559847</v>
      </c>
      <c r="O425" s="61" t="s">
        <v>1254</v>
      </c>
      <c r="P425"/>
    </row>
    <row r="426" spans="1:16" ht="13" x14ac:dyDescent="0.15">
      <c r="A426" s="9">
        <v>25780</v>
      </c>
      <c r="B426" s="10" t="s">
        <v>1069</v>
      </c>
      <c r="C426" s="11" t="str">
        <f>I426&amp;L426&amp;O426</f>
        <v>BAA</v>
      </c>
      <c r="D426" s="11">
        <v>1</v>
      </c>
      <c r="E426" s="12">
        <v>403</v>
      </c>
      <c r="F426" s="12">
        <v>6</v>
      </c>
      <c r="G426" s="13">
        <v>6.2155775398999025E-4</v>
      </c>
      <c r="H426" s="13">
        <v>0.80758998975918761</v>
      </c>
      <c r="I426" s="11" t="s">
        <v>1255</v>
      </c>
      <c r="J426" s="13">
        <v>1.1521927135620805E-3</v>
      </c>
      <c r="K426" s="13">
        <v>0.73252981037904441</v>
      </c>
      <c r="L426" s="11" t="s">
        <v>1254</v>
      </c>
      <c r="M426" s="13">
        <v>6.2155775398998981E-4</v>
      </c>
      <c r="N426" s="13">
        <v>0.78272767959958844</v>
      </c>
      <c r="O426" s="60" t="s">
        <v>1254</v>
      </c>
      <c r="P426"/>
    </row>
    <row r="427" spans="1:16" ht="13" x14ac:dyDescent="0.15">
      <c r="A427" s="14">
        <v>362224</v>
      </c>
      <c r="B427" s="15" t="s">
        <v>454</v>
      </c>
      <c r="C427" s="16" t="str">
        <f>I427&amp;L427&amp;O427</f>
        <v>AAA</v>
      </c>
      <c r="D427" s="16">
        <v>1</v>
      </c>
      <c r="E427" s="17">
        <v>402</v>
      </c>
      <c r="F427" s="17">
        <v>6</v>
      </c>
      <c r="G427" s="18">
        <v>6.2155775398999025E-4</v>
      </c>
      <c r="H427" s="18">
        <v>0.79080793040145825</v>
      </c>
      <c r="I427" s="16" t="s">
        <v>1254</v>
      </c>
      <c r="J427" s="18">
        <v>1.1493336745706114E-3</v>
      </c>
      <c r="K427" s="18">
        <v>0.73367914405361501</v>
      </c>
      <c r="L427" s="16" t="s">
        <v>1254</v>
      </c>
      <c r="M427" s="18">
        <v>6.2155775398998981E-4</v>
      </c>
      <c r="N427" s="18">
        <v>0.78334923735357842</v>
      </c>
      <c r="O427" s="61" t="s">
        <v>1254</v>
      </c>
      <c r="P427"/>
    </row>
    <row r="428" spans="1:16" ht="13" x14ac:dyDescent="0.15">
      <c r="A428" s="9">
        <v>21240</v>
      </c>
      <c r="B428" s="10" t="s">
        <v>875</v>
      </c>
      <c r="C428" s="11" t="str">
        <f>I428&amp;L428&amp;O428</f>
        <v>BAA</v>
      </c>
      <c r="D428" s="11">
        <v>1</v>
      </c>
      <c r="E428" s="12">
        <v>398</v>
      </c>
      <c r="F428" s="12">
        <v>6</v>
      </c>
      <c r="G428" s="13">
        <v>6.2155775398999025E-4</v>
      </c>
      <c r="H428" s="13">
        <v>0.80883310526716756</v>
      </c>
      <c r="I428" s="11" t="s">
        <v>1255</v>
      </c>
      <c r="J428" s="13">
        <v>1.1378975186047348E-3</v>
      </c>
      <c r="K428" s="13">
        <v>0.73595779812981588</v>
      </c>
      <c r="L428" s="11" t="s">
        <v>1254</v>
      </c>
      <c r="M428" s="13">
        <v>6.2155775398998981E-4</v>
      </c>
      <c r="N428" s="13">
        <v>0.7839707951075684</v>
      </c>
      <c r="O428" s="60" t="s">
        <v>1254</v>
      </c>
      <c r="P428"/>
    </row>
    <row r="429" spans="1:16" ht="13" x14ac:dyDescent="0.15">
      <c r="A429" s="14">
        <v>347696</v>
      </c>
      <c r="B429" s="15" t="s">
        <v>525</v>
      </c>
      <c r="C429" s="16" t="str">
        <f>I429&amp;L429&amp;O429</f>
        <v>AAA</v>
      </c>
      <c r="D429" s="16">
        <v>1</v>
      </c>
      <c r="E429" s="17">
        <v>395</v>
      </c>
      <c r="F429" s="17">
        <v>6</v>
      </c>
      <c r="G429" s="18">
        <v>6.2155775398999025E-4</v>
      </c>
      <c r="H429" s="18">
        <v>0.79453727692539811</v>
      </c>
      <c r="I429" s="16" t="s">
        <v>1254</v>
      </c>
      <c r="J429" s="18">
        <v>1.1293204016303271E-3</v>
      </c>
      <c r="K429" s="18">
        <v>0.73708711853144615</v>
      </c>
      <c r="L429" s="16" t="s">
        <v>1254</v>
      </c>
      <c r="M429" s="18">
        <v>6.2155775398998981E-4</v>
      </c>
      <c r="N429" s="18">
        <v>0.78459235286155837</v>
      </c>
      <c r="O429" s="61" t="s">
        <v>1254</v>
      </c>
      <c r="P429"/>
    </row>
    <row r="430" spans="1:16" ht="13" x14ac:dyDescent="0.15">
      <c r="A430" s="9">
        <v>523194</v>
      </c>
      <c r="B430" s="10" t="s">
        <v>104</v>
      </c>
      <c r="C430" s="11" t="str">
        <f>I430&amp;L430&amp;O430</f>
        <v>AAA</v>
      </c>
      <c r="D430" s="11">
        <v>1</v>
      </c>
      <c r="E430" s="12">
        <v>394</v>
      </c>
      <c r="F430" s="12">
        <v>6</v>
      </c>
      <c r="G430" s="13">
        <v>6.2155775398999025E-4</v>
      </c>
      <c r="H430" s="13">
        <v>0.7814845640916086</v>
      </c>
      <c r="I430" s="11" t="s">
        <v>1254</v>
      </c>
      <c r="J430" s="13">
        <v>1.126461362638858E-3</v>
      </c>
      <c r="K430" s="13">
        <v>0.73821357989408498</v>
      </c>
      <c r="L430" s="11" t="s">
        <v>1254</v>
      </c>
      <c r="M430" s="13">
        <v>6.2155775398998981E-4</v>
      </c>
      <c r="N430" s="13">
        <v>0.78521391061554835</v>
      </c>
      <c r="O430" s="60" t="s">
        <v>1254</v>
      </c>
      <c r="P430"/>
    </row>
    <row r="431" spans="1:16" ht="13" x14ac:dyDescent="0.15">
      <c r="A431" s="14">
        <v>282116</v>
      </c>
      <c r="B431" s="15" t="s">
        <v>1130</v>
      </c>
      <c r="C431" s="16" t="str">
        <f>I431&amp;L431&amp;O431</f>
        <v>AAA</v>
      </c>
      <c r="D431" s="16">
        <v>1</v>
      </c>
      <c r="E431" s="17">
        <v>394</v>
      </c>
      <c r="F431" s="17">
        <v>6</v>
      </c>
      <c r="G431" s="18">
        <v>6.2155775398999025E-4</v>
      </c>
      <c r="H431" s="18">
        <v>0.78210612184559858</v>
      </c>
      <c r="I431" s="16" t="s">
        <v>1254</v>
      </c>
      <c r="J431" s="18">
        <v>1.126461362638858E-3</v>
      </c>
      <c r="K431" s="18">
        <v>0.73934004125672381</v>
      </c>
      <c r="L431" s="16" t="s">
        <v>1254</v>
      </c>
      <c r="M431" s="18">
        <v>6.2155775398998981E-4</v>
      </c>
      <c r="N431" s="18">
        <v>0.78583546836953833</v>
      </c>
      <c r="O431" s="61" t="s">
        <v>1254</v>
      </c>
      <c r="P431"/>
    </row>
    <row r="432" spans="1:16" ht="13" x14ac:dyDescent="0.15">
      <c r="A432" s="9">
        <v>67494</v>
      </c>
      <c r="B432" s="10" t="s">
        <v>355</v>
      </c>
      <c r="C432" s="11" t="str">
        <f>I432&amp;L432&amp;O432</f>
        <v>AAA</v>
      </c>
      <c r="D432" s="11">
        <v>1</v>
      </c>
      <c r="E432" s="12">
        <v>393</v>
      </c>
      <c r="F432" s="12">
        <v>6</v>
      </c>
      <c r="G432" s="13">
        <v>6.2155775398999025E-4</v>
      </c>
      <c r="H432" s="13">
        <v>0.79391571917140813</v>
      </c>
      <c r="I432" s="11" t="s">
        <v>1254</v>
      </c>
      <c r="J432" s="13">
        <v>1.1236023236473889E-3</v>
      </c>
      <c r="K432" s="13">
        <v>0.7404636435803712</v>
      </c>
      <c r="L432" s="11" t="s">
        <v>1254</v>
      </c>
      <c r="M432" s="13">
        <v>6.2155775398998981E-4</v>
      </c>
      <c r="N432" s="13">
        <v>0.7864570261235283</v>
      </c>
      <c r="O432" s="60" t="s">
        <v>1254</v>
      </c>
      <c r="P432"/>
    </row>
    <row r="433" spans="1:16" ht="13" x14ac:dyDescent="0.15">
      <c r="A433" s="14">
        <v>300319</v>
      </c>
      <c r="B433" s="15" t="s">
        <v>1200</v>
      </c>
      <c r="C433" s="16" t="str">
        <f>I433&amp;L433&amp;O433</f>
        <v>AAA</v>
      </c>
      <c r="D433" s="16">
        <v>1</v>
      </c>
      <c r="E433" s="17">
        <v>390</v>
      </c>
      <c r="F433" s="17">
        <v>6</v>
      </c>
      <c r="G433" s="18">
        <v>6.2155775398999025E-4</v>
      </c>
      <c r="H433" s="18">
        <v>0.78334923735357853</v>
      </c>
      <c r="I433" s="16" t="s">
        <v>1254</v>
      </c>
      <c r="J433" s="18">
        <v>1.1150252066729812E-3</v>
      </c>
      <c r="K433" s="18">
        <v>0.74269941207170009</v>
      </c>
      <c r="L433" s="16" t="s">
        <v>1254</v>
      </c>
      <c r="M433" s="18">
        <v>6.2155775398998981E-4</v>
      </c>
      <c r="N433" s="18">
        <v>0.78707858387751828</v>
      </c>
      <c r="O433" s="61" t="s">
        <v>1254</v>
      </c>
      <c r="P433"/>
    </row>
    <row r="434" spans="1:16" ht="13" x14ac:dyDescent="0.15">
      <c r="A434" s="9">
        <v>31353</v>
      </c>
      <c r="B434" s="10" t="s">
        <v>774</v>
      </c>
      <c r="C434" s="11" t="str">
        <f>I434&amp;L434&amp;O434</f>
        <v>AAA</v>
      </c>
      <c r="D434" s="11">
        <v>1</v>
      </c>
      <c r="E434" s="12">
        <v>388</v>
      </c>
      <c r="F434" s="12">
        <v>6</v>
      </c>
      <c r="G434" s="13">
        <v>6.2155775398999025E-4</v>
      </c>
      <c r="H434" s="13">
        <v>0.79702350794135801</v>
      </c>
      <c r="I434" s="11" t="s">
        <v>1254</v>
      </c>
      <c r="J434" s="13">
        <v>1.1093071286900429E-3</v>
      </c>
      <c r="K434" s="13">
        <v>0.74492088536807166</v>
      </c>
      <c r="L434" s="11" t="s">
        <v>1254</v>
      </c>
      <c r="M434" s="13">
        <v>6.2155775398998981E-4</v>
      </c>
      <c r="N434" s="13">
        <v>0.78770014163150825</v>
      </c>
      <c r="O434" s="60" t="s">
        <v>1254</v>
      </c>
      <c r="P434"/>
    </row>
    <row r="435" spans="1:16" ht="13" x14ac:dyDescent="0.15">
      <c r="A435" s="14">
        <v>514074</v>
      </c>
      <c r="B435" s="15" t="s">
        <v>280</v>
      </c>
      <c r="C435" s="16" t="str">
        <f>I435&amp;L435&amp;O435</f>
        <v>AAA</v>
      </c>
      <c r="D435" s="16">
        <v>1</v>
      </c>
      <c r="E435" s="17">
        <v>386</v>
      </c>
      <c r="F435" s="17">
        <v>6</v>
      </c>
      <c r="G435" s="18">
        <v>6.2155775398999025E-4</v>
      </c>
      <c r="H435" s="18">
        <v>0.78459235286155848</v>
      </c>
      <c r="I435" s="16" t="s">
        <v>1254</v>
      </c>
      <c r="J435" s="18">
        <v>1.1035890507071046E-3</v>
      </c>
      <c r="K435" s="18">
        <v>0.74602447441877873</v>
      </c>
      <c r="L435" s="16" t="s">
        <v>1254</v>
      </c>
      <c r="M435" s="18">
        <v>6.2155775398998981E-4</v>
      </c>
      <c r="N435" s="18">
        <v>0.78832169938549823</v>
      </c>
      <c r="O435" s="61" t="s">
        <v>1254</v>
      </c>
      <c r="P435"/>
    </row>
    <row r="436" spans="1:16" ht="13" x14ac:dyDescent="0.15">
      <c r="A436" s="9">
        <v>339713</v>
      </c>
      <c r="B436" s="10" t="s">
        <v>1025</v>
      </c>
      <c r="C436" s="11" t="str">
        <f>I436&amp;L436&amp;O436</f>
        <v>AAA</v>
      </c>
      <c r="D436" s="11">
        <v>1</v>
      </c>
      <c r="E436" s="12">
        <v>384</v>
      </c>
      <c r="F436" s="12">
        <v>6</v>
      </c>
      <c r="G436" s="13">
        <v>6.2155775398999025E-4</v>
      </c>
      <c r="H436" s="13">
        <v>0.79888818120332794</v>
      </c>
      <c r="I436" s="11" t="s">
        <v>1254</v>
      </c>
      <c r="J436" s="13">
        <v>1.0978709727241661E-3</v>
      </c>
      <c r="K436" s="13">
        <v>0.74712234539150291</v>
      </c>
      <c r="L436" s="11" t="s">
        <v>1254</v>
      </c>
      <c r="M436" s="13">
        <v>6.2155775398998981E-4</v>
      </c>
      <c r="N436" s="13">
        <v>0.78894325713948821</v>
      </c>
      <c r="O436" s="60" t="s">
        <v>1254</v>
      </c>
      <c r="P436"/>
    </row>
    <row r="437" spans="1:16" ht="13" x14ac:dyDescent="0.15">
      <c r="A437" s="14">
        <v>114886</v>
      </c>
      <c r="B437" s="15" t="s">
        <v>858</v>
      </c>
      <c r="C437" s="16" t="str">
        <f>I437&amp;L437&amp;O437</f>
        <v>AAA</v>
      </c>
      <c r="D437" s="16">
        <v>1</v>
      </c>
      <c r="E437" s="17">
        <v>383</v>
      </c>
      <c r="F437" s="17">
        <v>6</v>
      </c>
      <c r="G437" s="18">
        <v>6.2155775398999025E-4</v>
      </c>
      <c r="H437" s="18">
        <v>0.78024144858362865</v>
      </c>
      <c r="I437" s="16" t="s">
        <v>1254</v>
      </c>
      <c r="J437" s="18">
        <v>1.095011933732697E-3</v>
      </c>
      <c r="K437" s="18">
        <v>0.74821735732523564</v>
      </c>
      <c r="L437" s="16" t="s">
        <v>1254</v>
      </c>
      <c r="M437" s="18">
        <v>6.2155775398998981E-4</v>
      </c>
      <c r="N437" s="18">
        <v>0.78956481489347818</v>
      </c>
      <c r="O437" s="61" t="s">
        <v>1254</v>
      </c>
      <c r="P437"/>
    </row>
    <row r="438" spans="1:16" ht="13" x14ac:dyDescent="0.15">
      <c r="A438" s="9">
        <v>261813</v>
      </c>
      <c r="B438" s="10" t="s">
        <v>657</v>
      </c>
      <c r="C438" s="11" t="str">
        <f>I438&amp;L438&amp;O438</f>
        <v>BAA</v>
      </c>
      <c r="D438" s="11">
        <v>1</v>
      </c>
      <c r="E438" s="12">
        <v>383</v>
      </c>
      <c r="F438" s="12">
        <v>6</v>
      </c>
      <c r="G438" s="13">
        <v>6.2155775398999025E-4</v>
      </c>
      <c r="H438" s="13">
        <v>0.80013129671130789</v>
      </c>
      <c r="I438" s="11" t="s">
        <v>1255</v>
      </c>
      <c r="J438" s="13">
        <v>1.095011933732697E-3</v>
      </c>
      <c r="K438" s="13">
        <v>0.74931236925896838</v>
      </c>
      <c r="L438" s="11" t="s">
        <v>1254</v>
      </c>
      <c r="M438" s="13">
        <v>6.2155775398998981E-4</v>
      </c>
      <c r="N438" s="13">
        <v>0.79018637264746816</v>
      </c>
      <c r="O438" s="60" t="s">
        <v>1254</v>
      </c>
      <c r="P438"/>
    </row>
    <row r="439" spans="1:16" ht="13" x14ac:dyDescent="0.15">
      <c r="A439" s="14">
        <v>103081</v>
      </c>
      <c r="B439" s="15" t="s">
        <v>610</v>
      </c>
      <c r="C439" s="16" t="str">
        <f>I439&amp;L439&amp;O439</f>
        <v>AAA</v>
      </c>
      <c r="D439" s="16">
        <v>1</v>
      </c>
      <c r="E439" s="17">
        <v>380</v>
      </c>
      <c r="F439" s="17">
        <v>6</v>
      </c>
      <c r="G439" s="18">
        <v>6.2155775398999025E-4</v>
      </c>
      <c r="H439" s="18">
        <v>0.78645702612352841</v>
      </c>
      <c r="I439" s="16" t="s">
        <v>1254</v>
      </c>
      <c r="J439" s="18">
        <v>1.0864348167582895E-3</v>
      </c>
      <c r="K439" s="18">
        <v>0.75039880407572668</v>
      </c>
      <c r="L439" s="16" t="s">
        <v>1254</v>
      </c>
      <c r="M439" s="18">
        <v>6.2155775398998981E-4</v>
      </c>
      <c r="N439" s="18">
        <v>0.79080793040145814</v>
      </c>
      <c r="O439" s="61" t="s">
        <v>1254</v>
      </c>
      <c r="P439"/>
    </row>
    <row r="440" spans="1:16" ht="13" x14ac:dyDescent="0.15">
      <c r="A440" s="9">
        <v>21022</v>
      </c>
      <c r="B440" s="10" t="s">
        <v>469</v>
      </c>
      <c r="C440" s="11" t="str">
        <f>I440&amp;L440&amp;O440</f>
        <v>AAA</v>
      </c>
      <c r="D440" s="11">
        <v>1</v>
      </c>
      <c r="E440" s="12">
        <v>378.65</v>
      </c>
      <c r="F440" s="12">
        <v>6</v>
      </c>
      <c r="G440" s="13">
        <v>6.2155775398999025E-4</v>
      </c>
      <c r="H440" s="13">
        <v>0.78397079510756851</v>
      </c>
      <c r="I440" s="11" t="s">
        <v>1254</v>
      </c>
      <c r="J440" s="13">
        <v>1.082575114119806E-3</v>
      </c>
      <c r="K440" s="13">
        <v>0.75256495496761333</v>
      </c>
      <c r="L440" s="11" t="s">
        <v>1254</v>
      </c>
      <c r="M440" s="13">
        <v>6.2155775398998981E-4</v>
      </c>
      <c r="N440" s="13">
        <v>0.79142948815544811</v>
      </c>
      <c r="O440" s="60" t="s">
        <v>1254</v>
      </c>
      <c r="P440"/>
    </row>
    <row r="441" spans="1:16" ht="13" x14ac:dyDescent="0.15">
      <c r="A441" s="14">
        <v>271689</v>
      </c>
      <c r="B441" s="15" t="s">
        <v>480</v>
      </c>
      <c r="C441" s="16" t="str">
        <f>I441&amp;L441&amp;O441</f>
        <v>AAA</v>
      </c>
      <c r="D441" s="16">
        <v>1</v>
      </c>
      <c r="E441" s="17">
        <v>378</v>
      </c>
      <c r="F441" s="17">
        <v>6</v>
      </c>
      <c r="G441" s="18">
        <v>6.2155775398999025E-4</v>
      </c>
      <c r="H441" s="18">
        <v>0.78832169938549834</v>
      </c>
      <c r="I441" s="16" t="s">
        <v>1254</v>
      </c>
      <c r="J441" s="18">
        <v>1.080716738775351E-3</v>
      </c>
      <c r="K441" s="18">
        <v>0.75364567170638863</v>
      </c>
      <c r="L441" s="16" t="s">
        <v>1254</v>
      </c>
      <c r="M441" s="18">
        <v>6.2155775398998981E-4</v>
      </c>
      <c r="N441" s="18">
        <v>0.79205104590943809</v>
      </c>
      <c r="O441" s="61" t="s">
        <v>1254</v>
      </c>
      <c r="P441"/>
    </row>
    <row r="442" spans="1:16" ht="13" x14ac:dyDescent="0.15">
      <c r="A442" s="9">
        <v>151073</v>
      </c>
      <c r="B442" s="10" t="s">
        <v>411</v>
      </c>
      <c r="C442" s="11" t="str">
        <f>I442&amp;L442&amp;O442</f>
        <v>BAA</v>
      </c>
      <c r="D442" s="11">
        <v>1</v>
      </c>
      <c r="E442" s="12">
        <v>377</v>
      </c>
      <c r="F442" s="12">
        <v>6</v>
      </c>
      <c r="G442" s="13">
        <v>6.2155775398999025E-4</v>
      </c>
      <c r="H442" s="13">
        <v>0.80696843200519763</v>
      </c>
      <c r="I442" s="11" t="s">
        <v>1255</v>
      </c>
      <c r="J442" s="13">
        <v>1.0778576997838819E-3</v>
      </c>
      <c r="K442" s="13">
        <v>0.75472352940617249</v>
      </c>
      <c r="L442" s="11" t="s">
        <v>1254</v>
      </c>
      <c r="M442" s="13">
        <v>6.2155775398998981E-4</v>
      </c>
      <c r="N442" s="13">
        <v>0.79267260366342807</v>
      </c>
      <c r="O442" s="60" t="s">
        <v>1254</v>
      </c>
      <c r="P442"/>
    </row>
    <row r="443" spans="1:16" ht="13" x14ac:dyDescent="0.15">
      <c r="A443" s="14">
        <v>133317</v>
      </c>
      <c r="B443" s="15" t="s">
        <v>650</v>
      </c>
      <c r="C443" s="16" t="str">
        <f>I443&amp;L443&amp;O443</f>
        <v>AAA</v>
      </c>
      <c r="D443" s="16">
        <v>1</v>
      </c>
      <c r="E443" s="17">
        <v>376</v>
      </c>
      <c r="F443" s="17">
        <v>6</v>
      </c>
      <c r="G443" s="18">
        <v>6.2155775398999025E-4</v>
      </c>
      <c r="H443" s="18">
        <v>0.79267260366342818</v>
      </c>
      <c r="I443" s="16" t="s">
        <v>1254</v>
      </c>
      <c r="J443" s="18">
        <v>1.0749986607924127E-3</v>
      </c>
      <c r="K443" s="18">
        <v>0.7557985280669649</v>
      </c>
      <c r="L443" s="16" t="s">
        <v>1254</v>
      </c>
      <c r="M443" s="18">
        <v>6.2155775398998981E-4</v>
      </c>
      <c r="N443" s="18">
        <v>0.79329416141741804</v>
      </c>
      <c r="O443" s="61" t="s">
        <v>1254</v>
      </c>
      <c r="P443"/>
    </row>
    <row r="444" spans="1:16" ht="13" x14ac:dyDescent="0.15">
      <c r="A444" s="9">
        <v>494512</v>
      </c>
      <c r="B444" s="10" t="s">
        <v>422</v>
      </c>
      <c r="C444" s="11" t="str">
        <f>I444&amp;L444&amp;O444</f>
        <v>AAA</v>
      </c>
      <c r="D444" s="11">
        <v>1</v>
      </c>
      <c r="E444" s="12">
        <v>375</v>
      </c>
      <c r="F444" s="12">
        <v>6</v>
      </c>
      <c r="G444" s="13">
        <v>6.2155775398999025E-4</v>
      </c>
      <c r="H444" s="13">
        <v>0.79329416141741815</v>
      </c>
      <c r="I444" s="11" t="s">
        <v>1254</v>
      </c>
      <c r="J444" s="13">
        <v>1.0721396218009436E-3</v>
      </c>
      <c r="K444" s="13">
        <v>0.75687066768876587</v>
      </c>
      <c r="L444" s="11" t="s">
        <v>1254</v>
      </c>
      <c r="M444" s="13">
        <v>6.2155775398998981E-4</v>
      </c>
      <c r="N444" s="13">
        <v>0.79391571917140802</v>
      </c>
      <c r="O444" s="60" t="s">
        <v>1254</v>
      </c>
      <c r="P444"/>
    </row>
    <row r="445" spans="1:16" ht="13" x14ac:dyDescent="0.15">
      <c r="A445" s="14">
        <v>156809</v>
      </c>
      <c r="B445" s="15" t="s">
        <v>1128</v>
      </c>
      <c r="C445" s="16" t="str">
        <f>I445&amp;L445&amp;O445</f>
        <v>AAA</v>
      </c>
      <c r="D445" s="16">
        <v>1</v>
      </c>
      <c r="E445" s="17">
        <v>374</v>
      </c>
      <c r="F445" s="17">
        <v>6</v>
      </c>
      <c r="G445" s="18">
        <v>6.2155775398999025E-4</v>
      </c>
      <c r="H445" s="18">
        <v>0.79018637264746827</v>
      </c>
      <c r="I445" s="16" t="s">
        <v>1254</v>
      </c>
      <c r="J445" s="18">
        <v>1.0692805828094744E-3</v>
      </c>
      <c r="K445" s="18">
        <v>0.7579399482715754</v>
      </c>
      <c r="L445" s="16" t="s">
        <v>1254</v>
      </c>
      <c r="M445" s="18">
        <v>6.2155775398998981E-4</v>
      </c>
      <c r="N445" s="18">
        <v>0.79453727692539799</v>
      </c>
      <c r="O445" s="61" t="s">
        <v>1254</v>
      </c>
      <c r="P445"/>
    </row>
    <row r="446" spans="1:16" ht="13" x14ac:dyDescent="0.15">
      <c r="A446" s="9">
        <v>4735</v>
      </c>
      <c r="B446" s="10" t="s">
        <v>138</v>
      </c>
      <c r="C446" s="11" t="str">
        <f>I446&amp;L446&amp;O446</f>
        <v>AAA</v>
      </c>
      <c r="D446" s="11">
        <v>1</v>
      </c>
      <c r="E446" s="12">
        <v>370</v>
      </c>
      <c r="F446" s="12">
        <v>6</v>
      </c>
      <c r="G446" s="13">
        <v>6.2155775398999025E-4</v>
      </c>
      <c r="H446" s="13">
        <v>0.78521391061554846</v>
      </c>
      <c r="I446" s="11" t="s">
        <v>1254</v>
      </c>
      <c r="J446" s="13">
        <v>1.0578444268435976E-3</v>
      </c>
      <c r="K446" s="13">
        <v>0.75899779269841905</v>
      </c>
      <c r="L446" s="11" t="s">
        <v>1254</v>
      </c>
      <c r="M446" s="13">
        <v>6.2155775398998981E-4</v>
      </c>
      <c r="N446" s="13">
        <v>0.79515883467938797</v>
      </c>
      <c r="O446" s="60" t="s">
        <v>1254</v>
      </c>
      <c r="P446"/>
    </row>
    <row r="447" spans="1:16" ht="13" x14ac:dyDescent="0.15">
      <c r="A447" s="14">
        <v>348751</v>
      </c>
      <c r="B447" s="15" t="s">
        <v>737</v>
      </c>
      <c r="C447" s="16" t="str">
        <f>I447&amp;L447&amp;O447</f>
        <v>AAA</v>
      </c>
      <c r="D447" s="16">
        <v>1</v>
      </c>
      <c r="E447" s="17">
        <v>364</v>
      </c>
      <c r="F447" s="17">
        <v>6</v>
      </c>
      <c r="G447" s="18">
        <v>6.2155775398999025E-4</v>
      </c>
      <c r="H447" s="18">
        <v>0.7895648148934783</v>
      </c>
      <c r="I447" s="16" t="s">
        <v>1254</v>
      </c>
      <c r="J447" s="18">
        <v>1.0406901928947825E-3</v>
      </c>
      <c r="K447" s="18">
        <v>0.76529152206874607</v>
      </c>
      <c r="L447" s="16" t="s">
        <v>1254</v>
      </c>
      <c r="M447" s="18">
        <v>6.2155775398998981E-4</v>
      </c>
      <c r="N447" s="18">
        <v>0.79578039243337795</v>
      </c>
      <c r="O447" s="61" t="s">
        <v>1254</v>
      </c>
      <c r="P447"/>
    </row>
    <row r="448" spans="1:16" ht="13" x14ac:dyDescent="0.15">
      <c r="A448" s="9">
        <v>8654</v>
      </c>
      <c r="B448" s="10" t="s">
        <v>1169</v>
      </c>
      <c r="C448" s="11" t="str">
        <f>I448&amp;L448&amp;O448</f>
        <v>BAA</v>
      </c>
      <c r="D448" s="11">
        <v>1</v>
      </c>
      <c r="E448" s="12">
        <v>363</v>
      </c>
      <c r="F448" s="12">
        <v>6</v>
      </c>
      <c r="G448" s="13">
        <v>6.2155775398999025E-4</v>
      </c>
      <c r="H448" s="13">
        <v>0.80386064323524775</v>
      </c>
      <c r="I448" s="11" t="s">
        <v>1255</v>
      </c>
      <c r="J448" s="13">
        <v>1.0378311539033134E-3</v>
      </c>
      <c r="K448" s="13">
        <v>0.76736718437655271</v>
      </c>
      <c r="L448" s="11" t="s">
        <v>1254</v>
      </c>
      <c r="M448" s="13">
        <v>6.2155775398998981E-4</v>
      </c>
      <c r="N448" s="13">
        <v>0.79640195018736792</v>
      </c>
      <c r="O448" s="60" t="s">
        <v>1254</v>
      </c>
      <c r="P448"/>
    </row>
    <row r="449" spans="1:16" ht="13" x14ac:dyDescent="0.15">
      <c r="A449" s="14">
        <v>130464</v>
      </c>
      <c r="B449" s="15" t="s">
        <v>893</v>
      </c>
      <c r="C449" s="16" t="str">
        <f>I449&amp;L449&amp;O449</f>
        <v>BAA</v>
      </c>
      <c r="D449" s="16">
        <v>1</v>
      </c>
      <c r="E449" s="17">
        <v>361</v>
      </c>
      <c r="F449" s="17">
        <v>6</v>
      </c>
      <c r="G449" s="18">
        <v>6.2155775398999025E-4</v>
      </c>
      <c r="H449" s="18">
        <v>0.8051037587432277</v>
      </c>
      <c r="I449" s="16" t="s">
        <v>1255</v>
      </c>
      <c r="J449" s="18">
        <v>1.0321130759203749E-3</v>
      </c>
      <c r="K449" s="18">
        <v>0.76839929745247304</v>
      </c>
      <c r="L449" s="16" t="s">
        <v>1254</v>
      </c>
      <c r="M449" s="18">
        <v>6.2155775398998981E-4</v>
      </c>
      <c r="N449" s="18">
        <v>0.7970235079413579</v>
      </c>
      <c r="O449" s="61" t="s">
        <v>1254</v>
      </c>
      <c r="P449"/>
    </row>
    <row r="450" spans="1:16" ht="13" x14ac:dyDescent="0.15">
      <c r="A450" s="9">
        <v>25638</v>
      </c>
      <c r="B450" s="10" t="s">
        <v>697</v>
      </c>
      <c r="C450" s="11" t="str">
        <f>I450&amp;L450&amp;O450</f>
        <v>AAA</v>
      </c>
      <c r="D450" s="11">
        <v>1</v>
      </c>
      <c r="E450" s="12">
        <v>359</v>
      </c>
      <c r="F450" s="12">
        <v>6</v>
      </c>
      <c r="G450" s="13">
        <v>6.2155775398999025E-4</v>
      </c>
      <c r="H450" s="13">
        <v>0.79578039243337806</v>
      </c>
      <c r="I450" s="11" t="s">
        <v>1254</v>
      </c>
      <c r="J450" s="13">
        <v>1.0263949979374366E-3</v>
      </c>
      <c r="K450" s="13">
        <v>0.76942569245041048</v>
      </c>
      <c r="L450" s="11" t="s">
        <v>1254</v>
      </c>
      <c r="M450" s="13">
        <v>6.2155775398998981E-4</v>
      </c>
      <c r="N450" s="13">
        <v>0.79764506569534788</v>
      </c>
      <c r="O450" s="60" t="s">
        <v>1254</v>
      </c>
      <c r="P450"/>
    </row>
    <row r="451" spans="1:16" ht="13" x14ac:dyDescent="0.15">
      <c r="A451" s="14">
        <v>300536</v>
      </c>
      <c r="B451" s="15" t="s">
        <v>993</v>
      </c>
      <c r="C451" s="16" t="str">
        <f>I451&amp;L451&amp;O451</f>
        <v>AAA</v>
      </c>
      <c r="D451" s="16">
        <v>1</v>
      </c>
      <c r="E451" s="17">
        <v>357</v>
      </c>
      <c r="F451" s="17">
        <v>6</v>
      </c>
      <c r="G451" s="18">
        <v>6.2155775398999025E-4</v>
      </c>
      <c r="H451" s="18">
        <v>0.78770014163150837</v>
      </c>
      <c r="I451" s="16" t="s">
        <v>1254</v>
      </c>
      <c r="J451" s="18">
        <v>1.0206769199544983E-3</v>
      </c>
      <c r="K451" s="18">
        <v>0.77146990532931092</v>
      </c>
      <c r="L451" s="16" t="s">
        <v>1254</v>
      </c>
      <c r="M451" s="18">
        <v>6.2155775398998981E-4</v>
      </c>
      <c r="N451" s="18">
        <v>0.79826662344933785</v>
      </c>
      <c r="O451" s="61" t="s">
        <v>1254</v>
      </c>
      <c r="P451"/>
    </row>
    <row r="452" spans="1:16" ht="13" x14ac:dyDescent="0.15">
      <c r="A452" s="9">
        <v>423216</v>
      </c>
      <c r="B452" s="10" t="s">
        <v>180</v>
      </c>
      <c r="C452" s="11" t="str">
        <f>I452&amp;L452&amp;O452</f>
        <v>BAA</v>
      </c>
      <c r="D452" s="11">
        <v>1</v>
      </c>
      <c r="E452" s="12">
        <v>357</v>
      </c>
      <c r="F452" s="12">
        <v>6</v>
      </c>
      <c r="G452" s="13">
        <v>6.2155775398999025E-4</v>
      </c>
      <c r="H452" s="13">
        <v>0.80199596997327782</v>
      </c>
      <c r="I452" s="11" t="s">
        <v>1255</v>
      </c>
      <c r="J452" s="13">
        <v>1.0206769199544983E-3</v>
      </c>
      <c r="K452" s="13">
        <v>0.77351125916921981</v>
      </c>
      <c r="L452" s="11" t="s">
        <v>1254</v>
      </c>
      <c r="M452" s="13">
        <v>6.2155775398998981E-4</v>
      </c>
      <c r="N452" s="13">
        <v>0.79888818120332783</v>
      </c>
      <c r="O452" s="60" t="s">
        <v>1254</v>
      </c>
      <c r="P452"/>
    </row>
    <row r="453" spans="1:16" ht="13" x14ac:dyDescent="0.15">
      <c r="A453" s="14">
        <v>265097</v>
      </c>
      <c r="B453" s="15" t="s">
        <v>1064</v>
      </c>
      <c r="C453" s="16" t="str">
        <f>I453&amp;L453&amp;O453</f>
        <v>BAA</v>
      </c>
      <c r="D453" s="16">
        <v>1</v>
      </c>
      <c r="E453" s="17">
        <v>355</v>
      </c>
      <c r="F453" s="17">
        <v>6</v>
      </c>
      <c r="G453" s="18">
        <v>6.2155775398999025E-4</v>
      </c>
      <c r="H453" s="18">
        <v>0.81007622077514752</v>
      </c>
      <c r="I453" s="16" t="s">
        <v>1255</v>
      </c>
      <c r="J453" s="18">
        <v>1.0149588419715598E-3</v>
      </c>
      <c r="K453" s="18">
        <v>0.77452621801119137</v>
      </c>
      <c r="L453" s="16" t="s">
        <v>1254</v>
      </c>
      <c r="M453" s="18">
        <v>6.2155775398998981E-4</v>
      </c>
      <c r="N453" s="18">
        <v>0.79950973895731781</v>
      </c>
      <c r="O453" s="61" t="s">
        <v>1254</v>
      </c>
      <c r="P453"/>
    </row>
    <row r="454" spans="1:16" ht="13" x14ac:dyDescent="0.15">
      <c r="A454" s="9">
        <v>1873</v>
      </c>
      <c r="B454" s="10" t="s">
        <v>803</v>
      </c>
      <c r="C454" s="11" t="str">
        <f>I454&amp;L454&amp;O454</f>
        <v>AAB</v>
      </c>
      <c r="D454" s="11">
        <v>1</v>
      </c>
      <c r="E454" s="12">
        <v>352</v>
      </c>
      <c r="F454" s="12">
        <v>6</v>
      </c>
      <c r="G454" s="13">
        <v>6.2155775398999025E-4</v>
      </c>
      <c r="H454" s="13">
        <v>0.79950973895731792</v>
      </c>
      <c r="I454" s="11" t="s">
        <v>1254</v>
      </c>
      <c r="J454" s="13">
        <v>1.0063817249971524E-3</v>
      </c>
      <c r="K454" s="13">
        <v>0.77755108126416583</v>
      </c>
      <c r="L454" s="11" t="s">
        <v>1254</v>
      </c>
      <c r="M454" s="13">
        <v>6.2155775398998981E-4</v>
      </c>
      <c r="N454" s="13">
        <v>0.80013129671130778</v>
      </c>
      <c r="O454" s="60" t="s">
        <v>1255</v>
      </c>
      <c r="P454"/>
    </row>
    <row r="455" spans="1:16" ht="13" x14ac:dyDescent="0.15">
      <c r="A455" s="14">
        <v>55807</v>
      </c>
      <c r="B455" s="15" t="s">
        <v>1138</v>
      </c>
      <c r="C455" s="16" t="str">
        <f>I455&amp;L455&amp;O455</f>
        <v>BAB</v>
      </c>
      <c r="D455" s="16">
        <v>1</v>
      </c>
      <c r="E455" s="17">
        <v>351</v>
      </c>
      <c r="F455" s="17">
        <v>6</v>
      </c>
      <c r="G455" s="18">
        <v>6.2155775398999025E-4</v>
      </c>
      <c r="H455" s="18">
        <v>0.80945466302115754</v>
      </c>
      <c r="I455" s="16" t="s">
        <v>1255</v>
      </c>
      <c r="J455" s="18">
        <v>1.0035226860056832E-3</v>
      </c>
      <c r="K455" s="18">
        <v>0.77955812663617718</v>
      </c>
      <c r="L455" s="16" t="s">
        <v>1254</v>
      </c>
      <c r="M455" s="18">
        <v>6.2155775398998981E-4</v>
      </c>
      <c r="N455" s="18">
        <v>0.80075285446529776</v>
      </c>
      <c r="O455" s="61" t="s">
        <v>1255</v>
      </c>
      <c r="P455"/>
    </row>
    <row r="456" spans="1:16" ht="13" x14ac:dyDescent="0.15">
      <c r="A456" s="9">
        <v>23788</v>
      </c>
      <c r="B456" s="10" t="s">
        <v>567</v>
      </c>
      <c r="C456" s="11" t="str">
        <f>I456&amp;L456&amp;O456</f>
        <v>AAB</v>
      </c>
      <c r="D456" s="11">
        <v>1</v>
      </c>
      <c r="E456" s="12">
        <v>350</v>
      </c>
      <c r="F456" s="12">
        <v>6</v>
      </c>
      <c r="G456" s="13">
        <v>6.2155775398999025E-4</v>
      </c>
      <c r="H456" s="13">
        <v>0.7920510459094382</v>
      </c>
      <c r="I456" s="11" t="s">
        <v>1254</v>
      </c>
      <c r="J456" s="13">
        <v>1.0006636470142139E-3</v>
      </c>
      <c r="K456" s="13">
        <v>0.78055879028319142</v>
      </c>
      <c r="L456" s="11" t="s">
        <v>1254</v>
      </c>
      <c r="M456" s="13">
        <v>6.2155775398998981E-4</v>
      </c>
      <c r="N456" s="13">
        <v>0.80137441221928774</v>
      </c>
      <c r="O456" s="60" t="s">
        <v>1255</v>
      </c>
      <c r="P456"/>
    </row>
    <row r="457" spans="1:16" ht="13" x14ac:dyDescent="0.15">
      <c r="A457" s="14">
        <v>149580</v>
      </c>
      <c r="B457" s="15" t="s">
        <v>862</v>
      </c>
      <c r="C457" s="16" t="str">
        <f>I457&amp;L457&amp;O457</f>
        <v>BAB</v>
      </c>
      <c r="D457" s="16">
        <v>1</v>
      </c>
      <c r="E457" s="17">
        <v>350</v>
      </c>
      <c r="F457" s="17">
        <v>6</v>
      </c>
      <c r="G457" s="18">
        <v>6.2155775398999025E-4</v>
      </c>
      <c r="H457" s="18">
        <v>0.80075285446529787</v>
      </c>
      <c r="I457" s="16" t="s">
        <v>1255</v>
      </c>
      <c r="J457" s="18">
        <v>1.0006636470142139E-3</v>
      </c>
      <c r="K457" s="18">
        <v>0.78155945393020565</v>
      </c>
      <c r="L457" s="16" t="s">
        <v>1254</v>
      </c>
      <c r="M457" s="18">
        <v>6.2155775398998981E-4</v>
      </c>
      <c r="N457" s="18">
        <v>0.80199596997327771</v>
      </c>
      <c r="O457" s="61" t="s">
        <v>1255</v>
      </c>
      <c r="P457"/>
    </row>
    <row r="458" spans="1:16" ht="13" x14ac:dyDescent="0.15">
      <c r="A458" s="9">
        <v>342176</v>
      </c>
      <c r="B458" s="10" t="s">
        <v>906</v>
      </c>
      <c r="C458" s="11" t="str">
        <f>I458&amp;L458&amp;O458</f>
        <v>BAB</v>
      </c>
      <c r="D458" s="11">
        <v>1</v>
      </c>
      <c r="E458" s="12">
        <v>347</v>
      </c>
      <c r="F458" s="12">
        <v>6</v>
      </c>
      <c r="G458" s="13">
        <v>6.2155775398999025E-4</v>
      </c>
      <c r="H458" s="13">
        <v>0.81815647157701721</v>
      </c>
      <c r="I458" s="11" t="s">
        <v>1255</v>
      </c>
      <c r="J458" s="13">
        <v>9.9208653003980641E-4</v>
      </c>
      <c r="K458" s="13">
        <v>0.78354934506826823</v>
      </c>
      <c r="L458" s="11" t="s">
        <v>1254</v>
      </c>
      <c r="M458" s="13">
        <v>6.2155775398998981E-4</v>
      </c>
      <c r="N458" s="13">
        <v>0.80261752772726769</v>
      </c>
      <c r="O458" s="60" t="s">
        <v>1255</v>
      </c>
      <c r="P458"/>
    </row>
    <row r="459" spans="1:16" ht="13" x14ac:dyDescent="0.15">
      <c r="A459" s="14">
        <v>83</v>
      </c>
      <c r="B459" s="15" t="s">
        <v>534</v>
      </c>
      <c r="C459" s="16" t="str">
        <f>I459&amp;L459&amp;O459</f>
        <v>AAB</v>
      </c>
      <c r="D459" s="16">
        <v>1</v>
      </c>
      <c r="E459" s="17">
        <v>346</v>
      </c>
      <c r="F459" s="17">
        <v>6</v>
      </c>
      <c r="G459" s="18">
        <v>6.2155775398999025E-4</v>
      </c>
      <c r="H459" s="18">
        <v>0.78707858387751839</v>
      </c>
      <c r="I459" s="16" t="s">
        <v>1254</v>
      </c>
      <c r="J459" s="18">
        <v>9.8922749104833727E-4</v>
      </c>
      <c r="K459" s="18">
        <v>0.78552780005036493</v>
      </c>
      <c r="L459" s="16" t="s">
        <v>1254</v>
      </c>
      <c r="M459" s="18">
        <v>6.2155775398998981E-4</v>
      </c>
      <c r="N459" s="18">
        <v>0.80323908548125766</v>
      </c>
      <c r="O459" s="61" t="s">
        <v>1255</v>
      </c>
      <c r="P459"/>
    </row>
    <row r="460" spans="1:16" ht="13" x14ac:dyDescent="0.15">
      <c r="A460" s="9">
        <v>341339</v>
      </c>
      <c r="B460" s="10" t="s">
        <v>826</v>
      </c>
      <c r="C460" s="11" t="str">
        <f>I460&amp;L460&amp;O460</f>
        <v>BAB</v>
      </c>
      <c r="D460" s="11">
        <v>1</v>
      </c>
      <c r="E460" s="12">
        <v>346</v>
      </c>
      <c r="F460" s="12">
        <v>6</v>
      </c>
      <c r="G460" s="13">
        <v>6.2155775398999025E-4</v>
      </c>
      <c r="H460" s="13">
        <v>0.8026175277272678</v>
      </c>
      <c r="I460" s="11" t="s">
        <v>1255</v>
      </c>
      <c r="J460" s="13">
        <v>9.8922749104833727E-4</v>
      </c>
      <c r="K460" s="13">
        <v>0.78651702754141328</v>
      </c>
      <c r="L460" s="11" t="s">
        <v>1254</v>
      </c>
      <c r="M460" s="13">
        <v>6.2155775398998981E-4</v>
      </c>
      <c r="N460" s="13">
        <v>0.80386064323524764</v>
      </c>
      <c r="O460" s="60" t="s">
        <v>1255</v>
      </c>
      <c r="P460"/>
    </row>
    <row r="461" spans="1:16" ht="13" x14ac:dyDescent="0.15">
      <c r="A461" s="14">
        <v>513866</v>
      </c>
      <c r="B461" s="15" t="s">
        <v>973</v>
      </c>
      <c r="C461" s="16" t="str">
        <f>I461&amp;L461&amp;O461</f>
        <v>BAB</v>
      </c>
      <c r="D461" s="16">
        <v>1</v>
      </c>
      <c r="E461" s="17">
        <v>341</v>
      </c>
      <c r="F461" s="17">
        <v>6</v>
      </c>
      <c r="G461" s="18">
        <v>6.2155775398999025E-4</v>
      </c>
      <c r="H461" s="18">
        <v>0.80323908548125778</v>
      </c>
      <c r="I461" s="16" t="s">
        <v>1255</v>
      </c>
      <c r="J461" s="18">
        <v>9.7493229609099132E-4</v>
      </c>
      <c r="K461" s="18">
        <v>0.78847000848609605</v>
      </c>
      <c r="L461" s="16" t="s">
        <v>1254</v>
      </c>
      <c r="M461" s="18">
        <v>6.2155775398998981E-4</v>
      </c>
      <c r="N461" s="18">
        <v>0.80448220098923762</v>
      </c>
      <c r="O461" s="61" t="s">
        <v>1255</v>
      </c>
      <c r="P461"/>
    </row>
    <row r="462" spans="1:16" ht="13" x14ac:dyDescent="0.15">
      <c r="A462" s="9">
        <v>116131</v>
      </c>
      <c r="B462" s="10" t="s">
        <v>493</v>
      </c>
      <c r="C462" s="11" t="str">
        <f>I462&amp;L462&amp;O462</f>
        <v>BAB</v>
      </c>
      <c r="D462" s="11">
        <v>1</v>
      </c>
      <c r="E462" s="12">
        <v>340</v>
      </c>
      <c r="F462" s="12">
        <v>6</v>
      </c>
      <c r="G462" s="13">
        <v>6.2155775398999025E-4</v>
      </c>
      <c r="H462" s="13">
        <v>0.8131840095450974</v>
      </c>
      <c r="I462" s="11" t="s">
        <v>1255</v>
      </c>
      <c r="J462" s="13">
        <v>9.7207325709952207E-4</v>
      </c>
      <c r="K462" s="13">
        <v>0.78944208174319552</v>
      </c>
      <c r="L462" s="11" t="s">
        <v>1254</v>
      </c>
      <c r="M462" s="13">
        <v>6.2155775398998981E-4</v>
      </c>
      <c r="N462" s="13">
        <v>0.80510375874322759</v>
      </c>
      <c r="O462" s="60" t="s">
        <v>1255</v>
      </c>
      <c r="P462"/>
    </row>
    <row r="463" spans="1:16" ht="13" x14ac:dyDescent="0.15">
      <c r="A463" s="14">
        <v>267844</v>
      </c>
      <c r="B463" s="15" t="s">
        <v>682</v>
      </c>
      <c r="C463" s="16" t="str">
        <f>I463&amp;L463&amp;O463</f>
        <v>AAB</v>
      </c>
      <c r="D463" s="16">
        <v>1</v>
      </c>
      <c r="E463" s="17">
        <v>339</v>
      </c>
      <c r="F463" s="17">
        <v>6</v>
      </c>
      <c r="G463" s="18">
        <v>6.2155775398999025E-4</v>
      </c>
      <c r="H463" s="18">
        <v>0.7789983330756487</v>
      </c>
      <c r="I463" s="16" t="s">
        <v>1254</v>
      </c>
      <c r="J463" s="18">
        <v>9.6921421810805292E-4</v>
      </c>
      <c r="K463" s="18">
        <v>0.79041129596130355</v>
      </c>
      <c r="L463" s="16" t="s">
        <v>1254</v>
      </c>
      <c r="M463" s="18">
        <v>6.2155775398998981E-4</v>
      </c>
      <c r="N463" s="18">
        <v>0.80572531649721757</v>
      </c>
      <c r="O463" s="61" t="s">
        <v>1255</v>
      </c>
      <c r="P463"/>
    </row>
    <row r="464" spans="1:16" ht="13" x14ac:dyDescent="0.15">
      <c r="A464" s="9">
        <v>9522</v>
      </c>
      <c r="B464" s="10" t="s">
        <v>1179</v>
      </c>
      <c r="C464" s="11" t="str">
        <f>I464&amp;L464&amp;O464</f>
        <v>AAB</v>
      </c>
      <c r="D464" s="11">
        <v>1</v>
      </c>
      <c r="E464" s="12">
        <v>339</v>
      </c>
      <c r="F464" s="12">
        <v>6</v>
      </c>
      <c r="G464" s="13">
        <v>6.2155775398999025E-4</v>
      </c>
      <c r="H464" s="13">
        <v>0.79826662344933796</v>
      </c>
      <c r="I464" s="11" t="s">
        <v>1254</v>
      </c>
      <c r="J464" s="13">
        <v>9.6921421810805292E-4</v>
      </c>
      <c r="K464" s="13">
        <v>0.79138051017941158</v>
      </c>
      <c r="L464" s="11" t="s">
        <v>1254</v>
      </c>
      <c r="M464" s="13">
        <v>6.2155775398998981E-4</v>
      </c>
      <c r="N464" s="13">
        <v>0.80634687425120755</v>
      </c>
      <c r="O464" s="60" t="s">
        <v>1255</v>
      </c>
      <c r="P464"/>
    </row>
    <row r="465" spans="1:16" ht="13" x14ac:dyDescent="0.15">
      <c r="A465" s="14">
        <v>290468</v>
      </c>
      <c r="B465" s="15" t="s">
        <v>852</v>
      </c>
      <c r="C465" s="16" t="str">
        <f>I465&amp;L465&amp;O465</f>
        <v>BAB</v>
      </c>
      <c r="D465" s="16">
        <v>1</v>
      </c>
      <c r="E465" s="17">
        <v>337</v>
      </c>
      <c r="F465" s="17">
        <v>6</v>
      </c>
      <c r="G465" s="18">
        <v>6.2155775398999025E-4</v>
      </c>
      <c r="H465" s="18">
        <v>0.80448220098923773</v>
      </c>
      <c r="I465" s="16" t="s">
        <v>1255</v>
      </c>
      <c r="J465" s="18">
        <v>9.6349614012511452E-4</v>
      </c>
      <c r="K465" s="18">
        <v>0.7933103614986533</v>
      </c>
      <c r="L465" s="16" t="s">
        <v>1254</v>
      </c>
      <c r="M465" s="18">
        <v>6.2155775398998981E-4</v>
      </c>
      <c r="N465" s="18">
        <v>0.80696843200519752</v>
      </c>
      <c r="O465" s="61" t="s">
        <v>1255</v>
      </c>
      <c r="P465"/>
    </row>
    <row r="466" spans="1:16" ht="13" x14ac:dyDescent="0.15">
      <c r="A466" s="9">
        <v>385754</v>
      </c>
      <c r="B466" s="10" t="s">
        <v>1037</v>
      </c>
      <c r="C466" s="11" t="str">
        <f>I466&amp;L466&amp;O466</f>
        <v>BAB</v>
      </c>
      <c r="D466" s="11">
        <v>1</v>
      </c>
      <c r="E466" s="12">
        <v>330</v>
      </c>
      <c r="F466" s="12">
        <v>6</v>
      </c>
      <c r="G466" s="13">
        <v>6.2155775398999025E-4</v>
      </c>
      <c r="H466" s="13">
        <v>0.80821154751317759</v>
      </c>
      <c r="I466" s="11" t="s">
        <v>1255</v>
      </c>
      <c r="J466" s="13">
        <v>9.4348286718483028E-4</v>
      </c>
      <c r="K466" s="13">
        <v>0.79712717855226478</v>
      </c>
      <c r="L466" s="11" t="s">
        <v>1254</v>
      </c>
      <c r="M466" s="13">
        <v>6.2155775398998981E-4</v>
      </c>
      <c r="N466" s="13">
        <v>0.8075899897591875</v>
      </c>
      <c r="O466" s="60" t="s">
        <v>1255</v>
      </c>
      <c r="P466"/>
    </row>
    <row r="467" spans="1:16" ht="13" x14ac:dyDescent="0.15">
      <c r="A467" s="14">
        <v>338479</v>
      </c>
      <c r="B467" s="15" t="s">
        <v>43</v>
      </c>
      <c r="C467" s="16" t="str">
        <f>I467&amp;L467&amp;O467</f>
        <v>ABB</v>
      </c>
      <c r="D467" s="16">
        <v>1</v>
      </c>
      <c r="E467" s="17">
        <v>323</v>
      </c>
      <c r="F467" s="17">
        <v>6</v>
      </c>
      <c r="G467" s="18">
        <v>6.2155775398999025E-4</v>
      </c>
      <c r="H467" s="18">
        <v>0.79764506569534799</v>
      </c>
      <c r="I467" s="16" t="s">
        <v>1254</v>
      </c>
      <c r="J467" s="18">
        <v>9.2346959424454604E-4</v>
      </c>
      <c r="K467" s="18">
        <v>0.80273015162540662</v>
      </c>
      <c r="L467" s="16" t="s">
        <v>1255</v>
      </c>
      <c r="M467" s="18">
        <v>6.2155775398998981E-4</v>
      </c>
      <c r="N467" s="18">
        <v>0.80821154751317748</v>
      </c>
      <c r="O467" s="61" t="s">
        <v>1255</v>
      </c>
      <c r="P467"/>
    </row>
    <row r="468" spans="1:16" ht="13" x14ac:dyDescent="0.15">
      <c r="A468" s="9">
        <v>4139</v>
      </c>
      <c r="B468" s="10" t="s">
        <v>1227</v>
      </c>
      <c r="C468" s="11" t="str">
        <f>I468&amp;L468&amp;O468</f>
        <v>BBB</v>
      </c>
      <c r="D468" s="11">
        <v>1</v>
      </c>
      <c r="E468" s="12">
        <v>322</v>
      </c>
      <c r="F468" s="12">
        <v>6</v>
      </c>
      <c r="G468" s="13">
        <v>6.2155775398999025E-4</v>
      </c>
      <c r="H468" s="13">
        <v>0.80572531649721768</v>
      </c>
      <c r="I468" s="11" t="s">
        <v>1255</v>
      </c>
      <c r="J468" s="13">
        <v>9.2061055525307679E-4</v>
      </c>
      <c r="K468" s="13">
        <v>0.80549484233015722</v>
      </c>
      <c r="L468" s="11" t="s">
        <v>1255</v>
      </c>
      <c r="M468" s="13">
        <v>6.2155775398998981E-4</v>
      </c>
      <c r="N468" s="13">
        <v>0.80883310526716745</v>
      </c>
      <c r="O468" s="60" t="s">
        <v>1255</v>
      </c>
      <c r="P468"/>
    </row>
    <row r="469" spans="1:16" ht="13" x14ac:dyDescent="0.15">
      <c r="A469" s="14">
        <v>511366</v>
      </c>
      <c r="B469" s="15" t="s">
        <v>730</v>
      </c>
      <c r="C469" s="16" t="str">
        <f>I469&amp;L469&amp;O469</f>
        <v>BBB</v>
      </c>
      <c r="D469" s="16">
        <v>1</v>
      </c>
      <c r="E469" s="17">
        <v>319</v>
      </c>
      <c r="F469" s="17">
        <v>6</v>
      </c>
      <c r="G469" s="18">
        <v>6.2155775398999025E-4</v>
      </c>
      <c r="H469" s="18">
        <v>0.81629179831504728</v>
      </c>
      <c r="I469" s="16" t="s">
        <v>1255</v>
      </c>
      <c r="J469" s="18">
        <v>9.1203343827866924E-4</v>
      </c>
      <c r="K469" s="18">
        <v>0.80732462728469745</v>
      </c>
      <c r="L469" s="16" t="s">
        <v>1255</v>
      </c>
      <c r="M469" s="18">
        <v>6.2155775398998981E-4</v>
      </c>
      <c r="N469" s="18">
        <v>0.80945466302115743</v>
      </c>
      <c r="O469" s="61" t="s">
        <v>1255</v>
      </c>
      <c r="P469"/>
    </row>
    <row r="470" spans="1:16" ht="13" x14ac:dyDescent="0.15">
      <c r="A470" s="9">
        <v>193617</v>
      </c>
      <c r="B470" s="10" t="s">
        <v>1171</v>
      </c>
      <c r="C470" s="11" t="str">
        <f>I470&amp;L470&amp;O470</f>
        <v>BBB</v>
      </c>
      <c r="D470" s="11">
        <v>1</v>
      </c>
      <c r="E470" s="12">
        <v>315</v>
      </c>
      <c r="F470" s="12">
        <v>6</v>
      </c>
      <c r="G470" s="13">
        <v>6.2155775398999025E-4</v>
      </c>
      <c r="H470" s="13">
        <v>0.81131933628312747</v>
      </c>
      <c r="I470" s="11" t="s">
        <v>1255</v>
      </c>
      <c r="J470" s="13">
        <v>9.0059728231279255E-4</v>
      </c>
      <c r="K470" s="13">
        <v>0.80822522456701029</v>
      </c>
      <c r="L470" s="11" t="s">
        <v>1255</v>
      </c>
      <c r="M470" s="13">
        <v>6.2155775398998981E-4</v>
      </c>
      <c r="N470" s="13">
        <v>0.8100762207751474</v>
      </c>
      <c r="O470" s="60" t="s">
        <v>1255</v>
      </c>
      <c r="P470"/>
    </row>
    <row r="471" spans="1:16" ht="13" x14ac:dyDescent="0.15">
      <c r="A471" s="14">
        <v>153278</v>
      </c>
      <c r="B471" s="15" t="s">
        <v>845</v>
      </c>
      <c r="C471" s="16" t="str">
        <f>I471&amp;L471&amp;O471</f>
        <v>BBB</v>
      </c>
      <c r="D471" s="16">
        <v>1</v>
      </c>
      <c r="E471" s="17">
        <v>313</v>
      </c>
      <c r="F471" s="17">
        <v>6</v>
      </c>
      <c r="G471" s="18">
        <v>6.2155775398999025E-4</v>
      </c>
      <c r="H471" s="18">
        <v>0.81069777852913749</v>
      </c>
      <c r="I471" s="16" t="s">
        <v>1255</v>
      </c>
      <c r="J471" s="18">
        <v>8.9487920432985415E-4</v>
      </c>
      <c r="K471" s="18">
        <v>0.81091558025798283</v>
      </c>
      <c r="L471" s="16" t="s">
        <v>1255</v>
      </c>
      <c r="M471" s="18">
        <v>6.2155775398998981E-4</v>
      </c>
      <c r="N471" s="18">
        <v>0.81069777852913738</v>
      </c>
      <c r="O471" s="61" t="s">
        <v>1255</v>
      </c>
      <c r="P471"/>
    </row>
    <row r="472" spans="1:16" ht="13" x14ac:dyDescent="0.15">
      <c r="A472" s="9">
        <v>7485</v>
      </c>
      <c r="B472" s="10" t="s">
        <v>1158</v>
      </c>
      <c r="C472" s="11" t="str">
        <f>I472&amp;L472&amp;O472</f>
        <v>BBB</v>
      </c>
      <c r="D472" s="11">
        <v>1</v>
      </c>
      <c r="E472" s="12">
        <v>310.5</v>
      </c>
      <c r="F472" s="12">
        <v>6</v>
      </c>
      <c r="G472" s="13">
        <v>6.2155775398999025E-4</v>
      </c>
      <c r="H472" s="13">
        <v>0.81194089403711744</v>
      </c>
      <c r="I472" s="11" t="s">
        <v>1255</v>
      </c>
      <c r="J472" s="13">
        <v>8.8773160685118118E-4</v>
      </c>
      <c r="K472" s="13">
        <v>0.81269341647404814</v>
      </c>
      <c r="L472" s="11" t="s">
        <v>1255</v>
      </c>
      <c r="M472" s="13">
        <v>6.2155775398998981E-4</v>
      </c>
      <c r="N472" s="13">
        <v>0.81131933628312736</v>
      </c>
      <c r="O472" s="60" t="s">
        <v>1255</v>
      </c>
      <c r="P472"/>
    </row>
    <row r="473" spans="1:16" ht="13" x14ac:dyDescent="0.15">
      <c r="A473" s="14">
        <v>386904</v>
      </c>
      <c r="B473" s="15" t="s">
        <v>495</v>
      </c>
      <c r="C473" s="16" t="str">
        <f>I473&amp;L473&amp;O473</f>
        <v>BBB</v>
      </c>
      <c r="D473" s="16">
        <v>1</v>
      </c>
      <c r="E473" s="17">
        <v>309</v>
      </c>
      <c r="F473" s="17">
        <v>6</v>
      </c>
      <c r="G473" s="18">
        <v>6.2155775398999025E-4</v>
      </c>
      <c r="H473" s="18">
        <v>0.83618164644272652</v>
      </c>
      <c r="I473" s="16" t="s">
        <v>1255</v>
      </c>
      <c r="J473" s="18">
        <v>8.8344304836397746E-4</v>
      </c>
      <c r="K473" s="18">
        <v>0.8135768595224121</v>
      </c>
      <c r="L473" s="16" t="s">
        <v>1255</v>
      </c>
      <c r="M473" s="18">
        <v>6.2155775398998981E-4</v>
      </c>
      <c r="N473" s="18">
        <v>0.81194089403711733</v>
      </c>
      <c r="O473" s="61" t="s">
        <v>1255</v>
      </c>
      <c r="P473"/>
    </row>
    <row r="474" spans="1:16" ht="13" x14ac:dyDescent="0.15">
      <c r="A474" s="9">
        <v>274699</v>
      </c>
      <c r="B474" s="10" t="s">
        <v>755</v>
      </c>
      <c r="C474" s="11" t="str">
        <f>I474&amp;L474&amp;O474</f>
        <v>ABB</v>
      </c>
      <c r="D474" s="11">
        <v>1</v>
      </c>
      <c r="E474" s="12">
        <v>307.74</v>
      </c>
      <c r="F474" s="12">
        <v>6</v>
      </c>
      <c r="G474" s="13">
        <v>6.2155775398999025E-4</v>
      </c>
      <c r="H474" s="13">
        <v>0.79640195018736804</v>
      </c>
      <c r="I474" s="11" t="s">
        <v>1254</v>
      </c>
      <c r="J474" s="13">
        <v>8.7984065923472628E-4</v>
      </c>
      <c r="K474" s="13">
        <v>0.81445670018164684</v>
      </c>
      <c r="L474" s="11" t="s">
        <v>1255</v>
      </c>
      <c r="M474" s="13">
        <v>6.2155775398998981E-4</v>
      </c>
      <c r="N474" s="13">
        <v>0.81256245179110731</v>
      </c>
      <c r="O474" s="60" t="s">
        <v>1255</v>
      </c>
      <c r="P474"/>
    </row>
    <row r="475" spans="1:16" ht="13" x14ac:dyDescent="0.15">
      <c r="A475" s="14">
        <v>348072</v>
      </c>
      <c r="B475" s="15" t="s">
        <v>907</v>
      </c>
      <c r="C475" s="16" t="str">
        <f>I475&amp;L475&amp;O475</f>
        <v>BBB</v>
      </c>
      <c r="D475" s="16">
        <v>1</v>
      </c>
      <c r="E475" s="17">
        <v>307</v>
      </c>
      <c r="F475" s="17">
        <v>6</v>
      </c>
      <c r="G475" s="18">
        <v>6.2155775398999025E-4</v>
      </c>
      <c r="H475" s="18">
        <v>0.81939958708499716</v>
      </c>
      <c r="I475" s="16" t="s">
        <v>1255</v>
      </c>
      <c r="J475" s="18">
        <v>8.7772497038103906E-4</v>
      </c>
      <c r="K475" s="18">
        <v>0.81533442515202792</v>
      </c>
      <c r="L475" s="16" t="s">
        <v>1255</v>
      </c>
      <c r="M475" s="18">
        <v>6.2155775398998981E-4</v>
      </c>
      <c r="N475" s="18">
        <v>0.81318400954509729</v>
      </c>
      <c r="O475" s="61" t="s">
        <v>1255</v>
      </c>
      <c r="P475"/>
    </row>
    <row r="476" spans="1:16" ht="13" x14ac:dyDescent="0.15">
      <c r="A476" s="9">
        <v>6887</v>
      </c>
      <c r="B476" s="10" t="s">
        <v>735</v>
      </c>
      <c r="C476" s="11" t="str">
        <f>I476&amp;L476&amp;O476</f>
        <v>BBB</v>
      </c>
      <c r="D476" s="11">
        <v>1</v>
      </c>
      <c r="E476" s="12">
        <v>306</v>
      </c>
      <c r="F476" s="12">
        <v>6</v>
      </c>
      <c r="G476" s="13">
        <v>6.2155775398999025E-4</v>
      </c>
      <c r="H476" s="13">
        <v>0.80634687425120766</v>
      </c>
      <c r="I476" s="11" t="s">
        <v>1255</v>
      </c>
      <c r="J476" s="13">
        <v>8.7486593138956991E-4</v>
      </c>
      <c r="K476" s="13">
        <v>0.81620929108341744</v>
      </c>
      <c r="L476" s="11" t="s">
        <v>1255</v>
      </c>
      <c r="M476" s="13">
        <v>6.2155775398998981E-4</v>
      </c>
      <c r="N476" s="13">
        <v>0.81380556729908726</v>
      </c>
      <c r="O476" s="60" t="s">
        <v>1255</v>
      </c>
      <c r="P476"/>
    </row>
    <row r="477" spans="1:16" ht="13" x14ac:dyDescent="0.15">
      <c r="A477" s="14">
        <v>1185</v>
      </c>
      <c r="B477" s="15" t="s">
        <v>502</v>
      </c>
      <c r="C477" s="16" t="str">
        <f>I477&amp;L477&amp;O477</f>
        <v>BBB</v>
      </c>
      <c r="D477" s="16">
        <v>1</v>
      </c>
      <c r="E477" s="17">
        <v>305</v>
      </c>
      <c r="F477" s="17">
        <v>6</v>
      </c>
      <c r="G477" s="18">
        <v>6.2155775398999025E-4</v>
      </c>
      <c r="H477" s="18">
        <v>0.81504868280706733</v>
      </c>
      <c r="I477" s="16" t="s">
        <v>1255</v>
      </c>
      <c r="J477" s="18">
        <v>8.7200689239810077E-4</v>
      </c>
      <c r="K477" s="18">
        <v>0.81708129797581552</v>
      </c>
      <c r="L477" s="16" t="s">
        <v>1255</v>
      </c>
      <c r="M477" s="18">
        <v>6.2155775398998981E-4</v>
      </c>
      <c r="N477" s="18">
        <v>0.81442712505307724</v>
      </c>
      <c r="O477" s="61" t="s">
        <v>1255</v>
      </c>
      <c r="P477"/>
    </row>
    <row r="478" spans="1:16" ht="13" x14ac:dyDescent="0.15">
      <c r="A478" s="9">
        <v>2583</v>
      </c>
      <c r="B478" s="10" t="s">
        <v>1058</v>
      </c>
      <c r="C478" s="11" t="str">
        <f>I478&amp;L478&amp;O478</f>
        <v>BBB</v>
      </c>
      <c r="D478" s="11">
        <v>1</v>
      </c>
      <c r="E478" s="12">
        <v>304</v>
      </c>
      <c r="F478" s="12">
        <v>6</v>
      </c>
      <c r="G478" s="13">
        <v>6.2155775398999025E-4</v>
      </c>
      <c r="H478" s="13">
        <v>0.80137441221928785</v>
      </c>
      <c r="I478" s="11" t="s">
        <v>1255</v>
      </c>
      <c r="J478" s="13">
        <v>8.6914785340663151E-4</v>
      </c>
      <c r="K478" s="13">
        <v>0.81882245272162024</v>
      </c>
      <c r="L478" s="11" t="s">
        <v>1255</v>
      </c>
      <c r="M478" s="13">
        <v>6.2155775398998981E-4</v>
      </c>
      <c r="N478" s="13">
        <v>0.81504868280706722</v>
      </c>
      <c r="O478" s="60" t="s">
        <v>1255</v>
      </c>
      <c r="P478"/>
    </row>
    <row r="479" spans="1:16" ht="13" x14ac:dyDescent="0.15">
      <c r="A479" s="14">
        <v>338488</v>
      </c>
      <c r="B479" s="15" t="s">
        <v>789</v>
      </c>
      <c r="C479" s="16" t="str">
        <f>I479&amp;L479&amp;O479</f>
        <v>ABB</v>
      </c>
      <c r="D479" s="16">
        <v>1</v>
      </c>
      <c r="E479" s="17">
        <v>300</v>
      </c>
      <c r="F479" s="17">
        <v>6</v>
      </c>
      <c r="G479" s="18">
        <v>6.2155775398999025E-4</v>
      </c>
      <c r="H479" s="18">
        <v>0.79515883467938808</v>
      </c>
      <c r="I479" s="16" t="s">
        <v>1254</v>
      </c>
      <c r="J479" s="18">
        <v>8.5771169744075482E-4</v>
      </c>
      <c r="K479" s="18">
        <v>0.819680164419061</v>
      </c>
      <c r="L479" s="16" t="s">
        <v>1255</v>
      </c>
      <c r="M479" s="18">
        <v>6.2155775398998981E-4</v>
      </c>
      <c r="N479" s="18">
        <v>0.81567024056105719</v>
      </c>
      <c r="O479" s="61" t="s">
        <v>1255</v>
      </c>
      <c r="P479"/>
    </row>
    <row r="480" spans="1:16" ht="13" x14ac:dyDescent="0.15">
      <c r="A480" s="9">
        <v>435558</v>
      </c>
      <c r="B480" s="10" t="s">
        <v>1113</v>
      </c>
      <c r="C480" s="11" t="str">
        <f>I480&amp;L480&amp;O480</f>
        <v>BBB</v>
      </c>
      <c r="D480" s="11">
        <v>1</v>
      </c>
      <c r="E480" s="12">
        <v>300</v>
      </c>
      <c r="F480" s="12">
        <v>6</v>
      </c>
      <c r="G480" s="13">
        <v>6.2155775398999025E-4</v>
      </c>
      <c r="H480" s="13">
        <v>0.81256245179110742</v>
      </c>
      <c r="I480" s="11" t="s">
        <v>1255</v>
      </c>
      <c r="J480" s="13">
        <v>8.5771169744075482E-4</v>
      </c>
      <c r="K480" s="13">
        <v>0.82053787611650175</v>
      </c>
      <c r="L480" s="11" t="s">
        <v>1255</v>
      </c>
      <c r="M480" s="13">
        <v>6.2155775398998981E-4</v>
      </c>
      <c r="N480" s="13">
        <v>0.81629179831504717</v>
      </c>
      <c r="O480" s="60" t="s">
        <v>1255</v>
      </c>
      <c r="P480"/>
    </row>
    <row r="481" spans="1:16" ht="13" x14ac:dyDescent="0.15">
      <c r="A481" s="14">
        <v>26899</v>
      </c>
      <c r="B481" s="15" t="s">
        <v>1213</v>
      </c>
      <c r="C481" s="16" t="str">
        <f>I481&amp;L481&amp;O481</f>
        <v>BBB</v>
      </c>
      <c r="D481" s="16">
        <v>1</v>
      </c>
      <c r="E481" s="17">
        <v>298</v>
      </c>
      <c r="F481" s="17">
        <v>6</v>
      </c>
      <c r="G481" s="18">
        <v>6.2155775398999025E-4</v>
      </c>
      <c r="H481" s="18">
        <v>0.84053255072065636</v>
      </c>
      <c r="I481" s="16" t="s">
        <v>1255</v>
      </c>
      <c r="J481" s="18">
        <v>8.5199361945781642E-4</v>
      </c>
      <c r="K481" s="18">
        <v>0.82224472239440893</v>
      </c>
      <c r="L481" s="16" t="s">
        <v>1255</v>
      </c>
      <c r="M481" s="18">
        <v>6.2155775398998981E-4</v>
      </c>
      <c r="N481" s="18">
        <v>0.81691335606903714</v>
      </c>
      <c r="O481" s="61" t="s">
        <v>1255</v>
      </c>
      <c r="P481"/>
    </row>
    <row r="482" spans="1:16" ht="13" x14ac:dyDescent="0.15">
      <c r="A482" s="9">
        <v>13803</v>
      </c>
      <c r="B482" s="10" t="s">
        <v>760</v>
      </c>
      <c r="C482" s="11" t="str">
        <f>I482&amp;L482&amp;O482</f>
        <v>BBB</v>
      </c>
      <c r="D482" s="11">
        <v>1</v>
      </c>
      <c r="E482" s="12">
        <v>296</v>
      </c>
      <c r="F482" s="12">
        <v>6</v>
      </c>
      <c r="G482" s="13">
        <v>6.2155775398999025E-4</v>
      </c>
      <c r="H482" s="13">
        <v>0.82437204911691697</v>
      </c>
      <c r="I482" s="11" t="s">
        <v>1255</v>
      </c>
      <c r="J482" s="13">
        <v>8.4627554147487813E-4</v>
      </c>
      <c r="K482" s="13">
        <v>0.82394013251635012</v>
      </c>
      <c r="L482" s="11" t="s">
        <v>1255</v>
      </c>
      <c r="M482" s="13">
        <v>6.2155775398998981E-4</v>
      </c>
      <c r="N482" s="13">
        <v>0.81753491382302712</v>
      </c>
      <c r="O482" s="60" t="s">
        <v>1255</v>
      </c>
      <c r="P482"/>
    </row>
    <row r="483" spans="1:16" ht="13" x14ac:dyDescent="0.15">
      <c r="A483" s="14">
        <v>12572</v>
      </c>
      <c r="B483" s="15" t="s">
        <v>211</v>
      </c>
      <c r="C483" s="16" t="str">
        <f>I483&amp;L483&amp;O483</f>
        <v>BBB</v>
      </c>
      <c r="D483" s="16">
        <v>1</v>
      </c>
      <c r="E483" s="17">
        <v>295</v>
      </c>
      <c r="F483" s="17">
        <v>6</v>
      </c>
      <c r="G483" s="18">
        <v>6.2155775398999025E-4</v>
      </c>
      <c r="H483" s="18">
        <v>0.81691335606903726</v>
      </c>
      <c r="I483" s="16" t="s">
        <v>1255</v>
      </c>
      <c r="J483" s="18">
        <v>8.4341650248340888E-4</v>
      </c>
      <c r="K483" s="18">
        <v>0.82562762310028504</v>
      </c>
      <c r="L483" s="16" t="s">
        <v>1255</v>
      </c>
      <c r="M483" s="18">
        <v>6.2155775398998981E-4</v>
      </c>
      <c r="N483" s="18">
        <v>0.8181564715770171</v>
      </c>
      <c r="O483" s="61" t="s">
        <v>1255</v>
      </c>
      <c r="P483"/>
    </row>
    <row r="484" spans="1:16" ht="13" x14ac:dyDescent="0.15">
      <c r="A484" s="9">
        <v>1338</v>
      </c>
      <c r="B484" s="10" t="s">
        <v>641</v>
      </c>
      <c r="C484" s="11" t="str">
        <f>I484&amp;L484&amp;O484</f>
        <v>BBB</v>
      </c>
      <c r="D484" s="11">
        <v>1</v>
      </c>
      <c r="E484" s="12">
        <v>287</v>
      </c>
      <c r="F484" s="12">
        <v>6</v>
      </c>
      <c r="G484" s="13">
        <v>6.2155775398999025E-4</v>
      </c>
      <c r="H484" s="13">
        <v>0.81877802933100718</v>
      </c>
      <c r="I484" s="11" t="s">
        <v>1255</v>
      </c>
      <c r="J484" s="13">
        <v>8.2054419055165538E-4</v>
      </c>
      <c r="K484" s="13">
        <v>0.82979324291085566</v>
      </c>
      <c r="L484" s="11" t="s">
        <v>1255</v>
      </c>
      <c r="M484" s="13">
        <v>6.2155775398998981E-4</v>
      </c>
      <c r="N484" s="13">
        <v>0.81877802933100707</v>
      </c>
      <c r="O484" s="60" t="s">
        <v>1255</v>
      </c>
      <c r="P484"/>
    </row>
    <row r="485" spans="1:16" ht="13" x14ac:dyDescent="0.15">
      <c r="A485" s="14">
        <v>26900</v>
      </c>
      <c r="B485" s="15" t="s">
        <v>166</v>
      </c>
      <c r="C485" s="16" t="str">
        <f>I485&amp;L485&amp;O485</f>
        <v>BBB</v>
      </c>
      <c r="D485" s="16">
        <v>1</v>
      </c>
      <c r="E485" s="17">
        <v>286.20999999999998</v>
      </c>
      <c r="F485" s="17">
        <v>6</v>
      </c>
      <c r="G485" s="18">
        <v>6.2155775398999025E-4</v>
      </c>
      <c r="H485" s="18">
        <v>0.84177566622863631</v>
      </c>
      <c r="I485" s="16" t="s">
        <v>1255</v>
      </c>
      <c r="J485" s="18">
        <v>8.1828554974839468E-4</v>
      </c>
      <c r="K485" s="18">
        <v>0.83061152846060404</v>
      </c>
      <c r="L485" s="16" t="s">
        <v>1255</v>
      </c>
      <c r="M485" s="18">
        <v>6.2155775398998981E-4</v>
      </c>
      <c r="N485" s="18">
        <v>0.81939958708499705</v>
      </c>
      <c r="O485" s="61" t="s">
        <v>1255</v>
      </c>
      <c r="P485"/>
    </row>
    <row r="486" spans="1:16" ht="13" x14ac:dyDescent="0.15">
      <c r="A486" s="9">
        <v>122156</v>
      </c>
      <c r="B486" s="10" t="s">
        <v>44</v>
      </c>
      <c r="C486" s="11" t="str">
        <f>I486&amp;L486&amp;O486</f>
        <v>BBB</v>
      </c>
      <c r="D486" s="11">
        <v>1</v>
      </c>
      <c r="E486" s="12">
        <v>284</v>
      </c>
      <c r="F486" s="12">
        <v>6</v>
      </c>
      <c r="G486" s="13">
        <v>6.2155775398999025E-4</v>
      </c>
      <c r="H486" s="13">
        <v>0.82872295339484681</v>
      </c>
      <c r="I486" s="11" t="s">
        <v>1255</v>
      </c>
      <c r="J486" s="13">
        <v>8.1196707357724784E-4</v>
      </c>
      <c r="K486" s="13">
        <v>0.83223546260775849</v>
      </c>
      <c r="L486" s="11" t="s">
        <v>1255</v>
      </c>
      <c r="M486" s="13">
        <v>6.2155775398998981E-4</v>
      </c>
      <c r="N486" s="13">
        <v>0.82002114483898703</v>
      </c>
      <c r="O486" s="60" t="s">
        <v>1255</v>
      </c>
      <c r="P486"/>
    </row>
    <row r="487" spans="1:16" ht="13" x14ac:dyDescent="0.15">
      <c r="A487" s="14">
        <v>2230</v>
      </c>
      <c r="B487" s="15" t="s">
        <v>563</v>
      </c>
      <c r="C487" s="16" t="str">
        <f>I487&amp;L487&amp;O487</f>
        <v>BBB</v>
      </c>
      <c r="D487" s="16">
        <v>1</v>
      </c>
      <c r="E487" s="17">
        <v>282</v>
      </c>
      <c r="F487" s="17">
        <v>6</v>
      </c>
      <c r="G487" s="18">
        <v>6.2155775398999025E-4</v>
      </c>
      <c r="H487" s="18">
        <v>0.82002114483898714</v>
      </c>
      <c r="I487" s="16" t="s">
        <v>1255</v>
      </c>
      <c r="J487" s="18">
        <v>8.0624899559430955E-4</v>
      </c>
      <c r="K487" s="18">
        <v>0.83304171160335283</v>
      </c>
      <c r="L487" s="16" t="s">
        <v>1255</v>
      </c>
      <c r="M487" s="18">
        <v>6.2155775398998981E-4</v>
      </c>
      <c r="N487" s="18">
        <v>0.820642702592977</v>
      </c>
      <c r="O487" s="61" t="s">
        <v>1255</v>
      </c>
      <c r="P487"/>
    </row>
    <row r="488" spans="1:16" ht="13" x14ac:dyDescent="0.15">
      <c r="A488" s="9">
        <v>4240</v>
      </c>
      <c r="B488" s="10" t="s">
        <v>1125</v>
      </c>
      <c r="C488" s="11" t="str">
        <f>I488&amp;L488&amp;O488</f>
        <v>BBB</v>
      </c>
      <c r="D488" s="11">
        <v>1</v>
      </c>
      <c r="E488" s="12">
        <v>281</v>
      </c>
      <c r="F488" s="12">
        <v>6</v>
      </c>
      <c r="G488" s="13">
        <v>6.2155775398999025E-4</v>
      </c>
      <c r="H488" s="13">
        <v>0.82064270259297711</v>
      </c>
      <c r="I488" s="11" t="s">
        <v>1255</v>
      </c>
      <c r="J488" s="13">
        <v>8.0338995660284029E-4</v>
      </c>
      <c r="K488" s="13">
        <v>0.83384510155995573</v>
      </c>
      <c r="L488" s="11" t="s">
        <v>1255</v>
      </c>
      <c r="M488" s="13">
        <v>6.2155775398998981E-4</v>
      </c>
      <c r="N488" s="13">
        <v>0.82126426034696698</v>
      </c>
      <c r="O488" s="60" t="s">
        <v>1255</v>
      </c>
      <c r="P488"/>
    </row>
    <row r="489" spans="1:16" ht="13" x14ac:dyDescent="0.15">
      <c r="A489" s="14">
        <v>313917</v>
      </c>
      <c r="B489" s="15" t="s">
        <v>683</v>
      </c>
      <c r="C489" s="16" t="str">
        <f>I489&amp;L489&amp;O489</f>
        <v>BBB</v>
      </c>
      <c r="D489" s="16">
        <v>1</v>
      </c>
      <c r="E489" s="17">
        <v>279</v>
      </c>
      <c r="F489" s="17">
        <v>6</v>
      </c>
      <c r="G489" s="18">
        <v>6.2155775398999025E-4</v>
      </c>
      <c r="H489" s="18">
        <v>0.83120918441080671</v>
      </c>
      <c r="I489" s="16" t="s">
        <v>1255</v>
      </c>
      <c r="J489" s="18">
        <v>7.97671878619902E-4</v>
      </c>
      <c r="K489" s="18">
        <v>0.83703864811342676</v>
      </c>
      <c r="L489" s="16" t="s">
        <v>1255</v>
      </c>
      <c r="M489" s="18">
        <v>6.2155775398998981E-4</v>
      </c>
      <c r="N489" s="18">
        <v>0.82188581810095696</v>
      </c>
      <c r="O489" s="61" t="s">
        <v>1255</v>
      </c>
      <c r="P489"/>
    </row>
    <row r="490" spans="1:16" ht="13" x14ac:dyDescent="0.15">
      <c r="A490" s="9">
        <v>13104</v>
      </c>
      <c r="B490" s="10" t="s">
        <v>953</v>
      </c>
      <c r="C490" s="11" t="str">
        <f>I490&amp;L490&amp;O490</f>
        <v>BBB</v>
      </c>
      <c r="D490" s="11">
        <v>1</v>
      </c>
      <c r="E490" s="12">
        <v>279</v>
      </c>
      <c r="F490" s="12">
        <v>6</v>
      </c>
      <c r="G490" s="13">
        <v>6.2155775398999025E-4</v>
      </c>
      <c r="H490" s="13">
        <v>0.84550501275257617</v>
      </c>
      <c r="I490" s="11" t="s">
        <v>1255</v>
      </c>
      <c r="J490" s="13">
        <v>7.97671878619902E-4</v>
      </c>
      <c r="K490" s="13">
        <v>0.83783631999204666</v>
      </c>
      <c r="L490" s="11" t="s">
        <v>1255</v>
      </c>
      <c r="M490" s="13">
        <v>6.2155775398998981E-4</v>
      </c>
      <c r="N490" s="13">
        <v>0.82250737585494693</v>
      </c>
      <c r="O490" s="60" t="s">
        <v>1255</v>
      </c>
      <c r="P490"/>
    </row>
    <row r="491" spans="1:16" ht="13" x14ac:dyDescent="0.15">
      <c r="A491" s="14">
        <v>126130</v>
      </c>
      <c r="B491" s="15" t="s">
        <v>1097</v>
      </c>
      <c r="C491" s="16" t="str">
        <f>I491&amp;L491&amp;O491</f>
        <v>BBB</v>
      </c>
      <c r="D491" s="16">
        <v>1</v>
      </c>
      <c r="E491" s="17">
        <v>278</v>
      </c>
      <c r="F491" s="17">
        <v>6</v>
      </c>
      <c r="G491" s="18">
        <v>6.2155775398999025E-4</v>
      </c>
      <c r="H491" s="18">
        <v>0.82126426034696709</v>
      </c>
      <c r="I491" s="16" t="s">
        <v>1255</v>
      </c>
      <c r="J491" s="18">
        <v>7.9481283962843275E-4</v>
      </c>
      <c r="K491" s="18">
        <v>0.83942880471029502</v>
      </c>
      <c r="L491" s="16" t="s">
        <v>1255</v>
      </c>
      <c r="M491" s="18">
        <v>6.2155775398998981E-4</v>
      </c>
      <c r="N491" s="18">
        <v>0.82312893360893691</v>
      </c>
      <c r="O491" s="61" t="s">
        <v>1255</v>
      </c>
      <c r="P491"/>
    </row>
    <row r="492" spans="1:16" ht="13" x14ac:dyDescent="0.15">
      <c r="A492" s="9">
        <v>133150</v>
      </c>
      <c r="B492" s="10" t="s">
        <v>600</v>
      </c>
      <c r="C492" s="11" t="str">
        <f>I492&amp;L492&amp;O492</f>
        <v>BBB</v>
      </c>
      <c r="D492" s="11">
        <v>1</v>
      </c>
      <c r="E492" s="12">
        <v>276</v>
      </c>
      <c r="F492" s="12">
        <v>6</v>
      </c>
      <c r="G492" s="13">
        <v>6.2155775398999025E-4</v>
      </c>
      <c r="H492" s="13">
        <v>0.83493853093474657</v>
      </c>
      <c r="I492" s="11" t="s">
        <v>1255</v>
      </c>
      <c r="J492" s="13">
        <v>7.8909476164549445E-4</v>
      </c>
      <c r="K492" s="13">
        <v>0.84101271231156893</v>
      </c>
      <c r="L492" s="11" t="s">
        <v>1255</v>
      </c>
      <c r="M492" s="13">
        <v>6.2155775398998981E-4</v>
      </c>
      <c r="N492" s="13">
        <v>0.82375049136292688</v>
      </c>
      <c r="O492" s="60" t="s">
        <v>1255</v>
      </c>
      <c r="P492"/>
    </row>
    <row r="493" spans="1:16" ht="13" x14ac:dyDescent="0.15">
      <c r="A493" s="14">
        <v>53737</v>
      </c>
      <c r="B493" s="15" t="s">
        <v>289</v>
      </c>
      <c r="C493" s="16" t="str">
        <f>I493&amp;L493&amp;O493</f>
        <v>BBB</v>
      </c>
      <c r="D493" s="16">
        <v>1</v>
      </c>
      <c r="E493" s="17">
        <v>276</v>
      </c>
      <c r="F493" s="17">
        <v>6</v>
      </c>
      <c r="G493" s="18">
        <v>6.2155775398999025E-4</v>
      </c>
      <c r="H493" s="18">
        <v>0.83866787745868643</v>
      </c>
      <c r="I493" s="16" t="s">
        <v>1255</v>
      </c>
      <c r="J493" s="18">
        <v>7.8909476164549445E-4</v>
      </c>
      <c r="K493" s="18">
        <v>0.84259090183485985</v>
      </c>
      <c r="L493" s="16" t="s">
        <v>1255</v>
      </c>
      <c r="M493" s="18">
        <v>6.2155775398998981E-4</v>
      </c>
      <c r="N493" s="18">
        <v>0.82437204911691686</v>
      </c>
      <c r="O493" s="61" t="s">
        <v>1255</v>
      </c>
      <c r="P493"/>
    </row>
    <row r="494" spans="1:16" ht="13" x14ac:dyDescent="0.15">
      <c r="A494" s="9">
        <v>157882</v>
      </c>
      <c r="B494" s="10" t="s">
        <v>1088</v>
      </c>
      <c r="C494" s="11" t="str">
        <f>I494&amp;L494&amp;O494</f>
        <v>BBB</v>
      </c>
      <c r="D494" s="11">
        <v>1</v>
      </c>
      <c r="E494" s="12">
        <v>275</v>
      </c>
      <c r="F494" s="12">
        <v>6</v>
      </c>
      <c r="G494" s="13">
        <v>6.2155775398999025E-4</v>
      </c>
      <c r="H494" s="13">
        <v>0.83307385767277664</v>
      </c>
      <c r="I494" s="11" t="s">
        <v>1255</v>
      </c>
      <c r="J494" s="13">
        <v>7.862357226540252E-4</v>
      </c>
      <c r="K494" s="13">
        <v>0.84337713755751387</v>
      </c>
      <c r="L494" s="11" t="s">
        <v>1255</v>
      </c>
      <c r="M494" s="13">
        <v>6.2155775398998981E-4</v>
      </c>
      <c r="N494" s="13">
        <v>0.82499360687090684</v>
      </c>
      <c r="O494" s="60" t="s">
        <v>1255</v>
      </c>
      <c r="P494"/>
    </row>
    <row r="495" spans="1:16" ht="13" x14ac:dyDescent="0.15">
      <c r="A495" s="14">
        <v>53825</v>
      </c>
      <c r="B495" s="15" t="s">
        <v>601</v>
      </c>
      <c r="C495" s="16" t="str">
        <f>I495&amp;L495&amp;O495</f>
        <v>BBB</v>
      </c>
      <c r="D495" s="16">
        <v>1</v>
      </c>
      <c r="E495" s="17">
        <v>273</v>
      </c>
      <c r="F495" s="17">
        <v>6</v>
      </c>
      <c r="G495" s="18">
        <v>6.2155775398999025E-4</v>
      </c>
      <c r="H495" s="18">
        <v>0.81753491382302723</v>
      </c>
      <c r="I495" s="16" t="s">
        <v>1255</v>
      </c>
      <c r="J495" s="18">
        <v>7.8051764467108691E-4</v>
      </c>
      <c r="K495" s="18">
        <v>0.84650778529219861</v>
      </c>
      <c r="L495" s="16" t="s">
        <v>1255</v>
      </c>
      <c r="M495" s="18">
        <v>6.2155775398998981E-4</v>
      </c>
      <c r="N495" s="18">
        <v>0.82561516462489681</v>
      </c>
      <c r="O495" s="61" t="s">
        <v>1255</v>
      </c>
      <c r="P495"/>
    </row>
    <row r="496" spans="1:16" ht="13" x14ac:dyDescent="0.15">
      <c r="A496" s="9">
        <v>301669</v>
      </c>
      <c r="B496" s="10" t="s">
        <v>575</v>
      </c>
      <c r="C496" s="11" t="str">
        <f>I496&amp;L496&amp;O496</f>
        <v>BBB</v>
      </c>
      <c r="D496" s="11">
        <v>1</v>
      </c>
      <c r="E496" s="12">
        <v>272</v>
      </c>
      <c r="F496" s="12">
        <v>6</v>
      </c>
      <c r="G496" s="13">
        <v>6.2155775398999025E-4</v>
      </c>
      <c r="H496" s="13">
        <v>0.8156702405610573</v>
      </c>
      <c r="I496" s="11" t="s">
        <v>1255</v>
      </c>
      <c r="J496" s="13">
        <v>7.7765860567961765E-4</v>
      </c>
      <c r="K496" s="13">
        <v>0.84728544389787819</v>
      </c>
      <c r="L496" s="11" t="s">
        <v>1255</v>
      </c>
      <c r="M496" s="13">
        <v>6.2155775398998981E-4</v>
      </c>
      <c r="N496" s="13">
        <v>0.82623672237888679</v>
      </c>
      <c r="O496" s="60" t="s">
        <v>1255</v>
      </c>
      <c r="P496"/>
    </row>
    <row r="497" spans="1:16" ht="13" x14ac:dyDescent="0.15">
      <c r="A497" s="14">
        <v>493777</v>
      </c>
      <c r="B497" s="15" t="s">
        <v>416</v>
      </c>
      <c r="C497" s="16" t="str">
        <f>I497&amp;L497&amp;O497</f>
        <v>BBB</v>
      </c>
      <c r="D497" s="16">
        <v>1</v>
      </c>
      <c r="E497" s="17">
        <v>272</v>
      </c>
      <c r="F497" s="17">
        <v>6</v>
      </c>
      <c r="G497" s="18">
        <v>6.2155775398999025E-4</v>
      </c>
      <c r="H497" s="18">
        <v>0.83742476195070648</v>
      </c>
      <c r="I497" s="16" t="s">
        <v>1255</v>
      </c>
      <c r="J497" s="18">
        <v>7.7765860567961765E-4</v>
      </c>
      <c r="K497" s="18">
        <v>0.84806310250355776</v>
      </c>
      <c r="L497" s="16" t="s">
        <v>1255</v>
      </c>
      <c r="M497" s="18">
        <v>6.2155775398998981E-4</v>
      </c>
      <c r="N497" s="18">
        <v>0.82685828013287677</v>
      </c>
      <c r="O497" s="61" t="s">
        <v>1255</v>
      </c>
      <c r="P497"/>
    </row>
    <row r="498" spans="1:16" ht="13" x14ac:dyDescent="0.15">
      <c r="A498" s="9">
        <v>338620</v>
      </c>
      <c r="B498" s="10" t="s">
        <v>1019</v>
      </c>
      <c r="C498" s="11" t="str">
        <f>I498&amp;L498&amp;O498</f>
        <v>BBB</v>
      </c>
      <c r="D498" s="11">
        <v>1</v>
      </c>
      <c r="E498" s="12">
        <v>271</v>
      </c>
      <c r="F498" s="12">
        <v>6</v>
      </c>
      <c r="G498" s="13">
        <v>6.2155775398999025E-4</v>
      </c>
      <c r="H498" s="13">
        <v>0.823750491362927</v>
      </c>
      <c r="I498" s="11" t="s">
        <v>1255</v>
      </c>
      <c r="J498" s="13">
        <v>7.7479956668814851E-4</v>
      </c>
      <c r="K498" s="13">
        <v>0.8488379020702459</v>
      </c>
      <c r="L498" s="11" t="s">
        <v>1255</v>
      </c>
      <c r="M498" s="13">
        <v>6.2155775398998981E-4</v>
      </c>
      <c r="N498" s="13">
        <v>0.82747983788686674</v>
      </c>
      <c r="O498" s="60" t="s">
        <v>1255</v>
      </c>
      <c r="P498"/>
    </row>
    <row r="499" spans="1:16" ht="13" x14ac:dyDescent="0.15">
      <c r="A499" s="14">
        <v>144734</v>
      </c>
      <c r="B499" s="15" t="s">
        <v>24</v>
      </c>
      <c r="C499" s="16" t="str">
        <f>I499&amp;L499&amp;O499</f>
        <v>BBB</v>
      </c>
      <c r="D499" s="16">
        <v>1</v>
      </c>
      <c r="E499" s="17">
        <v>270</v>
      </c>
      <c r="F499" s="17">
        <v>6</v>
      </c>
      <c r="G499" s="18">
        <v>6.2155775398999025E-4</v>
      </c>
      <c r="H499" s="18">
        <v>0.8392894352126764</v>
      </c>
      <c r="I499" s="16" t="s">
        <v>1255</v>
      </c>
      <c r="J499" s="18">
        <v>7.7194052769667936E-4</v>
      </c>
      <c r="K499" s="18">
        <v>0.84960984259794259</v>
      </c>
      <c r="L499" s="16" t="s">
        <v>1255</v>
      </c>
      <c r="M499" s="18">
        <v>6.2155775398998981E-4</v>
      </c>
      <c r="N499" s="18">
        <v>0.82810139564085672</v>
      </c>
      <c r="O499" s="61" t="s">
        <v>1255</v>
      </c>
      <c r="P499"/>
    </row>
    <row r="500" spans="1:16" ht="13" x14ac:dyDescent="0.15">
      <c r="A500" s="9">
        <v>192223</v>
      </c>
      <c r="B500" s="10" t="s">
        <v>613</v>
      </c>
      <c r="C500" s="11" t="str">
        <f>I500&amp;L500&amp;O500</f>
        <v>BBB</v>
      </c>
      <c r="D500" s="11">
        <v>1</v>
      </c>
      <c r="E500" s="12">
        <v>269</v>
      </c>
      <c r="F500" s="12">
        <v>6</v>
      </c>
      <c r="G500" s="13">
        <v>6.2155775398999025E-4</v>
      </c>
      <c r="H500" s="13">
        <v>0.82499360687090695</v>
      </c>
      <c r="I500" s="11" t="s">
        <v>1255</v>
      </c>
      <c r="J500" s="13">
        <v>7.6908148870521011E-4</v>
      </c>
      <c r="K500" s="13">
        <v>0.85115086461434453</v>
      </c>
      <c r="L500" s="11" t="s">
        <v>1255</v>
      </c>
      <c r="M500" s="13">
        <v>6.2155775398998981E-4</v>
      </c>
      <c r="N500" s="13">
        <v>0.8287229533948467</v>
      </c>
      <c r="O500" s="60" t="s">
        <v>1255</v>
      </c>
      <c r="P500"/>
    </row>
    <row r="501" spans="1:16" ht="13" x14ac:dyDescent="0.15">
      <c r="A501" s="14">
        <v>20856</v>
      </c>
      <c r="B501" s="15" t="s">
        <v>395</v>
      </c>
      <c r="C501" s="16" t="str">
        <f>I501&amp;L501&amp;O501</f>
        <v>BBB</v>
      </c>
      <c r="D501" s="16">
        <v>1</v>
      </c>
      <c r="E501" s="17">
        <v>268</v>
      </c>
      <c r="F501" s="17">
        <v>6</v>
      </c>
      <c r="G501" s="18">
        <v>6.2155775398999025E-4</v>
      </c>
      <c r="H501" s="18">
        <v>0.81442712505307735</v>
      </c>
      <c r="I501" s="16" t="s">
        <v>1255</v>
      </c>
      <c r="J501" s="18">
        <v>7.6622244971374096E-4</v>
      </c>
      <c r="K501" s="18">
        <v>0.85191708706405822</v>
      </c>
      <c r="L501" s="16" t="s">
        <v>1255</v>
      </c>
      <c r="M501" s="18">
        <v>6.2155775398998981E-4</v>
      </c>
      <c r="N501" s="18">
        <v>0.82934451114883667</v>
      </c>
      <c r="O501" s="61" t="s">
        <v>1255</v>
      </c>
      <c r="P501"/>
    </row>
    <row r="502" spans="1:16" ht="13" x14ac:dyDescent="0.15">
      <c r="A502" s="9">
        <v>16911</v>
      </c>
      <c r="B502" s="10" t="s">
        <v>1124</v>
      </c>
      <c r="C502" s="11" t="str">
        <f>I502&amp;L502&amp;O502</f>
        <v>BBB</v>
      </c>
      <c r="D502" s="11">
        <v>1</v>
      </c>
      <c r="E502" s="12">
        <v>268</v>
      </c>
      <c r="F502" s="12">
        <v>6</v>
      </c>
      <c r="G502" s="13">
        <v>6.2155775398999025E-4</v>
      </c>
      <c r="H502" s="13">
        <v>0.81380556729908737</v>
      </c>
      <c r="I502" s="11" t="s">
        <v>1255</v>
      </c>
      <c r="J502" s="13">
        <v>7.6622244971374096E-4</v>
      </c>
      <c r="K502" s="13">
        <v>0.85268330951377191</v>
      </c>
      <c r="L502" s="11" t="s">
        <v>1255</v>
      </c>
      <c r="M502" s="13">
        <v>6.2155775398998981E-4</v>
      </c>
      <c r="N502" s="13">
        <v>0.82996606890282665</v>
      </c>
      <c r="O502" s="60" t="s">
        <v>1255</v>
      </c>
      <c r="P502"/>
    </row>
    <row r="503" spans="1:16" ht="13" x14ac:dyDescent="0.15">
      <c r="A503" s="14">
        <v>445311</v>
      </c>
      <c r="B503" s="15" t="s">
        <v>1068</v>
      </c>
      <c r="C503" s="16" t="str">
        <f>I503&amp;L503&amp;O503</f>
        <v>BBB</v>
      </c>
      <c r="D503" s="16">
        <v>1</v>
      </c>
      <c r="E503" s="17">
        <v>266</v>
      </c>
      <c r="F503" s="17">
        <v>6</v>
      </c>
      <c r="G503" s="18">
        <v>6.2155775398999025E-4</v>
      </c>
      <c r="H503" s="18">
        <v>0.82250737585494704</v>
      </c>
      <c r="I503" s="16" t="s">
        <v>1255</v>
      </c>
      <c r="J503" s="18">
        <v>7.6050437173080256E-4</v>
      </c>
      <c r="K503" s="18">
        <v>0.85420717729622497</v>
      </c>
      <c r="L503" s="16" t="s">
        <v>1255</v>
      </c>
      <c r="M503" s="18">
        <v>6.2155775398998981E-4</v>
      </c>
      <c r="N503" s="18">
        <v>0.83058762665681662</v>
      </c>
      <c r="O503" s="61" t="s">
        <v>1255</v>
      </c>
      <c r="P503"/>
    </row>
    <row r="504" spans="1:16" ht="13" x14ac:dyDescent="0.15">
      <c r="A504" s="9">
        <v>276812</v>
      </c>
      <c r="B504" s="10" t="s">
        <v>1198</v>
      </c>
      <c r="C504" s="11" t="str">
        <f>I504&amp;L504&amp;O504</f>
        <v>BBB</v>
      </c>
      <c r="D504" s="11">
        <v>1</v>
      </c>
      <c r="E504" s="12">
        <v>266</v>
      </c>
      <c r="F504" s="12">
        <v>6</v>
      </c>
      <c r="G504" s="13">
        <v>6.2155775398999025E-4</v>
      </c>
      <c r="H504" s="13">
        <v>0.82810139564085683</v>
      </c>
      <c r="I504" s="11" t="s">
        <v>1255</v>
      </c>
      <c r="J504" s="13">
        <v>7.6050437173080256E-4</v>
      </c>
      <c r="K504" s="13">
        <v>0.85496768166795578</v>
      </c>
      <c r="L504" s="11" t="s">
        <v>1255</v>
      </c>
      <c r="M504" s="13">
        <v>6.2155775398998981E-4</v>
      </c>
      <c r="N504" s="13">
        <v>0.8312091844108066</v>
      </c>
      <c r="O504" s="60" t="s">
        <v>1255</v>
      </c>
      <c r="P504"/>
    </row>
    <row r="505" spans="1:16" ht="13" x14ac:dyDescent="0.15">
      <c r="A505" s="14">
        <v>12278</v>
      </c>
      <c r="B505" s="15" t="s">
        <v>273</v>
      </c>
      <c r="C505" s="16" t="str">
        <f>I505&amp;L505&amp;O505</f>
        <v>BBB</v>
      </c>
      <c r="D505" s="16">
        <v>1</v>
      </c>
      <c r="E505" s="17">
        <v>266</v>
      </c>
      <c r="F505" s="17">
        <v>6</v>
      </c>
      <c r="G505" s="18">
        <v>6.2155775398999025E-4</v>
      </c>
      <c r="H505" s="18">
        <v>0.82747983788686685</v>
      </c>
      <c r="I505" s="16" t="s">
        <v>1255</v>
      </c>
      <c r="J505" s="18">
        <v>7.6050437173080256E-4</v>
      </c>
      <c r="K505" s="18">
        <v>0.85572818603968659</v>
      </c>
      <c r="L505" s="16" t="s">
        <v>1255</v>
      </c>
      <c r="M505" s="18">
        <v>6.2155775398998981E-4</v>
      </c>
      <c r="N505" s="18">
        <v>0.83183074216479658</v>
      </c>
      <c r="O505" s="61" t="s">
        <v>1255</v>
      </c>
      <c r="P505"/>
    </row>
    <row r="506" spans="1:16" ht="13" x14ac:dyDescent="0.15">
      <c r="A506" s="9">
        <v>30687</v>
      </c>
      <c r="B506" s="10" t="s">
        <v>931</v>
      </c>
      <c r="C506" s="11" t="str">
        <f>I506&amp;L506&amp;O506</f>
        <v>BBB</v>
      </c>
      <c r="D506" s="11">
        <v>1</v>
      </c>
      <c r="E506" s="12">
        <v>262</v>
      </c>
      <c r="F506" s="12">
        <v>6</v>
      </c>
      <c r="G506" s="13">
        <v>6.2155775398999025E-4</v>
      </c>
      <c r="H506" s="13">
        <v>0.82188581810095707</v>
      </c>
      <c r="I506" s="11" t="s">
        <v>1255</v>
      </c>
      <c r="J506" s="13">
        <v>7.4906821576492587E-4</v>
      </c>
      <c r="K506" s="13">
        <v>0.85948888015789526</v>
      </c>
      <c r="L506" s="11" t="s">
        <v>1255</v>
      </c>
      <c r="M506" s="13">
        <v>6.2155775398998981E-4</v>
      </c>
      <c r="N506" s="13">
        <v>0.83245229991878655</v>
      </c>
      <c r="O506" s="60" t="s">
        <v>1255</v>
      </c>
      <c r="P506"/>
    </row>
    <row r="507" spans="1:16" ht="13" x14ac:dyDescent="0.15">
      <c r="A507" s="14">
        <v>101391</v>
      </c>
      <c r="B507" s="15" t="s">
        <v>751</v>
      </c>
      <c r="C507" s="16" t="str">
        <f>I507&amp;L507&amp;O507</f>
        <v>BBB</v>
      </c>
      <c r="D507" s="16">
        <v>1</v>
      </c>
      <c r="E507" s="17">
        <v>261</v>
      </c>
      <c r="F507" s="17">
        <v>6</v>
      </c>
      <c r="G507" s="18">
        <v>6.2155775398999025E-4</v>
      </c>
      <c r="H507" s="18">
        <v>0.84115410847464633</v>
      </c>
      <c r="I507" s="16" t="s">
        <v>1255</v>
      </c>
      <c r="J507" s="18">
        <v>7.4620917677345672E-4</v>
      </c>
      <c r="K507" s="18">
        <v>0.86023508933466875</v>
      </c>
      <c r="L507" s="16" t="s">
        <v>1255</v>
      </c>
      <c r="M507" s="18">
        <v>6.2155775398998981E-4</v>
      </c>
      <c r="N507" s="18">
        <v>0.83307385767277653</v>
      </c>
      <c r="O507" s="61" t="s">
        <v>1255</v>
      </c>
      <c r="P507"/>
    </row>
    <row r="508" spans="1:16" ht="13" x14ac:dyDescent="0.15">
      <c r="A508" s="9">
        <v>954</v>
      </c>
      <c r="B508" s="10" t="s">
        <v>134</v>
      </c>
      <c r="C508" s="11" t="str">
        <f>I508&amp;L508&amp;O508</f>
        <v>BBB</v>
      </c>
      <c r="D508" s="11">
        <v>1</v>
      </c>
      <c r="E508" s="12">
        <v>261</v>
      </c>
      <c r="F508" s="12">
        <v>6</v>
      </c>
      <c r="G508" s="13">
        <v>6.2155775398999025E-4</v>
      </c>
      <c r="H508" s="13">
        <v>0.83058762665681674</v>
      </c>
      <c r="I508" s="11" t="s">
        <v>1255</v>
      </c>
      <c r="J508" s="13">
        <v>7.4620917677345672E-4</v>
      </c>
      <c r="K508" s="13">
        <v>0.86098129851144223</v>
      </c>
      <c r="L508" s="11" t="s">
        <v>1255</v>
      </c>
      <c r="M508" s="13">
        <v>6.2155775398998981E-4</v>
      </c>
      <c r="N508" s="13">
        <v>0.83369541542676651</v>
      </c>
      <c r="O508" s="60" t="s">
        <v>1255</v>
      </c>
      <c r="P508"/>
    </row>
    <row r="509" spans="1:16" ht="13" x14ac:dyDescent="0.15">
      <c r="A509" s="14">
        <v>338484</v>
      </c>
      <c r="B509" s="15" t="s">
        <v>706</v>
      </c>
      <c r="C509" s="16" t="str">
        <f>I509&amp;L509&amp;O509</f>
        <v>BBB</v>
      </c>
      <c r="D509" s="16">
        <v>1</v>
      </c>
      <c r="E509" s="17">
        <v>257</v>
      </c>
      <c r="F509" s="17">
        <v>6</v>
      </c>
      <c r="G509" s="18">
        <v>6.2155775398999025E-4</v>
      </c>
      <c r="H509" s="18">
        <v>0.82312893360893702</v>
      </c>
      <c r="I509" s="16" t="s">
        <v>1255</v>
      </c>
      <c r="J509" s="18">
        <v>7.3477302080757992E-4</v>
      </c>
      <c r="K509" s="18">
        <v>0.86245370359204887</v>
      </c>
      <c r="L509" s="16" t="s">
        <v>1255</v>
      </c>
      <c r="M509" s="18">
        <v>6.2155775398998981E-4</v>
      </c>
      <c r="N509" s="18">
        <v>0.83431697318075648</v>
      </c>
      <c r="O509" s="61" t="s">
        <v>1255</v>
      </c>
      <c r="P509"/>
    </row>
    <row r="510" spans="1:16" ht="13" x14ac:dyDescent="0.15">
      <c r="A510" s="9">
        <v>290510</v>
      </c>
      <c r="B510" s="10" t="s">
        <v>1134</v>
      </c>
      <c r="C510" s="11" t="str">
        <f>I510&amp;L510&amp;O510</f>
        <v>BBB</v>
      </c>
      <c r="D510" s="11">
        <v>1</v>
      </c>
      <c r="E510" s="12">
        <v>257</v>
      </c>
      <c r="F510" s="12">
        <v>6</v>
      </c>
      <c r="G510" s="13">
        <v>6.2155775398999025E-4</v>
      </c>
      <c r="H510" s="13">
        <v>0.83245229991878666</v>
      </c>
      <c r="I510" s="11" t="s">
        <v>1255</v>
      </c>
      <c r="J510" s="13">
        <v>7.3477302080757992E-4</v>
      </c>
      <c r="K510" s="13">
        <v>0.86318847661285647</v>
      </c>
      <c r="L510" s="11" t="s">
        <v>1255</v>
      </c>
      <c r="M510" s="13">
        <v>6.2155775398998981E-4</v>
      </c>
      <c r="N510" s="13">
        <v>0.83493853093474646</v>
      </c>
      <c r="O510" s="60" t="s">
        <v>1255</v>
      </c>
      <c r="P510"/>
    </row>
    <row r="511" spans="1:16" ht="13" x14ac:dyDescent="0.15">
      <c r="A511" s="14">
        <v>424540</v>
      </c>
      <c r="B511" s="15" t="s">
        <v>604</v>
      </c>
      <c r="C511" s="16" t="str">
        <f>I511&amp;L511&amp;O511</f>
        <v>BBB</v>
      </c>
      <c r="D511" s="16">
        <v>1</v>
      </c>
      <c r="E511" s="17">
        <v>255</v>
      </c>
      <c r="F511" s="17">
        <v>6</v>
      </c>
      <c r="G511" s="18">
        <v>6.2155775398999025E-4</v>
      </c>
      <c r="H511" s="18">
        <v>0.84426189724459622</v>
      </c>
      <c r="I511" s="16" t="s">
        <v>1255</v>
      </c>
      <c r="J511" s="18">
        <v>7.2905494282464163E-4</v>
      </c>
      <c r="K511" s="18">
        <v>0.86611327350112954</v>
      </c>
      <c r="L511" s="16" t="s">
        <v>1255</v>
      </c>
      <c r="M511" s="18">
        <v>6.2155775398998981E-4</v>
      </c>
      <c r="N511" s="18">
        <v>0.83556008868873644</v>
      </c>
      <c r="O511" s="61" t="s">
        <v>1255</v>
      </c>
      <c r="P511"/>
    </row>
    <row r="512" spans="1:16" ht="13" x14ac:dyDescent="0.15">
      <c r="A512" s="9">
        <v>310896</v>
      </c>
      <c r="B512" s="10" t="s">
        <v>569</v>
      </c>
      <c r="C512" s="11" t="str">
        <f>I512&amp;L512&amp;O512</f>
        <v>BBB</v>
      </c>
      <c r="D512" s="11">
        <v>1</v>
      </c>
      <c r="E512" s="12">
        <v>254</v>
      </c>
      <c r="F512" s="12">
        <v>6</v>
      </c>
      <c r="G512" s="13">
        <v>6.2155775398999025E-4</v>
      </c>
      <c r="H512" s="13">
        <v>0.83369541542676662</v>
      </c>
      <c r="I512" s="11" t="s">
        <v>1255</v>
      </c>
      <c r="J512" s="13">
        <v>7.2619590383317238E-4</v>
      </c>
      <c r="K512" s="13">
        <v>0.86829700748281369</v>
      </c>
      <c r="L512" s="11" t="s">
        <v>1255</v>
      </c>
      <c r="M512" s="13">
        <v>6.2155775398998981E-4</v>
      </c>
      <c r="N512" s="13">
        <v>0.83618164644272641</v>
      </c>
      <c r="O512" s="60" t="s">
        <v>1255</v>
      </c>
      <c r="P512"/>
    </row>
    <row r="513" spans="1:16" ht="13" x14ac:dyDescent="0.15">
      <c r="A513" s="14">
        <v>193095</v>
      </c>
      <c r="B513" s="15" t="s">
        <v>974</v>
      </c>
      <c r="C513" s="16" t="str">
        <f>I513&amp;L513&amp;O513</f>
        <v>BBB</v>
      </c>
      <c r="D513" s="16">
        <v>1</v>
      </c>
      <c r="E513" s="17">
        <v>253</v>
      </c>
      <c r="F513" s="17">
        <v>6</v>
      </c>
      <c r="G513" s="18">
        <v>6.2155775398999025E-4</v>
      </c>
      <c r="H513" s="18">
        <v>0.83431697318075659</v>
      </c>
      <c r="I513" s="16" t="s">
        <v>1255</v>
      </c>
      <c r="J513" s="18">
        <v>7.2333686484170323E-4</v>
      </c>
      <c r="K513" s="18">
        <v>0.8690203443476554</v>
      </c>
      <c r="L513" s="16" t="s">
        <v>1255</v>
      </c>
      <c r="M513" s="18">
        <v>6.2155775398998981E-4</v>
      </c>
      <c r="N513" s="18">
        <v>0.83680320419671639</v>
      </c>
      <c r="O513" s="61" t="s">
        <v>1255</v>
      </c>
      <c r="P513"/>
    </row>
    <row r="514" spans="1:16" ht="13" x14ac:dyDescent="0.15">
      <c r="A514" s="9">
        <v>20094</v>
      </c>
      <c r="B514" s="10" t="s">
        <v>474</v>
      </c>
      <c r="C514" s="11" t="str">
        <f>I514&amp;L514&amp;O514</f>
        <v>BBB</v>
      </c>
      <c r="D514" s="11">
        <v>1</v>
      </c>
      <c r="E514" s="12">
        <v>252</v>
      </c>
      <c r="F514" s="12">
        <v>6</v>
      </c>
      <c r="G514" s="13">
        <v>6.2155775398999025E-4</v>
      </c>
      <c r="H514" s="13">
        <v>0.83991099296666638</v>
      </c>
      <c r="I514" s="11" t="s">
        <v>1255</v>
      </c>
      <c r="J514" s="13">
        <v>7.2047782585023409E-4</v>
      </c>
      <c r="K514" s="13">
        <v>0.86974082217350568</v>
      </c>
      <c r="L514" s="11" t="s">
        <v>1255</v>
      </c>
      <c r="M514" s="13">
        <v>6.2155775398998981E-4</v>
      </c>
      <c r="N514" s="13">
        <v>0.83742476195070636</v>
      </c>
      <c r="O514" s="60" t="s">
        <v>1255</v>
      </c>
      <c r="P514"/>
    </row>
    <row r="515" spans="1:16" ht="13" x14ac:dyDescent="0.15">
      <c r="A515" s="14">
        <v>54092</v>
      </c>
      <c r="B515" s="15" t="s">
        <v>1060</v>
      </c>
      <c r="C515" s="16" t="str">
        <f>I515&amp;L515&amp;O515</f>
        <v>BBB</v>
      </c>
      <c r="D515" s="16">
        <v>1</v>
      </c>
      <c r="E515" s="17">
        <v>251</v>
      </c>
      <c r="F515" s="17">
        <v>6</v>
      </c>
      <c r="G515" s="18">
        <v>6.2155775398999025E-4</v>
      </c>
      <c r="H515" s="18">
        <v>0.84612657050656614</v>
      </c>
      <c r="I515" s="16" t="s">
        <v>1255</v>
      </c>
      <c r="J515" s="18">
        <v>7.1761878685876483E-4</v>
      </c>
      <c r="K515" s="18">
        <v>0.8704584409603644</v>
      </c>
      <c r="L515" s="16" t="s">
        <v>1255</v>
      </c>
      <c r="M515" s="18">
        <v>6.2155775398998981E-4</v>
      </c>
      <c r="N515" s="18">
        <v>0.83804631970469634</v>
      </c>
      <c r="O515" s="61" t="s">
        <v>1255</v>
      </c>
      <c r="P515"/>
    </row>
    <row r="516" spans="1:16" ht="13" x14ac:dyDescent="0.15">
      <c r="A516" s="9">
        <v>100086</v>
      </c>
      <c r="B516" s="10" t="s">
        <v>149</v>
      </c>
      <c r="C516" s="11" t="str">
        <f>I516&amp;L516&amp;O516</f>
        <v>BBB</v>
      </c>
      <c r="D516" s="11">
        <v>1</v>
      </c>
      <c r="E516" s="12">
        <v>249</v>
      </c>
      <c r="F516" s="12">
        <v>6</v>
      </c>
      <c r="G516" s="13">
        <v>6.2155775398999025E-4</v>
      </c>
      <c r="H516" s="13">
        <v>0.8368032041967165</v>
      </c>
      <c r="I516" s="11" t="s">
        <v>1255</v>
      </c>
      <c r="J516" s="13">
        <v>7.1190070887582654E-4</v>
      </c>
      <c r="K516" s="13">
        <v>0.87117034166924023</v>
      </c>
      <c r="L516" s="11" t="s">
        <v>1255</v>
      </c>
      <c r="M516" s="13">
        <v>6.2155775398998981E-4</v>
      </c>
      <c r="N516" s="13">
        <v>0.83866787745868632</v>
      </c>
      <c r="O516" s="60" t="s">
        <v>1255</v>
      </c>
      <c r="P516"/>
    </row>
    <row r="517" spans="1:16" ht="13" x14ac:dyDescent="0.15">
      <c r="A517" s="14">
        <v>128772</v>
      </c>
      <c r="B517" s="15" t="s">
        <v>1094</v>
      </c>
      <c r="C517" s="16" t="str">
        <f>I517&amp;L517&amp;O517</f>
        <v>BBB</v>
      </c>
      <c r="D517" s="16">
        <v>1</v>
      </c>
      <c r="E517" s="17">
        <v>247</v>
      </c>
      <c r="F517" s="17">
        <v>6</v>
      </c>
      <c r="G517" s="18">
        <v>6.2155775398999025E-4</v>
      </c>
      <c r="H517" s="18">
        <v>0.8473696860145461</v>
      </c>
      <c r="I517" s="16" t="s">
        <v>1255</v>
      </c>
      <c r="J517" s="18">
        <v>7.0618263089288814E-4</v>
      </c>
      <c r="K517" s="18">
        <v>0.87187652430013307</v>
      </c>
      <c r="L517" s="16" t="s">
        <v>1255</v>
      </c>
      <c r="M517" s="18">
        <v>6.2155775398998981E-4</v>
      </c>
      <c r="N517" s="18">
        <v>0.83928943521267629</v>
      </c>
      <c r="O517" s="61" t="s">
        <v>1255</v>
      </c>
      <c r="P517"/>
    </row>
    <row r="518" spans="1:16" ht="13" x14ac:dyDescent="0.15">
      <c r="A518" s="9">
        <v>13991</v>
      </c>
      <c r="B518" s="10" t="s">
        <v>364</v>
      </c>
      <c r="C518" s="11" t="str">
        <f>I518&amp;L518&amp;O518</f>
        <v>BBB</v>
      </c>
      <c r="D518" s="11">
        <v>1</v>
      </c>
      <c r="E518" s="12">
        <v>245</v>
      </c>
      <c r="F518" s="12">
        <v>6</v>
      </c>
      <c r="G518" s="13">
        <v>6.2155775398999025E-4</v>
      </c>
      <c r="H518" s="13">
        <v>0.84674812826055612</v>
      </c>
      <c r="I518" s="11" t="s">
        <v>1255</v>
      </c>
      <c r="J518" s="13">
        <v>7.0046455290994974E-4</v>
      </c>
      <c r="K518" s="13">
        <v>0.87328031244494442</v>
      </c>
      <c r="L518" s="11" t="s">
        <v>1255</v>
      </c>
      <c r="M518" s="13">
        <v>6.2155775398998981E-4</v>
      </c>
      <c r="N518" s="13">
        <v>0.83991099296666627</v>
      </c>
      <c r="O518" s="60" t="s">
        <v>1255</v>
      </c>
      <c r="P518"/>
    </row>
    <row r="519" spans="1:16" ht="13" x14ac:dyDescent="0.15">
      <c r="A519" s="14">
        <v>163657</v>
      </c>
      <c r="B519" s="15" t="s">
        <v>1034</v>
      </c>
      <c r="C519" s="16" t="str">
        <f>I519&amp;L519&amp;O519</f>
        <v>BBB</v>
      </c>
      <c r="D519" s="16">
        <v>1</v>
      </c>
      <c r="E519" s="17">
        <v>245</v>
      </c>
      <c r="F519" s="17">
        <v>6</v>
      </c>
      <c r="G519" s="18">
        <v>6.2155775398999025E-4</v>
      </c>
      <c r="H519" s="18">
        <v>0.85544993681641579</v>
      </c>
      <c r="I519" s="16" t="s">
        <v>1255</v>
      </c>
      <c r="J519" s="18">
        <v>7.0046455290994974E-4</v>
      </c>
      <c r="K519" s="18">
        <v>0.87398077699785437</v>
      </c>
      <c r="L519" s="16" t="s">
        <v>1255</v>
      </c>
      <c r="M519" s="18">
        <v>6.2155775398998981E-4</v>
      </c>
      <c r="N519" s="18">
        <v>0.84053255072065625</v>
      </c>
      <c r="O519" s="61" t="s">
        <v>1255</v>
      </c>
      <c r="P519"/>
    </row>
    <row r="520" spans="1:16" ht="13" x14ac:dyDescent="0.15">
      <c r="A520" s="9">
        <v>3108</v>
      </c>
      <c r="B520" s="10" t="s">
        <v>1135</v>
      </c>
      <c r="C520" s="11" t="str">
        <f>I520&amp;L520&amp;O520</f>
        <v>BBB</v>
      </c>
      <c r="D520" s="11">
        <v>1</v>
      </c>
      <c r="E520" s="12">
        <v>243</v>
      </c>
      <c r="F520" s="12">
        <v>6</v>
      </c>
      <c r="G520" s="13">
        <v>6.2155775398999025E-4</v>
      </c>
      <c r="H520" s="13">
        <v>0.82561516462489692</v>
      </c>
      <c r="I520" s="11" t="s">
        <v>1255</v>
      </c>
      <c r="J520" s="13">
        <v>6.9474647492701145E-4</v>
      </c>
      <c r="K520" s="13">
        <v>0.87467552347278144</v>
      </c>
      <c r="L520" s="11" t="s">
        <v>1255</v>
      </c>
      <c r="M520" s="13">
        <v>6.2155775398998981E-4</v>
      </c>
      <c r="N520" s="13">
        <v>0.84115410847464622</v>
      </c>
      <c r="O520" s="60" t="s">
        <v>1255</v>
      </c>
      <c r="P520"/>
    </row>
    <row r="521" spans="1:16" ht="13" x14ac:dyDescent="0.15">
      <c r="A521" s="14">
        <v>539074</v>
      </c>
      <c r="B521" s="15" t="s">
        <v>310</v>
      </c>
      <c r="C521" s="16" t="str">
        <f>I521&amp;L521&amp;O521</f>
        <v>BBB</v>
      </c>
      <c r="D521" s="16">
        <v>1</v>
      </c>
      <c r="E521" s="17">
        <v>243</v>
      </c>
      <c r="F521" s="17">
        <v>6</v>
      </c>
      <c r="G521" s="18">
        <v>6.2155775398999025E-4</v>
      </c>
      <c r="H521" s="18">
        <v>0.84923435927651603</v>
      </c>
      <c r="I521" s="16" t="s">
        <v>1255</v>
      </c>
      <c r="J521" s="18">
        <v>6.9474647492701145E-4</v>
      </c>
      <c r="K521" s="18">
        <v>0.87606501642263557</v>
      </c>
      <c r="L521" s="16" t="s">
        <v>1255</v>
      </c>
      <c r="M521" s="18">
        <v>6.2155775398998981E-4</v>
      </c>
      <c r="N521" s="18">
        <v>0.8417756662286362</v>
      </c>
      <c r="O521" s="61" t="s">
        <v>1255</v>
      </c>
      <c r="P521"/>
    </row>
    <row r="522" spans="1:16" ht="13" x14ac:dyDescent="0.15">
      <c r="A522" s="9">
        <v>157879</v>
      </c>
      <c r="B522" s="10" t="s">
        <v>1109</v>
      </c>
      <c r="C522" s="11" t="str">
        <f>I522&amp;L522&amp;O522</f>
        <v>BBB</v>
      </c>
      <c r="D522" s="11">
        <v>1</v>
      </c>
      <c r="E522" s="12">
        <v>242</v>
      </c>
      <c r="F522" s="12">
        <v>6</v>
      </c>
      <c r="G522" s="13">
        <v>6.2155775398999025E-4</v>
      </c>
      <c r="H522" s="13">
        <v>0.8262367223788869</v>
      </c>
      <c r="I522" s="11" t="s">
        <v>1255</v>
      </c>
      <c r="J522" s="13">
        <v>6.9188743593554219E-4</v>
      </c>
      <c r="K522" s="13">
        <v>0.87744879129450659</v>
      </c>
      <c r="L522" s="11" t="s">
        <v>1255</v>
      </c>
      <c r="M522" s="13">
        <v>6.2155775398998981E-4</v>
      </c>
      <c r="N522" s="13">
        <v>0.84239722398262618</v>
      </c>
      <c r="O522" s="60" t="s">
        <v>1255</v>
      </c>
      <c r="P522"/>
    </row>
    <row r="523" spans="1:16" ht="13" x14ac:dyDescent="0.15">
      <c r="A523" s="14">
        <v>182633</v>
      </c>
      <c r="B523" s="15" t="s">
        <v>536</v>
      </c>
      <c r="C523" s="16" t="str">
        <f>I523&amp;L523&amp;O523</f>
        <v>BBB</v>
      </c>
      <c r="D523" s="16">
        <v>1</v>
      </c>
      <c r="E523" s="17">
        <v>241</v>
      </c>
      <c r="F523" s="17">
        <v>6</v>
      </c>
      <c r="G523" s="18">
        <v>6.2155775398999025E-4</v>
      </c>
      <c r="H523" s="18">
        <v>0.82934451114883678</v>
      </c>
      <c r="I523" s="16" t="s">
        <v>1255</v>
      </c>
      <c r="J523" s="18">
        <v>6.8902839694407305E-4</v>
      </c>
      <c r="K523" s="18">
        <v>0.87813781969145066</v>
      </c>
      <c r="L523" s="16" t="s">
        <v>1255</v>
      </c>
      <c r="M523" s="18">
        <v>6.2155775398998981E-4</v>
      </c>
      <c r="N523" s="18">
        <v>0.84301878173661615</v>
      </c>
      <c r="O523" s="61" t="s">
        <v>1255</v>
      </c>
      <c r="P523"/>
    </row>
    <row r="524" spans="1:16" ht="13" x14ac:dyDescent="0.15">
      <c r="A524" s="9">
        <v>393135</v>
      </c>
      <c r="B524" s="10" t="s">
        <v>450</v>
      </c>
      <c r="C524" s="11" t="str">
        <f>I524&amp;L524&amp;O524</f>
        <v>BBB</v>
      </c>
      <c r="D524" s="11">
        <v>1</v>
      </c>
      <c r="E524" s="12">
        <v>240</v>
      </c>
      <c r="F524" s="12">
        <v>6</v>
      </c>
      <c r="G524" s="13">
        <v>6.2155775398999025E-4</v>
      </c>
      <c r="H524" s="13">
        <v>0.82685828013287688</v>
      </c>
      <c r="I524" s="11" t="s">
        <v>1255</v>
      </c>
      <c r="J524" s="13">
        <v>6.861693579526039E-4</v>
      </c>
      <c r="K524" s="13">
        <v>0.87882398904940329</v>
      </c>
      <c r="L524" s="11" t="s">
        <v>1255</v>
      </c>
      <c r="M524" s="13">
        <v>6.2155775398998981E-4</v>
      </c>
      <c r="N524" s="13">
        <v>0.84364033949060613</v>
      </c>
      <c r="O524" s="60" t="s">
        <v>1255</v>
      </c>
      <c r="P524"/>
    </row>
    <row r="525" spans="1:16" ht="13" x14ac:dyDescent="0.15">
      <c r="A525" s="14">
        <v>172615</v>
      </c>
      <c r="B525" s="15" t="s">
        <v>1151</v>
      </c>
      <c r="C525" s="16" t="str">
        <f>I525&amp;L525&amp;O525</f>
        <v>BBB</v>
      </c>
      <c r="D525" s="16">
        <v>1</v>
      </c>
      <c r="E525" s="17">
        <v>240</v>
      </c>
      <c r="F525" s="17">
        <v>6</v>
      </c>
      <c r="G525" s="18">
        <v>6.2155775398999025E-4</v>
      </c>
      <c r="H525" s="18">
        <v>0.84799124376853607</v>
      </c>
      <c r="I525" s="16" t="s">
        <v>1255</v>
      </c>
      <c r="J525" s="18">
        <v>6.861693579526039E-4</v>
      </c>
      <c r="K525" s="18">
        <v>0.87951015840735591</v>
      </c>
      <c r="L525" s="16" t="s">
        <v>1255</v>
      </c>
      <c r="M525" s="18">
        <v>6.2155775398998981E-4</v>
      </c>
      <c r="N525" s="18">
        <v>0.8442618972445961</v>
      </c>
      <c r="O525" s="61" t="s">
        <v>1255</v>
      </c>
      <c r="P525"/>
    </row>
    <row r="526" spans="1:16" ht="13" x14ac:dyDescent="0.15">
      <c r="A526" s="9">
        <v>154353</v>
      </c>
      <c r="B526" s="10" t="s">
        <v>486</v>
      </c>
      <c r="C526" s="11" t="str">
        <f>I526&amp;L526&amp;O526</f>
        <v>BBB</v>
      </c>
      <c r="D526" s="11">
        <v>1</v>
      </c>
      <c r="E526" s="12">
        <v>239</v>
      </c>
      <c r="F526" s="12">
        <v>6</v>
      </c>
      <c r="G526" s="13">
        <v>6.2155775398999025E-4</v>
      </c>
      <c r="H526" s="13">
        <v>0.84364033949060624</v>
      </c>
      <c r="I526" s="11" t="s">
        <v>1255</v>
      </c>
      <c r="J526" s="13">
        <v>6.8331031896113465E-4</v>
      </c>
      <c r="K526" s="13">
        <v>0.8801934687263171</v>
      </c>
      <c r="L526" s="11" t="s">
        <v>1255</v>
      </c>
      <c r="M526" s="13">
        <v>6.2155775398998981E-4</v>
      </c>
      <c r="N526" s="13">
        <v>0.84488345499858608</v>
      </c>
      <c r="O526" s="60" t="s">
        <v>1255</v>
      </c>
      <c r="P526"/>
    </row>
    <row r="527" spans="1:16" ht="13" x14ac:dyDescent="0.15">
      <c r="A527" s="14">
        <v>280592</v>
      </c>
      <c r="B527" s="15" t="s">
        <v>459</v>
      </c>
      <c r="C527" s="16" t="str">
        <f>I527&amp;L527&amp;O527</f>
        <v>BBB</v>
      </c>
      <c r="D527" s="16">
        <v>1</v>
      </c>
      <c r="E527" s="17">
        <v>239</v>
      </c>
      <c r="F527" s="17">
        <v>6</v>
      </c>
      <c r="G527" s="18">
        <v>6.2155775398999025E-4</v>
      </c>
      <c r="H527" s="18">
        <v>0.85855772558636567</v>
      </c>
      <c r="I527" s="16" t="s">
        <v>1255</v>
      </c>
      <c r="J527" s="18">
        <v>6.8331031896113465E-4</v>
      </c>
      <c r="K527" s="18">
        <v>0.88087677904527828</v>
      </c>
      <c r="L527" s="16" t="s">
        <v>1255</v>
      </c>
      <c r="M527" s="18">
        <v>6.2155775398998981E-4</v>
      </c>
      <c r="N527" s="18">
        <v>0.84550501275257606</v>
      </c>
      <c r="O527" s="61" t="s">
        <v>1255</v>
      </c>
      <c r="P527"/>
    </row>
    <row r="528" spans="1:16" ht="13" x14ac:dyDescent="0.15">
      <c r="A528" s="9">
        <v>11821</v>
      </c>
      <c r="B528" s="10" t="s">
        <v>938</v>
      </c>
      <c r="C528" s="11" t="str">
        <f>I528&amp;L528&amp;O528</f>
        <v>BBB</v>
      </c>
      <c r="D528" s="11">
        <v>1</v>
      </c>
      <c r="E528" s="12">
        <v>237</v>
      </c>
      <c r="F528" s="12">
        <v>6</v>
      </c>
      <c r="G528" s="13">
        <v>6.2155775398999025E-4</v>
      </c>
      <c r="H528" s="13">
        <v>0.84488345499858619</v>
      </c>
      <c r="I528" s="11" t="s">
        <v>1255</v>
      </c>
      <c r="J528" s="13">
        <v>6.7759224097819625E-4</v>
      </c>
      <c r="K528" s="13">
        <v>0.88155437128625647</v>
      </c>
      <c r="L528" s="11" t="s">
        <v>1255</v>
      </c>
      <c r="M528" s="13">
        <v>6.2155775398998981E-4</v>
      </c>
      <c r="N528" s="13">
        <v>0.84612657050656603</v>
      </c>
      <c r="O528" s="60" t="s">
        <v>1255</v>
      </c>
      <c r="P528"/>
    </row>
    <row r="529" spans="1:16" ht="13" x14ac:dyDescent="0.15">
      <c r="A529" s="14">
        <v>540835</v>
      </c>
      <c r="B529" s="15" t="s">
        <v>815</v>
      </c>
      <c r="C529" s="16" t="str">
        <f>I529&amp;L529&amp;O529</f>
        <v>BBB</v>
      </c>
      <c r="D529" s="16">
        <v>1</v>
      </c>
      <c r="E529" s="17">
        <v>236</v>
      </c>
      <c r="F529" s="17">
        <v>6</v>
      </c>
      <c r="G529" s="18">
        <v>6.2155775398999025E-4</v>
      </c>
      <c r="H529" s="18">
        <v>0.85980084109434562</v>
      </c>
      <c r="I529" s="16" t="s">
        <v>1255</v>
      </c>
      <c r="J529" s="18">
        <v>6.747332019867271E-4</v>
      </c>
      <c r="K529" s="18">
        <v>0.88222910448824321</v>
      </c>
      <c r="L529" s="16" t="s">
        <v>1255</v>
      </c>
      <c r="M529" s="18">
        <v>6.2155775398998981E-4</v>
      </c>
      <c r="N529" s="18">
        <v>0.84674812826055601</v>
      </c>
      <c r="O529" s="61" t="s">
        <v>1255</v>
      </c>
      <c r="P529"/>
    </row>
    <row r="530" spans="1:16" ht="13" x14ac:dyDescent="0.15">
      <c r="A530" s="9">
        <v>41348</v>
      </c>
      <c r="B530" s="10" t="s">
        <v>113</v>
      </c>
      <c r="C530" s="11" t="str">
        <f>I530&amp;L530&amp;O530</f>
        <v>BBB</v>
      </c>
      <c r="D530" s="11">
        <v>1</v>
      </c>
      <c r="E530" s="12">
        <v>235</v>
      </c>
      <c r="F530" s="12">
        <v>6</v>
      </c>
      <c r="G530" s="13">
        <v>6.2155775398999025E-4</v>
      </c>
      <c r="H530" s="13">
        <v>0.83183074216479669</v>
      </c>
      <c r="I530" s="11" t="s">
        <v>1255</v>
      </c>
      <c r="J530" s="13">
        <v>6.7187416299525795E-4</v>
      </c>
      <c r="K530" s="13">
        <v>0.88357571185322525</v>
      </c>
      <c r="L530" s="11" t="s">
        <v>1255</v>
      </c>
      <c r="M530" s="13">
        <v>6.2155775398998981E-4</v>
      </c>
      <c r="N530" s="13">
        <v>0.84736968601454599</v>
      </c>
      <c r="O530" s="60" t="s">
        <v>1255</v>
      </c>
      <c r="P530"/>
    </row>
    <row r="531" spans="1:16" ht="13" x14ac:dyDescent="0.15">
      <c r="A531" s="14">
        <v>114181</v>
      </c>
      <c r="B531" s="15" t="s">
        <v>1199</v>
      </c>
      <c r="C531" s="16" t="str">
        <f>I531&amp;L531&amp;O531</f>
        <v>BBB</v>
      </c>
      <c r="D531" s="16">
        <v>1</v>
      </c>
      <c r="E531" s="17">
        <v>235</v>
      </c>
      <c r="F531" s="17">
        <v>6</v>
      </c>
      <c r="G531" s="18">
        <v>6.2155775398999025E-4</v>
      </c>
      <c r="H531" s="18">
        <v>0.849855917030506</v>
      </c>
      <c r="I531" s="16" t="s">
        <v>1255</v>
      </c>
      <c r="J531" s="18">
        <v>6.7187416299525795E-4</v>
      </c>
      <c r="K531" s="18">
        <v>0.88424758601622055</v>
      </c>
      <c r="L531" s="16" t="s">
        <v>1255</v>
      </c>
      <c r="M531" s="18">
        <v>6.2155775398998981E-4</v>
      </c>
      <c r="N531" s="18">
        <v>0.84799124376853596</v>
      </c>
      <c r="O531" s="61" t="s">
        <v>1255</v>
      </c>
      <c r="P531"/>
    </row>
    <row r="532" spans="1:16" ht="13" x14ac:dyDescent="0.15">
      <c r="A532" s="9">
        <v>401611</v>
      </c>
      <c r="B532" s="10" t="s">
        <v>1139</v>
      </c>
      <c r="C532" s="11" t="str">
        <f>I532&amp;L532&amp;O532</f>
        <v>BBB</v>
      </c>
      <c r="D532" s="11">
        <v>1</v>
      </c>
      <c r="E532" s="12">
        <v>228</v>
      </c>
      <c r="F532" s="12">
        <v>6</v>
      </c>
      <c r="G532" s="13">
        <v>6.2155775398999025E-4</v>
      </c>
      <c r="H532" s="13">
        <v>0.83556008868873655</v>
      </c>
      <c r="I532" s="11" t="s">
        <v>1255</v>
      </c>
      <c r="J532" s="13">
        <v>6.5186089005497361E-4</v>
      </c>
      <c r="K532" s="13">
        <v>0.88687218381038913</v>
      </c>
      <c r="L532" s="11" t="s">
        <v>1255</v>
      </c>
      <c r="M532" s="13">
        <v>6.2155775398998981E-4</v>
      </c>
      <c r="N532" s="13">
        <v>0.84861280152252594</v>
      </c>
      <c r="O532" s="60" t="s">
        <v>1255</v>
      </c>
      <c r="P532"/>
    </row>
    <row r="533" spans="1:16" ht="13" x14ac:dyDescent="0.15">
      <c r="A533" s="14">
        <v>320000</v>
      </c>
      <c r="B533" s="15" t="s">
        <v>191</v>
      </c>
      <c r="C533" s="16" t="str">
        <f>I533&amp;L533&amp;O533</f>
        <v>BBB</v>
      </c>
      <c r="D533" s="16">
        <v>1</v>
      </c>
      <c r="E533" s="17">
        <v>227</v>
      </c>
      <c r="F533" s="17">
        <v>6</v>
      </c>
      <c r="G533" s="18">
        <v>6.2155775398999025E-4</v>
      </c>
      <c r="H533" s="18">
        <v>0.86290862986429551</v>
      </c>
      <c r="I533" s="16" t="s">
        <v>1255</v>
      </c>
      <c r="J533" s="18">
        <v>6.4900185106350446E-4</v>
      </c>
      <c r="K533" s="18">
        <v>0.88752118566145266</v>
      </c>
      <c r="L533" s="16" t="s">
        <v>1255</v>
      </c>
      <c r="M533" s="18">
        <v>6.2155775398998981E-4</v>
      </c>
      <c r="N533" s="18">
        <v>0.84923435927651592</v>
      </c>
      <c r="O533" s="61" t="s">
        <v>1255</v>
      </c>
      <c r="P533"/>
    </row>
    <row r="534" spans="1:16" ht="13" x14ac:dyDescent="0.15">
      <c r="A534" s="9">
        <v>5093</v>
      </c>
      <c r="B534" s="10" t="s">
        <v>313</v>
      </c>
      <c r="C534" s="11" t="str">
        <f>I534&amp;L534&amp;O534</f>
        <v>BBB</v>
      </c>
      <c r="D534" s="11">
        <v>1</v>
      </c>
      <c r="E534" s="12">
        <v>224</v>
      </c>
      <c r="F534" s="12">
        <v>6</v>
      </c>
      <c r="G534" s="13">
        <v>6.2155775398999025E-4</v>
      </c>
      <c r="H534" s="13">
        <v>0.82996606890282676</v>
      </c>
      <c r="I534" s="11" t="s">
        <v>1255</v>
      </c>
      <c r="J534" s="13">
        <v>6.4042473408909692E-4</v>
      </c>
      <c r="K534" s="13">
        <v>0.88880489416862229</v>
      </c>
      <c r="L534" s="11" t="s">
        <v>1255</v>
      </c>
      <c r="M534" s="13">
        <v>6.2155775398998981E-4</v>
      </c>
      <c r="N534" s="13">
        <v>0.84985591703050589</v>
      </c>
      <c r="O534" s="60" t="s">
        <v>1255</v>
      </c>
      <c r="P534"/>
    </row>
    <row r="535" spans="1:16" ht="13" x14ac:dyDescent="0.15">
      <c r="A535" s="14">
        <v>157498</v>
      </c>
      <c r="B535" s="15" t="s">
        <v>835</v>
      </c>
      <c r="C535" s="16" t="str">
        <f>I535&amp;L535&amp;O535</f>
        <v>BBB</v>
      </c>
      <c r="D535" s="16">
        <v>1</v>
      </c>
      <c r="E535" s="17">
        <v>222</v>
      </c>
      <c r="F535" s="17">
        <v>6</v>
      </c>
      <c r="G535" s="18">
        <v>6.2155775398999025E-4</v>
      </c>
      <c r="H535" s="18">
        <v>0.85358526355444586</v>
      </c>
      <c r="I535" s="16" t="s">
        <v>1255</v>
      </c>
      <c r="J535" s="18">
        <v>6.3470665610615852E-4</v>
      </c>
      <c r="K535" s="18">
        <v>0.8894396008247285</v>
      </c>
      <c r="L535" s="16" t="s">
        <v>1255</v>
      </c>
      <c r="M535" s="18">
        <v>6.2155775398998981E-4</v>
      </c>
      <c r="N535" s="18">
        <v>0.85047747478449587</v>
      </c>
      <c r="O535" s="61" t="s">
        <v>1255</v>
      </c>
      <c r="P535"/>
    </row>
    <row r="536" spans="1:16" ht="13" x14ac:dyDescent="0.15">
      <c r="A536" s="9">
        <v>186354</v>
      </c>
      <c r="B536" s="10" t="s">
        <v>1153</v>
      </c>
      <c r="C536" s="11" t="str">
        <f>I536&amp;L536&amp;O536</f>
        <v>BBB</v>
      </c>
      <c r="D536" s="11">
        <v>1</v>
      </c>
      <c r="E536" s="12">
        <v>219</v>
      </c>
      <c r="F536" s="12">
        <v>6</v>
      </c>
      <c r="G536" s="13">
        <v>6.2155775398999025E-4</v>
      </c>
      <c r="H536" s="13">
        <v>0.86725953414222534</v>
      </c>
      <c r="I536" s="11" t="s">
        <v>1255</v>
      </c>
      <c r="J536" s="13">
        <v>6.2612953913175097E-4</v>
      </c>
      <c r="K536" s="13">
        <v>0.89070043701996648</v>
      </c>
      <c r="L536" s="11" t="s">
        <v>1255</v>
      </c>
      <c r="M536" s="13">
        <v>6.2155775398998981E-4</v>
      </c>
      <c r="N536" s="13">
        <v>0.85109903253848584</v>
      </c>
      <c r="O536" s="60" t="s">
        <v>1255</v>
      </c>
      <c r="P536"/>
    </row>
    <row r="537" spans="1:16" ht="13" x14ac:dyDescent="0.15">
      <c r="A537" s="14">
        <v>417513</v>
      </c>
      <c r="B537" s="15" t="s">
        <v>583</v>
      </c>
      <c r="C537" s="16" t="str">
        <f>I537&amp;L537&amp;O537</f>
        <v>BBB</v>
      </c>
      <c r="D537" s="16">
        <v>1</v>
      </c>
      <c r="E537" s="17">
        <v>218</v>
      </c>
      <c r="F537" s="17">
        <v>6</v>
      </c>
      <c r="G537" s="18">
        <v>6.2155775398999025E-4</v>
      </c>
      <c r="H537" s="18">
        <v>0.86788109189621532</v>
      </c>
      <c r="I537" s="16" t="s">
        <v>1255</v>
      </c>
      <c r="J537" s="18">
        <v>6.2327050014028182E-4</v>
      </c>
      <c r="K537" s="18">
        <v>0.89194983705923858</v>
      </c>
      <c r="L537" s="16" t="s">
        <v>1255</v>
      </c>
      <c r="M537" s="18">
        <v>6.2155775398998981E-4</v>
      </c>
      <c r="N537" s="18">
        <v>0.85172059029247582</v>
      </c>
      <c r="O537" s="61" t="s">
        <v>1255</v>
      </c>
      <c r="P537"/>
    </row>
    <row r="538" spans="1:16" ht="13" x14ac:dyDescent="0.15">
      <c r="A538" s="9">
        <v>157466</v>
      </c>
      <c r="B538" s="10" t="s">
        <v>126</v>
      </c>
      <c r="C538" s="11" t="str">
        <f>I538&amp;L538&amp;O538</f>
        <v>BBB</v>
      </c>
      <c r="D538" s="11">
        <v>1</v>
      </c>
      <c r="E538" s="12">
        <v>217</v>
      </c>
      <c r="F538" s="12">
        <v>6</v>
      </c>
      <c r="G538" s="13">
        <v>6.2155775398999025E-4</v>
      </c>
      <c r="H538" s="13">
        <v>0.85172059029247593</v>
      </c>
      <c r="I538" s="11" t="s">
        <v>1255</v>
      </c>
      <c r="J538" s="13">
        <v>6.2041146114881268E-4</v>
      </c>
      <c r="K538" s="13">
        <v>0.89257024852038735</v>
      </c>
      <c r="L538" s="11" t="s">
        <v>1255</v>
      </c>
      <c r="M538" s="13">
        <v>6.2155775398998981E-4</v>
      </c>
      <c r="N538" s="13">
        <v>0.8523421480464658</v>
      </c>
      <c r="O538" s="60" t="s">
        <v>1255</v>
      </c>
      <c r="P538"/>
    </row>
    <row r="539" spans="1:16" ht="13" x14ac:dyDescent="0.15">
      <c r="A539" s="14">
        <v>3037</v>
      </c>
      <c r="B539" s="15" t="s">
        <v>833</v>
      </c>
      <c r="C539" s="16" t="str">
        <f>I539&amp;L539&amp;O539</f>
        <v>BBB</v>
      </c>
      <c r="D539" s="16">
        <v>1</v>
      </c>
      <c r="E539" s="17">
        <v>217</v>
      </c>
      <c r="F539" s="17">
        <v>6</v>
      </c>
      <c r="G539" s="18">
        <v>6.2155775398999025E-4</v>
      </c>
      <c r="H539" s="18">
        <v>0.86104395660232558</v>
      </c>
      <c r="I539" s="16" t="s">
        <v>1255</v>
      </c>
      <c r="J539" s="18">
        <v>6.2041146114881268E-4</v>
      </c>
      <c r="K539" s="18">
        <v>0.89319065998153613</v>
      </c>
      <c r="L539" s="16" t="s">
        <v>1255</v>
      </c>
      <c r="M539" s="18">
        <v>6.2155775398998981E-4</v>
      </c>
      <c r="N539" s="18">
        <v>0.85296370580045577</v>
      </c>
      <c r="O539" s="61" t="s">
        <v>1255</v>
      </c>
      <c r="P539"/>
    </row>
    <row r="540" spans="1:16" ht="13" x14ac:dyDescent="0.15">
      <c r="A540" s="9">
        <v>67418</v>
      </c>
      <c r="B540" s="10" t="s">
        <v>926</v>
      </c>
      <c r="C540" s="11" t="str">
        <f>I540&amp;L540&amp;O540</f>
        <v>BBB</v>
      </c>
      <c r="D540" s="11">
        <v>1</v>
      </c>
      <c r="E540" s="12">
        <v>214.44</v>
      </c>
      <c r="F540" s="12">
        <v>6</v>
      </c>
      <c r="G540" s="13">
        <v>6.2155775398999025E-4</v>
      </c>
      <c r="H540" s="13">
        <v>0.83804631970469645</v>
      </c>
      <c r="I540" s="11" t="s">
        <v>1255</v>
      </c>
      <c r="J540" s="13">
        <v>6.1309232133065152E-4</v>
      </c>
      <c r="K540" s="13">
        <v>0.89503305329802885</v>
      </c>
      <c r="L540" s="11" t="s">
        <v>1255</v>
      </c>
      <c r="M540" s="13">
        <v>6.2155775398998981E-4</v>
      </c>
      <c r="N540" s="13">
        <v>0.85358526355444575</v>
      </c>
      <c r="O540" s="60" t="s">
        <v>1255</v>
      </c>
      <c r="P540"/>
    </row>
    <row r="541" spans="1:16" ht="13" x14ac:dyDescent="0.15">
      <c r="A541" s="14">
        <v>58685</v>
      </c>
      <c r="B541" s="15" t="s">
        <v>559</v>
      </c>
      <c r="C541" s="16" t="str">
        <f>I541&amp;L541&amp;O541</f>
        <v>BBB</v>
      </c>
      <c r="D541" s="16">
        <v>1</v>
      </c>
      <c r="E541" s="17">
        <v>214</v>
      </c>
      <c r="F541" s="17">
        <v>6</v>
      </c>
      <c r="G541" s="18">
        <v>6.2155775398999025E-4</v>
      </c>
      <c r="H541" s="18">
        <v>0.85669305232439574</v>
      </c>
      <c r="I541" s="16" t="s">
        <v>1255</v>
      </c>
      <c r="J541" s="18">
        <v>6.1183434417440513E-4</v>
      </c>
      <c r="K541" s="18">
        <v>0.89564488764220329</v>
      </c>
      <c r="L541" s="16" t="s">
        <v>1255</v>
      </c>
      <c r="M541" s="18">
        <v>6.2155775398998981E-4</v>
      </c>
      <c r="N541" s="18">
        <v>0.85420682130843573</v>
      </c>
      <c r="O541" s="61" t="s">
        <v>1255</v>
      </c>
      <c r="P541"/>
    </row>
    <row r="542" spans="1:16" ht="13" x14ac:dyDescent="0.15">
      <c r="A542" s="9">
        <v>48879</v>
      </c>
      <c r="B542" s="10" t="s">
        <v>1054</v>
      </c>
      <c r="C542" s="11" t="str">
        <f>I542&amp;L542&amp;O542</f>
        <v>BBB</v>
      </c>
      <c r="D542" s="11">
        <v>1</v>
      </c>
      <c r="E542" s="12">
        <v>214</v>
      </c>
      <c r="F542" s="12">
        <v>6</v>
      </c>
      <c r="G542" s="13">
        <v>6.2155775398999025E-4</v>
      </c>
      <c r="H542" s="13">
        <v>0.86912420740419527</v>
      </c>
      <c r="I542" s="11" t="s">
        <v>1255</v>
      </c>
      <c r="J542" s="13">
        <v>6.1183434417440513E-4</v>
      </c>
      <c r="K542" s="13">
        <v>0.89625672198637774</v>
      </c>
      <c r="L542" s="11" t="s">
        <v>1255</v>
      </c>
      <c r="M542" s="13">
        <v>6.2155775398998981E-4</v>
      </c>
      <c r="N542" s="13">
        <v>0.8548283790624257</v>
      </c>
      <c r="O542" s="60" t="s">
        <v>1255</v>
      </c>
      <c r="P542"/>
    </row>
    <row r="543" spans="1:16" ht="13" x14ac:dyDescent="0.15">
      <c r="A543" s="14">
        <v>9597</v>
      </c>
      <c r="B543" s="15" t="s">
        <v>685</v>
      </c>
      <c r="C543" s="16" t="str">
        <f>I543&amp;L543&amp;O543</f>
        <v>BBB</v>
      </c>
      <c r="D543" s="16">
        <v>1</v>
      </c>
      <c r="E543" s="17">
        <v>213</v>
      </c>
      <c r="F543" s="17">
        <v>6</v>
      </c>
      <c r="G543" s="18">
        <v>6.2155775398999025E-4</v>
      </c>
      <c r="H543" s="18">
        <v>0.84239722398262629</v>
      </c>
      <c r="I543" s="16" t="s">
        <v>1255</v>
      </c>
      <c r="J543" s="18">
        <v>6.0897530518293588E-4</v>
      </c>
      <c r="K543" s="18">
        <v>0.89747467259674352</v>
      </c>
      <c r="L543" s="16" t="s">
        <v>1255</v>
      </c>
      <c r="M543" s="18">
        <v>6.2155775398998981E-4</v>
      </c>
      <c r="N543" s="18">
        <v>0.85544993681641568</v>
      </c>
      <c r="O543" s="61" t="s">
        <v>1255</v>
      </c>
      <c r="P543"/>
    </row>
    <row r="544" spans="1:16" ht="13" x14ac:dyDescent="0.15">
      <c r="A544" s="9">
        <v>11487</v>
      </c>
      <c r="B544" s="10" t="s">
        <v>768</v>
      </c>
      <c r="C544" s="11" t="str">
        <f>I544&amp;L544&amp;O544</f>
        <v>BBB</v>
      </c>
      <c r="D544" s="11">
        <v>1</v>
      </c>
      <c r="E544" s="12">
        <v>213</v>
      </c>
      <c r="F544" s="12">
        <v>6</v>
      </c>
      <c r="G544" s="13">
        <v>6.2155775398999025E-4</v>
      </c>
      <c r="H544" s="13">
        <v>0.8579361678323757</v>
      </c>
      <c r="I544" s="11" t="s">
        <v>1255</v>
      </c>
      <c r="J544" s="13">
        <v>6.0897530518293588E-4</v>
      </c>
      <c r="K544" s="13">
        <v>0.89808364790192641</v>
      </c>
      <c r="L544" s="11" t="s">
        <v>1255</v>
      </c>
      <c r="M544" s="13">
        <v>6.2155775398998981E-4</v>
      </c>
      <c r="N544" s="13">
        <v>0.85607149457040566</v>
      </c>
      <c r="O544" s="60" t="s">
        <v>1255</v>
      </c>
      <c r="P544"/>
    </row>
    <row r="545" spans="1:16" ht="13" x14ac:dyDescent="0.15">
      <c r="A545" s="14">
        <v>256548</v>
      </c>
      <c r="B545" s="15" t="s">
        <v>548</v>
      </c>
      <c r="C545" s="16" t="str">
        <f>I545&amp;L545&amp;O545</f>
        <v>BBB</v>
      </c>
      <c r="D545" s="16">
        <v>1</v>
      </c>
      <c r="E545" s="17">
        <v>208</v>
      </c>
      <c r="F545" s="17">
        <v>6</v>
      </c>
      <c r="G545" s="18">
        <v>6.2155775398999025E-4</v>
      </c>
      <c r="H545" s="18">
        <v>0.84861280152252605</v>
      </c>
      <c r="I545" s="16" t="s">
        <v>1255</v>
      </c>
      <c r="J545" s="18">
        <v>5.9468011022559004E-4</v>
      </c>
      <c r="K545" s="18">
        <v>0.89927586716136898</v>
      </c>
      <c r="L545" s="16" t="s">
        <v>1255</v>
      </c>
      <c r="M545" s="18">
        <v>6.2155775398998981E-4</v>
      </c>
      <c r="N545" s="18">
        <v>0.85669305232439563</v>
      </c>
      <c r="O545" s="61" t="s">
        <v>1255</v>
      </c>
      <c r="P545"/>
    </row>
    <row r="546" spans="1:16" ht="13" x14ac:dyDescent="0.15">
      <c r="A546" s="9">
        <v>13670</v>
      </c>
      <c r="B546" s="10" t="s">
        <v>766</v>
      </c>
      <c r="C546" s="11" t="str">
        <f>I546&amp;L546&amp;O546</f>
        <v>BBB</v>
      </c>
      <c r="D546" s="11">
        <v>1</v>
      </c>
      <c r="E546" s="12">
        <v>206</v>
      </c>
      <c r="F546" s="12">
        <v>6</v>
      </c>
      <c r="G546" s="13">
        <v>6.2155775398999025E-4</v>
      </c>
      <c r="H546" s="13">
        <v>0.85047747478449598</v>
      </c>
      <c r="I546" s="11" t="s">
        <v>1255</v>
      </c>
      <c r="J546" s="13">
        <v>5.8896203224265164E-4</v>
      </c>
      <c r="K546" s="13">
        <v>0.89986482919361166</v>
      </c>
      <c r="L546" s="11" t="s">
        <v>1255</v>
      </c>
      <c r="M546" s="13">
        <v>6.2155775398998981E-4</v>
      </c>
      <c r="N546" s="13">
        <v>0.85731461007838561</v>
      </c>
      <c r="O546" s="60" t="s">
        <v>1255</v>
      </c>
      <c r="P546"/>
    </row>
    <row r="547" spans="1:16" ht="13" x14ac:dyDescent="0.15">
      <c r="A547" s="14">
        <v>6456</v>
      </c>
      <c r="B547" s="15" t="s">
        <v>1114</v>
      </c>
      <c r="C547" s="16" t="str">
        <f>I547&amp;L547&amp;O547</f>
        <v>BBB</v>
      </c>
      <c r="D547" s="16">
        <v>1</v>
      </c>
      <c r="E547" s="17">
        <v>206</v>
      </c>
      <c r="F547" s="17">
        <v>6</v>
      </c>
      <c r="G547" s="18">
        <v>6.2155775398999025E-4</v>
      </c>
      <c r="H547" s="18">
        <v>0.85420682130843584</v>
      </c>
      <c r="I547" s="16" t="s">
        <v>1255</v>
      </c>
      <c r="J547" s="18">
        <v>5.8896203224265164E-4</v>
      </c>
      <c r="K547" s="18">
        <v>0.90045379122585434</v>
      </c>
      <c r="L547" s="16" t="s">
        <v>1255</v>
      </c>
      <c r="M547" s="18">
        <v>6.2155775398998981E-4</v>
      </c>
      <c r="N547" s="18">
        <v>0.85793616783237558</v>
      </c>
      <c r="O547" s="61" t="s">
        <v>1255</v>
      </c>
      <c r="P547"/>
    </row>
    <row r="548" spans="1:16" ht="13" x14ac:dyDescent="0.15">
      <c r="A548" s="9">
        <v>157387</v>
      </c>
      <c r="B548" s="10" t="s">
        <v>813</v>
      </c>
      <c r="C548" s="11" t="str">
        <f>I548&amp;L548&amp;O548</f>
        <v>BBB</v>
      </c>
      <c r="D548" s="11">
        <v>1</v>
      </c>
      <c r="E548" s="12">
        <v>206</v>
      </c>
      <c r="F548" s="12">
        <v>6</v>
      </c>
      <c r="G548" s="13">
        <v>6.2155775398999025E-4</v>
      </c>
      <c r="H548" s="13">
        <v>0.87409666943611508</v>
      </c>
      <c r="I548" s="11" t="s">
        <v>1255</v>
      </c>
      <c r="J548" s="13">
        <v>5.8896203224265164E-4</v>
      </c>
      <c r="K548" s="13">
        <v>0.90104275325809702</v>
      </c>
      <c r="L548" s="11" t="s">
        <v>1255</v>
      </c>
      <c r="M548" s="13">
        <v>6.2155775398998981E-4</v>
      </c>
      <c r="N548" s="13">
        <v>0.85855772558636556</v>
      </c>
      <c r="O548" s="60" t="s">
        <v>1255</v>
      </c>
      <c r="P548"/>
    </row>
    <row r="549" spans="1:16" ht="13" x14ac:dyDescent="0.15">
      <c r="A549" s="14">
        <v>18016</v>
      </c>
      <c r="B549" s="15" t="s">
        <v>564</v>
      </c>
      <c r="C549" s="16" t="str">
        <f>I549&amp;L549&amp;O549</f>
        <v>BBB</v>
      </c>
      <c r="D549" s="16">
        <v>1</v>
      </c>
      <c r="E549" s="17">
        <v>204</v>
      </c>
      <c r="F549" s="17">
        <v>6</v>
      </c>
      <c r="G549" s="18">
        <v>6.2155775398999025E-4</v>
      </c>
      <c r="H549" s="18">
        <v>0.86353018761828548</v>
      </c>
      <c r="I549" s="16" t="s">
        <v>1255</v>
      </c>
      <c r="J549" s="18">
        <v>5.8324395425971324E-4</v>
      </c>
      <c r="K549" s="18">
        <v>0.90279820319885906</v>
      </c>
      <c r="L549" s="16" t="s">
        <v>1255</v>
      </c>
      <c r="M549" s="18">
        <v>6.2155775398998981E-4</v>
      </c>
      <c r="N549" s="18">
        <v>0.85917928334035554</v>
      </c>
      <c r="O549" s="61" t="s">
        <v>1255</v>
      </c>
      <c r="P549"/>
    </row>
    <row r="550" spans="1:16" ht="13" x14ac:dyDescent="0.15">
      <c r="A550" s="9">
        <v>350543</v>
      </c>
      <c r="B550" s="10" t="s">
        <v>1180</v>
      </c>
      <c r="C550" s="11" t="str">
        <f>I550&amp;L550&amp;O550</f>
        <v>BBB</v>
      </c>
      <c r="D550" s="11">
        <v>1</v>
      </c>
      <c r="E550" s="12">
        <v>203</v>
      </c>
      <c r="F550" s="12">
        <v>6</v>
      </c>
      <c r="G550" s="13">
        <v>6.2155775398999025E-4</v>
      </c>
      <c r="H550" s="13">
        <v>0.85482837906242581</v>
      </c>
      <c r="I550" s="11" t="s">
        <v>1255</v>
      </c>
      <c r="J550" s="13">
        <v>5.8038491526824409E-4</v>
      </c>
      <c r="K550" s="13">
        <v>0.9033785881141273</v>
      </c>
      <c r="L550" s="11" t="s">
        <v>1255</v>
      </c>
      <c r="M550" s="13">
        <v>6.2155775398998981E-4</v>
      </c>
      <c r="N550" s="13">
        <v>0.85980084109434551</v>
      </c>
      <c r="O550" s="60" t="s">
        <v>1255</v>
      </c>
      <c r="P550"/>
    </row>
    <row r="551" spans="1:16" ht="13" x14ac:dyDescent="0.15">
      <c r="A551" s="14">
        <v>11488</v>
      </c>
      <c r="B551" s="15" t="s">
        <v>507</v>
      </c>
      <c r="C551" s="16" t="str">
        <f>I551&amp;L551&amp;O551</f>
        <v>BBB</v>
      </c>
      <c r="D551" s="16">
        <v>1</v>
      </c>
      <c r="E551" s="17">
        <v>201</v>
      </c>
      <c r="F551" s="17">
        <v>6</v>
      </c>
      <c r="G551" s="18">
        <v>6.2155775398999025E-4</v>
      </c>
      <c r="H551" s="18">
        <v>0.85607149457040577</v>
      </c>
      <c r="I551" s="16" t="s">
        <v>1255</v>
      </c>
      <c r="J551" s="18">
        <v>5.7466683728530569E-4</v>
      </c>
      <c r="K551" s="18">
        <v>0.90511402478194913</v>
      </c>
      <c r="L551" s="16" t="s">
        <v>1255</v>
      </c>
      <c r="M551" s="18">
        <v>6.2155775398998981E-4</v>
      </c>
      <c r="N551" s="18">
        <v>0.86042239884833549</v>
      </c>
      <c r="O551" s="61" t="s">
        <v>1255</v>
      </c>
      <c r="P551"/>
    </row>
    <row r="552" spans="1:16" ht="13" x14ac:dyDescent="0.15">
      <c r="A552" s="9">
        <v>2448</v>
      </c>
      <c r="B552" s="10" t="s">
        <v>853</v>
      </c>
      <c r="C552" s="11" t="str">
        <f>I552&amp;L552&amp;O552</f>
        <v>BBB</v>
      </c>
      <c r="D552" s="11">
        <v>1</v>
      </c>
      <c r="E552" s="12">
        <v>200</v>
      </c>
      <c r="F552" s="12">
        <v>6</v>
      </c>
      <c r="G552" s="13">
        <v>6.2155775398999025E-4</v>
      </c>
      <c r="H552" s="13">
        <v>0.85731461007838572</v>
      </c>
      <c r="I552" s="11" t="s">
        <v>1255</v>
      </c>
      <c r="J552" s="13">
        <v>5.7180779829383655E-4</v>
      </c>
      <c r="K552" s="13">
        <v>0.90568583258024293</v>
      </c>
      <c r="L552" s="11" t="s">
        <v>1255</v>
      </c>
      <c r="M552" s="13">
        <v>6.2155775398998981E-4</v>
      </c>
      <c r="N552" s="13">
        <v>0.86104395660232547</v>
      </c>
      <c r="O552" s="60" t="s">
        <v>1255</v>
      </c>
      <c r="P552"/>
    </row>
    <row r="553" spans="1:16" ht="13" x14ac:dyDescent="0.15">
      <c r="A553" s="14">
        <v>260993</v>
      </c>
      <c r="B553" s="15" t="s">
        <v>473</v>
      </c>
      <c r="C553" s="16" t="str">
        <f>I553&amp;L553&amp;O553</f>
        <v>BBB</v>
      </c>
      <c r="D553" s="16">
        <v>1</v>
      </c>
      <c r="E553" s="17">
        <v>199</v>
      </c>
      <c r="F553" s="17">
        <v>6</v>
      </c>
      <c r="G553" s="18">
        <v>6.2155775398999025E-4</v>
      </c>
      <c r="H553" s="18">
        <v>0.86415174537227546</v>
      </c>
      <c r="I553" s="16" t="s">
        <v>1255</v>
      </c>
      <c r="J553" s="18">
        <v>5.689487593023674E-4</v>
      </c>
      <c r="K553" s="18">
        <v>0.90682658913783909</v>
      </c>
      <c r="L553" s="16" t="s">
        <v>1255</v>
      </c>
      <c r="M553" s="18">
        <v>6.2155775398998981E-4</v>
      </c>
      <c r="N553" s="18">
        <v>0.86166551435631544</v>
      </c>
      <c r="O553" s="61" t="s">
        <v>1255</v>
      </c>
      <c r="P553"/>
    </row>
    <row r="554" spans="1:16" ht="13" x14ac:dyDescent="0.15">
      <c r="A554" s="9">
        <v>6125</v>
      </c>
      <c r="B554" s="10" t="s">
        <v>367</v>
      </c>
      <c r="C554" s="11" t="str">
        <f>I554&amp;L554&amp;O554</f>
        <v>BBB</v>
      </c>
      <c r="D554" s="11">
        <v>1</v>
      </c>
      <c r="E554" s="12">
        <v>197</v>
      </c>
      <c r="F554" s="12">
        <v>6</v>
      </c>
      <c r="G554" s="13">
        <v>6.2155775398999025E-4</v>
      </c>
      <c r="H554" s="13">
        <v>0.85109903253848596</v>
      </c>
      <c r="I554" s="11" t="s">
        <v>1255</v>
      </c>
      <c r="J554" s="13">
        <v>5.63230681319429E-4</v>
      </c>
      <c r="K554" s="13">
        <v>0.90795445142958386</v>
      </c>
      <c r="L554" s="11" t="s">
        <v>1255</v>
      </c>
      <c r="M554" s="13">
        <v>6.2155775398998981E-4</v>
      </c>
      <c r="N554" s="13">
        <v>0.86228707211030542</v>
      </c>
      <c r="O554" s="60" t="s">
        <v>1255</v>
      </c>
      <c r="P554"/>
    </row>
    <row r="555" spans="1:16" ht="13" x14ac:dyDescent="0.15">
      <c r="A555" s="14">
        <v>16009</v>
      </c>
      <c r="B555" s="15" t="s">
        <v>1201</v>
      </c>
      <c r="C555" s="16" t="str">
        <f>I555&amp;L555&amp;O555</f>
        <v>BBB</v>
      </c>
      <c r="D555" s="16">
        <v>1</v>
      </c>
      <c r="E555" s="17">
        <v>195</v>
      </c>
      <c r="F555" s="17">
        <v>6</v>
      </c>
      <c r="G555" s="18">
        <v>6.2155775398999025E-4</v>
      </c>
      <c r="H555" s="18">
        <v>0.85296370580045588</v>
      </c>
      <c r="I555" s="16" t="s">
        <v>1255</v>
      </c>
      <c r="J555" s="18">
        <v>5.575126033364906E-4</v>
      </c>
      <c r="K555" s="18">
        <v>0.90851196403292034</v>
      </c>
      <c r="L555" s="16" t="s">
        <v>1255</v>
      </c>
      <c r="M555" s="18">
        <v>6.2155775398998981E-4</v>
      </c>
      <c r="N555" s="18">
        <v>0.8629086298642954</v>
      </c>
      <c r="O555" s="61" t="s">
        <v>1255</v>
      </c>
      <c r="P555"/>
    </row>
    <row r="556" spans="1:16" ht="13" x14ac:dyDescent="0.15">
      <c r="A556" s="9">
        <v>127007</v>
      </c>
      <c r="B556" s="10" t="s">
        <v>428</v>
      </c>
      <c r="C556" s="11" t="str">
        <f>I556&amp;L556&amp;O556</f>
        <v>BBB</v>
      </c>
      <c r="D556" s="11">
        <v>1</v>
      </c>
      <c r="E556" s="12">
        <v>195</v>
      </c>
      <c r="F556" s="12">
        <v>6</v>
      </c>
      <c r="G556" s="13">
        <v>6.2155775398999025E-4</v>
      </c>
      <c r="H556" s="13">
        <v>0.88093380473000482</v>
      </c>
      <c r="I556" s="11" t="s">
        <v>1255</v>
      </c>
      <c r="J556" s="13">
        <v>5.575126033364906E-4</v>
      </c>
      <c r="K556" s="13">
        <v>0.90906947663625681</v>
      </c>
      <c r="L556" s="11" t="s">
        <v>1255</v>
      </c>
      <c r="M556" s="13">
        <v>6.2155775398998981E-4</v>
      </c>
      <c r="N556" s="13">
        <v>0.86353018761828537</v>
      </c>
      <c r="O556" s="60" t="s">
        <v>1255</v>
      </c>
      <c r="P556"/>
    </row>
    <row r="557" spans="1:16" ht="13" x14ac:dyDescent="0.15">
      <c r="A557" s="14">
        <v>118475</v>
      </c>
      <c r="B557" s="15" t="s">
        <v>982</v>
      </c>
      <c r="C557" s="16" t="str">
        <f>I557&amp;L557&amp;O557</f>
        <v>BBB</v>
      </c>
      <c r="D557" s="16">
        <v>1</v>
      </c>
      <c r="E557" s="17">
        <v>193</v>
      </c>
      <c r="F557" s="17">
        <v>6</v>
      </c>
      <c r="G557" s="18">
        <v>6.2155775398999025E-4</v>
      </c>
      <c r="H557" s="18">
        <v>0.8604223988483356</v>
      </c>
      <c r="I557" s="16" t="s">
        <v>1255</v>
      </c>
      <c r="J557" s="18">
        <v>5.5179452535355231E-4</v>
      </c>
      <c r="K557" s="18">
        <v>0.9096212711616104</v>
      </c>
      <c r="L557" s="16" t="s">
        <v>1255</v>
      </c>
      <c r="M557" s="18">
        <v>6.2155775398998981E-4</v>
      </c>
      <c r="N557" s="18">
        <v>0.86415174537227535</v>
      </c>
      <c r="O557" s="61" t="s">
        <v>1255</v>
      </c>
      <c r="P557"/>
    </row>
    <row r="558" spans="1:16" ht="13" x14ac:dyDescent="0.15">
      <c r="A558" s="9">
        <v>9591</v>
      </c>
      <c r="B558" s="10" t="s">
        <v>1051</v>
      </c>
      <c r="C558" s="11" t="str">
        <f>I558&amp;L558&amp;O558</f>
        <v>BBB</v>
      </c>
      <c r="D558" s="11">
        <v>1</v>
      </c>
      <c r="E558" s="12">
        <v>190</v>
      </c>
      <c r="F558" s="12">
        <v>6</v>
      </c>
      <c r="G558" s="13">
        <v>6.2155775398999025E-4</v>
      </c>
      <c r="H558" s="13">
        <v>0.85234214804646591</v>
      </c>
      <c r="I558" s="11" t="s">
        <v>1255</v>
      </c>
      <c r="J558" s="13">
        <v>5.4321740837914476E-4</v>
      </c>
      <c r="K558" s="13">
        <v>0.9112596434556719</v>
      </c>
      <c r="L558" s="11" t="s">
        <v>1255</v>
      </c>
      <c r="M558" s="13">
        <v>6.2155775398998981E-4</v>
      </c>
      <c r="N558" s="13">
        <v>0.86477330312626532</v>
      </c>
      <c r="O558" s="60" t="s">
        <v>1255</v>
      </c>
      <c r="P558"/>
    </row>
    <row r="559" spans="1:16" ht="13" x14ac:dyDescent="0.15">
      <c r="A559" s="14">
        <v>16407</v>
      </c>
      <c r="B559" s="15" t="s">
        <v>154</v>
      </c>
      <c r="C559" s="16" t="str">
        <f>I559&amp;L559&amp;O559</f>
        <v>BBB</v>
      </c>
      <c r="D559" s="16">
        <v>1</v>
      </c>
      <c r="E559" s="17">
        <v>190</v>
      </c>
      <c r="F559" s="17">
        <v>6</v>
      </c>
      <c r="G559" s="18">
        <v>6.2155775398999025E-4</v>
      </c>
      <c r="H559" s="18">
        <v>0.87036732291217522</v>
      </c>
      <c r="I559" s="16" t="s">
        <v>1255</v>
      </c>
      <c r="J559" s="18">
        <v>5.4321740837914476E-4</v>
      </c>
      <c r="K559" s="18">
        <v>0.91234607827243019</v>
      </c>
      <c r="L559" s="16" t="s">
        <v>1255</v>
      </c>
      <c r="M559" s="18">
        <v>6.2155775398998981E-4</v>
      </c>
      <c r="N559" s="18">
        <v>0.8653948608802553</v>
      </c>
      <c r="O559" s="61" t="s">
        <v>1255</v>
      </c>
      <c r="P559"/>
    </row>
    <row r="560" spans="1:16" ht="13" x14ac:dyDescent="0.15">
      <c r="A560" s="9">
        <v>15354</v>
      </c>
      <c r="B560" s="10" t="s">
        <v>636</v>
      </c>
      <c r="C560" s="11" t="str">
        <f>I560&amp;L560&amp;O560</f>
        <v>BBB</v>
      </c>
      <c r="D560" s="11">
        <v>1</v>
      </c>
      <c r="E560" s="12">
        <v>189</v>
      </c>
      <c r="F560" s="12">
        <v>6</v>
      </c>
      <c r="G560" s="13">
        <v>6.2155775398999025E-4</v>
      </c>
      <c r="H560" s="13">
        <v>0.86228707211030553</v>
      </c>
      <c r="I560" s="11" t="s">
        <v>1255</v>
      </c>
      <c r="J560" s="13">
        <v>5.4035836938767551E-4</v>
      </c>
      <c r="K560" s="13">
        <v>0.9128864366418179</v>
      </c>
      <c r="L560" s="11" t="s">
        <v>1255</v>
      </c>
      <c r="M560" s="13">
        <v>6.2155775398998981E-4</v>
      </c>
      <c r="N560" s="13">
        <v>0.86601641863424528</v>
      </c>
      <c r="O560" s="60" t="s">
        <v>1255</v>
      </c>
      <c r="P560"/>
    </row>
    <row r="561" spans="1:16" ht="13" x14ac:dyDescent="0.15">
      <c r="A561" s="14">
        <v>59853</v>
      </c>
      <c r="B561" s="15" t="s">
        <v>956</v>
      </c>
      <c r="C561" s="16" t="str">
        <f>I561&amp;L561&amp;O561</f>
        <v>BBB</v>
      </c>
      <c r="D561" s="16">
        <v>1</v>
      </c>
      <c r="E561" s="17">
        <v>189</v>
      </c>
      <c r="F561" s="17">
        <v>6</v>
      </c>
      <c r="G561" s="18">
        <v>6.2155775398999025E-4</v>
      </c>
      <c r="H561" s="18">
        <v>0.8709888806661652</v>
      </c>
      <c r="I561" s="16" t="s">
        <v>1255</v>
      </c>
      <c r="J561" s="18">
        <v>5.4035836938767551E-4</v>
      </c>
      <c r="K561" s="18">
        <v>0.91342679501120561</v>
      </c>
      <c r="L561" s="16" t="s">
        <v>1255</v>
      </c>
      <c r="M561" s="18">
        <v>6.2155775398998981E-4</v>
      </c>
      <c r="N561" s="18">
        <v>0.86663797638823525</v>
      </c>
      <c r="O561" s="61" t="s">
        <v>1255</v>
      </c>
      <c r="P561"/>
    </row>
    <row r="562" spans="1:16" ht="13" x14ac:dyDescent="0.15">
      <c r="A562" s="9">
        <v>75428</v>
      </c>
      <c r="B562" s="10" t="s">
        <v>1214</v>
      </c>
      <c r="C562" s="11" t="str">
        <f>I562&amp;L562&amp;O562</f>
        <v>BBB</v>
      </c>
      <c r="D562" s="11">
        <v>1</v>
      </c>
      <c r="E562" s="12">
        <v>177</v>
      </c>
      <c r="F562" s="12">
        <v>6</v>
      </c>
      <c r="G562" s="13">
        <v>6.2155775398999025E-4</v>
      </c>
      <c r="H562" s="13">
        <v>0.86166551435631555</v>
      </c>
      <c r="I562" s="11" t="s">
        <v>1255</v>
      </c>
      <c r="J562" s="13">
        <v>5.0604990149004533E-4</v>
      </c>
      <c r="K562" s="13">
        <v>0.91604281568839996</v>
      </c>
      <c r="L562" s="11" t="s">
        <v>1255</v>
      </c>
      <c r="M562" s="13">
        <v>6.2155775398998981E-4</v>
      </c>
      <c r="N562" s="13">
        <v>0.86725953414222523</v>
      </c>
      <c r="O562" s="60" t="s">
        <v>1255</v>
      </c>
      <c r="P562"/>
    </row>
    <row r="563" spans="1:16" ht="13" x14ac:dyDescent="0.15">
      <c r="A563" s="14">
        <v>185661</v>
      </c>
      <c r="B563" s="15" t="s">
        <v>406</v>
      </c>
      <c r="C563" s="16" t="str">
        <f>I563&amp;L563&amp;O563</f>
        <v>BBB</v>
      </c>
      <c r="D563" s="16">
        <v>1</v>
      </c>
      <c r="E563" s="17">
        <v>176</v>
      </c>
      <c r="F563" s="17">
        <v>6</v>
      </c>
      <c r="G563" s="18">
        <v>6.2155775398999025E-4</v>
      </c>
      <c r="H563" s="18">
        <v>0.87782601596005494</v>
      </c>
      <c r="I563" s="16" t="s">
        <v>1255</v>
      </c>
      <c r="J563" s="18">
        <v>5.0319086249857618E-4</v>
      </c>
      <c r="K563" s="18">
        <v>0.91654600655089857</v>
      </c>
      <c r="L563" s="16" t="s">
        <v>1255</v>
      </c>
      <c r="M563" s="18">
        <v>6.2155775398998981E-4</v>
      </c>
      <c r="N563" s="18">
        <v>0.86788109189621521</v>
      </c>
      <c r="O563" s="61" t="s">
        <v>1255</v>
      </c>
      <c r="P563"/>
    </row>
    <row r="564" spans="1:16" ht="13" x14ac:dyDescent="0.15">
      <c r="A564" s="9">
        <v>18431</v>
      </c>
      <c r="B564" s="10" t="s">
        <v>1028</v>
      </c>
      <c r="C564" s="11" t="str">
        <f>I564&amp;L564&amp;O564</f>
        <v>BBB</v>
      </c>
      <c r="D564" s="11">
        <v>1</v>
      </c>
      <c r="E564" s="12">
        <v>176</v>
      </c>
      <c r="F564" s="12">
        <v>6</v>
      </c>
      <c r="G564" s="13">
        <v>6.2155775398999025E-4</v>
      </c>
      <c r="H564" s="13">
        <v>0.86850264965020529</v>
      </c>
      <c r="I564" s="11" t="s">
        <v>1255</v>
      </c>
      <c r="J564" s="13">
        <v>5.0319086249857618E-4</v>
      </c>
      <c r="K564" s="13">
        <v>0.91704919741339719</v>
      </c>
      <c r="L564" s="11" t="s">
        <v>1255</v>
      </c>
      <c r="M564" s="13">
        <v>6.2155775398998981E-4</v>
      </c>
      <c r="N564" s="13">
        <v>0.86850264965020518</v>
      </c>
      <c r="O564" s="60" t="s">
        <v>1255</v>
      </c>
      <c r="P564"/>
    </row>
    <row r="565" spans="1:16" ht="13" x14ac:dyDescent="0.15">
      <c r="A565" s="14">
        <v>21850</v>
      </c>
      <c r="B565" s="15" t="s">
        <v>1008</v>
      </c>
      <c r="C565" s="16" t="str">
        <f>I565&amp;L565&amp;O565</f>
        <v>BBB</v>
      </c>
      <c r="D565" s="16">
        <v>1</v>
      </c>
      <c r="E565" s="17">
        <v>175.5</v>
      </c>
      <c r="F565" s="17">
        <v>6</v>
      </c>
      <c r="G565" s="18">
        <v>6.2155775398999025E-4</v>
      </c>
      <c r="H565" s="18">
        <v>0.86477330312626544</v>
      </c>
      <c r="I565" s="16" t="s">
        <v>1255</v>
      </c>
      <c r="J565" s="18">
        <v>5.0176134300284161E-4</v>
      </c>
      <c r="K565" s="18">
        <v>0.91805414961889864</v>
      </c>
      <c r="L565" s="16" t="s">
        <v>1255</v>
      </c>
      <c r="M565" s="18">
        <v>6.2155775398998981E-4</v>
      </c>
      <c r="N565" s="18">
        <v>0.86912420740419516</v>
      </c>
      <c r="O565" s="61" t="s">
        <v>1255</v>
      </c>
      <c r="P565"/>
    </row>
    <row r="566" spans="1:16" ht="13" x14ac:dyDescent="0.15">
      <c r="A566" s="9">
        <v>22260</v>
      </c>
      <c r="B566" s="10" t="s">
        <v>1193</v>
      </c>
      <c r="C566" s="11" t="str">
        <f>I566&amp;L566&amp;O566</f>
        <v>BBB</v>
      </c>
      <c r="D566" s="11">
        <v>1</v>
      </c>
      <c r="E566" s="12">
        <v>175</v>
      </c>
      <c r="F566" s="12">
        <v>6</v>
      </c>
      <c r="G566" s="13">
        <v>6.2155775398999025E-4</v>
      </c>
      <c r="H566" s="13">
        <v>0.88777094002389456</v>
      </c>
      <c r="I566" s="11" t="s">
        <v>1255</v>
      </c>
      <c r="J566" s="13">
        <v>5.0033182350710693E-4</v>
      </c>
      <c r="K566" s="13">
        <v>0.9185544814424057</v>
      </c>
      <c r="L566" s="11" t="s">
        <v>1255</v>
      </c>
      <c r="M566" s="13">
        <v>6.2155775398998981E-4</v>
      </c>
      <c r="N566" s="13">
        <v>0.86974576515818514</v>
      </c>
      <c r="O566" s="60" t="s">
        <v>1255</v>
      </c>
      <c r="P566"/>
    </row>
    <row r="567" spans="1:16" ht="13" x14ac:dyDescent="0.15">
      <c r="A567" s="14">
        <v>588818</v>
      </c>
      <c r="B567" s="15" t="s">
        <v>800</v>
      </c>
      <c r="C567" s="16" t="str">
        <f>I567&amp;L567&amp;O567</f>
        <v>BBB</v>
      </c>
      <c r="D567" s="16">
        <v>1</v>
      </c>
      <c r="E567" s="17">
        <v>174</v>
      </c>
      <c r="F567" s="17">
        <v>6</v>
      </c>
      <c r="G567" s="18">
        <v>6.2155775398999025E-4</v>
      </c>
      <c r="H567" s="18">
        <v>0.85917928334035565</v>
      </c>
      <c r="I567" s="16" t="s">
        <v>1255</v>
      </c>
      <c r="J567" s="18">
        <v>4.9747278451563778E-4</v>
      </c>
      <c r="K567" s="18">
        <v>0.91905195422692132</v>
      </c>
      <c r="L567" s="16" t="s">
        <v>1255</v>
      </c>
      <c r="M567" s="18">
        <v>6.2155775398998981E-4</v>
      </c>
      <c r="N567" s="18">
        <v>0.87036732291217511</v>
      </c>
      <c r="O567" s="61" t="s">
        <v>1255</v>
      </c>
      <c r="P567"/>
    </row>
    <row r="568" spans="1:16" ht="13" x14ac:dyDescent="0.15">
      <c r="A568" s="9">
        <v>276470</v>
      </c>
      <c r="B568" s="10" t="s">
        <v>376</v>
      </c>
      <c r="C568" s="11" t="str">
        <f>I568&amp;L568&amp;O568</f>
        <v>BBB</v>
      </c>
      <c r="D568" s="11">
        <v>1</v>
      </c>
      <c r="E568" s="12">
        <v>173</v>
      </c>
      <c r="F568" s="12">
        <v>6</v>
      </c>
      <c r="G568" s="13">
        <v>6.2155775398999025E-4</v>
      </c>
      <c r="H568" s="13">
        <v>0.87906913146803489</v>
      </c>
      <c r="I568" s="11" t="s">
        <v>1255</v>
      </c>
      <c r="J568" s="13">
        <v>4.9461374552416863E-4</v>
      </c>
      <c r="K568" s="13">
        <v>0.92053579547407227</v>
      </c>
      <c r="L568" s="11" t="s">
        <v>1255</v>
      </c>
      <c r="M568" s="13">
        <v>6.2155775398998981E-4</v>
      </c>
      <c r="N568" s="13">
        <v>0.87098888066616509</v>
      </c>
      <c r="O568" s="60" t="s">
        <v>1255</v>
      </c>
      <c r="P568"/>
    </row>
    <row r="569" spans="1:16" ht="13" x14ac:dyDescent="0.15">
      <c r="A569" s="14">
        <v>137821</v>
      </c>
      <c r="B569" s="15" t="s">
        <v>498</v>
      </c>
      <c r="C569" s="16" t="str">
        <f>I569&amp;L569&amp;O569</f>
        <v>BBB</v>
      </c>
      <c r="D569" s="16">
        <v>1</v>
      </c>
      <c r="E569" s="17">
        <v>173</v>
      </c>
      <c r="F569" s="17">
        <v>6</v>
      </c>
      <c r="G569" s="18">
        <v>6.2155775398999025E-4</v>
      </c>
      <c r="H569" s="18">
        <v>0.88279847799197475</v>
      </c>
      <c r="I569" s="16" t="s">
        <v>1255</v>
      </c>
      <c r="J569" s="18">
        <v>4.9461374552416863E-4</v>
      </c>
      <c r="K569" s="18">
        <v>0.92103040921959645</v>
      </c>
      <c r="L569" s="16" t="s">
        <v>1255</v>
      </c>
      <c r="M569" s="18">
        <v>6.2155775398998981E-4</v>
      </c>
      <c r="N569" s="18">
        <v>0.87161043842015506</v>
      </c>
      <c r="O569" s="61" t="s">
        <v>1255</v>
      </c>
      <c r="P569"/>
    </row>
    <row r="570" spans="1:16" ht="13" x14ac:dyDescent="0.15">
      <c r="A570" s="9">
        <v>15543</v>
      </c>
      <c r="B570" s="10" t="s">
        <v>997</v>
      </c>
      <c r="C570" s="11" t="str">
        <f>I570&amp;L570&amp;O570</f>
        <v>BBB</v>
      </c>
      <c r="D570" s="11">
        <v>1</v>
      </c>
      <c r="E570" s="12">
        <v>172</v>
      </c>
      <c r="F570" s="12">
        <v>6</v>
      </c>
      <c r="G570" s="13">
        <v>6.2155775398999025E-4</v>
      </c>
      <c r="H570" s="13">
        <v>0.84301878173661626</v>
      </c>
      <c r="I570" s="11" t="s">
        <v>1255</v>
      </c>
      <c r="J570" s="13">
        <v>4.9175470653269938E-4</v>
      </c>
      <c r="K570" s="13">
        <v>0.92201677767165335</v>
      </c>
      <c r="L570" s="11" t="s">
        <v>1255</v>
      </c>
      <c r="M570" s="13">
        <v>6.2155775398998981E-4</v>
      </c>
      <c r="N570" s="13">
        <v>0.87223199617414504</v>
      </c>
      <c r="O570" s="60" t="s">
        <v>1255</v>
      </c>
      <c r="P570"/>
    </row>
    <row r="571" spans="1:16" ht="13" x14ac:dyDescent="0.15">
      <c r="A571" s="14">
        <v>5105</v>
      </c>
      <c r="B571" s="15" t="s">
        <v>346</v>
      </c>
      <c r="C571" s="16" t="str">
        <f>I571&amp;L571&amp;O571</f>
        <v>BBB</v>
      </c>
      <c r="D571" s="16">
        <v>1</v>
      </c>
      <c r="E571" s="17">
        <v>172</v>
      </c>
      <c r="F571" s="17">
        <v>6</v>
      </c>
      <c r="G571" s="18">
        <v>6.2155775398999025E-4</v>
      </c>
      <c r="H571" s="18">
        <v>0.8815553624839948</v>
      </c>
      <c r="I571" s="16" t="s">
        <v>1255</v>
      </c>
      <c r="J571" s="18">
        <v>4.9175470653269938E-4</v>
      </c>
      <c r="K571" s="18">
        <v>0.92250853237818609</v>
      </c>
      <c r="L571" s="16" t="s">
        <v>1255</v>
      </c>
      <c r="M571" s="18">
        <v>6.2155775398998981E-4</v>
      </c>
      <c r="N571" s="18">
        <v>0.87285355392813502</v>
      </c>
      <c r="O571" s="61" t="s">
        <v>1255</v>
      </c>
      <c r="P571"/>
    </row>
    <row r="572" spans="1:16" ht="13" x14ac:dyDescent="0.15">
      <c r="A572" s="9">
        <v>75000</v>
      </c>
      <c r="B572" s="10" t="s">
        <v>1218</v>
      </c>
      <c r="C572" s="11" t="str">
        <f>I572&amp;L572&amp;O572</f>
        <v>BBB</v>
      </c>
      <c r="D572" s="11">
        <v>1</v>
      </c>
      <c r="E572" s="12">
        <v>170</v>
      </c>
      <c r="F572" s="12">
        <v>6</v>
      </c>
      <c r="G572" s="13">
        <v>6.2155775398999025E-4</v>
      </c>
      <c r="H572" s="13">
        <v>0.88342003574596473</v>
      </c>
      <c r="I572" s="11" t="s">
        <v>1255</v>
      </c>
      <c r="J572" s="13">
        <v>4.8603662854976103E-4</v>
      </c>
      <c r="K572" s="13">
        <v>0.92348060563528556</v>
      </c>
      <c r="L572" s="11" t="s">
        <v>1255</v>
      </c>
      <c r="M572" s="13">
        <v>6.2155775398998981E-4</v>
      </c>
      <c r="N572" s="13">
        <v>0.87347511168212499</v>
      </c>
      <c r="O572" s="60" t="s">
        <v>1255</v>
      </c>
      <c r="P572"/>
    </row>
    <row r="573" spans="1:16" ht="13" x14ac:dyDescent="0.15">
      <c r="A573" s="14">
        <v>499560</v>
      </c>
      <c r="B573" s="15" t="s">
        <v>550</v>
      </c>
      <c r="C573" s="16" t="str">
        <f>I573&amp;L573&amp;O573</f>
        <v>BBB</v>
      </c>
      <c r="D573" s="16">
        <v>1</v>
      </c>
      <c r="E573" s="17">
        <v>167</v>
      </c>
      <c r="F573" s="17">
        <v>6</v>
      </c>
      <c r="G573" s="18">
        <v>6.2155775398999025E-4</v>
      </c>
      <c r="H573" s="18">
        <v>0.89150028654783442</v>
      </c>
      <c r="I573" s="16" t="s">
        <v>1255</v>
      </c>
      <c r="J573" s="18">
        <v>4.7745951157535349E-4</v>
      </c>
      <c r="K573" s="18">
        <v>0.92443838369742781</v>
      </c>
      <c r="L573" s="16" t="s">
        <v>1255</v>
      </c>
      <c r="M573" s="18">
        <v>6.2155775398998981E-4</v>
      </c>
      <c r="N573" s="18">
        <v>0.87409666943611497</v>
      </c>
      <c r="O573" s="61" t="s">
        <v>1255</v>
      </c>
      <c r="P573"/>
    </row>
    <row r="574" spans="1:16" ht="13" x14ac:dyDescent="0.15">
      <c r="A574" s="9">
        <v>438633</v>
      </c>
      <c r="B574" s="10" t="s">
        <v>874</v>
      </c>
      <c r="C574" s="11" t="str">
        <f>I574&amp;L574&amp;O574</f>
        <v>BBB</v>
      </c>
      <c r="D574" s="11">
        <v>1</v>
      </c>
      <c r="E574" s="12">
        <v>166</v>
      </c>
      <c r="F574" s="12">
        <v>6</v>
      </c>
      <c r="G574" s="13">
        <v>6.2155775398999025E-4</v>
      </c>
      <c r="H574" s="13">
        <v>0.87596134269808501</v>
      </c>
      <c r="I574" s="11" t="s">
        <v>1255</v>
      </c>
      <c r="J574" s="13">
        <v>4.7460047258388434E-4</v>
      </c>
      <c r="K574" s="13">
        <v>0.92491298417001166</v>
      </c>
      <c r="L574" s="11" t="s">
        <v>1255</v>
      </c>
      <c r="M574" s="13">
        <v>6.2155775398998981E-4</v>
      </c>
      <c r="N574" s="13">
        <v>0.87471822719010495</v>
      </c>
      <c r="O574" s="60" t="s">
        <v>1255</v>
      </c>
      <c r="P574"/>
    </row>
    <row r="575" spans="1:16" ht="13" x14ac:dyDescent="0.15">
      <c r="A575" s="14">
        <v>506822</v>
      </c>
      <c r="B575" s="15" t="s">
        <v>1073</v>
      </c>
      <c r="C575" s="16" t="str">
        <f>I575&amp;L575&amp;O575</f>
        <v>BBB</v>
      </c>
      <c r="D575" s="16">
        <v>1</v>
      </c>
      <c r="E575" s="17">
        <v>162</v>
      </c>
      <c r="F575" s="17">
        <v>6</v>
      </c>
      <c r="G575" s="18">
        <v>6.2155775398999025E-4</v>
      </c>
      <c r="H575" s="18">
        <v>0.87285355392813513</v>
      </c>
      <c r="I575" s="16" t="s">
        <v>1255</v>
      </c>
      <c r="J575" s="18">
        <v>4.631643166180076E-4</v>
      </c>
      <c r="K575" s="18">
        <v>0.92726311422099927</v>
      </c>
      <c r="L575" s="16" t="s">
        <v>1255</v>
      </c>
      <c r="M575" s="18">
        <v>6.2155775398998981E-4</v>
      </c>
      <c r="N575" s="18">
        <v>0.87533978494409492</v>
      </c>
      <c r="O575" s="61" t="s">
        <v>1255</v>
      </c>
      <c r="P575"/>
    </row>
    <row r="576" spans="1:16" ht="13" x14ac:dyDescent="0.15">
      <c r="A576" s="9">
        <v>148734</v>
      </c>
      <c r="B576" s="10" t="s">
        <v>446</v>
      </c>
      <c r="C576" s="11" t="str">
        <f>I576&amp;L576&amp;O576</f>
        <v>BBB</v>
      </c>
      <c r="D576" s="11">
        <v>1</v>
      </c>
      <c r="E576" s="12">
        <v>161</v>
      </c>
      <c r="F576" s="12">
        <v>6</v>
      </c>
      <c r="G576" s="13">
        <v>6.2155775398999025E-4</v>
      </c>
      <c r="H576" s="13">
        <v>0.86601641863424539</v>
      </c>
      <c r="I576" s="11" t="s">
        <v>1255</v>
      </c>
      <c r="J576" s="13">
        <v>4.603052776265384E-4</v>
      </c>
      <c r="K576" s="13">
        <v>0.92818552597081694</v>
      </c>
      <c r="L576" s="11" t="s">
        <v>1255</v>
      </c>
      <c r="M576" s="13">
        <v>6.2155775398998981E-4</v>
      </c>
      <c r="N576" s="13">
        <v>0.8759613426980849</v>
      </c>
      <c r="O576" s="60" t="s">
        <v>1255</v>
      </c>
      <c r="P576"/>
    </row>
    <row r="577" spans="1:16" ht="13" x14ac:dyDescent="0.15">
      <c r="A577" s="14">
        <v>54354</v>
      </c>
      <c r="B577" s="15" t="s">
        <v>147</v>
      </c>
      <c r="C577" s="16" t="str">
        <f>I577&amp;L577&amp;O577</f>
        <v>BBB</v>
      </c>
      <c r="D577" s="16">
        <v>1</v>
      </c>
      <c r="E577" s="17">
        <v>160</v>
      </c>
      <c r="F577" s="17">
        <v>6</v>
      </c>
      <c r="G577" s="18">
        <v>6.2155775398999025E-4</v>
      </c>
      <c r="H577" s="18">
        <v>0.87161043842015518</v>
      </c>
      <c r="I577" s="16" t="s">
        <v>1255</v>
      </c>
      <c r="J577" s="18">
        <v>4.5744623863506925E-4</v>
      </c>
      <c r="K577" s="18">
        <v>0.92864297220945202</v>
      </c>
      <c r="L577" s="16" t="s">
        <v>1255</v>
      </c>
      <c r="M577" s="18">
        <v>6.2155775398998981E-4</v>
      </c>
      <c r="N577" s="18">
        <v>0.87658290045207488</v>
      </c>
      <c r="O577" s="61" t="s">
        <v>1255</v>
      </c>
      <c r="P577"/>
    </row>
    <row r="578" spans="1:16" ht="13" x14ac:dyDescent="0.15">
      <c r="A578" s="9">
        <v>265247</v>
      </c>
      <c r="B578" s="10" t="s">
        <v>1196</v>
      </c>
      <c r="C578" s="11" t="str">
        <f>I578&amp;L578&amp;O578</f>
        <v>BBB</v>
      </c>
      <c r="D578" s="11">
        <v>1</v>
      </c>
      <c r="E578" s="12">
        <v>160</v>
      </c>
      <c r="F578" s="12">
        <v>6</v>
      </c>
      <c r="G578" s="13">
        <v>6.2155775398999025E-4</v>
      </c>
      <c r="H578" s="13">
        <v>0.86663797638823536</v>
      </c>
      <c r="I578" s="11" t="s">
        <v>1255</v>
      </c>
      <c r="J578" s="13">
        <v>4.5744623863506925E-4</v>
      </c>
      <c r="K578" s="13">
        <v>0.92910041844808711</v>
      </c>
      <c r="L578" s="11" t="s">
        <v>1255</v>
      </c>
      <c r="M578" s="13">
        <v>6.2155775398998981E-4</v>
      </c>
      <c r="N578" s="13">
        <v>0.87720445820606485</v>
      </c>
      <c r="O578" s="60" t="s">
        <v>1255</v>
      </c>
      <c r="P578"/>
    </row>
    <row r="579" spans="1:16" ht="13" x14ac:dyDescent="0.15">
      <c r="A579" s="14">
        <v>245</v>
      </c>
      <c r="B579" s="15" t="s">
        <v>940</v>
      </c>
      <c r="C579" s="16" t="str">
        <f>I579&amp;L579&amp;O579</f>
        <v>BBB</v>
      </c>
      <c r="D579" s="16">
        <v>1</v>
      </c>
      <c r="E579" s="17">
        <v>159</v>
      </c>
      <c r="F579" s="17">
        <v>6</v>
      </c>
      <c r="G579" s="18">
        <v>6.2155775398999025E-4</v>
      </c>
      <c r="H579" s="18">
        <v>0.88217692023798477</v>
      </c>
      <c r="I579" s="16" t="s">
        <v>1255</v>
      </c>
      <c r="J579" s="18">
        <v>4.5458719964360005E-4</v>
      </c>
      <c r="K579" s="18">
        <v>0.93001245188636583</v>
      </c>
      <c r="L579" s="16" t="s">
        <v>1255</v>
      </c>
      <c r="M579" s="18">
        <v>6.2155775398998981E-4</v>
      </c>
      <c r="N579" s="18">
        <v>0.87782601596005483</v>
      </c>
      <c r="O579" s="61" t="s">
        <v>1255</v>
      </c>
      <c r="P579"/>
    </row>
    <row r="580" spans="1:16" ht="13" x14ac:dyDescent="0.15">
      <c r="A580" s="9">
        <v>498325</v>
      </c>
      <c r="B580" s="10" t="s">
        <v>444</v>
      </c>
      <c r="C580" s="11" t="str">
        <f>I580&amp;L580&amp;O580</f>
        <v>BBB</v>
      </c>
      <c r="D580" s="11">
        <v>1</v>
      </c>
      <c r="E580" s="12">
        <v>157</v>
      </c>
      <c r="F580" s="12">
        <v>6</v>
      </c>
      <c r="G580" s="13">
        <v>6.2155775398999025E-4</v>
      </c>
      <c r="H580" s="13">
        <v>0.88528470900793466</v>
      </c>
      <c r="I580" s="11" t="s">
        <v>1255</v>
      </c>
      <c r="J580" s="13">
        <v>4.488691216606617E-4</v>
      </c>
      <c r="K580" s="13">
        <v>0.93091304916867856</v>
      </c>
      <c r="L580" s="11" t="s">
        <v>1255</v>
      </c>
      <c r="M580" s="13">
        <v>6.2155775398998981E-4</v>
      </c>
      <c r="N580" s="13">
        <v>0.8784475737140448</v>
      </c>
      <c r="O580" s="60" t="s">
        <v>1255</v>
      </c>
      <c r="P580"/>
    </row>
    <row r="581" spans="1:16" ht="13" x14ac:dyDescent="0.15">
      <c r="A581" s="14">
        <v>15084</v>
      </c>
      <c r="B581" s="15" t="s">
        <v>1142</v>
      </c>
      <c r="C581" s="16" t="str">
        <f>I581&amp;L581&amp;O581</f>
        <v>BBB</v>
      </c>
      <c r="D581" s="16">
        <v>1</v>
      </c>
      <c r="E581" s="17">
        <v>155</v>
      </c>
      <c r="F581" s="17">
        <v>6</v>
      </c>
      <c r="G581" s="18">
        <v>6.2155775398999025E-4</v>
      </c>
      <c r="H581" s="18">
        <v>0.88714938226990459</v>
      </c>
      <c r="I581" s="16" t="s">
        <v>1255</v>
      </c>
      <c r="J581" s="18">
        <v>4.431510436777233E-4</v>
      </c>
      <c r="K581" s="18">
        <v>0.93180221029502552</v>
      </c>
      <c r="L581" s="16" t="s">
        <v>1255</v>
      </c>
      <c r="M581" s="18">
        <v>6.2155775398998981E-4</v>
      </c>
      <c r="N581" s="18">
        <v>0.87906913146803478</v>
      </c>
      <c r="O581" s="61" t="s">
        <v>1255</v>
      </c>
      <c r="P581"/>
    </row>
    <row r="582" spans="1:16" ht="13" x14ac:dyDescent="0.15">
      <c r="A582" s="9">
        <v>48094</v>
      </c>
      <c r="B582" s="10" t="s">
        <v>325</v>
      </c>
      <c r="C582" s="11" t="str">
        <f>I582&amp;L582&amp;O582</f>
        <v>BBB</v>
      </c>
      <c r="D582" s="11">
        <v>1</v>
      </c>
      <c r="E582" s="12">
        <v>154</v>
      </c>
      <c r="F582" s="12">
        <v>6</v>
      </c>
      <c r="G582" s="13">
        <v>6.2155775398999025E-4</v>
      </c>
      <c r="H582" s="13">
        <v>0.89398651756379433</v>
      </c>
      <c r="I582" s="11" t="s">
        <v>1255</v>
      </c>
      <c r="J582" s="13">
        <v>4.4029200468625416E-4</v>
      </c>
      <c r="K582" s="13">
        <v>0.93224250229971173</v>
      </c>
      <c r="L582" s="11" t="s">
        <v>1255</v>
      </c>
      <c r="M582" s="13">
        <v>6.2155775398998981E-4</v>
      </c>
      <c r="N582" s="13">
        <v>0.87969068922202476</v>
      </c>
      <c r="O582" s="60" t="s">
        <v>1255</v>
      </c>
      <c r="P582"/>
    </row>
    <row r="583" spans="1:16" ht="13" x14ac:dyDescent="0.15">
      <c r="A583" s="14">
        <v>7162</v>
      </c>
      <c r="B583" s="15" t="s">
        <v>723</v>
      </c>
      <c r="C583" s="16" t="str">
        <f>I583&amp;L583&amp;O583</f>
        <v>BBB</v>
      </c>
      <c r="D583" s="16">
        <v>1</v>
      </c>
      <c r="E583" s="17">
        <v>153</v>
      </c>
      <c r="F583" s="17">
        <v>6</v>
      </c>
      <c r="G583" s="18">
        <v>6.2155775398999025E-4</v>
      </c>
      <c r="H583" s="18">
        <v>0.87223199617414515</v>
      </c>
      <c r="I583" s="16" t="s">
        <v>1255</v>
      </c>
      <c r="J583" s="18">
        <v>4.3743296569478496E-4</v>
      </c>
      <c r="K583" s="18">
        <v>0.93312022727009269</v>
      </c>
      <c r="L583" s="16" t="s">
        <v>1255</v>
      </c>
      <c r="M583" s="18">
        <v>6.2155775398998981E-4</v>
      </c>
      <c r="N583" s="18">
        <v>0.88031224697601473</v>
      </c>
      <c r="O583" s="61" t="s">
        <v>1255</v>
      </c>
      <c r="P583"/>
    </row>
    <row r="584" spans="1:16" ht="13" x14ac:dyDescent="0.15">
      <c r="A584" s="9">
        <v>442</v>
      </c>
      <c r="B584" s="10" t="s">
        <v>949</v>
      </c>
      <c r="C584" s="11" t="str">
        <f>I584&amp;L584&amp;O584</f>
        <v>BBB</v>
      </c>
      <c r="D584" s="11">
        <v>1</v>
      </c>
      <c r="E584" s="12">
        <v>153</v>
      </c>
      <c r="F584" s="12">
        <v>6</v>
      </c>
      <c r="G584" s="13">
        <v>6.2155775398999025E-4</v>
      </c>
      <c r="H584" s="13">
        <v>0.86539486088025541</v>
      </c>
      <c r="I584" s="11" t="s">
        <v>1255</v>
      </c>
      <c r="J584" s="13">
        <v>4.3743296569478496E-4</v>
      </c>
      <c r="K584" s="13">
        <v>0.93355766023578746</v>
      </c>
      <c r="L584" s="11" t="s">
        <v>1255</v>
      </c>
      <c r="M584" s="13">
        <v>6.2155775398998981E-4</v>
      </c>
      <c r="N584" s="13">
        <v>0.88093380473000471</v>
      </c>
      <c r="O584" s="60" t="s">
        <v>1255</v>
      </c>
      <c r="P584"/>
    </row>
    <row r="585" spans="1:16" ht="13" x14ac:dyDescent="0.15">
      <c r="A585" s="14">
        <v>550192</v>
      </c>
      <c r="B585" s="15" t="s">
        <v>1075</v>
      </c>
      <c r="C585" s="16" t="str">
        <f>I585&amp;L585&amp;O585</f>
        <v>BBB</v>
      </c>
      <c r="D585" s="16">
        <v>1</v>
      </c>
      <c r="E585" s="17">
        <v>152.96</v>
      </c>
      <c r="F585" s="17">
        <v>6</v>
      </c>
      <c r="G585" s="18">
        <v>6.2155775398999025E-4</v>
      </c>
      <c r="H585" s="18">
        <v>0.86974576515818525</v>
      </c>
      <c r="I585" s="16" t="s">
        <v>1255</v>
      </c>
      <c r="J585" s="18">
        <v>4.3731860413512622E-4</v>
      </c>
      <c r="K585" s="18">
        <v>0.93399497883992255</v>
      </c>
      <c r="L585" s="16" t="s">
        <v>1255</v>
      </c>
      <c r="M585" s="18">
        <v>6.2155775398998981E-4</v>
      </c>
      <c r="N585" s="18">
        <v>0.88155536248399469</v>
      </c>
      <c r="O585" s="61" t="s">
        <v>1255</v>
      </c>
      <c r="P585"/>
    </row>
    <row r="586" spans="1:16" ht="13" x14ac:dyDescent="0.15">
      <c r="A586" s="9">
        <v>114629</v>
      </c>
      <c r="B586" s="10" t="s">
        <v>341</v>
      </c>
      <c r="C586" s="11" t="str">
        <f>I586&amp;L586&amp;O586</f>
        <v>BBB</v>
      </c>
      <c r="D586" s="11">
        <v>1</v>
      </c>
      <c r="E586" s="12">
        <v>152</v>
      </c>
      <c r="F586" s="12">
        <v>6</v>
      </c>
      <c r="G586" s="13">
        <v>6.2155775398999025E-4</v>
      </c>
      <c r="H586" s="13">
        <v>0.87471822719010506</v>
      </c>
      <c r="I586" s="11" t="s">
        <v>1255</v>
      </c>
      <c r="J586" s="13">
        <v>4.3457392670331576E-4</v>
      </c>
      <c r="K586" s="13">
        <v>0.93442955276662587</v>
      </c>
      <c r="L586" s="11" t="s">
        <v>1255</v>
      </c>
      <c r="M586" s="13">
        <v>6.2155775398998981E-4</v>
      </c>
      <c r="N586" s="13">
        <v>0.88217692023798466</v>
      </c>
      <c r="O586" s="60" t="s">
        <v>1255</v>
      </c>
      <c r="P586"/>
    </row>
    <row r="587" spans="1:16" ht="13" x14ac:dyDescent="0.15">
      <c r="A587" s="14">
        <v>310794</v>
      </c>
      <c r="B587" s="15" t="s">
        <v>1046</v>
      </c>
      <c r="C587" s="16" t="str">
        <f>I587&amp;L587&amp;O587</f>
        <v>BBB</v>
      </c>
      <c r="D587" s="16">
        <v>1</v>
      </c>
      <c r="E587" s="17">
        <v>150</v>
      </c>
      <c r="F587" s="17">
        <v>6</v>
      </c>
      <c r="G587" s="18">
        <v>6.2155775398999025E-4</v>
      </c>
      <c r="H587" s="18">
        <v>0.88901405553187451</v>
      </c>
      <c r="I587" s="16" t="s">
        <v>1255</v>
      </c>
      <c r="J587" s="18">
        <v>4.2885584872037741E-4</v>
      </c>
      <c r="K587" s="18">
        <v>0.93485840861534619</v>
      </c>
      <c r="L587" s="16" t="s">
        <v>1255</v>
      </c>
      <c r="M587" s="18">
        <v>6.2155775398998981E-4</v>
      </c>
      <c r="N587" s="18">
        <v>0.88279847799197464</v>
      </c>
      <c r="O587" s="61" t="s">
        <v>1255</v>
      </c>
      <c r="P587"/>
    </row>
    <row r="588" spans="1:16" ht="13" x14ac:dyDescent="0.15">
      <c r="A588" s="9">
        <v>176133</v>
      </c>
      <c r="B588" s="10" t="s">
        <v>500</v>
      </c>
      <c r="C588" s="11" t="str">
        <f>I588&amp;L588&amp;O588</f>
        <v>BBB</v>
      </c>
      <c r="D588" s="11">
        <v>1</v>
      </c>
      <c r="E588" s="12">
        <v>149</v>
      </c>
      <c r="F588" s="12">
        <v>6</v>
      </c>
      <c r="G588" s="13">
        <v>6.2155775398999025E-4</v>
      </c>
      <c r="H588" s="13">
        <v>0.87720445820606496</v>
      </c>
      <c r="I588" s="11" t="s">
        <v>1255</v>
      </c>
      <c r="J588" s="13">
        <v>4.2599680972890821E-4</v>
      </c>
      <c r="K588" s="13">
        <v>0.93528440542507507</v>
      </c>
      <c r="L588" s="11" t="s">
        <v>1255</v>
      </c>
      <c r="M588" s="13">
        <v>6.2155775398998981E-4</v>
      </c>
      <c r="N588" s="13">
        <v>0.88342003574596462</v>
      </c>
      <c r="O588" s="60" t="s">
        <v>1255</v>
      </c>
      <c r="P588"/>
    </row>
    <row r="589" spans="1:16" ht="13" x14ac:dyDescent="0.15">
      <c r="A589" s="14">
        <v>45389</v>
      </c>
      <c r="B589" s="15" t="s">
        <v>405</v>
      </c>
      <c r="C589" s="16" t="str">
        <f>I589&amp;L589&amp;O589</f>
        <v>BBB</v>
      </c>
      <c r="D589" s="16">
        <v>1</v>
      </c>
      <c r="E589" s="17">
        <v>149</v>
      </c>
      <c r="F589" s="17">
        <v>6</v>
      </c>
      <c r="G589" s="18">
        <v>6.2155775398999025E-4</v>
      </c>
      <c r="H589" s="18">
        <v>0.89025717103985447</v>
      </c>
      <c r="I589" s="16" t="s">
        <v>1255</v>
      </c>
      <c r="J589" s="18">
        <v>4.2599680972890821E-4</v>
      </c>
      <c r="K589" s="18">
        <v>0.93571040223480395</v>
      </c>
      <c r="L589" s="16" t="s">
        <v>1255</v>
      </c>
      <c r="M589" s="18">
        <v>6.2155775398998981E-4</v>
      </c>
      <c r="N589" s="18">
        <v>0.88404159349995459</v>
      </c>
      <c r="O589" s="61" t="s">
        <v>1255</v>
      </c>
      <c r="P589"/>
    </row>
    <row r="590" spans="1:16" ht="13" x14ac:dyDescent="0.15">
      <c r="A590" s="9">
        <v>30427</v>
      </c>
      <c r="B590" s="10" t="s">
        <v>221</v>
      </c>
      <c r="C590" s="11" t="str">
        <f>I590&amp;L590&amp;O590</f>
        <v>BBB</v>
      </c>
      <c r="D590" s="11">
        <v>1</v>
      </c>
      <c r="E590" s="12">
        <v>148</v>
      </c>
      <c r="F590" s="12">
        <v>6</v>
      </c>
      <c r="G590" s="13">
        <v>6.2155775398999025E-4</v>
      </c>
      <c r="H590" s="13">
        <v>0.87533978494409503</v>
      </c>
      <c r="I590" s="11" t="s">
        <v>1255</v>
      </c>
      <c r="J590" s="13">
        <v>4.2313777073743906E-4</v>
      </c>
      <c r="K590" s="13">
        <v>0.93613354000554139</v>
      </c>
      <c r="L590" s="11" t="s">
        <v>1255</v>
      </c>
      <c r="M590" s="13">
        <v>6.2155775398998981E-4</v>
      </c>
      <c r="N590" s="13">
        <v>0.88466315125394457</v>
      </c>
      <c r="O590" s="60" t="s">
        <v>1255</v>
      </c>
      <c r="P590"/>
    </row>
    <row r="591" spans="1:16" ht="13" x14ac:dyDescent="0.15">
      <c r="A591" s="14">
        <v>161749</v>
      </c>
      <c r="B591" s="15" t="s">
        <v>369</v>
      </c>
      <c r="C591" s="16" t="str">
        <f>I591&amp;L591&amp;O591</f>
        <v>BBB</v>
      </c>
      <c r="D591" s="16">
        <v>1</v>
      </c>
      <c r="E591" s="17">
        <v>148</v>
      </c>
      <c r="F591" s="17">
        <v>6</v>
      </c>
      <c r="G591" s="18">
        <v>6.2155775398999025E-4</v>
      </c>
      <c r="H591" s="18">
        <v>0.90144521061167404</v>
      </c>
      <c r="I591" s="16" t="s">
        <v>1255</v>
      </c>
      <c r="J591" s="18">
        <v>4.2313777073743906E-4</v>
      </c>
      <c r="K591" s="18">
        <v>0.93655667777627882</v>
      </c>
      <c r="L591" s="16" t="s">
        <v>1255</v>
      </c>
      <c r="M591" s="18">
        <v>6.2155775398998981E-4</v>
      </c>
      <c r="N591" s="18">
        <v>0.88528470900793454</v>
      </c>
      <c r="O591" s="61" t="s">
        <v>1255</v>
      </c>
      <c r="P591"/>
    </row>
    <row r="592" spans="1:16" ht="13" x14ac:dyDescent="0.15">
      <c r="A592" s="9">
        <v>2289</v>
      </c>
      <c r="B592" s="10" t="s">
        <v>111</v>
      </c>
      <c r="C592" s="11" t="str">
        <f>I592&amp;L592&amp;O592</f>
        <v>BBB</v>
      </c>
      <c r="D592" s="11">
        <v>1</v>
      </c>
      <c r="E592" s="12">
        <v>146</v>
      </c>
      <c r="F592" s="12">
        <v>6</v>
      </c>
      <c r="G592" s="13">
        <v>6.2155775398999025E-4</v>
      </c>
      <c r="H592" s="13">
        <v>0.87658290045207499</v>
      </c>
      <c r="I592" s="11" t="s">
        <v>1255</v>
      </c>
      <c r="J592" s="13">
        <v>4.1741969275450066E-4</v>
      </c>
      <c r="K592" s="13">
        <v>0.93697409746903337</v>
      </c>
      <c r="L592" s="11" t="s">
        <v>1255</v>
      </c>
      <c r="M592" s="13">
        <v>6.2155775398998981E-4</v>
      </c>
      <c r="N592" s="13">
        <v>0.88590626676192452</v>
      </c>
      <c r="O592" s="60" t="s">
        <v>1255</v>
      </c>
      <c r="P592"/>
    </row>
    <row r="593" spans="1:16" ht="13" x14ac:dyDescent="0.15">
      <c r="A593" s="14">
        <v>523021</v>
      </c>
      <c r="B593" s="15" t="s">
        <v>540</v>
      </c>
      <c r="C593" s="16" t="str">
        <f>I593&amp;L593&amp;O593</f>
        <v>BBB</v>
      </c>
      <c r="D593" s="16">
        <v>1</v>
      </c>
      <c r="E593" s="17">
        <v>146</v>
      </c>
      <c r="F593" s="17">
        <v>6</v>
      </c>
      <c r="G593" s="18">
        <v>6.2155775398999025E-4</v>
      </c>
      <c r="H593" s="18">
        <v>0.87844757371404492</v>
      </c>
      <c r="I593" s="16" t="s">
        <v>1255</v>
      </c>
      <c r="J593" s="18">
        <v>4.1741969275450066E-4</v>
      </c>
      <c r="K593" s="18">
        <v>0.93739151716178792</v>
      </c>
      <c r="L593" s="16" t="s">
        <v>1255</v>
      </c>
      <c r="M593" s="18">
        <v>6.2155775398998981E-4</v>
      </c>
      <c r="N593" s="18">
        <v>0.8865278245159145</v>
      </c>
      <c r="O593" s="61" t="s">
        <v>1255</v>
      </c>
      <c r="P593"/>
    </row>
    <row r="594" spans="1:16" ht="13" x14ac:dyDescent="0.15">
      <c r="A594" s="9">
        <v>272</v>
      </c>
      <c r="B594" s="10" t="s">
        <v>1161</v>
      </c>
      <c r="C594" s="11" t="str">
        <f>I594&amp;L594&amp;O594</f>
        <v>BBB</v>
      </c>
      <c r="D594" s="11">
        <v>1</v>
      </c>
      <c r="E594" s="12">
        <v>146</v>
      </c>
      <c r="F594" s="12">
        <v>6</v>
      </c>
      <c r="G594" s="13">
        <v>6.2155775398999025E-4</v>
      </c>
      <c r="H594" s="13">
        <v>0.87969068922202487</v>
      </c>
      <c r="I594" s="11" t="s">
        <v>1255</v>
      </c>
      <c r="J594" s="13">
        <v>4.1741969275450066E-4</v>
      </c>
      <c r="K594" s="13">
        <v>0.93780893685454247</v>
      </c>
      <c r="L594" s="11" t="s">
        <v>1255</v>
      </c>
      <c r="M594" s="13">
        <v>6.2155775398998981E-4</v>
      </c>
      <c r="N594" s="13">
        <v>0.88714938226990447</v>
      </c>
      <c r="O594" s="60" t="s">
        <v>1255</v>
      </c>
      <c r="P594"/>
    </row>
    <row r="595" spans="1:16" ht="13" x14ac:dyDescent="0.15">
      <c r="A595" s="14">
        <v>141304</v>
      </c>
      <c r="B595" s="15" t="s">
        <v>732</v>
      </c>
      <c r="C595" s="16" t="str">
        <f>I595&amp;L595&amp;O595</f>
        <v>BBB</v>
      </c>
      <c r="D595" s="16">
        <v>1</v>
      </c>
      <c r="E595" s="17">
        <v>141</v>
      </c>
      <c r="F595" s="17">
        <v>6</v>
      </c>
      <c r="G595" s="18">
        <v>6.2155775398999025E-4</v>
      </c>
      <c r="H595" s="18">
        <v>0.88031224697601484</v>
      </c>
      <c r="I595" s="16" t="s">
        <v>1255</v>
      </c>
      <c r="J595" s="18">
        <v>4.0312449779715477E-4</v>
      </c>
      <c r="K595" s="18">
        <v>0.93902402842591692</v>
      </c>
      <c r="L595" s="16" t="s">
        <v>1255</v>
      </c>
      <c r="M595" s="18">
        <v>6.2155775398998981E-4</v>
      </c>
      <c r="N595" s="18">
        <v>0.88777094002389445</v>
      </c>
      <c r="O595" s="61" t="s">
        <v>1255</v>
      </c>
      <c r="P595"/>
    </row>
    <row r="596" spans="1:16" ht="13" x14ac:dyDescent="0.15">
      <c r="A596" s="9">
        <v>11237</v>
      </c>
      <c r="B596" s="10" t="s">
        <v>615</v>
      </c>
      <c r="C596" s="11" t="str">
        <f>I596&amp;L596&amp;O596</f>
        <v>BBB</v>
      </c>
      <c r="D596" s="11">
        <v>1</v>
      </c>
      <c r="E596" s="12">
        <v>141</v>
      </c>
      <c r="F596" s="12">
        <v>6</v>
      </c>
      <c r="G596" s="13">
        <v>6.2155775398999025E-4</v>
      </c>
      <c r="H596" s="13">
        <v>0.90579611488960388</v>
      </c>
      <c r="I596" s="11" t="s">
        <v>1255</v>
      </c>
      <c r="J596" s="13">
        <v>4.0312449779715477E-4</v>
      </c>
      <c r="K596" s="13">
        <v>0.93942715292371404</v>
      </c>
      <c r="L596" s="11" t="s">
        <v>1255</v>
      </c>
      <c r="M596" s="13">
        <v>6.2155775398998981E-4</v>
      </c>
      <c r="N596" s="13">
        <v>0.88839249777788443</v>
      </c>
      <c r="O596" s="60" t="s">
        <v>1255</v>
      </c>
      <c r="P596"/>
    </row>
    <row r="597" spans="1:16" ht="13" x14ac:dyDescent="0.15">
      <c r="A597" s="14">
        <v>336402</v>
      </c>
      <c r="B597" s="15" t="s">
        <v>284</v>
      </c>
      <c r="C597" s="16" t="str">
        <f>I597&amp;L597&amp;O597</f>
        <v>BBB</v>
      </c>
      <c r="D597" s="16">
        <v>1</v>
      </c>
      <c r="E597" s="17">
        <v>141</v>
      </c>
      <c r="F597" s="17">
        <v>6</v>
      </c>
      <c r="G597" s="18">
        <v>6.2155775398999025E-4</v>
      </c>
      <c r="H597" s="18">
        <v>0.89585119082576425</v>
      </c>
      <c r="I597" s="16" t="s">
        <v>1255</v>
      </c>
      <c r="J597" s="18">
        <v>4.0312449779715477E-4</v>
      </c>
      <c r="K597" s="18">
        <v>0.93983027742151115</v>
      </c>
      <c r="L597" s="16" t="s">
        <v>1255</v>
      </c>
      <c r="M597" s="18">
        <v>6.2155775398998981E-4</v>
      </c>
      <c r="N597" s="18">
        <v>0.8890140555318744</v>
      </c>
      <c r="O597" s="61" t="s">
        <v>1255</v>
      </c>
      <c r="P597"/>
    </row>
    <row r="598" spans="1:16" ht="13" x14ac:dyDescent="0.15">
      <c r="A598" s="9">
        <v>397305</v>
      </c>
      <c r="B598" s="10" t="s">
        <v>673</v>
      </c>
      <c r="C598" s="11" t="str">
        <f>I598&amp;L598&amp;O598</f>
        <v>BBB</v>
      </c>
      <c r="D598" s="11">
        <v>1</v>
      </c>
      <c r="E598" s="12">
        <v>139</v>
      </c>
      <c r="F598" s="12">
        <v>6</v>
      </c>
      <c r="G598" s="13">
        <v>6.2155775398999025E-4</v>
      </c>
      <c r="H598" s="13">
        <v>0.8734751116821251</v>
      </c>
      <c r="I598" s="11" t="s">
        <v>1255</v>
      </c>
      <c r="J598" s="13">
        <v>3.9740641981421637E-4</v>
      </c>
      <c r="K598" s="13">
        <v>0.94103393283691961</v>
      </c>
      <c r="L598" s="11" t="s">
        <v>1255</v>
      </c>
      <c r="M598" s="13">
        <v>6.2155775398998981E-4</v>
      </c>
      <c r="N598" s="13">
        <v>0.88963561328586438</v>
      </c>
      <c r="O598" s="60" t="s">
        <v>1255</v>
      </c>
      <c r="P598"/>
    </row>
    <row r="599" spans="1:16" ht="13" x14ac:dyDescent="0.15">
      <c r="A599" s="14">
        <v>317995</v>
      </c>
      <c r="B599" s="15" t="s">
        <v>526</v>
      </c>
      <c r="C599" s="16" t="str">
        <f>I599&amp;L599&amp;O599</f>
        <v>BBB</v>
      </c>
      <c r="D599" s="16">
        <v>1</v>
      </c>
      <c r="E599" s="17">
        <v>139</v>
      </c>
      <c r="F599" s="17">
        <v>6</v>
      </c>
      <c r="G599" s="18">
        <v>6.2155775398999025E-4</v>
      </c>
      <c r="H599" s="18">
        <v>0.88963561328586449</v>
      </c>
      <c r="I599" s="16" t="s">
        <v>1255</v>
      </c>
      <c r="J599" s="18">
        <v>3.9740641981421637E-4</v>
      </c>
      <c r="K599" s="18">
        <v>0.94143133925673383</v>
      </c>
      <c r="L599" s="16" t="s">
        <v>1255</v>
      </c>
      <c r="M599" s="18">
        <v>6.2155775398998981E-4</v>
      </c>
      <c r="N599" s="18">
        <v>0.89025717103985436</v>
      </c>
      <c r="O599" s="61" t="s">
        <v>1255</v>
      </c>
      <c r="P599"/>
    </row>
    <row r="600" spans="1:16" ht="13" x14ac:dyDescent="0.15">
      <c r="A600" s="9">
        <v>393311</v>
      </c>
      <c r="B600" s="10" t="s">
        <v>518</v>
      </c>
      <c r="C600" s="11" t="str">
        <f>I600&amp;L600&amp;O600</f>
        <v>BBB</v>
      </c>
      <c r="D600" s="11">
        <v>1</v>
      </c>
      <c r="E600" s="12">
        <v>139</v>
      </c>
      <c r="F600" s="12">
        <v>6</v>
      </c>
      <c r="G600" s="13">
        <v>6.2155775398999025E-4</v>
      </c>
      <c r="H600" s="13">
        <v>0.89833742184172416</v>
      </c>
      <c r="I600" s="11" t="s">
        <v>1255</v>
      </c>
      <c r="J600" s="13">
        <v>3.9740641981421637E-4</v>
      </c>
      <c r="K600" s="13">
        <v>0.94182874567654806</v>
      </c>
      <c r="L600" s="11" t="s">
        <v>1255</v>
      </c>
      <c r="M600" s="13">
        <v>6.2155775398998981E-4</v>
      </c>
      <c r="N600" s="13">
        <v>0.89087872879384433</v>
      </c>
      <c r="O600" s="60" t="s">
        <v>1255</v>
      </c>
      <c r="P600"/>
    </row>
    <row r="601" spans="1:16" ht="13" x14ac:dyDescent="0.15">
      <c r="A601" s="14">
        <v>85298</v>
      </c>
      <c r="B601" s="15" t="s">
        <v>885</v>
      </c>
      <c r="C601" s="16" t="str">
        <f>I601&amp;L601&amp;O601</f>
        <v>BBB</v>
      </c>
      <c r="D601" s="16">
        <v>1</v>
      </c>
      <c r="E601" s="17">
        <v>138</v>
      </c>
      <c r="F601" s="17">
        <v>6</v>
      </c>
      <c r="G601" s="18">
        <v>6.2155775398999025E-4</v>
      </c>
      <c r="H601" s="18">
        <v>0.90890390365955376</v>
      </c>
      <c r="I601" s="16" t="s">
        <v>1255</v>
      </c>
      <c r="J601" s="18">
        <v>3.9454738082274723E-4</v>
      </c>
      <c r="K601" s="18">
        <v>0.94222329305737085</v>
      </c>
      <c r="L601" s="16" t="s">
        <v>1255</v>
      </c>
      <c r="M601" s="18">
        <v>6.2155775398998981E-4</v>
      </c>
      <c r="N601" s="18">
        <v>0.89150028654783431</v>
      </c>
      <c r="O601" s="61" t="s">
        <v>1255</v>
      </c>
      <c r="P601"/>
    </row>
    <row r="602" spans="1:16" ht="13" x14ac:dyDescent="0.15">
      <c r="A602" s="9">
        <v>262515</v>
      </c>
      <c r="B602" s="10" t="s">
        <v>1195</v>
      </c>
      <c r="C602" s="11" t="str">
        <f>I602&amp;L602&amp;O602</f>
        <v>BBB</v>
      </c>
      <c r="D602" s="11">
        <v>1</v>
      </c>
      <c r="E602" s="12">
        <v>137</v>
      </c>
      <c r="F602" s="12">
        <v>6</v>
      </c>
      <c r="G602" s="13">
        <v>6.2155775398999025E-4</v>
      </c>
      <c r="H602" s="13">
        <v>0.88652782451591461</v>
      </c>
      <c r="I602" s="11" t="s">
        <v>1255</v>
      </c>
      <c r="J602" s="13">
        <v>3.9168834183127803E-4</v>
      </c>
      <c r="K602" s="13">
        <v>0.94261498139920208</v>
      </c>
      <c r="L602" s="11" t="s">
        <v>1255</v>
      </c>
      <c r="M602" s="13">
        <v>6.2155775398998981E-4</v>
      </c>
      <c r="N602" s="13">
        <v>0.89212184430182428</v>
      </c>
      <c r="O602" s="60" t="s">
        <v>1255</v>
      </c>
      <c r="P602"/>
    </row>
    <row r="603" spans="1:16" ht="13" x14ac:dyDescent="0.15">
      <c r="A603" s="14">
        <v>84599</v>
      </c>
      <c r="B603" s="15" t="s">
        <v>967</v>
      </c>
      <c r="C603" s="16" t="str">
        <f>I603&amp;L603&amp;O603</f>
        <v>BBB</v>
      </c>
      <c r="D603" s="16">
        <v>1</v>
      </c>
      <c r="E603" s="17">
        <v>137</v>
      </c>
      <c r="F603" s="17">
        <v>6</v>
      </c>
      <c r="G603" s="18">
        <v>6.2155775398999025E-4</v>
      </c>
      <c r="H603" s="18">
        <v>0.89958053734970411</v>
      </c>
      <c r="I603" s="16" t="s">
        <v>1255</v>
      </c>
      <c r="J603" s="18">
        <v>3.9168834183127803E-4</v>
      </c>
      <c r="K603" s="18">
        <v>0.94339835808286454</v>
      </c>
      <c r="L603" s="16" t="s">
        <v>1255</v>
      </c>
      <c r="M603" s="18">
        <v>6.2155775398998981E-4</v>
      </c>
      <c r="N603" s="18">
        <v>0.89274340205581426</v>
      </c>
      <c r="O603" s="61" t="s">
        <v>1255</v>
      </c>
      <c r="P603"/>
    </row>
    <row r="604" spans="1:16" ht="13" x14ac:dyDescent="0.15">
      <c r="A604" s="9">
        <v>2625</v>
      </c>
      <c r="B604" s="10" t="s">
        <v>964</v>
      </c>
      <c r="C604" s="11" t="str">
        <f>I604&amp;L604&amp;O604</f>
        <v>BBB</v>
      </c>
      <c r="D604" s="11">
        <v>1</v>
      </c>
      <c r="E604" s="12">
        <v>135</v>
      </c>
      <c r="F604" s="12">
        <v>6</v>
      </c>
      <c r="G604" s="13">
        <v>6.2155775398999025E-4</v>
      </c>
      <c r="H604" s="13">
        <v>0.8840415934999547</v>
      </c>
      <c r="I604" s="11" t="s">
        <v>1255</v>
      </c>
      <c r="J604" s="13">
        <v>3.8597026384833968E-4</v>
      </c>
      <c r="K604" s="13">
        <v>0.94378432834671289</v>
      </c>
      <c r="L604" s="11" t="s">
        <v>1255</v>
      </c>
      <c r="M604" s="13">
        <v>6.2155775398998981E-4</v>
      </c>
      <c r="N604" s="13">
        <v>0.89336495980980424</v>
      </c>
      <c r="O604" s="60" t="s">
        <v>1255</v>
      </c>
      <c r="P604"/>
    </row>
    <row r="605" spans="1:16" ht="13" x14ac:dyDescent="0.15">
      <c r="A605" s="14">
        <v>10015</v>
      </c>
      <c r="B605" s="15" t="s">
        <v>1042</v>
      </c>
      <c r="C605" s="16" t="str">
        <f>I605&amp;L605&amp;O605</f>
        <v>BBB</v>
      </c>
      <c r="D605" s="16">
        <v>1</v>
      </c>
      <c r="E605" s="17">
        <v>135</v>
      </c>
      <c r="F605" s="17">
        <v>6</v>
      </c>
      <c r="G605" s="18">
        <v>6.2155775398999025E-4</v>
      </c>
      <c r="H605" s="18">
        <v>0.88466315125394468</v>
      </c>
      <c r="I605" s="16" t="s">
        <v>1255</v>
      </c>
      <c r="J605" s="18">
        <v>3.8597026384833968E-4</v>
      </c>
      <c r="K605" s="18">
        <v>0.94417029861056123</v>
      </c>
      <c r="L605" s="16" t="s">
        <v>1255</v>
      </c>
      <c r="M605" s="18">
        <v>6.2155775398998981E-4</v>
      </c>
      <c r="N605" s="18">
        <v>0.89398651756379421</v>
      </c>
      <c r="O605" s="61" t="s">
        <v>1255</v>
      </c>
      <c r="P605"/>
    </row>
    <row r="606" spans="1:16" ht="13" x14ac:dyDescent="0.15">
      <c r="A606" s="9">
        <v>4919</v>
      </c>
      <c r="B606" s="10" t="s">
        <v>1027</v>
      </c>
      <c r="C606" s="11" t="str">
        <f>I606&amp;L606&amp;O606</f>
        <v>BBB</v>
      </c>
      <c r="D606" s="11">
        <v>1</v>
      </c>
      <c r="E606" s="12">
        <v>133</v>
      </c>
      <c r="F606" s="12">
        <v>6</v>
      </c>
      <c r="G606" s="13">
        <v>6.2155775398999025E-4</v>
      </c>
      <c r="H606" s="13">
        <v>0.89709430633374421</v>
      </c>
      <c r="I606" s="11" t="s">
        <v>1255</v>
      </c>
      <c r="J606" s="13">
        <v>3.8025218586540128E-4</v>
      </c>
      <c r="K606" s="13">
        <v>0.94455055079642658</v>
      </c>
      <c r="L606" s="11" t="s">
        <v>1255</v>
      </c>
      <c r="M606" s="13">
        <v>6.2155775398998981E-4</v>
      </c>
      <c r="N606" s="13">
        <v>0.89460807531778419</v>
      </c>
      <c r="O606" s="60" t="s">
        <v>1255</v>
      </c>
      <c r="P606"/>
    </row>
    <row r="607" spans="1:16" ht="13" x14ac:dyDescent="0.15">
      <c r="A607" s="14">
        <v>555</v>
      </c>
      <c r="B607" s="15" t="s">
        <v>441</v>
      </c>
      <c r="C607" s="16" t="str">
        <f>I607&amp;L607&amp;O607</f>
        <v>BBB</v>
      </c>
      <c r="D607" s="16">
        <v>1</v>
      </c>
      <c r="E607" s="17">
        <v>131</v>
      </c>
      <c r="F607" s="17">
        <v>6</v>
      </c>
      <c r="G607" s="18">
        <v>6.2155775398999025E-4</v>
      </c>
      <c r="H607" s="18">
        <v>0.88590626676192463</v>
      </c>
      <c r="I607" s="16" t="s">
        <v>1255</v>
      </c>
      <c r="J607" s="18">
        <v>3.7453410788246293E-4</v>
      </c>
      <c r="K607" s="18">
        <v>0.94567701215906541</v>
      </c>
      <c r="L607" s="16" t="s">
        <v>1255</v>
      </c>
      <c r="M607" s="18">
        <v>6.2155775398998981E-4</v>
      </c>
      <c r="N607" s="18">
        <v>0.89522963307177417</v>
      </c>
      <c r="O607" s="61" t="s">
        <v>1255</v>
      </c>
      <c r="P607"/>
    </row>
    <row r="608" spans="1:16" ht="13" x14ac:dyDescent="0.15">
      <c r="A608" s="9">
        <v>438876</v>
      </c>
      <c r="B608" s="10" t="s">
        <v>866</v>
      </c>
      <c r="C608" s="11" t="str">
        <f>I608&amp;L608&amp;O608</f>
        <v>BBB</v>
      </c>
      <c r="D608" s="11">
        <v>1</v>
      </c>
      <c r="E608" s="12">
        <v>131</v>
      </c>
      <c r="F608" s="12">
        <v>6</v>
      </c>
      <c r="G608" s="13">
        <v>6.2155775398999025E-4</v>
      </c>
      <c r="H608" s="13">
        <v>0.90330988387364397</v>
      </c>
      <c r="I608" s="11" t="s">
        <v>1255</v>
      </c>
      <c r="J608" s="13">
        <v>3.7453410788246293E-4</v>
      </c>
      <c r="K608" s="13">
        <v>0.94605154626694787</v>
      </c>
      <c r="L608" s="11" t="s">
        <v>1255</v>
      </c>
      <c r="M608" s="13">
        <v>6.2155775398998981E-4</v>
      </c>
      <c r="N608" s="13">
        <v>0.89585119082576414</v>
      </c>
      <c r="O608" s="60" t="s">
        <v>1255</v>
      </c>
      <c r="P608"/>
    </row>
    <row r="609" spans="1:16" ht="13" x14ac:dyDescent="0.15">
      <c r="A609" s="14">
        <v>40051</v>
      </c>
      <c r="B609" s="15" t="s">
        <v>1002</v>
      </c>
      <c r="C609" s="16" t="str">
        <f>I609&amp;L609&amp;O609</f>
        <v>BBB</v>
      </c>
      <c r="D609" s="16">
        <v>1</v>
      </c>
      <c r="E609" s="17">
        <v>128</v>
      </c>
      <c r="F609" s="17">
        <v>6</v>
      </c>
      <c r="G609" s="18">
        <v>6.2155775398999025E-4</v>
      </c>
      <c r="H609" s="18">
        <v>0.90455299938162392</v>
      </c>
      <c r="I609" s="16" t="s">
        <v>1255</v>
      </c>
      <c r="J609" s="18">
        <v>3.6595699090805539E-4</v>
      </c>
      <c r="K609" s="18">
        <v>0.94752440879379318</v>
      </c>
      <c r="L609" s="16" t="s">
        <v>1255</v>
      </c>
      <c r="M609" s="18">
        <v>6.2155775398998981E-4</v>
      </c>
      <c r="N609" s="18">
        <v>0.89647274857975412</v>
      </c>
      <c r="O609" s="61" t="s">
        <v>1255</v>
      </c>
      <c r="P609"/>
    </row>
    <row r="610" spans="1:16" ht="13" x14ac:dyDescent="0.15">
      <c r="A610" s="9">
        <v>9029</v>
      </c>
      <c r="B610" s="10" t="s">
        <v>829</v>
      </c>
      <c r="C610" s="11" t="str">
        <f>I610&amp;L610&amp;O610</f>
        <v>BBB</v>
      </c>
      <c r="D610" s="11">
        <v>1</v>
      </c>
      <c r="E610" s="12">
        <v>127</v>
      </c>
      <c r="F610" s="12">
        <v>6</v>
      </c>
      <c r="G610" s="13">
        <v>6.2155775398999025E-4</v>
      </c>
      <c r="H610" s="13">
        <v>0.88839249777788454</v>
      </c>
      <c r="I610" s="11" t="s">
        <v>1255</v>
      </c>
      <c r="J610" s="13">
        <v>3.6309795191658619E-4</v>
      </c>
      <c r="K610" s="13">
        <v>0.94788750674570976</v>
      </c>
      <c r="L610" s="11" t="s">
        <v>1255</v>
      </c>
      <c r="M610" s="13">
        <v>6.2155775398998981E-4</v>
      </c>
      <c r="N610" s="13">
        <v>0.8970943063337441</v>
      </c>
      <c r="O610" s="60" t="s">
        <v>1255</v>
      </c>
      <c r="P610"/>
    </row>
    <row r="611" spans="1:16" ht="13" x14ac:dyDescent="0.15">
      <c r="A611" s="14">
        <v>19646</v>
      </c>
      <c r="B611" s="15" t="s">
        <v>118</v>
      </c>
      <c r="C611" s="16" t="str">
        <f>I611&amp;L611&amp;O611</f>
        <v>BBB</v>
      </c>
      <c r="D611" s="16">
        <v>1</v>
      </c>
      <c r="E611" s="17">
        <v>127</v>
      </c>
      <c r="F611" s="17">
        <v>6</v>
      </c>
      <c r="G611" s="18">
        <v>6.2155775398999025E-4</v>
      </c>
      <c r="H611" s="18">
        <v>0.90703923039758383</v>
      </c>
      <c r="I611" s="16" t="s">
        <v>1255</v>
      </c>
      <c r="J611" s="18">
        <v>3.6309795191658619E-4</v>
      </c>
      <c r="K611" s="18">
        <v>0.94825060469762634</v>
      </c>
      <c r="L611" s="16" t="s">
        <v>1255</v>
      </c>
      <c r="M611" s="18">
        <v>6.2155775398998981E-4</v>
      </c>
      <c r="N611" s="18">
        <v>0.89771586408773407</v>
      </c>
      <c r="O611" s="61" t="s">
        <v>1255</v>
      </c>
      <c r="P611"/>
    </row>
    <row r="612" spans="1:16" ht="13" x14ac:dyDescent="0.15">
      <c r="A612" s="9">
        <v>82886</v>
      </c>
      <c r="B612" s="10" t="s">
        <v>1148</v>
      </c>
      <c r="C612" s="11" t="str">
        <f>I612&amp;L612&amp;O612</f>
        <v>BBB</v>
      </c>
      <c r="D612" s="11">
        <v>1</v>
      </c>
      <c r="E612" s="12">
        <v>127</v>
      </c>
      <c r="F612" s="12">
        <v>6</v>
      </c>
      <c r="G612" s="13">
        <v>6.2155775398999025E-4</v>
      </c>
      <c r="H612" s="13">
        <v>0.90020209510369409</v>
      </c>
      <c r="I612" s="11" t="s">
        <v>1255</v>
      </c>
      <c r="J612" s="13">
        <v>3.6309795191658619E-4</v>
      </c>
      <c r="K612" s="13">
        <v>0.94861370264954292</v>
      </c>
      <c r="L612" s="11" t="s">
        <v>1255</v>
      </c>
      <c r="M612" s="13">
        <v>6.2155775398998981E-4</v>
      </c>
      <c r="N612" s="13">
        <v>0.89833742184172405</v>
      </c>
      <c r="O612" s="60" t="s">
        <v>1255</v>
      </c>
      <c r="P612"/>
    </row>
    <row r="613" spans="1:16" ht="13" x14ac:dyDescent="0.15">
      <c r="A613" s="14">
        <v>11548</v>
      </c>
      <c r="B613" s="15" t="s">
        <v>660</v>
      </c>
      <c r="C613" s="16" t="str">
        <f>I613&amp;L613&amp;O613</f>
        <v>BBB</v>
      </c>
      <c r="D613" s="16">
        <v>1</v>
      </c>
      <c r="E613" s="17">
        <v>127</v>
      </c>
      <c r="F613" s="17">
        <v>6</v>
      </c>
      <c r="G613" s="18">
        <v>6.2155775398999025E-4</v>
      </c>
      <c r="H613" s="18">
        <v>0.90641767264359385</v>
      </c>
      <c r="I613" s="16" t="s">
        <v>1255</v>
      </c>
      <c r="J613" s="18">
        <v>3.6309795191658619E-4</v>
      </c>
      <c r="K613" s="18">
        <v>0.9489768006014595</v>
      </c>
      <c r="L613" s="16" t="s">
        <v>1255</v>
      </c>
      <c r="M613" s="18">
        <v>6.2155775398998981E-4</v>
      </c>
      <c r="N613" s="18">
        <v>0.89895897959571403</v>
      </c>
      <c r="O613" s="61" t="s">
        <v>1255</v>
      </c>
      <c r="P613"/>
    </row>
    <row r="614" spans="1:16" ht="13" x14ac:dyDescent="0.15">
      <c r="A614" s="9">
        <v>74670</v>
      </c>
      <c r="B614" s="10" t="s">
        <v>128</v>
      </c>
      <c r="C614" s="11" t="str">
        <f>I614&amp;L614&amp;O614</f>
        <v>BCB</v>
      </c>
      <c r="D614" s="11">
        <v>1</v>
      </c>
      <c r="E614" s="12">
        <v>124</v>
      </c>
      <c r="F614" s="12">
        <v>6</v>
      </c>
      <c r="G614" s="13">
        <v>6.2155775398999025E-4</v>
      </c>
      <c r="H614" s="13">
        <v>0.90206676836566402</v>
      </c>
      <c r="I614" s="11" t="s">
        <v>1255</v>
      </c>
      <c r="J614" s="13">
        <v>3.5452083494217864E-4</v>
      </c>
      <c r="K614" s="13">
        <v>0.95112954260047611</v>
      </c>
      <c r="L614" s="11" t="s">
        <v>1256</v>
      </c>
      <c r="M614" s="13">
        <v>6.2155775398998981E-4</v>
      </c>
      <c r="N614" s="13">
        <v>0.899580537349704</v>
      </c>
      <c r="O614" s="60" t="s">
        <v>1255</v>
      </c>
      <c r="P614"/>
    </row>
    <row r="615" spans="1:16" ht="13" x14ac:dyDescent="0.15">
      <c r="A615" s="14">
        <v>3647</v>
      </c>
      <c r="B615" s="15" t="s">
        <v>318</v>
      </c>
      <c r="C615" s="16" t="str">
        <f>I615&amp;L615&amp;O615</f>
        <v>BCB</v>
      </c>
      <c r="D615" s="16">
        <v>1</v>
      </c>
      <c r="E615" s="17">
        <v>124</v>
      </c>
      <c r="F615" s="17">
        <v>6</v>
      </c>
      <c r="G615" s="18">
        <v>6.2155775398999025E-4</v>
      </c>
      <c r="H615" s="18">
        <v>0.90268832611965399</v>
      </c>
      <c r="I615" s="16" t="s">
        <v>1255</v>
      </c>
      <c r="J615" s="18">
        <v>3.5452083494217864E-4</v>
      </c>
      <c r="K615" s="18">
        <v>0.95148406343541825</v>
      </c>
      <c r="L615" s="16" t="s">
        <v>1256</v>
      </c>
      <c r="M615" s="18">
        <v>6.2155775398998981E-4</v>
      </c>
      <c r="N615" s="18">
        <v>0.90020209510369398</v>
      </c>
      <c r="O615" s="61" t="s">
        <v>1255</v>
      </c>
      <c r="P615"/>
    </row>
    <row r="616" spans="1:16" ht="13" x14ac:dyDescent="0.15">
      <c r="A616" s="9">
        <v>2982</v>
      </c>
      <c r="B616" s="10" t="s">
        <v>1105</v>
      </c>
      <c r="C616" s="11" t="str">
        <f>I616&amp;L616&amp;O616</f>
        <v>BCB</v>
      </c>
      <c r="D616" s="11">
        <v>1</v>
      </c>
      <c r="E616" s="12">
        <v>123</v>
      </c>
      <c r="F616" s="12">
        <v>6</v>
      </c>
      <c r="G616" s="13">
        <v>6.2155775398999025E-4</v>
      </c>
      <c r="H616" s="13">
        <v>0.89087872879384444</v>
      </c>
      <c r="I616" s="11" t="s">
        <v>1255</v>
      </c>
      <c r="J616" s="13">
        <v>3.516617959507095E-4</v>
      </c>
      <c r="K616" s="13">
        <v>0.95183572523136895</v>
      </c>
      <c r="L616" s="11" t="s">
        <v>1256</v>
      </c>
      <c r="M616" s="13">
        <v>6.2155775398998981E-4</v>
      </c>
      <c r="N616" s="13">
        <v>0.90082365285768395</v>
      </c>
      <c r="O616" s="60" t="s">
        <v>1255</v>
      </c>
      <c r="P616"/>
    </row>
    <row r="617" spans="1:16" ht="13" x14ac:dyDescent="0.15">
      <c r="A617" s="14">
        <v>21372</v>
      </c>
      <c r="B617" s="15" t="s">
        <v>55</v>
      </c>
      <c r="C617" s="16" t="str">
        <f>I617&amp;L617&amp;O617</f>
        <v>BCB</v>
      </c>
      <c r="D617" s="16">
        <v>1</v>
      </c>
      <c r="E617" s="17">
        <v>123</v>
      </c>
      <c r="F617" s="17">
        <v>6</v>
      </c>
      <c r="G617" s="18">
        <v>6.2155775398999025E-4</v>
      </c>
      <c r="H617" s="18">
        <v>0.91014701916753371</v>
      </c>
      <c r="I617" s="16" t="s">
        <v>1255</v>
      </c>
      <c r="J617" s="18">
        <v>3.516617959507095E-4</v>
      </c>
      <c r="K617" s="18">
        <v>0.95218738702731964</v>
      </c>
      <c r="L617" s="16" t="s">
        <v>1256</v>
      </c>
      <c r="M617" s="18">
        <v>6.2155775398998981E-4</v>
      </c>
      <c r="N617" s="18">
        <v>0.90144521061167393</v>
      </c>
      <c r="O617" s="61" t="s">
        <v>1255</v>
      </c>
      <c r="P617"/>
    </row>
    <row r="618" spans="1:16" ht="13" x14ac:dyDescent="0.15">
      <c r="A618" s="9">
        <v>131362</v>
      </c>
      <c r="B618" s="10" t="s">
        <v>514</v>
      </c>
      <c r="C618" s="11" t="str">
        <f>I618&amp;L618&amp;O618</f>
        <v>BCB</v>
      </c>
      <c r="D618" s="11">
        <v>1</v>
      </c>
      <c r="E618" s="12">
        <v>123</v>
      </c>
      <c r="F618" s="12">
        <v>6</v>
      </c>
      <c r="G618" s="13">
        <v>6.2155775398999025E-4</v>
      </c>
      <c r="H618" s="13">
        <v>0.91076857692152369</v>
      </c>
      <c r="I618" s="11" t="s">
        <v>1255</v>
      </c>
      <c r="J618" s="13">
        <v>3.516617959507095E-4</v>
      </c>
      <c r="K618" s="13">
        <v>0.95253904882327034</v>
      </c>
      <c r="L618" s="11" t="s">
        <v>1256</v>
      </c>
      <c r="M618" s="13">
        <v>6.2155775398998981E-4</v>
      </c>
      <c r="N618" s="13">
        <v>0.90206676836566391</v>
      </c>
      <c r="O618" s="60" t="s">
        <v>1255</v>
      </c>
      <c r="P618"/>
    </row>
    <row r="619" spans="1:16" ht="13" x14ac:dyDescent="0.15">
      <c r="A619" s="14">
        <v>2308</v>
      </c>
      <c r="B619" s="15" t="s">
        <v>1110</v>
      </c>
      <c r="C619" s="16" t="str">
        <f>I619&amp;L619&amp;O619</f>
        <v>BCB</v>
      </c>
      <c r="D619" s="16">
        <v>1</v>
      </c>
      <c r="E619" s="17">
        <v>122</v>
      </c>
      <c r="F619" s="17">
        <v>6</v>
      </c>
      <c r="G619" s="18">
        <v>6.2155775398999025E-4</v>
      </c>
      <c r="H619" s="18">
        <v>0.8946080753177843</v>
      </c>
      <c r="I619" s="16" t="s">
        <v>1255</v>
      </c>
      <c r="J619" s="18">
        <v>3.488027569592403E-4</v>
      </c>
      <c r="K619" s="18">
        <v>0.95288785158022959</v>
      </c>
      <c r="L619" s="16" t="s">
        <v>1256</v>
      </c>
      <c r="M619" s="18">
        <v>6.2155775398998981E-4</v>
      </c>
      <c r="N619" s="18">
        <v>0.90268832611965388</v>
      </c>
      <c r="O619" s="61" t="s">
        <v>1255</v>
      </c>
      <c r="P619"/>
    </row>
    <row r="620" spans="1:16" ht="13" x14ac:dyDescent="0.15">
      <c r="A620" s="9">
        <v>374143</v>
      </c>
      <c r="B620" s="10" t="s">
        <v>671</v>
      </c>
      <c r="C620" s="11" t="str">
        <f>I620&amp;L620&amp;O620</f>
        <v>BCB</v>
      </c>
      <c r="D620" s="11">
        <v>1</v>
      </c>
      <c r="E620" s="12">
        <v>122</v>
      </c>
      <c r="F620" s="12">
        <v>6</v>
      </c>
      <c r="G620" s="13">
        <v>6.2155775398999025E-4</v>
      </c>
      <c r="H620" s="13">
        <v>0.89522963307177428</v>
      </c>
      <c r="I620" s="11" t="s">
        <v>1255</v>
      </c>
      <c r="J620" s="13">
        <v>3.488027569592403E-4</v>
      </c>
      <c r="K620" s="13">
        <v>0.95323665433718885</v>
      </c>
      <c r="L620" s="11" t="s">
        <v>1256</v>
      </c>
      <c r="M620" s="13">
        <v>6.2155775398998981E-4</v>
      </c>
      <c r="N620" s="13">
        <v>0.90330988387364386</v>
      </c>
      <c r="O620" s="60" t="s">
        <v>1255</v>
      </c>
      <c r="P620"/>
    </row>
    <row r="621" spans="1:16" ht="13" x14ac:dyDescent="0.15">
      <c r="A621" s="14">
        <v>176132</v>
      </c>
      <c r="B621" s="15" t="s">
        <v>869</v>
      </c>
      <c r="C621" s="16" t="str">
        <f>I621&amp;L621&amp;O621</f>
        <v>BCB</v>
      </c>
      <c r="D621" s="16">
        <v>1</v>
      </c>
      <c r="E621" s="17">
        <v>122</v>
      </c>
      <c r="F621" s="17">
        <v>6</v>
      </c>
      <c r="G621" s="18">
        <v>6.2155775398999025E-4</v>
      </c>
      <c r="H621" s="18">
        <v>0.89336495980980435</v>
      </c>
      <c r="I621" s="16" t="s">
        <v>1255</v>
      </c>
      <c r="J621" s="18">
        <v>3.488027569592403E-4</v>
      </c>
      <c r="K621" s="18">
        <v>0.9535854570941481</v>
      </c>
      <c r="L621" s="16" t="s">
        <v>1256</v>
      </c>
      <c r="M621" s="18">
        <v>6.2155775398998981E-4</v>
      </c>
      <c r="N621" s="18">
        <v>0.90393144162763384</v>
      </c>
      <c r="O621" s="61" t="s">
        <v>1255</v>
      </c>
      <c r="P621"/>
    </row>
    <row r="622" spans="1:16" ht="13" x14ac:dyDescent="0.15">
      <c r="A622" s="9">
        <v>1365</v>
      </c>
      <c r="B622" s="10" t="s">
        <v>918</v>
      </c>
      <c r="C622" s="11" t="str">
        <f>I622&amp;L622&amp;O622</f>
        <v>BCB</v>
      </c>
      <c r="D622" s="11">
        <v>1</v>
      </c>
      <c r="E622" s="12">
        <v>122</v>
      </c>
      <c r="F622" s="12">
        <v>6</v>
      </c>
      <c r="G622" s="13">
        <v>6.2155775398999025E-4</v>
      </c>
      <c r="H622" s="13">
        <v>0.89771586408773418</v>
      </c>
      <c r="I622" s="11" t="s">
        <v>1255</v>
      </c>
      <c r="J622" s="13">
        <v>3.488027569592403E-4</v>
      </c>
      <c r="K622" s="13">
        <v>0.95393425985110736</v>
      </c>
      <c r="L622" s="11" t="s">
        <v>1256</v>
      </c>
      <c r="M622" s="13">
        <v>6.2155775398998981E-4</v>
      </c>
      <c r="N622" s="13">
        <v>0.90455299938162381</v>
      </c>
      <c r="O622" s="60" t="s">
        <v>1255</v>
      </c>
      <c r="P622"/>
    </row>
    <row r="623" spans="1:16" ht="13" x14ac:dyDescent="0.15">
      <c r="A623" s="14">
        <v>98751</v>
      </c>
      <c r="B623" s="15" t="s">
        <v>544</v>
      </c>
      <c r="C623" s="16" t="str">
        <f>I623&amp;L623&amp;O623</f>
        <v>BCB</v>
      </c>
      <c r="D623" s="16">
        <v>1</v>
      </c>
      <c r="E623" s="17">
        <v>122</v>
      </c>
      <c r="F623" s="17">
        <v>6</v>
      </c>
      <c r="G623" s="18">
        <v>6.2155775398999025E-4</v>
      </c>
      <c r="H623" s="18">
        <v>0.91884882772339338</v>
      </c>
      <c r="I623" s="16" t="s">
        <v>1255</v>
      </c>
      <c r="J623" s="18">
        <v>3.488027569592403E-4</v>
      </c>
      <c r="K623" s="18">
        <v>0.95428306260806661</v>
      </c>
      <c r="L623" s="16" t="s">
        <v>1256</v>
      </c>
      <c r="M623" s="18">
        <v>6.2155775398998981E-4</v>
      </c>
      <c r="N623" s="18">
        <v>0.90517455713561379</v>
      </c>
      <c r="O623" s="61" t="s">
        <v>1255</v>
      </c>
      <c r="P623"/>
    </row>
    <row r="624" spans="1:16" ht="13" x14ac:dyDescent="0.15">
      <c r="A624" s="9">
        <v>149571</v>
      </c>
      <c r="B624" s="10" t="s">
        <v>947</v>
      </c>
      <c r="C624" s="11" t="str">
        <f>I624&amp;L624&amp;O624</f>
        <v>BCB</v>
      </c>
      <c r="D624" s="11">
        <v>1</v>
      </c>
      <c r="E624" s="12">
        <v>121</v>
      </c>
      <c r="F624" s="12">
        <v>6</v>
      </c>
      <c r="G624" s="13">
        <v>6.2155775398999025E-4</v>
      </c>
      <c r="H624" s="13">
        <v>0.8921218443018244</v>
      </c>
      <c r="I624" s="11" t="s">
        <v>1255</v>
      </c>
      <c r="J624" s="13">
        <v>3.459437179677711E-4</v>
      </c>
      <c r="K624" s="13">
        <v>0.95532661183995293</v>
      </c>
      <c r="L624" s="11" t="s">
        <v>1256</v>
      </c>
      <c r="M624" s="13">
        <v>6.2155775398998981E-4</v>
      </c>
      <c r="N624" s="13">
        <v>0.90579611488960377</v>
      </c>
      <c r="O624" s="60" t="s">
        <v>1255</v>
      </c>
      <c r="P624"/>
    </row>
    <row r="625" spans="1:16" ht="13" x14ac:dyDescent="0.15">
      <c r="A625" s="14">
        <v>69661</v>
      </c>
      <c r="B625" s="15" t="s">
        <v>28</v>
      </c>
      <c r="C625" s="16" t="str">
        <f>I625&amp;L625&amp;O625</f>
        <v>BCB</v>
      </c>
      <c r="D625" s="16">
        <v>1</v>
      </c>
      <c r="E625" s="17">
        <v>121</v>
      </c>
      <c r="F625" s="17">
        <v>6</v>
      </c>
      <c r="G625" s="18">
        <v>6.2155775398999025E-4</v>
      </c>
      <c r="H625" s="18">
        <v>0.89274340205581437</v>
      </c>
      <c r="I625" s="16" t="s">
        <v>1255</v>
      </c>
      <c r="J625" s="18">
        <v>3.459437179677711E-4</v>
      </c>
      <c r="K625" s="18">
        <v>0.95567255555792074</v>
      </c>
      <c r="L625" s="16" t="s">
        <v>1256</v>
      </c>
      <c r="M625" s="18">
        <v>6.2155775398998981E-4</v>
      </c>
      <c r="N625" s="18">
        <v>0.90641767264359374</v>
      </c>
      <c r="O625" s="61" t="s">
        <v>1255</v>
      </c>
      <c r="P625"/>
    </row>
    <row r="626" spans="1:16" ht="13" x14ac:dyDescent="0.15">
      <c r="A626" s="9">
        <v>149587</v>
      </c>
      <c r="B626" s="10" t="s">
        <v>1172</v>
      </c>
      <c r="C626" s="11" t="str">
        <f>I626&amp;L626&amp;O626</f>
        <v>BCB</v>
      </c>
      <c r="D626" s="11">
        <v>1</v>
      </c>
      <c r="E626" s="12">
        <v>119</v>
      </c>
      <c r="F626" s="12">
        <v>6</v>
      </c>
      <c r="G626" s="13">
        <v>6.2155775398999025E-4</v>
      </c>
      <c r="H626" s="13">
        <v>0.89895897959571414</v>
      </c>
      <c r="I626" s="11" t="s">
        <v>1255</v>
      </c>
      <c r="J626" s="13">
        <v>3.4022563998483275E-4</v>
      </c>
      <c r="K626" s="13">
        <v>0.95635586587688182</v>
      </c>
      <c r="L626" s="11" t="s">
        <v>1256</v>
      </c>
      <c r="M626" s="13">
        <v>6.2155775398998981E-4</v>
      </c>
      <c r="N626" s="13">
        <v>0.90703923039758372</v>
      </c>
      <c r="O626" s="60" t="s">
        <v>1255</v>
      </c>
      <c r="P626"/>
    </row>
    <row r="627" spans="1:16" ht="13" x14ac:dyDescent="0.15">
      <c r="A627" s="14">
        <v>83202</v>
      </c>
      <c r="B627" s="15" t="s">
        <v>837</v>
      </c>
      <c r="C627" s="16" t="str">
        <f>I627&amp;L627&amp;O627</f>
        <v>BCB</v>
      </c>
      <c r="D627" s="16">
        <v>1</v>
      </c>
      <c r="E627" s="17">
        <v>118</v>
      </c>
      <c r="F627" s="17">
        <v>6</v>
      </c>
      <c r="G627" s="18">
        <v>6.2155775398999025E-4</v>
      </c>
      <c r="H627" s="18">
        <v>0.92257817424733324</v>
      </c>
      <c r="I627" s="16" t="s">
        <v>1255</v>
      </c>
      <c r="J627" s="18">
        <v>3.3736660099336355E-4</v>
      </c>
      <c r="K627" s="18">
        <v>0.95737339785394571</v>
      </c>
      <c r="L627" s="16" t="s">
        <v>1256</v>
      </c>
      <c r="M627" s="18">
        <v>6.2155775398998981E-4</v>
      </c>
      <c r="N627" s="18">
        <v>0.90766078815157369</v>
      </c>
      <c r="O627" s="61" t="s">
        <v>1255</v>
      </c>
      <c r="P627"/>
    </row>
    <row r="628" spans="1:16" ht="13" x14ac:dyDescent="0.15">
      <c r="A628" s="9">
        <v>27806</v>
      </c>
      <c r="B628" s="10" t="s">
        <v>1086</v>
      </c>
      <c r="C628" s="11" t="str">
        <f>I628&amp;L628&amp;O628</f>
        <v>BCB</v>
      </c>
      <c r="D628" s="11">
        <v>1</v>
      </c>
      <c r="E628" s="12">
        <v>117</v>
      </c>
      <c r="F628" s="12">
        <v>6</v>
      </c>
      <c r="G628" s="13">
        <v>6.2155775398999025E-4</v>
      </c>
      <c r="H628" s="13">
        <v>0.91387636569147357</v>
      </c>
      <c r="I628" s="11" t="s">
        <v>1255</v>
      </c>
      <c r="J628" s="13">
        <v>3.3450756200189435E-4</v>
      </c>
      <c r="K628" s="13">
        <v>0.95804241297794956</v>
      </c>
      <c r="L628" s="11" t="s">
        <v>1256</v>
      </c>
      <c r="M628" s="13">
        <v>6.2155775398998981E-4</v>
      </c>
      <c r="N628" s="13">
        <v>0.90828234590556367</v>
      </c>
      <c r="O628" s="60" t="s">
        <v>1255</v>
      </c>
      <c r="P628"/>
    </row>
    <row r="629" spans="1:16" ht="13" x14ac:dyDescent="0.15">
      <c r="A629" s="14">
        <v>82364</v>
      </c>
      <c r="B629" s="15" t="s">
        <v>189</v>
      </c>
      <c r="C629" s="16" t="str">
        <f>I629&amp;L629&amp;O629</f>
        <v>BCB</v>
      </c>
      <c r="D629" s="16">
        <v>1</v>
      </c>
      <c r="E629" s="17">
        <v>115</v>
      </c>
      <c r="F629" s="17">
        <v>6</v>
      </c>
      <c r="G629" s="18">
        <v>6.2155775398999025E-4</v>
      </c>
      <c r="H629" s="18">
        <v>0.92444284750930317</v>
      </c>
      <c r="I629" s="16" t="s">
        <v>1255</v>
      </c>
      <c r="J629" s="18">
        <v>3.28789484018956E-4</v>
      </c>
      <c r="K629" s="18">
        <v>0.95869999194598743</v>
      </c>
      <c r="L629" s="16" t="s">
        <v>1256</v>
      </c>
      <c r="M629" s="18">
        <v>6.2155775398998981E-4</v>
      </c>
      <c r="N629" s="18">
        <v>0.90890390365955365</v>
      </c>
      <c r="O629" s="61" t="s">
        <v>1255</v>
      </c>
      <c r="P629"/>
    </row>
    <row r="630" spans="1:16" ht="13" x14ac:dyDescent="0.15">
      <c r="A630" s="9">
        <v>29373</v>
      </c>
      <c r="B630" s="10" t="s">
        <v>782</v>
      </c>
      <c r="C630" s="11" t="str">
        <f>I630&amp;L630&amp;O630</f>
        <v>BCB</v>
      </c>
      <c r="D630" s="11">
        <v>1</v>
      </c>
      <c r="E630" s="12">
        <v>114</v>
      </c>
      <c r="F630" s="12">
        <v>6</v>
      </c>
      <c r="G630" s="13">
        <v>6.2155775398999025E-4</v>
      </c>
      <c r="H630" s="13">
        <v>0.90082365285768407</v>
      </c>
      <c r="I630" s="11" t="s">
        <v>1255</v>
      </c>
      <c r="J630" s="13">
        <v>3.259304450274868E-4</v>
      </c>
      <c r="K630" s="13">
        <v>0.95902592239101492</v>
      </c>
      <c r="L630" s="11" t="s">
        <v>1256</v>
      </c>
      <c r="M630" s="13">
        <v>6.2155775398998981E-4</v>
      </c>
      <c r="N630" s="13">
        <v>0.90952546141354362</v>
      </c>
      <c r="O630" s="60" t="s">
        <v>1255</v>
      </c>
      <c r="P630"/>
    </row>
    <row r="631" spans="1:16" ht="13" x14ac:dyDescent="0.15">
      <c r="A631" s="14">
        <v>28980</v>
      </c>
      <c r="B631" s="15" t="s">
        <v>1065</v>
      </c>
      <c r="C631" s="16" t="str">
        <f>I631&amp;L631&amp;O631</f>
        <v>BCB</v>
      </c>
      <c r="D631" s="16">
        <v>1</v>
      </c>
      <c r="E631" s="17">
        <v>114</v>
      </c>
      <c r="F631" s="17">
        <v>6</v>
      </c>
      <c r="G631" s="18">
        <v>6.2155775398999025E-4</v>
      </c>
      <c r="H631" s="18">
        <v>0.9157410389534435</v>
      </c>
      <c r="I631" s="16" t="s">
        <v>1255</v>
      </c>
      <c r="J631" s="18">
        <v>3.259304450274868E-4</v>
      </c>
      <c r="K631" s="18">
        <v>0.95935185283604241</v>
      </c>
      <c r="L631" s="16" t="s">
        <v>1256</v>
      </c>
      <c r="M631" s="18">
        <v>6.2155775398998981E-4</v>
      </c>
      <c r="N631" s="18">
        <v>0.9101470191675336</v>
      </c>
      <c r="O631" s="61" t="s">
        <v>1255</v>
      </c>
      <c r="P631"/>
    </row>
    <row r="632" spans="1:16" ht="13" x14ac:dyDescent="0.15">
      <c r="A632" s="9">
        <v>338768</v>
      </c>
      <c r="B632" s="10" t="s">
        <v>445</v>
      </c>
      <c r="C632" s="11" t="str">
        <f>I632&amp;L632&amp;O632</f>
        <v>BCB</v>
      </c>
      <c r="D632" s="11">
        <v>1</v>
      </c>
      <c r="E632" s="12">
        <v>113</v>
      </c>
      <c r="F632" s="12">
        <v>6</v>
      </c>
      <c r="G632" s="13">
        <v>6.2155775398999025E-4</v>
      </c>
      <c r="H632" s="13">
        <v>0.90766078815157381</v>
      </c>
      <c r="I632" s="11" t="s">
        <v>1255</v>
      </c>
      <c r="J632" s="13">
        <v>3.2307140603601766E-4</v>
      </c>
      <c r="K632" s="13">
        <v>0.95967492424207845</v>
      </c>
      <c r="L632" s="11" t="s">
        <v>1256</v>
      </c>
      <c r="M632" s="13">
        <v>6.2155775398998981E-4</v>
      </c>
      <c r="N632" s="13">
        <v>0.91076857692152358</v>
      </c>
      <c r="O632" s="60" t="s">
        <v>1255</v>
      </c>
      <c r="P632"/>
    </row>
    <row r="633" spans="1:16" ht="13" x14ac:dyDescent="0.15">
      <c r="A633" s="14">
        <v>27591</v>
      </c>
      <c r="B633" s="15" t="s">
        <v>193</v>
      </c>
      <c r="C633" s="16" t="str">
        <f>I633&amp;L633&amp;O633</f>
        <v>BCB</v>
      </c>
      <c r="D633" s="16">
        <v>1</v>
      </c>
      <c r="E633" s="17">
        <v>111</v>
      </c>
      <c r="F633" s="17">
        <v>6</v>
      </c>
      <c r="G633" s="18">
        <v>6.2155775398999025E-4</v>
      </c>
      <c r="H633" s="18">
        <v>0.90393144162763395</v>
      </c>
      <c r="I633" s="16" t="s">
        <v>1255</v>
      </c>
      <c r="J633" s="18">
        <v>3.1735332805307926E-4</v>
      </c>
      <c r="K633" s="18">
        <v>0.9599922775701315</v>
      </c>
      <c r="L633" s="16" t="s">
        <v>1256</v>
      </c>
      <c r="M633" s="18">
        <v>6.2155775398998981E-4</v>
      </c>
      <c r="N633" s="18">
        <v>0.91139013467551355</v>
      </c>
      <c r="O633" s="61" t="s">
        <v>1255</v>
      </c>
      <c r="P633"/>
    </row>
    <row r="634" spans="1:16" ht="13" x14ac:dyDescent="0.15">
      <c r="A634" s="9">
        <v>159108</v>
      </c>
      <c r="B634" s="10" t="s">
        <v>954</v>
      </c>
      <c r="C634" s="11" t="str">
        <f>I634&amp;L634&amp;O634</f>
        <v>BCB</v>
      </c>
      <c r="D634" s="11">
        <v>1</v>
      </c>
      <c r="E634" s="12">
        <v>110</v>
      </c>
      <c r="F634" s="12">
        <v>6</v>
      </c>
      <c r="G634" s="13">
        <v>6.2155775398999025E-4</v>
      </c>
      <c r="H634" s="13">
        <v>0.92817219403324303</v>
      </c>
      <c r="I634" s="11" t="s">
        <v>1255</v>
      </c>
      <c r="J634" s="13">
        <v>3.1449428906161011E-4</v>
      </c>
      <c r="K634" s="13">
        <v>0.96062126614825472</v>
      </c>
      <c r="L634" s="11" t="s">
        <v>1256</v>
      </c>
      <c r="M634" s="13">
        <v>6.2155775398998981E-4</v>
      </c>
      <c r="N634" s="13">
        <v>0.91201169242950353</v>
      </c>
      <c r="O634" s="60" t="s">
        <v>1255</v>
      </c>
      <c r="P634"/>
    </row>
    <row r="635" spans="1:16" ht="13" x14ac:dyDescent="0.15">
      <c r="A635" s="14">
        <v>117695</v>
      </c>
      <c r="B635" s="15" t="s">
        <v>872</v>
      </c>
      <c r="C635" s="16" t="str">
        <f>I635&amp;L635&amp;O635</f>
        <v>BCB</v>
      </c>
      <c r="D635" s="16">
        <v>1</v>
      </c>
      <c r="E635" s="17">
        <v>110</v>
      </c>
      <c r="F635" s="17">
        <v>6</v>
      </c>
      <c r="G635" s="18">
        <v>6.2155775398999025E-4</v>
      </c>
      <c r="H635" s="18">
        <v>0.9182272699694034</v>
      </c>
      <c r="I635" s="16" t="s">
        <v>1255</v>
      </c>
      <c r="J635" s="18">
        <v>3.1449428906161011E-4</v>
      </c>
      <c r="K635" s="18">
        <v>0.96093576043731632</v>
      </c>
      <c r="L635" s="16" t="s">
        <v>1256</v>
      </c>
      <c r="M635" s="18">
        <v>6.2155775398998981E-4</v>
      </c>
      <c r="N635" s="18">
        <v>0.91263325018349351</v>
      </c>
      <c r="O635" s="61" t="s">
        <v>1255</v>
      </c>
      <c r="P635"/>
    </row>
    <row r="636" spans="1:16" ht="13" x14ac:dyDescent="0.15">
      <c r="A636" s="9">
        <v>466557</v>
      </c>
      <c r="B636" s="10" t="s">
        <v>989</v>
      </c>
      <c r="C636" s="11" t="str">
        <f>I636&amp;L636&amp;O636</f>
        <v>BCB</v>
      </c>
      <c r="D636" s="11">
        <v>1</v>
      </c>
      <c r="E636" s="12">
        <v>110</v>
      </c>
      <c r="F636" s="12">
        <v>6</v>
      </c>
      <c r="G636" s="13">
        <v>6.2155775398999025E-4</v>
      </c>
      <c r="H636" s="13">
        <v>0.89647274857975423</v>
      </c>
      <c r="I636" s="11" t="s">
        <v>1255</v>
      </c>
      <c r="J636" s="13">
        <v>3.1449428906161011E-4</v>
      </c>
      <c r="K636" s="13">
        <v>0.96125025472637793</v>
      </c>
      <c r="L636" s="11" t="s">
        <v>1256</v>
      </c>
      <c r="M636" s="13">
        <v>6.2155775398998981E-4</v>
      </c>
      <c r="N636" s="13">
        <v>0.91325480793748348</v>
      </c>
      <c r="O636" s="60" t="s">
        <v>1255</v>
      </c>
      <c r="P636"/>
    </row>
    <row r="637" spans="1:16" ht="13" x14ac:dyDescent="0.15">
      <c r="A637" s="14">
        <v>168795</v>
      </c>
      <c r="B637" s="15" t="s">
        <v>107</v>
      </c>
      <c r="C637" s="16" t="str">
        <f>I637&amp;L637&amp;O637</f>
        <v>BCB</v>
      </c>
      <c r="D637" s="16">
        <v>1</v>
      </c>
      <c r="E637" s="17">
        <v>110</v>
      </c>
      <c r="F637" s="17">
        <v>6</v>
      </c>
      <c r="G637" s="18">
        <v>6.2155775398999025E-4</v>
      </c>
      <c r="H637" s="18">
        <v>0.92382128975531319</v>
      </c>
      <c r="I637" s="16" t="s">
        <v>1255</v>
      </c>
      <c r="J637" s="18">
        <v>3.1449428906161011E-4</v>
      </c>
      <c r="K637" s="18">
        <v>0.96156474901543953</v>
      </c>
      <c r="L637" s="16" t="s">
        <v>1256</v>
      </c>
      <c r="M637" s="18">
        <v>6.2155775398998981E-4</v>
      </c>
      <c r="N637" s="18">
        <v>0.91387636569147346</v>
      </c>
      <c r="O637" s="61" t="s">
        <v>1255</v>
      </c>
      <c r="P637"/>
    </row>
    <row r="638" spans="1:16" ht="13" x14ac:dyDescent="0.15">
      <c r="A638" s="9">
        <v>195924</v>
      </c>
      <c r="B638" s="10" t="s">
        <v>505</v>
      </c>
      <c r="C638" s="11" t="str">
        <f>I638&amp;L638&amp;O638</f>
        <v>BCB</v>
      </c>
      <c r="D638" s="11">
        <v>1</v>
      </c>
      <c r="E638" s="12">
        <v>108</v>
      </c>
      <c r="F638" s="12">
        <v>6</v>
      </c>
      <c r="G638" s="13">
        <v>6.2155775398999025E-4</v>
      </c>
      <c r="H638" s="13">
        <v>0.91947038547738336</v>
      </c>
      <c r="I638" s="11" t="s">
        <v>1255</v>
      </c>
      <c r="J638" s="13">
        <v>3.0877621107867171E-4</v>
      </c>
      <c r="K638" s="13">
        <v>0.96311506290856386</v>
      </c>
      <c r="L638" s="11" t="s">
        <v>1256</v>
      </c>
      <c r="M638" s="13">
        <v>6.2155775398998981E-4</v>
      </c>
      <c r="N638" s="13">
        <v>0.91449792344546343</v>
      </c>
      <c r="O638" s="60" t="s">
        <v>1255</v>
      </c>
      <c r="P638"/>
    </row>
    <row r="639" spans="1:16" ht="13" x14ac:dyDescent="0.15">
      <c r="A639" s="14">
        <v>26351</v>
      </c>
      <c r="B639" s="15" t="s">
        <v>156</v>
      </c>
      <c r="C639" s="16" t="str">
        <f>I639&amp;L639&amp;O639</f>
        <v>BCB</v>
      </c>
      <c r="D639" s="16">
        <v>1</v>
      </c>
      <c r="E639" s="17">
        <v>108</v>
      </c>
      <c r="F639" s="17">
        <v>6</v>
      </c>
      <c r="G639" s="18">
        <v>6.2155775398999025E-4</v>
      </c>
      <c r="H639" s="18">
        <v>0.92133505873935329</v>
      </c>
      <c r="I639" s="16" t="s">
        <v>1255</v>
      </c>
      <c r="J639" s="18">
        <v>3.0877621107867171E-4</v>
      </c>
      <c r="K639" s="18">
        <v>0.96342383911964258</v>
      </c>
      <c r="L639" s="16" t="s">
        <v>1256</v>
      </c>
      <c r="M639" s="18">
        <v>6.2155775398998981E-4</v>
      </c>
      <c r="N639" s="18">
        <v>0.91511948119945341</v>
      </c>
      <c r="O639" s="61" t="s">
        <v>1255</v>
      </c>
      <c r="P639"/>
    </row>
    <row r="640" spans="1:16" ht="13" x14ac:dyDescent="0.15">
      <c r="A640" s="9">
        <v>6015</v>
      </c>
      <c r="B640" s="10" t="s">
        <v>879</v>
      </c>
      <c r="C640" s="11" t="str">
        <f>I640&amp;L640&amp;O640</f>
        <v>BCB</v>
      </c>
      <c r="D640" s="11">
        <v>1</v>
      </c>
      <c r="E640" s="12">
        <v>104</v>
      </c>
      <c r="F640" s="12">
        <v>6</v>
      </c>
      <c r="G640" s="13">
        <v>6.2155775398999025E-4</v>
      </c>
      <c r="H640" s="13">
        <v>0.90828234590556378</v>
      </c>
      <c r="I640" s="11" t="s">
        <v>1255</v>
      </c>
      <c r="J640" s="13">
        <v>2.9734005511279502E-4</v>
      </c>
      <c r="K640" s="13">
        <v>0.9640293835780358</v>
      </c>
      <c r="L640" s="11" t="s">
        <v>1256</v>
      </c>
      <c r="M640" s="13">
        <v>6.2155775398998981E-4</v>
      </c>
      <c r="N640" s="13">
        <v>0.91574103895344339</v>
      </c>
      <c r="O640" s="60" t="s">
        <v>1255</v>
      </c>
      <c r="P640"/>
    </row>
    <row r="641" spans="1:16" ht="13" x14ac:dyDescent="0.15">
      <c r="A641" s="14">
        <v>13911</v>
      </c>
      <c r="B641" s="15" t="s">
        <v>816</v>
      </c>
      <c r="C641" s="16" t="str">
        <f>I641&amp;L641&amp;O641</f>
        <v>BCB</v>
      </c>
      <c r="D641" s="16">
        <v>1</v>
      </c>
      <c r="E641" s="17">
        <v>104</v>
      </c>
      <c r="F641" s="17">
        <v>6</v>
      </c>
      <c r="G641" s="18">
        <v>6.2155775398999025E-4</v>
      </c>
      <c r="H641" s="18">
        <v>0.93314465606516284</v>
      </c>
      <c r="I641" s="16" t="s">
        <v>1255</v>
      </c>
      <c r="J641" s="18">
        <v>2.9734005511279502E-4</v>
      </c>
      <c r="K641" s="18">
        <v>0.96432672363314864</v>
      </c>
      <c r="L641" s="16" t="s">
        <v>1256</v>
      </c>
      <c r="M641" s="18">
        <v>6.2155775398998981E-4</v>
      </c>
      <c r="N641" s="18">
        <v>0.91636259670743336</v>
      </c>
      <c r="O641" s="61" t="s">
        <v>1255</v>
      </c>
      <c r="P641"/>
    </row>
    <row r="642" spans="1:16" ht="13" x14ac:dyDescent="0.15">
      <c r="A642" s="9">
        <v>14833</v>
      </c>
      <c r="B642" s="10" t="s">
        <v>260</v>
      </c>
      <c r="C642" s="11" t="str">
        <f>I642&amp;L642&amp;O642</f>
        <v>BCB</v>
      </c>
      <c r="D642" s="11">
        <v>1</v>
      </c>
      <c r="E642" s="12">
        <v>104</v>
      </c>
      <c r="F642" s="12">
        <v>6</v>
      </c>
      <c r="G642" s="13">
        <v>6.2155775398999025E-4</v>
      </c>
      <c r="H642" s="13">
        <v>0.92506440526329314</v>
      </c>
      <c r="I642" s="11" t="s">
        <v>1255</v>
      </c>
      <c r="J642" s="13">
        <v>2.9734005511279502E-4</v>
      </c>
      <c r="K642" s="13">
        <v>0.96462406368826148</v>
      </c>
      <c r="L642" s="11" t="s">
        <v>1256</v>
      </c>
      <c r="M642" s="13">
        <v>6.2155775398998981E-4</v>
      </c>
      <c r="N642" s="13">
        <v>0.91698415446142334</v>
      </c>
      <c r="O642" s="60" t="s">
        <v>1255</v>
      </c>
      <c r="P642"/>
    </row>
    <row r="643" spans="1:16" ht="13" x14ac:dyDescent="0.15">
      <c r="A643" s="14">
        <v>190687</v>
      </c>
      <c r="B643" s="15" t="s">
        <v>1144</v>
      </c>
      <c r="C643" s="16" t="str">
        <f>I643&amp;L643&amp;O643</f>
        <v>BCB</v>
      </c>
      <c r="D643" s="16">
        <v>1</v>
      </c>
      <c r="E643" s="17">
        <v>103</v>
      </c>
      <c r="F643" s="17">
        <v>6</v>
      </c>
      <c r="G643" s="18">
        <v>6.2155775398999025E-4</v>
      </c>
      <c r="H643" s="18">
        <v>0.91201169242950364</v>
      </c>
      <c r="I643" s="16" t="s">
        <v>1255</v>
      </c>
      <c r="J643" s="18">
        <v>2.9448101612132582E-4</v>
      </c>
      <c r="K643" s="18">
        <v>0.9652158847594956</v>
      </c>
      <c r="L643" s="16" t="s">
        <v>1256</v>
      </c>
      <c r="M643" s="18">
        <v>6.2155775398998981E-4</v>
      </c>
      <c r="N643" s="18">
        <v>0.91760571221541332</v>
      </c>
      <c r="O643" s="61" t="s">
        <v>1255</v>
      </c>
      <c r="P643"/>
    </row>
    <row r="644" spans="1:16" ht="13" x14ac:dyDescent="0.15">
      <c r="A644" s="9">
        <v>79980</v>
      </c>
      <c r="B644" s="10" t="s">
        <v>679</v>
      </c>
      <c r="C644" s="11" t="str">
        <f>I644&amp;L644&amp;O644</f>
        <v>BCB</v>
      </c>
      <c r="D644" s="11">
        <v>1</v>
      </c>
      <c r="E644" s="12">
        <v>102</v>
      </c>
      <c r="F644" s="12">
        <v>6</v>
      </c>
      <c r="G644" s="13">
        <v>6.2155775398999025E-4</v>
      </c>
      <c r="H644" s="13">
        <v>0.91263325018349362</v>
      </c>
      <c r="I644" s="11" t="s">
        <v>1255</v>
      </c>
      <c r="J644" s="13">
        <v>2.9162197712985662E-4</v>
      </c>
      <c r="K644" s="13">
        <v>0.96609360972987657</v>
      </c>
      <c r="L644" s="11" t="s">
        <v>1256</v>
      </c>
      <c r="M644" s="13">
        <v>6.2155775398998981E-4</v>
      </c>
      <c r="N644" s="13">
        <v>0.91822726996940329</v>
      </c>
      <c r="O644" s="60" t="s">
        <v>1255</v>
      </c>
      <c r="P644"/>
    </row>
    <row r="645" spans="1:16" ht="13" x14ac:dyDescent="0.15">
      <c r="A645" s="14">
        <v>374617</v>
      </c>
      <c r="B645" s="15" t="s">
        <v>388</v>
      </c>
      <c r="C645" s="16" t="str">
        <f>I645&amp;L645&amp;O645</f>
        <v>BCB</v>
      </c>
      <c r="D645" s="16">
        <v>1</v>
      </c>
      <c r="E645" s="17">
        <v>102</v>
      </c>
      <c r="F645" s="17">
        <v>6</v>
      </c>
      <c r="G645" s="18">
        <v>6.2155775398999025E-4</v>
      </c>
      <c r="H645" s="18">
        <v>0.90952546141354373</v>
      </c>
      <c r="I645" s="16" t="s">
        <v>1255</v>
      </c>
      <c r="J645" s="18">
        <v>2.9162197712985662E-4</v>
      </c>
      <c r="K645" s="18">
        <v>0.96638523170700641</v>
      </c>
      <c r="L645" s="16" t="s">
        <v>1256</v>
      </c>
      <c r="M645" s="18">
        <v>6.2155775398998981E-4</v>
      </c>
      <c r="N645" s="18">
        <v>0.91884882772339327</v>
      </c>
      <c r="O645" s="61" t="s">
        <v>1255</v>
      </c>
      <c r="P645"/>
    </row>
    <row r="646" spans="1:16" ht="13" x14ac:dyDescent="0.15">
      <c r="A646" s="9">
        <v>509419</v>
      </c>
      <c r="B646" s="10" t="s">
        <v>424</v>
      </c>
      <c r="C646" s="11" t="str">
        <f>I646&amp;L646&amp;O646</f>
        <v>BCB</v>
      </c>
      <c r="D646" s="11">
        <v>1</v>
      </c>
      <c r="E646" s="12">
        <v>102</v>
      </c>
      <c r="F646" s="12">
        <v>6</v>
      </c>
      <c r="G646" s="13">
        <v>6.2155775398999025E-4</v>
      </c>
      <c r="H646" s="13">
        <v>0.92009194323137333</v>
      </c>
      <c r="I646" s="11" t="s">
        <v>1255</v>
      </c>
      <c r="J646" s="13">
        <v>2.9162197712985662E-4</v>
      </c>
      <c r="K646" s="13">
        <v>0.96667685368413625</v>
      </c>
      <c r="L646" s="11" t="s">
        <v>1256</v>
      </c>
      <c r="M646" s="13">
        <v>6.2155775398998981E-4</v>
      </c>
      <c r="N646" s="13">
        <v>0.91947038547738325</v>
      </c>
      <c r="O646" s="60" t="s">
        <v>1255</v>
      </c>
      <c r="P646"/>
    </row>
    <row r="647" spans="1:16" ht="13" x14ac:dyDescent="0.15">
      <c r="A647" s="14">
        <v>75946</v>
      </c>
      <c r="B647" s="15" t="s">
        <v>566</v>
      </c>
      <c r="C647" s="16" t="str">
        <f>I647&amp;L647&amp;O647</f>
        <v>BCB</v>
      </c>
      <c r="D647" s="16">
        <v>1</v>
      </c>
      <c r="E647" s="17">
        <v>101</v>
      </c>
      <c r="F647" s="17">
        <v>6</v>
      </c>
      <c r="G647" s="18">
        <v>6.2155775398999025E-4</v>
      </c>
      <c r="H647" s="18">
        <v>0.9051745571356139</v>
      </c>
      <c r="I647" s="16" t="s">
        <v>1255</v>
      </c>
      <c r="J647" s="18">
        <v>2.8876293813838747E-4</v>
      </c>
      <c r="K647" s="18">
        <v>0.96696561662227465</v>
      </c>
      <c r="L647" s="16" t="s">
        <v>1256</v>
      </c>
      <c r="M647" s="18">
        <v>6.2155775398998981E-4</v>
      </c>
      <c r="N647" s="18">
        <v>0.92009194323137322</v>
      </c>
      <c r="O647" s="61" t="s">
        <v>1255</v>
      </c>
      <c r="P647"/>
    </row>
    <row r="648" spans="1:16" ht="13" x14ac:dyDescent="0.15">
      <c r="A648" s="9">
        <v>141344</v>
      </c>
      <c r="B648" s="10" t="s">
        <v>880</v>
      </c>
      <c r="C648" s="11" t="str">
        <f>I648&amp;L648&amp;O648</f>
        <v>BCB</v>
      </c>
      <c r="D648" s="11">
        <v>1</v>
      </c>
      <c r="E648" s="12">
        <v>101</v>
      </c>
      <c r="F648" s="12">
        <v>6</v>
      </c>
      <c r="G648" s="13">
        <v>6.2155775398999025E-4</v>
      </c>
      <c r="H648" s="13">
        <v>0.91325480793748359</v>
      </c>
      <c r="I648" s="11" t="s">
        <v>1255</v>
      </c>
      <c r="J648" s="13">
        <v>2.8876293813838747E-4</v>
      </c>
      <c r="K648" s="13">
        <v>0.96754314249855145</v>
      </c>
      <c r="L648" s="11" t="s">
        <v>1256</v>
      </c>
      <c r="M648" s="13">
        <v>6.2155775398998981E-4</v>
      </c>
      <c r="N648" s="13">
        <v>0.9207135009853632</v>
      </c>
      <c r="O648" s="60" t="s">
        <v>1255</v>
      </c>
      <c r="P648"/>
    </row>
    <row r="649" spans="1:16" ht="13" x14ac:dyDescent="0.15">
      <c r="A649" s="14">
        <v>349657</v>
      </c>
      <c r="B649" s="15" t="s">
        <v>1152</v>
      </c>
      <c r="C649" s="16" t="str">
        <f>I649&amp;L649&amp;O649</f>
        <v>BCB</v>
      </c>
      <c r="D649" s="16">
        <v>1</v>
      </c>
      <c r="E649" s="17">
        <v>101</v>
      </c>
      <c r="F649" s="17">
        <v>6</v>
      </c>
      <c r="G649" s="18">
        <v>6.2155775398999025E-4</v>
      </c>
      <c r="H649" s="18">
        <v>0.94308958012900246</v>
      </c>
      <c r="I649" s="16" t="s">
        <v>1255</v>
      </c>
      <c r="J649" s="18">
        <v>2.8876293813838747E-4</v>
      </c>
      <c r="K649" s="18">
        <v>0.96783190543668984</v>
      </c>
      <c r="L649" s="16" t="s">
        <v>1256</v>
      </c>
      <c r="M649" s="18">
        <v>6.2155775398998981E-4</v>
      </c>
      <c r="N649" s="18">
        <v>0.92133505873935317</v>
      </c>
      <c r="O649" s="61" t="s">
        <v>1255</v>
      </c>
      <c r="P649"/>
    </row>
    <row r="650" spans="1:16" ht="13" x14ac:dyDescent="0.15">
      <c r="A650" s="9">
        <v>297417</v>
      </c>
      <c r="B650" s="10" t="s">
        <v>578</v>
      </c>
      <c r="C650" s="11" t="str">
        <f>I650&amp;L650&amp;O650</f>
        <v>BCB</v>
      </c>
      <c r="D650" s="11">
        <v>1</v>
      </c>
      <c r="E650" s="12">
        <v>99</v>
      </c>
      <c r="F650" s="12">
        <v>6</v>
      </c>
      <c r="G650" s="13">
        <v>6.2155775398999025E-4</v>
      </c>
      <c r="H650" s="13">
        <v>0.928793751787233</v>
      </c>
      <c r="I650" s="11" t="s">
        <v>1255</v>
      </c>
      <c r="J650" s="13">
        <v>2.8304486015544907E-4</v>
      </c>
      <c r="K650" s="13">
        <v>0.96868675809513916</v>
      </c>
      <c r="L650" s="11" t="s">
        <v>1256</v>
      </c>
      <c r="M650" s="13">
        <v>6.2155775398998981E-4</v>
      </c>
      <c r="N650" s="13">
        <v>0.92195661649334315</v>
      </c>
      <c r="O650" s="60" t="s">
        <v>1255</v>
      </c>
      <c r="P650"/>
    </row>
    <row r="651" spans="1:16" ht="13" x14ac:dyDescent="0.15">
      <c r="A651" s="14">
        <v>63037</v>
      </c>
      <c r="B651" s="15" t="s">
        <v>1049</v>
      </c>
      <c r="C651" s="16" t="str">
        <f>I651&amp;L651&amp;O651</f>
        <v>BCB</v>
      </c>
      <c r="D651" s="16">
        <v>1</v>
      </c>
      <c r="E651" s="17">
        <v>98</v>
      </c>
      <c r="F651" s="17">
        <v>6</v>
      </c>
      <c r="G651" s="18">
        <v>6.2155775398999025E-4</v>
      </c>
      <c r="H651" s="18">
        <v>0.91511948119945352</v>
      </c>
      <c r="I651" s="16" t="s">
        <v>1255</v>
      </c>
      <c r="J651" s="18">
        <v>2.8018582116397993E-4</v>
      </c>
      <c r="K651" s="18">
        <v>0.96924998877645852</v>
      </c>
      <c r="L651" s="16" t="s">
        <v>1256</v>
      </c>
      <c r="M651" s="18">
        <v>6.2155775398998981E-4</v>
      </c>
      <c r="N651" s="18">
        <v>0.92257817424733313</v>
      </c>
      <c r="O651" s="61" t="s">
        <v>1255</v>
      </c>
      <c r="P651"/>
    </row>
    <row r="652" spans="1:16" ht="13" x14ac:dyDescent="0.15">
      <c r="A652" s="9">
        <v>59689</v>
      </c>
      <c r="B652" s="10" t="s">
        <v>817</v>
      </c>
      <c r="C652" s="11" t="str">
        <f>I652&amp;L652&amp;O652</f>
        <v>BCB</v>
      </c>
      <c r="D652" s="11">
        <v>1</v>
      </c>
      <c r="E652" s="12">
        <v>98</v>
      </c>
      <c r="F652" s="12">
        <v>6</v>
      </c>
      <c r="G652" s="13">
        <v>6.2155775398999025E-4</v>
      </c>
      <c r="H652" s="13">
        <v>0.93749556034309267</v>
      </c>
      <c r="I652" s="11" t="s">
        <v>1255</v>
      </c>
      <c r="J652" s="13">
        <v>2.8018582116397993E-4</v>
      </c>
      <c r="K652" s="13">
        <v>0.96953017459762247</v>
      </c>
      <c r="L652" s="11" t="s">
        <v>1256</v>
      </c>
      <c r="M652" s="13">
        <v>6.2155775398998981E-4</v>
      </c>
      <c r="N652" s="13">
        <v>0.9231997320013231</v>
      </c>
      <c r="O652" s="60" t="s">
        <v>1255</v>
      </c>
      <c r="P652"/>
    </row>
    <row r="653" spans="1:16" ht="13" x14ac:dyDescent="0.15">
      <c r="A653" s="14">
        <v>141007</v>
      </c>
      <c r="B653" s="15" t="s">
        <v>1107</v>
      </c>
      <c r="C653" s="16" t="str">
        <f>I653&amp;L653&amp;O653</f>
        <v>BCB</v>
      </c>
      <c r="D653" s="16">
        <v>1</v>
      </c>
      <c r="E653" s="17">
        <v>98</v>
      </c>
      <c r="F653" s="17">
        <v>6</v>
      </c>
      <c r="G653" s="18">
        <v>6.2155775398999025E-4</v>
      </c>
      <c r="H653" s="18">
        <v>0.93873867585107262</v>
      </c>
      <c r="I653" s="16" t="s">
        <v>1255</v>
      </c>
      <c r="J653" s="18">
        <v>2.8018582116397993E-4</v>
      </c>
      <c r="K653" s="18">
        <v>0.96981036041878643</v>
      </c>
      <c r="L653" s="16" t="s">
        <v>1256</v>
      </c>
      <c r="M653" s="18">
        <v>6.2155775398998981E-4</v>
      </c>
      <c r="N653" s="18">
        <v>0.92382128975531308</v>
      </c>
      <c r="O653" s="61" t="s">
        <v>1255</v>
      </c>
      <c r="P653"/>
    </row>
    <row r="654" spans="1:16" ht="13" x14ac:dyDescent="0.15">
      <c r="A654" s="9">
        <v>55064</v>
      </c>
      <c r="B654" s="10" t="s">
        <v>915</v>
      </c>
      <c r="C654" s="11" t="str">
        <f>I654&amp;L654&amp;O654</f>
        <v>BCB</v>
      </c>
      <c r="D654" s="11">
        <v>1</v>
      </c>
      <c r="E654" s="12">
        <v>98</v>
      </c>
      <c r="F654" s="12">
        <v>6</v>
      </c>
      <c r="G654" s="13">
        <v>6.2155775398999025E-4</v>
      </c>
      <c r="H654" s="13">
        <v>0.94184646462102251</v>
      </c>
      <c r="I654" s="11" t="s">
        <v>1255</v>
      </c>
      <c r="J654" s="13">
        <v>2.8018582116397993E-4</v>
      </c>
      <c r="K654" s="13">
        <v>0.97009054623995039</v>
      </c>
      <c r="L654" s="11" t="s">
        <v>1256</v>
      </c>
      <c r="M654" s="13">
        <v>6.2155775398998981E-4</v>
      </c>
      <c r="N654" s="13">
        <v>0.92444284750930306</v>
      </c>
      <c r="O654" s="60" t="s">
        <v>1255</v>
      </c>
      <c r="P654"/>
    </row>
    <row r="655" spans="1:16" ht="13" x14ac:dyDescent="0.15">
      <c r="A655" s="14">
        <v>405631</v>
      </c>
      <c r="B655" s="15" t="s">
        <v>331</v>
      </c>
      <c r="C655" s="16" t="str">
        <f>I655&amp;L655&amp;O655</f>
        <v>BCB</v>
      </c>
      <c r="D655" s="16">
        <v>1</v>
      </c>
      <c r="E655" s="17">
        <v>98</v>
      </c>
      <c r="F655" s="17">
        <v>6</v>
      </c>
      <c r="G655" s="18">
        <v>6.2155775398999025E-4</v>
      </c>
      <c r="H655" s="18">
        <v>0.92941530954122298</v>
      </c>
      <c r="I655" s="16" t="s">
        <v>1255</v>
      </c>
      <c r="J655" s="18">
        <v>2.8018582116397993E-4</v>
      </c>
      <c r="K655" s="18">
        <v>0.97037073206111435</v>
      </c>
      <c r="L655" s="16" t="s">
        <v>1256</v>
      </c>
      <c r="M655" s="18">
        <v>6.2155775398998981E-4</v>
      </c>
      <c r="N655" s="18">
        <v>0.92506440526329303</v>
      </c>
      <c r="O655" s="61" t="s">
        <v>1255</v>
      </c>
      <c r="P655"/>
    </row>
    <row r="656" spans="1:16" ht="13" x14ac:dyDescent="0.15">
      <c r="A656" s="9">
        <v>45613</v>
      </c>
      <c r="B656" s="10" t="s">
        <v>580</v>
      </c>
      <c r="C656" s="11" t="str">
        <f>I656&amp;L656&amp;O656</f>
        <v>BCB</v>
      </c>
      <c r="D656" s="11">
        <v>1</v>
      </c>
      <c r="E656" s="12">
        <v>97</v>
      </c>
      <c r="F656" s="12">
        <v>6</v>
      </c>
      <c r="G656" s="13">
        <v>6.2155775398999025E-4</v>
      </c>
      <c r="H656" s="13">
        <v>0.91636259670743347</v>
      </c>
      <c r="I656" s="11" t="s">
        <v>1255</v>
      </c>
      <c r="J656" s="13">
        <v>2.7732678217251073E-4</v>
      </c>
      <c r="K656" s="13">
        <v>0.97064805884328687</v>
      </c>
      <c r="L656" s="11" t="s">
        <v>1256</v>
      </c>
      <c r="M656" s="13">
        <v>6.2155775398998981E-4</v>
      </c>
      <c r="N656" s="13">
        <v>0.92568596301728301</v>
      </c>
      <c r="O656" s="60" t="s">
        <v>1255</v>
      </c>
      <c r="P656"/>
    </row>
    <row r="657" spans="1:16" ht="13" x14ac:dyDescent="0.15">
      <c r="A657" s="14">
        <v>16027</v>
      </c>
      <c r="B657" s="15" t="s">
        <v>1117</v>
      </c>
      <c r="C657" s="16" t="str">
        <f>I657&amp;L657&amp;O657</f>
        <v>BCB</v>
      </c>
      <c r="D657" s="16">
        <v>1</v>
      </c>
      <c r="E657" s="17">
        <v>97</v>
      </c>
      <c r="F657" s="17">
        <v>6</v>
      </c>
      <c r="G657" s="18">
        <v>6.2155775398999025E-4</v>
      </c>
      <c r="H657" s="18">
        <v>0.93065842504920293</v>
      </c>
      <c r="I657" s="16" t="s">
        <v>1255</v>
      </c>
      <c r="J657" s="18">
        <v>2.7732678217251073E-4</v>
      </c>
      <c r="K657" s="18">
        <v>0.97092538562545938</v>
      </c>
      <c r="L657" s="16" t="s">
        <v>1256</v>
      </c>
      <c r="M657" s="18">
        <v>6.2155775398998981E-4</v>
      </c>
      <c r="N657" s="18">
        <v>0.92630752077127299</v>
      </c>
      <c r="O657" s="61" t="s">
        <v>1255</v>
      </c>
      <c r="P657"/>
    </row>
    <row r="658" spans="1:16" ht="13" x14ac:dyDescent="0.15">
      <c r="A658" s="9">
        <v>172464</v>
      </c>
      <c r="B658" s="10" t="s">
        <v>865</v>
      </c>
      <c r="C658" s="11" t="str">
        <f>I658&amp;L658&amp;O658</f>
        <v>BCB</v>
      </c>
      <c r="D658" s="11">
        <v>1</v>
      </c>
      <c r="E658" s="12">
        <v>96</v>
      </c>
      <c r="F658" s="12">
        <v>6</v>
      </c>
      <c r="G658" s="13">
        <v>6.2155775398999025E-4</v>
      </c>
      <c r="H658" s="13">
        <v>0.94060334911304255</v>
      </c>
      <c r="I658" s="11" t="s">
        <v>1255</v>
      </c>
      <c r="J658" s="13">
        <v>2.7446774318104153E-4</v>
      </c>
      <c r="K658" s="13">
        <v>0.9717487888550026</v>
      </c>
      <c r="L658" s="11" t="s">
        <v>1256</v>
      </c>
      <c r="M658" s="13">
        <v>6.2155775398998981E-4</v>
      </c>
      <c r="N658" s="13">
        <v>0.92692907852526296</v>
      </c>
      <c r="O658" s="60" t="s">
        <v>1255</v>
      </c>
      <c r="P658"/>
    </row>
    <row r="659" spans="1:16" ht="13" x14ac:dyDescent="0.15">
      <c r="A659" s="14">
        <v>149574</v>
      </c>
      <c r="B659" s="15" t="s">
        <v>562</v>
      </c>
      <c r="C659" s="16" t="str">
        <f>I659&amp;L659&amp;O659</f>
        <v>BCB</v>
      </c>
      <c r="D659" s="16">
        <v>1</v>
      </c>
      <c r="E659" s="17">
        <v>95</v>
      </c>
      <c r="F659" s="17">
        <v>6</v>
      </c>
      <c r="G659" s="18">
        <v>6.2155775398999025E-4</v>
      </c>
      <c r="H659" s="18">
        <v>0.91449792344546355</v>
      </c>
      <c r="I659" s="16" t="s">
        <v>1255</v>
      </c>
      <c r="J659" s="18">
        <v>2.7160870418957238E-4</v>
      </c>
      <c r="K659" s="18">
        <v>0.97256933304555426</v>
      </c>
      <c r="L659" s="16" t="s">
        <v>1256</v>
      </c>
      <c r="M659" s="18">
        <v>6.2155775398998981E-4</v>
      </c>
      <c r="N659" s="18">
        <v>0.92755063627925294</v>
      </c>
      <c r="O659" s="61" t="s">
        <v>1255</v>
      </c>
      <c r="P659"/>
    </row>
    <row r="660" spans="1:16" ht="13" x14ac:dyDescent="0.15">
      <c r="A660" s="9">
        <v>78687</v>
      </c>
      <c r="B660" s="10" t="s">
        <v>520</v>
      </c>
      <c r="C660" s="11" t="str">
        <f>I660&amp;L660&amp;O660</f>
        <v>BCB</v>
      </c>
      <c r="D660" s="11">
        <v>1</v>
      </c>
      <c r="E660" s="12">
        <v>95</v>
      </c>
      <c r="F660" s="12">
        <v>6</v>
      </c>
      <c r="G660" s="13">
        <v>6.2155775398999025E-4</v>
      </c>
      <c r="H660" s="13">
        <v>0.93252309831117286</v>
      </c>
      <c r="I660" s="11" t="s">
        <v>1255</v>
      </c>
      <c r="J660" s="13">
        <v>2.7160870418957238E-4</v>
      </c>
      <c r="K660" s="13">
        <v>0.97284094174974378</v>
      </c>
      <c r="L660" s="11" t="s">
        <v>1256</v>
      </c>
      <c r="M660" s="13">
        <v>6.2155775398998981E-4</v>
      </c>
      <c r="N660" s="13">
        <v>0.92817219403324291</v>
      </c>
      <c r="O660" s="60" t="s">
        <v>1255</v>
      </c>
      <c r="P660"/>
    </row>
    <row r="661" spans="1:16" ht="13" x14ac:dyDescent="0.15">
      <c r="A661" s="14">
        <v>268412</v>
      </c>
      <c r="B661" s="15" t="s">
        <v>701</v>
      </c>
      <c r="C661" s="16" t="str">
        <f>I661&amp;L661&amp;O661</f>
        <v>BCB</v>
      </c>
      <c r="D661" s="16">
        <v>1</v>
      </c>
      <c r="E661" s="17">
        <v>94</v>
      </c>
      <c r="F661" s="17">
        <v>6</v>
      </c>
      <c r="G661" s="18">
        <v>6.2155775398999025E-4</v>
      </c>
      <c r="H661" s="18">
        <v>0.91760571221541343</v>
      </c>
      <c r="I661" s="16" t="s">
        <v>1255</v>
      </c>
      <c r="J661" s="18">
        <v>2.6874966519810318E-4</v>
      </c>
      <c r="K661" s="18">
        <v>0.97310969141494186</v>
      </c>
      <c r="L661" s="16" t="s">
        <v>1256</v>
      </c>
      <c r="M661" s="18">
        <v>6.2155775398998981E-4</v>
      </c>
      <c r="N661" s="18">
        <v>0.92879375178723289</v>
      </c>
      <c r="O661" s="61" t="s">
        <v>1255</v>
      </c>
      <c r="P661"/>
    </row>
    <row r="662" spans="1:16" ht="13" x14ac:dyDescent="0.15">
      <c r="A662" s="9">
        <v>386692</v>
      </c>
      <c r="B662" s="10" t="s">
        <v>978</v>
      </c>
      <c r="C662" s="11" t="str">
        <f>I662&amp;L662&amp;O662</f>
        <v>BCB</v>
      </c>
      <c r="D662" s="11">
        <v>1</v>
      </c>
      <c r="E662" s="12">
        <v>94</v>
      </c>
      <c r="F662" s="12">
        <v>6</v>
      </c>
      <c r="G662" s="13">
        <v>6.2155775398999025E-4</v>
      </c>
      <c r="H662" s="13">
        <v>0.92568596301728312</v>
      </c>
      <c r="I662" s="11" t="s">
        <v>1255</v>
      </c>
      <c r="J662" s="13">
        <v>2.6874966519810318E-4</v>
      </c>
      <c r="K662" s="13">
        <v>0.97337844108013993</v>
      </c>
      <c r="L662" s="11" t="s">
        <v>1256</v>
      </c>
      <c r="M662" s="13">
        <v>6.2155775398998981E-4</v>
      </c>
      <c r="N662" s="13">
        <v>0.92941530954122287</v>
      </c>
      <c r="O662" s="60" t="s">
        <v>1255</v>
      </c>
      <c r="P662"/>
    </row>
    <row r="663" spans="1:16" ht="13" x14ac:dyDescent="0.15">
      <c r="A663" s="14">
        <v>275527</v>
      </c>
      <c r="B663" s="15" t="s">
        <v>1096</v>
      </c>
      <c r="C663" s="16" t="str">
        <f>I663&amp;L663&amp;O663</f>
        <v>BCB</v>
      </c>
      <c r="D663" s="16">
        <v>1</v>
      </c>
      <c r="E663" s="17">
        <v>94</v>
      </c>
      <c r="F663" s="17">
        <v>6</v>
      </c>
      <c r="G663" s="18">
        <v>6.2155775398999025E-4</v>
      </c>
      <c r="H663" s="18">
        <v>0.9263075207712731</v>
      </c>
      <c r="I663" s="16" t="s">
        <v>1255</v>
      </c>
      <c r="J663" s="18">
        <v>2.6874966519810318E-4</v>
      </c>
      <c r="K663" s="18">
        <v>0.97364719074533801</v>
      </c>
      <c r="L663" s="16" t="s">
        <v>1256</v>
      </c>
      <c r="M663" s="18">
        <v>6.2155775398998981E-4</v>
      </c>
      <c r="N663" s="18">
        <v>0.93003686729521284</v>
      </c>
      <c r="O663" s="61" t="s">
        <v>1255</v>
      </c>
      <c r="P663"/>
    </row>
    <row r="664" spans="1:16" ht="13" x14ac:dyDescent="0.15">
      <c r="A664" s="9">
        <v>159107</v>
      </c>
      <c r="B664" s="10" t="s">
        <v>652</v>
      </c>
      <c r="C664" s="11" t="str">
        <f>I664&amp;L664&amp;O664</f>
        <v>BCB</v>
      </c>
      <c r="D664" s="11">
        <v>1</v>
      </c>
      <c r="E664" s="12">
        <v>94</v>
      </c>
      <c r="F664" s="12">
        <v>6</v>
      </c>
      <c r="G664" s="13">
        <v>6.2155775398999025E-4</v>
      </c>
      <c r="H664" s="13">
        <v>0.93376621381915281</v>
      </c>
      <c r="I664" s="11" t="s">
        <v>1255</v>
      </c>
      <c r="J664" s="13">
        <v>2.6874966519810318E-4</v>
      </c>
      <c r="K664" s="13">
        <v>0.97391594041053609</v>
      </c>
      <c r="L664" s="11" t="s">
        <v>1256</v>
      </c>
      <c r="M664" s="13">
        <v>6.2155775398998981E-4</v>
      </c>
      <c r="N664" s="13">
        <v>0.93065842504920282</v>
      </c>
      <c r="O664" s="60" t="s">
        <v>1255</v>
      </c>
      <c r="P664"/>
    </row>
    <row r="665" spans="1:16" ht="13" x14ac:dyDescent="0.15">
      <c r="A665" s="14">
        <v>149562</v>
      </c>
      <c r="B665" s="15" t="s">
        <v>465</v>
      </c>
      <c r="C665" s="16" t="str">
        <f>I665&amp;L665&amp;O665</f>
        <v>BCB</v>
      </c>
      <c r="D665" s="16">
        <v>1</v>
      </c>
      <c r="E665" s="17">
        <v>93</v>
      </c>
      <c r="F665" s="17">
        <v>6</v>
      </c>
      <c r="G665" s="18">
        <v>6.2155775398999025E-4</v>
      </c>
      <c r="H665" s="18">
        <v>0.91698415446142345</v>
      </c>
      <c r="I665" s="16" t="s">
        <v>1255</v>
      </c>
      <c r="J665" s="18">
        <v>2.6589062620663398E-4</v>
      </c>
      <c r="K665" s="18">
        <v>0.97444772166294935</v>
      </c>
      <c r="L665" s="16" t="s">
        <v>1256</v>
      </c>
      <c r="M665" s="18">
        <v>6.2155775398998981E-4</v>
      </c>
      <c r="N665" s="18">
        <v>0.9312799828031928</v>
      </c>
      <c r="O665" s="61" t="s">
        <v>1255</v>
      </c>
      <c r="P665"/>
    </row>
    <row r="666" spans="1:16" ht="13" x14ac:dyDescent="0.15">
      <c r="A666" s="9">
        <v>154368</v>
      </c>
      <c r="B666" s="10" t="s">
        <v>898</v>
      </c>
      <c r="C666" s="11" t="str">
        <f>I666&amp;L666&amp;O666</f>
        <v>BCB</v>
      </c>
      <c r="D666" s="11">
        <v>1</v>
      </c>
      <c r="E666" s="12">
        <v>93</v>
      </c>
      <c r="F666" s="12">
        <v>6</v>
      </c>
      <c r="G666" s="13">
        <v>6.2155775398999025E-4</v>
      </c>
      <c r="H666" s="13">
        <v>0.92195661649334326</v>
      </c>
      <c r="I666" s="11" t="s">
        <v>1255</v>
      </c>
      <c r="J666" s="13">
        <v>2.6589062620663398E-4</v>
      </c>
      <c r="K666" s="13">
        <v>0.97471361228915598</v>
      </c>
      <c r="L666" s="11" t="s">
        <v>1256</v>
      </c>
      <c r="M666" s="13">
        <v>6.2155775398998981E-4</v>
      </c>
      <c r="N666" s="13">
        <v>0.93190154055718277</v>
      </c>
      <c r="O666" s="60" t="s">
        <v>1255</v>
      </c>
      <c r="P666"/>
    </row>
    <row r="667" spans="1:16" ht="13" x14ac:dyDescent="0.15">
      <c r="A667" s="14">
        <v>261433</v>
      </c>
      <c r="B667" s="15" t="s">
        <v>637</v>
      </c>
      <c r="C667" s="16" t="str">
        <f>I667&amp;L667&amp;O667</f>
        <v>BCB</v>
      </c>
      <c r="D667" s="16">
        <v>1</v>
      </c>
      <c r="E667" s="17">
        <v>93</v>
      </c>
      <c r="F667" s="17">
        <v>6</v>
      </c>
      <c r="G667" s="18">
        <v>6.2155775398999025E-4</v>
      </c>
      <c r="H667" s="18">
        <v>0.92755063627925305</v>
      </c>
      <c r="I667" s="16" t="s">
        <v>1255</v>
      </c>
      <c r="J667" s="18">
        <v>2.6589062620663398E-4</v>
      </c>
      <c r="K667" s="18">
        <v>0.97497950291536262</v>
      </c>
      <c r="L667" s="16" t="s">
        <v>1256</v>
      </c>
      <c r="M667" s="18">
        <v>6.2155775398998981E-4</v>
      </c>
      <c r="N667" s="18">
        <v>0.93252309831117275</v>
      </c>
      <c r="O667" s="61" t="s">
        <v>1255</v>
      </c>
      <c r="P667"/>
    </row>
    <row r="668" spans="1:16" ht="13" x14ac:dyDescent="0.15">
      <c r="A668" s="9">
        <v>154472</v>
      </c>
      <c r="B668" s="10" t="s">
        <v>195</v>
      </c>
      <c r="C668" s="11" t="str">
        <f>I668&amp;L668&amp;O668</f>
        <v>BCB</v>
      </c>
      <c r="D668" s="11">
        <v>1</v>
      </c>
      <c r="E668" s="12">
        <v>92</v>
      </c>
      <c r="F668" s="12">
        <v>6</v>
      </c>
      <c r="G668" s="13">
        <v>6.2155775398999025E-4</v>
      </c>
      <c r="H668" s="13">
        <v>0.92319973200132321</v>
      </c>
      <c r="I668" s="11" t="s">
        <v>1255</v>
      </c>
      <c r="J668" s="13">
        <v>2.6303158721516478E-4</v>
      </c>
      <c r="K668" s="13">
        <v>0.97550568045135266</v>
      </c>
      <c r="L668" s="11" t="s">
        <v>1256</v>
      </c>
      <c r="M668" s="13">
        <v>6.2155775398998981E-4</v>
      </c>
      <c r="N668" s="13">
        <v>0.93314465606516273</v>
      </c>
      <c r="O668" s="60" t="s">
        <v>1255</v>
      </c>
      <c r="P668"/>
    </row>
    <row r="669" spans="1:16" ht="13" x14ac:dyDescent="0.15">
      <c r="A669" s="14">
        <v>193385</v>
      </c>
      <c r="B669" s="15" t="s">
        <v>1183</v>
      </c>
      <c r="C669" s="16" t="str">
        <f>I669&amp;L669&amp;O669</f>
        <v>BCB</v>
      </c>
      <c r="D669" s="16">
        <v>1</v>
      </c>
      <c r="E669" s="17">
        <v>92</v>
      </c>
      <c r="F669" s="17">
        <v>6</v>
      </c>
      <c r="G669" s="18">
        <v>6.2155775398999025E-4</v>
      </c>
      <c r="H669" s="18">
        <v>0.93500932932713277</v>
      </c>
      <c r="I669" s="16" t="s">
        <v>1255</v>
      </c>
      <c r="J669" s="18">
        <v>2.6303158721516478E-4</v>
      </c>
      <c r="K669" s="18">
        <v>0.97576871203856785</v>
      </c>
      <c r="L669" s="16" t="s">
        <v>1256</v>
      </c>
      <c r="M669" s="18">
        <v>6.2155775398998981E-4</v>
      </c>
      <c r="N669" s="18">
        <v>0.9337662138191527</v>
      </c>
      <c r="O669" s="61" t="s">
        <v>1255</v>
      </c>
      <c r="P669"/>
    </row>
    <row r="670" spans="1:16" ht="13" x14ac:dyDescent="0.15">
      <c r="A670" s="9">
        <v>460183</v>
      </c>
      <c r="B670" s="10" t="s">
        <v>105</v>
      </c>
      <c r="C670" s="11" t="str">
        <f>I670&amp;L670&amp;O670</f>
        <v>BCB</v>
      </c>
      <c r="D670" s="11">
        <v>1</v>
      </c>
      <c r="E670" s="12">
        <v>92</v>
      </c>
      <c r="F670" s="12">
        <v>6</v>
      </c>
      <c r="G670" s="13">
        <v>6.2155775398999025E-4</v>
      </c>
      <c r="H670" s="13">
        <v>0.93563088708112274</v>
      </c>
      <c r="I670" s="11" t="s">
        <v>1255</v>
      </c>
      <c r="J670" s="13">
        <v>2.6303158721516478E-4</v>
      </c>
      <c r="K670" s="13">
        <v>0.97603174362578304</v>
      </c>
      <c r="L670" s="11" t="s">
        <v>1256</v>
      </c>
      <c r="M670" s="13">
        <v>6.2155775398998981E-4</v>
      </c>
      <c r="N670" s="13">
        <v>0.93438777157314268</v>
      </c>
      <c r="O670" s="60" t="s">
        <v>1255</v>
      </c>
      <c r="P670"/>
    </row>
    <row r="671" spans="1:16" ht="13" x14ac:dyDescent="0.15">
      <c r="A671" s="14">
        <v>191546</v>
      </c>
      <c r="B671" s="15" t="s">
        <v>504</v>
      </c>
      <c r="C671" s="16" t="str">
        <f>I671&amp;L671&amp;O671</f>
        <v>BCB</v>
      </c>
      <c r="D671" s="16">
        <v>1</v>
      </c>
      <c r="E671" s="17">
        <v>91</v>
      </c>
      <c r="F671" s="17">
        <v>6</v>
      </c>
      <c r="G671" s="18">
        <v>6.2155775398999025E-4</v>
      </c>
      <c r="H671" s="18">
        <v>0.92071350098536331</v>
      </c>
      <c r="I671" s="16" t="s">
        <v>1255</v>
      </c>
      <c r="J671" s="18">
        <v>2.6017254822369564E-4</v>
      </c>
      <c r="K671" s="18">
        <v>0.97629191617400679</v>
      </c>
      <c r="L671" s="16" t="s">
        <v>1256</v>
      </c>
      <c r="M671" s="18">
        <v>6.2155775398998981E-4</v>
      </c>
      <c r="N671" s="18">
        <v>0.93500932932713265</v>
      </c>
      <c r="O671" s="61" t="s">
        <v>1255</v>
      </c>
      <c r="P671"/>
    </row>
    <row r="672" spans="1:16" ht="13" x14ac:dyDescent="0.15">
      <c r="A672" s="9">
        <v>46153</v>
      </c>
      <c r="B672" s="10" t="s">
        <v>734</v>
      </c>
      <c r="C672" s="11" t="str">
        <f>I672&amp;L672&amp;O672</f>
        <v>BCB</v>
      </c>
      <c r="D672" s="11">
        <v>1</v>
      </c>
      <c r="E672" s="12">
        <v>91</v>
      </c>
      <c r="F672" s="12">
        <v>6</v>
      </c>
      <c r="G672" s="13">
        <v>6.2155775398999025E-4</v>
      </c>
      <c r="H672" s="13">
        <v>0.93003686729521295</v>
      </c>
      <c r="I672" s="11" t="s">
        <v>1255</v>
      </c>
      <c r="J672" s="13">
        <v>2.6017254822369564E-4</v>
      </c>
      <c r="K672" s="13">
        <v>0.97655208872223054</v>
      </c>
      <c r="L672" s="11" t="s">
        <v>1256</v>
      </c>
      <c r="M672" s="13">
        <v>6.2155775398998981E-4</v>
      </c>
      <c r="N672" s="13">
        <v>0.93563088708112263</v>
      </c>
      <c r="O672" s="60" t="s">
        <v>1255</v>
      </c>
      <c r="P672"/>
    </row>
    <row r="673" spans="1:16" ht="13" x14ac:dyDescent="0.15">
      <c r="A673" s="14">
        <v>186629</v>
      </c>
      <c r="B673" s="15" t="s">
        <v>1072</v>
      </c>
      <c r="C673" s="16" t="str">
        <f>I673&amp;L673&amp;O673</f>
        <v>BCB</v>
      </c>
      <c r="D673" s="16">
        <v>1</v>
      </c>
      <c r="E673" s="17">
        <v>87</v>
      </c>
      <c r="F673" s="17">
        <v>6</v>
      </c>
      <c r="G673" s="18">
        <v>6.2155775398999025E-4</v>
      </c>
      <c r="H673" s="18">
        <v>0.92692907852526307</v>
      </c>
      <c r="I673" s="16" t="s">
        <v>1255</v>
      </c>
      <c r="J673" s="18">
        <v>2.4873639225781889E-4</v>
      </c>
      <c r="K673" s="18">
        <v>0.97730361571152824</v>
      </c>
      <c r="L673" s="16" t="s">
        <v>1256</v>
      </c>
      <c r="M673" s="18">
        <v>6.2155775398998981E-4</v>
      </c>
      <c r="N673" s="18">
        <v>0.93625244483511261</v>
      </c>
      <c r="O673" s="61" t="s">
        <v>1255</v>
      </c>
      <c r="P673"/>
    </row>
    <row r="674" spans="1:16" ht="13" x14ac:dyDescent="0.15">
      <c r="A674" s="9">
        <v>33740</v>
      </c>
      <c r="B674" s="10" t="s">
        <v>349</v>
      </c>
      <c r="C674" s="11" t="str">
        <f>I674&amp;L674&amp;O674</f>
        <v>BCB</v>
      </c>
      <c r="D674" s="11">
        <v>1</v>
      </c>
      <c r="E674" s="12">
        <v>87</v>
      </c>
      <c r="F674" s="12">
        <v>6</v>
      </c>
      <c r="G674" s="13">
        <v>6.2155775398999025E-4</v>
      </c>
      <c r="H674" s="13">
        <v>0.94930515766890222</v>
      </c>
      <c r="I674" s="11" t="s">
        <v>1255</v>
      </c>
      <c r="J674" s="13">
        <v>2.4873639225781889E-4</v>
      </c>
      <c r="K674" s="13">
        <v>0.9775523521037861</v>
      </c>
      <c r="L674" s="11" t="s">
        <v>1256</v>
      </c>
      <c r="M674" s="13">
        <v>6.2155775398998981E-4</v>
      </c>
      <c r="N674" s="13">
        <v>0.93687400258910258</v>
      </c>
      <c r="O674" s="60" t="s">
        <v>1255</v>
      </c>
      <c r="P674"/>
    </row>
    <row r="675" spans="1:16" ht="13" x14ac:dyDescent="0.15">
      <c r="A675" s="14">
        <v>18274</v>
      </c>
      <c r="B675" s="15" t="s">
        <v>1079</v>
      </c>
      <c r="C675" s="16" t="str">
        <f>I675&amp;L675&amp;O675</f>
        <v>BCB</v>
      </c>
      <c r="D675" s="16">
        <v>1</v>
      </c>
      <c r="E675" s="17">
        <v>85.38</v>
      </c>
      <c r="F675" s="17">
        <v>6</v>
      </c>
      <c r="G675" s="18">
        <v>6.2155775398999025E-4</v>
      </c>
      <c r="H675" s="18">
        <v>0.94619736889895234</v>
      </c>
      <c r="I675" s="16" t="s">
        <v>1255</v>
      </c>
      <c r="J675" s="18">
        <v>2.441047490916388E-4</v>
      </c>
      <c r="K675" s="18">
        <v>0.9782867820399147</v>
      </c>
      <c r="L675" s="16" t="s">
        <v>1256</v>
      </c>
      <c r="M675" s="18">
        <v>6.2155775398998981E-4</v>
      </c>
      <c r="N675" s="18">
        <v>0.93749556034309256</v>
      </c>
      <c r="O675" s="61" t="s">
        <v>1255</v>
      </c>
      <c r="P675"/>
    </row>
    <row r="676" spans="1:16" ht="13" x14ac:dyDescent="0.15">
      <c r="A676" s="9">
        <v>1261</v>
      </c>
      <c r="B676" s="10" t="s">
        <v>848</v>
      </c>
      <c r="C676" s="11" t="str">
        <f>I676&amp;L676&amp;O676</f>
        <v>BCB</v>
      </c>
      <c r="D676" s="11">
        <v>1</v>
      </c>
      <c r="E676" s="12">
        <v>84</v>
      </c>
      <c r="F676" s="12">
        <v>6</v>
      </c>
      <c r="G676" s="13">
        <v>6.2155775398999025E-4</v>
      </c>
      <c r="H676" s="13">
        <v>0.93127998280319291</v>
      </c>
      <c r="I676" s="11" t="s">
        <v>1255</v>
      </c>
      <c r="J676" s="13">
        <v>2.4015927528341134E-4</v>
      </c>
      <c r="K676" s="13">
        <v>0.97876710059048155</v>
      </c>
      <c r="L676" s="11" t="s">
        <v>1256</v>
      </c>
      <c r="M676" s="13">
        <v>6.2155775398998981E-4</v>
      </c>
      <c r="N676" s="13">
        <v>0.93811711809708254</v>
      </c>
      <c r="O676" s="60" t="s">
        <v>1255</v>
      </c>
      <c r="P676"/>
    </row>
    <row r="677" spans="1:16" ht="13" x14ac:dyDescent="0.15">
      <c r="A677" s="14">
        <v>434924</v>
      </c>
      <c r="B677" s="15" t="s">
        <v>626</v>
      </c>
      <c r="C677" s="16" t="str">
        <f>I677&amp;L677&amp;O677</f>
        <v>BCB</v>
      </c>
      <c r="D677" s="16">
        <v>1</v>
      </c>
      <c r="E677" s="17">
        <v>83</v>
      </c>
      <c r="F677" s="17">
        <v>6</v>
      </c>
      <c r="G677" s="18">
        <v>6.2155775398999025E-4</v>
      </c>
      <c r="H677" s="18">
        <v>0.94371113788299243</v>
      </c>
      <c r="I677" s="16" t="s">
        <v>1255</v>
      </c>
      <c r="J677" s="18">
        <v>2.3730023629194217E-4</v>
      </c>
      <c r="K677" s="18">
        <v>0.97924170106306552</v>
      </c>
      <c r="L677" s="16" t="s">
        <v>1256</v>
      </c>
      <c r="M677" s="18">
        <v>6.2155775398998981E-4</v>
      </c>
      <c r="N677" s="18">
        <v>0.93873867585107251</v>
      </c>
      <c r="O677" s="61" t="s">
        <v>1255</v>
      </c>
      <c r="P677"/>
    </row>
    <row r="678" spans="1:16" ht="13" x14ac:dyDescent="0.15">
      <c r="A678" s="9">
        <v>342459</v>
      </c>
      <c r="B678" s="10" t="s">
        <v>912</v>
      </c>
      <c r="C678" s="11" t="str">
        <f>I678&amp;L678&amp;O678</f>
        <v>BCB</v>
      </c>
      <c r="D678" s="11">
        <v>1</v>
      </c>
      <c r="E678" s="12">
        <v>83</v>
      </c>
      <c r="F678" s="12">
        <v>6</v>
      </c>
      <c r="G678" s="13">
        <v>6.2155775398999025E-4</v>
      </c>
      <c r="H678" s="13">
        <v>0.94433269563698241</v>
      </c>
      <c r="I678" s="11" t="s">
        <v>1255</v>
      </c>
      <c r="J678" s="13">
        <v>2.3730023629194217E-4</v>
      </c>
      <c r="K678" s="13">
        <v>0.9794790012993575</v>
      </c>
      <c r="L678" s="11" t="s">
        <v>1256</v>
      </c>
      <c r="M678" s="13">
        <v>6.2155775398998981E-4</v>
      </c>
      <c r="N678" s="13">
        <v>0.93936023360506249</v>
      </c>
      <c r="O678" s="60" t="s">
        <v>1255</v>
      </c>
      <c r="P678"/>
    </row>
    <row r="679" spans="1:16" ht="13" x14ac:dyDescent="0.15">
      <c r="A679" s="14">
        <v>497882</v>
      </c>
      <c r="B679" s="15" t="s">
        <v>223</v>
      </c>
      <c r="C679" s="16" t="str">
        <f>I679&amp;L679&amp;O679</f>
        <v>BCB</v>
      </c>
      <c r="D679" s="16">
        <v>1</v>
      </c>
      <c r="E679" s="17">
        <v>82</v>
      </c>
      <c r="F679" s="17">
        <v>6</v>
      </c>
      <c r="G679" s="18">
        <v>6.2155775398999025E-4</v>
      </c>
      <c r="H679" s="18">
        <v>0.93811711809708265</v>
      </c>
      <c r="I679" s="16" t="s">
        <v>1255</v>
      </c>
      <c r="J679" s="18">
        <v>2.3444119730047297E-4</v>
      </c>
      <c r="K679" s="18">
        <v>0.97971344249665793</v>
      </c>
      <c r="L679" s="16" t="s">
        <v>1256</v>
      </c>
      <c r="M679" s="18">
        <v>6.2155775398998981E-4</v>
      </c>
      <c r="N679" s="18">
        <v>0.93998179135905247</v>
      </c>
      <c r="O679" s="61" t="s">
        <v>1255</v>
      </c>
      <c r="P679"/>
    </row>
    <row r="680" spans="1:16" ht="13" x14ac:dyDescent="0.15">
      <c r="A680" s="9">
        <v>403561</v>
      </c>
      <c r="B680" s="10" t="s">
        <v>484</v>
      </c>
      <c r="C680" s="11" t="str">
        <f>I680&amp;L680&amp;O680</f>
        <v>BCB</v>
      </c>
      <c r="D680" s="11">
        <v>1</v>
      </c>
      <c r="E680" s="12">
        <v>82</v>
      </c>
      <c r="F680" s="12">
        <v>6</v>
      </c>
      <c r="G680" s="13">
        <v>6.2155775398999025E-4</v>
      </c>
      <c r="H680" s="13">
        <v>0.94557581114496236</v>
      </c>
      <c r="I680" s="11" t="s">
        <v>1255</v>
      </c>
      <c r="J680" s="13">
        <v>2.3444119730047297E-4</v>
      </c>
      <c r="K680" s="13">
        <v>0.98041676608855921</v>
      </c>
      <c r="L680" s="11" t="s">
        <v>1256</v>
      </c>
      <c r="M680" s="13">
        <v>6.2155775398998981E-4</v>
      </c>
      <c r="N680" s="13">
        <v>0.94060334911304244</v>
      </c>
      <c r="O680" s="60" t="s">
        <v>1255</v>
      </c>
      <c r="P680"/>
    </row>
    <row r="681" spans="1:16" ht="13" x14ac:dyDescent="0.15">
      <c r="A681" s="14">
        <v>298348</v>
      </c>
      <c r="B681" s="15" t="s">
        <v>1129</v>
      </c>
      <c r="C681" s="16" t="str">
        <f>I681&amp;L681&amp;O681</f>
        <v>BCB</v>
      </c>
      <c r="D681" s="16">
        <v>1</v>
      </c>
      <c r="E681" s="17">
        <v>81</v>
      </c>
      <c r="F681" s="17">
        <v>6</v>
      </c>
      <c r="G681" s="18">
        <v>6.2155775398999025E-4</v>
      </c>
      <c r="H681" s="18">
        <v>0.94744048440693229</v>
      </c>
      <c r="I681" s="16" t="s">
        <v>1255</v>
      </c>
      <c r="J681" s="18">
        <v>2.315821583090038E-4</v>
      </c>
      <c r="K681" s="18">
        <v>0.9806483482468682</v>
      </c>
      <c r="L681" s="16" t="s">
        <v>1256</v>
      </c>
      <c r="M681" s="18">
        <v>6.2155775398998981E-4</v>
      </c>
      <c r="N681" s="18">
        <v>0.94122490686703242</v>
      </c>
      <c r="O681" s="61" t="s">
        <v>1255</v>
      </c>
      <c r="P681"/>
    </row>
    <row r="682" spans="1:16" ht="13" x14ac:dyDescent="0.15">
      <c r="A682" s="9">
        <v>388404</v>
      </c>
      <c r="B682" s="10" t="s">
        <v>229</v>
      </c>
      <c r="C682" s="11" t="str">
        <f>I682&amp;L682&amp;O682</f>
        <v>BCB</v>
      </c>
      <c r="D682" s="11">
        <v>1</v>
      </c>
      <c r="E682" s="12">
        <v>80</v>
      </c>
      <c r="F682" s="12">
        <v>6</v>
      </c>
      <c r="G682" s="13">
        <v>6.2155775398999025E-4</v>
      </c>
      <c r="H682" s="13">
        <v>0.94806204216092227</v>
      </c>
      <c r="I682" s="11" t="s">
        <v>1255</v>
      </c>
      <c r="J682" s="13">
        <v>2.2872311931753462E-4</v>
      </c>
      <c r="K682" s="13">
        <v>0.98087707136618574</v>
      </c>
      <c r="L682" s="11" t="s">
        <v>1256</v>
      </c>
      <c r="M682" s="13">
        <v>6.2155775398998981E-4</v>
      </c>
      <c r="N682" s="13">
        <v>0.94184646462102239</v>
      </c>
      <c r="O682" s="60" t="s">
        <v>1255</v>
      </c>
      <c r="P682"/>
    </row>
    <row r="683" spans="1:16" ht="13" x14ac:dyDescent="0.15">
      <c r="A683" s="14">
        <v>338898</v>
      </c>
      <c r="B683" s="15" t="s">
        <v>703</v>
      </c>
      <c r="C683" s="16" t="str">
        <f>I683&amp;L683&amp;O683</f>
        <v>BCB</v>
      </c>
      <c r="D683" s="16">
        <v>1</v>
      </c>
      <c r="E683" s="17">
        <v>79</v>
      </c>
      <c r="F683" s="17">
        <v>6</v>
      </c>
      <c r="G683" s="18">
        <v>6.2155775398999025E-4</v>
      </c>
      <c r="H683" s="18">
        <v>0.93625244483511272</v>
      </c>
      <c r="I683" s="16" t="s">
        <v>1255</v>
      </c>
      <c r="J683" s="18">
        <v>2.2586408032606542E-4</v>
      </c>
      <c r="K683" s="18">
        <v>0.98133165856582938</v>
      </c>
      <c r="L683" s="16" t="s">
        <v>1256</v>
      </c>
      <c r="M683" s="18">
        <v>6.2155775398998981E-4</v>
      </c>
      <c r="N683" s="18">
        <v>0.94246802237501237</v>
      </c>
      <c r="O683" s="61" t="s">
        <v>1255</v>
      </c>
      <c r="P683"/>
    </row>
    <row r="684" spans="1:16" ht="13" x14ac:dyDescent="0.15">
      <c r="A684" s="9">
        <v>394</v>
      </c>
      <c r="B684" s="10" t="s">
        <v>776</v>
      </c>
      <c r="C684" s="11" t="str">
        <f>I684&amp;L684&amp;O684</f>
        <v>BCB</v>
      </c>
      <c r="D684" s="11">
        <v>1</v>
      </c>
      <c r="E684" s="12">
        <v>79</v>
      </c>
      <c r="F684" s="12">
        <v>6</v>
      </c>
      <c r="G684" s="13">
        <v>6.2155775398999025E-4</v>
      </c>
      <c r="H684" s="13">
        <v>0.93190154055718288</v>
      </c>
      <c r="I684" s="11" t="s">
        <v>1255</v>
      </c>
      <c r="J684" s="13">
        <v>2.2586408032606542E-4</v>
      </c>
      <c r="K684" s="13">
        <v>0.98178338672648158</v>
      </c>
      <c r="L684" s="11" t="s">
        <v>1256</v>
      </c>
      <c r="M684" s="13">
        <v>6.2155775398998981E-4</v>
      </c>
      <c r="N684" s="13">
        <v>0.94308958012900235</v>
      </c>
      <c r="O684" s="60" t="s">
        <v>1255</v>
      </c>
      <c r="P684"/>
    </row>
    <row r="685" spans="1:16" ht="13" x14ac:dyDescent="0.15">
      <c r="A685" s="14">
        <v>265690</v>
      </c>
      <c r="B685" s="15" t="s">
        <v>645</v>
      </c>
      <c r="C685" s="16" t="str">
        <f>I685&amp;L685&amp;O685</f>
        <v>BCB</v>
      </c>
      <c r="D685" s="16">
        <v>1</v>
      </c>
      <c r="E685" s="17">
        <v>79</v>
      </c>
      <c r="F685" s="17">
        <v>6</v>
      </c>
      <c r="G685" s="18">
        <v>6.2155775398999025E-4</v>
      </c>
      <c r="H685" s="18">
        <v>0.94868359991491225</v>
      </c>
      <c r="I685" s="16" t="s">
        <v>1255</v>
      </c>
      <c r="J685" s="18">
        <v>2.2586408032606542E-4</v>
      </c>
      <c r="K685" s="18">
        <v>0.98200925080680768</v>
      </c>
      <c r="L685" s="16" t="s">
        <v>1256</v>
      </c>
      <c r="M685" s="18">
        <v>6.2155775398998981E-4</v>
      </c>
      <c r="N685" s="18">
        <v>0.94371113788299232</v>
      </c>
      <c r="O685" s="61" t="s">
        <v>1255</v>
      </c>
      <c r="P685"/>
    </row>
    <row r="686" spans="1:16" ht="13" x14ac:dyDescent="0.15">
      <c r="A686" s="9">
        <v>115992</v>
      </c>
      <c r="B686" s="10" t="s">
        <v>403</v>
      </c>
      <c r="C686" s="11" t="str">
        <f>I686&amp;L686&amp;O686</f>
        <v>BCB</v>
      </c>
      <c r="D686" s="11">
        <v>1</v>
      </c>
      <c r="E686" s="12">
        <v>78</v>
      </c>
      <c r="F686" s="12">
        <v>6</v>
      </c>
      <c r="G686" s="13">
        <v>6.2155775398999025E-4</v>
      </c>
      <c r="H686" s="13">
        <v>0.93687400258910269</v>
      </c>
      <c r="I686" s="11" t="s">
        <v>1255</v>
      </c>
      <c r="J686" s="13">
        <v>2.2300504133459625E-4</v>
      </c>
      <c r="K686" s="13">
        <v>0.98245526088947677</v>
      </c>
      <c r="L686" s="11" t="s">
        <v>1256</v>
      </c>
      <c r="M686" s="13">
        <v>6.2155775398998981E-4</v>
      </c>
      <c r="N686" s="13">
        <v>0.9443326956369823</v>
      </c>
      <c r="O686" s="60" t="s">
        <v>1255</v>
      </c>
      <c r="P686"/>
    </row>
    <row r="687" spans="1:16" ht="13" x14ac:dyDescent="0.15">
      <c r="A687" s="14">
        <v>185061</v>
      </c>
      <c r="B687" s="15" t="s">
        <v>207</v>
      </c>
      <c r="C687" s="16" t="str">
        <f>I687&amp;L687&amp;O687</f>
        <v>BCB</v>
      </c>
      <c r="D687" s="16">
        <v>1</v>
      </c>
      <c r="E687" s="17">
        <v>77</v>
      </c>
      <c r="F687" s="17">
        <v>6</v>
      </c>
      <c r="G687" s="18">
        <v>6.2155775398999025E-4</v>
      </c>
      <c r="H687" s="18">
        <v>0.93438777157314279</v>
      </c>
      <c r="I687" s="16" t="s">
        <v>1255</v>
      </c>
      <c r="J687" s="18">
        <v>2.2014600234312708E-4</v>
      </c>
      <c r="K687" s="18">
        <v>0.9833444220158235</v>
      </c>
      <c r="L687" s="16" t="s">
        <v>1256</v>
      </c>
      <c r="M687" s="18">
        <v>6.2155775398998981E-4</v>
      </c>
      <c r="N687" s="18">
        <v>0.94495425339097228</v>
      </c>
      <c r="O687" s="61" t="s">
        <v>1255</v>
      </c>
      <c r="P687"/>
    </row>
    <row r="688" spans="1:16" ht="13" x14ac:dyDescent="0.15">
      <c r="A688" s="9">
        <v>317993</v>
      </c>
      <c r="B688" s="10" t="s">
        <v>1225</v>
      </c>
      <c r="C688" s="11" t="str">
        <f>I688&amp;L688&amp;O688</f>
        <v>BCB</v>
      </c>
      <c r="D688" s="11">
        <v>1</v>
      </c>
      <c r="E688" s="12">
        <v>76</v>
      </c>
      <c r="F688" s="12">
        <v>6</v>
      </c>
      <c r="G688" s="13">
        <v>6.2155775398999025E-4</v>
      </c>
      <c r="H688" s="13">
        <v>0.93998179135905258</v>
      </c>
      <c r="I688" s="11" t="s">
        <v>1255</v>
      </c>
      <c r="J688" s="13">
        <v>2.1728696335165788E-4</v>
      </c>
      <c r="K688" s="13">
        <v>0.98378185498151827</v>
      </c>
      <c r="L688" s="11" t="s">
        <v>1256</v>
      </c>
      <c r="M688" s="13">
        <v>6.2155775398998981E-4</v>
      </c>
      <c r="N688" s="13">
        <v>0.94557581114496225</v>
      </c>
      <c r="O688" s="60" t="s">
        <v>1255</v>
      </c>
      <c r="P688"/>
    </row>
    <row r="689" spans="1:16" ht="13" x14ac:dyDescent="0.15">
      <c r="A689" s="14">
        <v>497053</v>
      </c>
      <c r="B689" s="15" t="s">
        <v>1157</v>
      </c>
      <c r="C689" s="16" t="str">
        <f>I689&amp;L689&amp;O689</f>
        <v>CCB</v>
      </c>
      <c r="D689" s="16">
        <v>1</v>
      </c>
      <c r="E689" s="17">
        <v>76</v>
      </c>
      <c r="F689" s="17">
        <v>6</v>
      </c>
      <c r="G689" s="18">
        <v>6.2155775398999025E-4</v>
      </c>
      <c r="H689" s="18">
        <v>0.95614229296279196</v>
      </c>
      <c r="I689" s="16" t="s">
        <v>1256</v>
      </c>
      <c r="J689" s="18">
        <v>2.1728696335165788E-4</v>
      </c>
      <c r="K689" s="18">
        <v>0.98421642890822159</v>
      </c>
      <c r="L689" s="16" t="s">
        <v>1256</v>
      </c>
      <c r="M689" s="18">
        <v>6.2155775398998981E-4</v>
      </c>
      <c r="N689" s="18">
        <v>0.94619736889895223</v>
      </c>
      <c r="O689" s="61" t="s">
        <v>1255</v>
      </c>
      <c r="P689"/>
    </row>
    <row r="690" spans="1:16" ht="13" x14ac:dyDescent="0.15">
      <c r="A690" s="9">
        <v>435891</v>
      </c>
      <c r="B690" s="10" t="s">
        <v>1012</v>
      </c>
      <c r="C690" s="11" t="str">
        <f>I690&amp;L690&amp;O690</f>
        <v>CCB</v>
      </c>
      <c r="D690" s="11">
        <v>1</v>
      </c>
      <c r="E690" s="12">
        <v>76</v>
      </c>
      <c r="F690" s="12">
        <v>6</v>
      </c>
      <c r="G690" s="13">
        <v>6.2155775398999025E-4</v>
      </c>
      <c r="H690" s="13">
        <v>0.95179138868486213</v>
      </c>
      <c r="I690" s="11" t="s">
        <v>1256</v>
      </c>
      <c r="J690" s="13">
        <v>2.1728696335165788E-4</v>
      </c>
      <c r="K690" s="13">
        <v>0.98443371587157324</v>
      </c>
      <c r="L690" s="11" t="s">
        <v>1256</v>
      </c>
      <c r="M690" s="13">
        <v>6.2155775398998981E-4</v>
      </c>
      <c r="N690" s="13">
        <v>0.94681892665294221</v>
      </c>
      <c r="O690" s="60" t="s">
        <v>1255</v>
      </c>
      <c r="P690"/>
    </row>
    <row r="691" spans="1:16" ht="13" x14ac:dyDescent="0.15">
      <c r="A691" s="14">
        <v>475359</v>
      </c>
      <c r="B691" s="15" t="s">
        <v>971</v>
      </c>
      <c r="C691" s="16" t="str">
        <f>I691&amp;L691&amp;O691</f>
        <v>CCB</v>
      </c>
      <c r="D691" s="16">
        <v>1</v>
      </c>
      <c r="E691" s="17">
        <v>76</v>
      </c>
      <c r="F691" s="17">
        <v>6</v>
      </c>
      <c r="G691" s="18">
        <v>6.2155775398999025E-4</v>
      </c>
      <c r="H691" s="18">
        <v>0.95738540847077191</v>
      </c>
      <c r="I691" s="16" t="s">
        <v>1256</v>
      </c>
      <c r="J691" s="18">
        <v>2.1728696335165788E-4</v>
      </c>
      <c r="K691" s="18">
        <v>0.98486828979827656</v>
      </c>
      <c r="L691" s="16" t="s">
        <v>1256</v>
      </c>
      <c r="M691" s="18">
        <v>6.2155775398998981E-4</v>
      </c>
      <c r="N691" s="18">
        <v>0.94744048440693218</v>
      </c>
      <c r="O691" s="61" t="s">
        <v>1255</v>
      </c>
      <c r="P691"/>
    </row>
    <row r="692" spans="1:16" ht="13" x14ac:dyDescent="0.15">
      <c r="A692" s="9">
        <v>497202</v>
      </c>
      <c r="B692" s="10" t="s">
        <v>1159</v>
      </c>
      <c r="C692" s="11" t="str">
        <f>I692&amp;L692&amp;O692</f>
        <v>BCB</v>
      </c>
      <c r="D692" s="11">
        <v>1</v>
      </c>
      <c r="E692" s="12">
        <v>74</v>
      </c>
      <c r="F692" s="12">
        <v>6</v>
      </c>
      <c r="G692" s="13">
        <v>6.2155775398999025E-4</v>
      </c>
      <c r="H692" s="13">
        <v>0.94246802237501248</v>
      </c>
      <c r="I692" s="11" t="s">
        <v>1255</v>
      </c>
      <c r="J692" s="13">
        <v>2.1156888536871953E-4</v>
      </c>
      <c r="K692" s="13">
        <v>0.98572857463080976</v>
      </c>
      <c r="L692" s="11" t="s">
        <v>1256</v>
      </c>
      <c r="M692" s="13">
        <v>6.2155775398998981E-4</v>
      </c>
      <c r="N692" s="13">
        <v>0.94806204216092216</v>
      </c>
      <c r="O692" s="60" t="s">
        <v>1255</v>
      </c>
      <c r="P692"/>
    </row>
    <row r="693" spans="1:16" ht="13" x14ac:dyDescent="0.15">
      <c r="A693" s="14">
        <v>395</v>
      </c>
      <c r="B693" s="15" t="s">
        <v>778</v>
      </c>
      <c r="C693" s="16" t="str">
        <f>I693&amp;L693&amp;O693</f>
        <v>BCB</v>
      </c>
      <c r="D693" s="16">
        <v>1</v>
      </c>
      <c r="E693" s="17">
        <v>74</v>
      </c>
      <c r="F693" s="17">
        <v>6</v>
      </c>
      <c r="G693" s="18">
        <v>6.2155775398999025E-4</v>
      </c>
      <c r="H693" s="18">
        <v>0.9393602336050626</v>
      </c>
      <c r="I693" s="16" t="s">
        <v>1255</v>
      </c>
      <c r="J693" s="18">
        <v>2.1156888536871953E-4</v>
      </c>
      <c r="K693" s="18">
        <v>0.98594014351617854</v>
      </c>
      <c r="L693" s="16" t="s">
        <v>1256</v>
      </c>
      <c r="M693" s="18">
        <v>6.2155775398998981E-4</v>
      </c>
      <c r="N693" s="18">
        <v>0.94868359991491213</v>
      </c>
      <c r="O693" s="61" t="s">
        <v>1255</v>
      </c>
      <c r="P693"/>
    </row>
    <row r="694" spans="1:16" ht="13" x14ac:dyDescent="0.15">
      <c r="A694" s="9">
        <v>141755</v>
      </c>
      <c r="B694" s="10" t="s">
        <v>1093</v>
      </c>
      <c r="C694" s="11" t="str">
        <f>I694&amp;L694&amp;O694</f>
        <v>CCB</v>
      </c>
      <c r="D694" s="11">
        <v>1</v>
      </c>
      <c r="E694" s="12">
        <v>74</v>
      </c>
      <c r="F694" s="12">
        <v>6</v>
      </c>
      <c r="G694" s="13">
        <v>6.2155775398999025E-4</v>
      </c>
      <c r="H694" s="13">
        <v>0.95862852397875187</v>
      </c>
      <c r="I694" s="11" t="s">
        <v>1256</v>
      </c>
      <c r="J694" s="13">
        <v>2.1156888536871953E-4</v>
      </c>
      <c r="K694" s="13">
        <v>0.98615171240154731</v>
      </c>
      <c r="L694" s="11" t="s">
        <v>1256</v>
      </c>
      <c r="M694" s="13">
        <v>6.2155775398998981E-4</v>
      </c>
      <c r="N694" s="13">
        <v>0.94930515766890211</v>
      </c>
      <c r="O694" s="60" t="s">
        <v>1255</v>
      </c>
      <c r="P694"/>
    </row>
    <row r="695" spans="1:16" ht="13" x14ac:dyDescent="0.15">
      <c r="A695" s="14">
        <v>29515</v>
      </c>
      <c r="B695" s="15" t="s">
        <v>979</v>
      </c>
      <c r="C695" s="16" t="str">
        <f>I695&amp;L695&amp;O695</f>
        <v>CCB</v>
      </c>
      <c r="D695" s="16">
        <v>1</v>
      </c>
      <c r="E695" s="17">
        <v>74</v>
      </c>
      <c r="F695" s="17">
        <v>6</v>
      </c>
      <c r="G695" s="18">
        <v>6.2155775398999025E-4</v>
      </c>
      <c r="H695" s="18">
        <v>0.95365606194683206</v>
      </c>
      <c r="I695" s="16" t="s">
        <v>1256</v>
      </c>
      <c r="J695" s="18">
        <v>2.1156888536871953E-4</v>
      </c>
      <c r="K695" s="18">
        <v>0.98636328128691608</v>
      </c>
      <c r="L695" s="16" t="s">
        <v>1256</v>
      </c>
      <c r="M695" s="18">
        <v>6.2155775398998981E-4</v>
      </c>
      <c r="N695" s="18">
        <v>0.94992671542289209</v>
      </c>
      <c r="O695" s="61" t="s">
        <v>1255</v>
      </c>
      <c r="P695"/>
    </row>
    <row r="696" spans="1:16" ht="13" x14ac:dyDescent="0.15">
      <c r="A696" s="9">
        <v>82897</v>
      </c>
      <c r="B696" s="10" t="s">
        <v>738</v>
      </c>
      <c r="C696" s="11" t="str">
        <f>I696&amp;L696&amp;O696</f>
        <v>CCC</v>
      </c>
      <c r="D696" s="11">
        <v>1</v>
      </c>
      <c r="E696" s="12">
        <v>73</v>
      </c>
      <c r="F696" s="12">
        <v>6</v>
      </c>
      <c r="G696" s="13">
        <v>6.2155775398999025E-4</v>
      </c>
      <c r="H696" s="13">
        <v>0.95552073520880199</v>
      </c>
      <c r="I696" s="11" t="s">
        <v>1256</v>
      </c>
      <c r="J696" s="13">
        <v>2.0870984637725033E-4</v>
      </c>
      <c r="K696" s="13">
        <v>0.9865719911332933</v>
      </c>
      <c r="L696" s="11" t="s">
        <v>1256</v>
      </c>
      <c r="M696" s="13">
        <v>6.2155775398998981E-4</v>
      </c>
      <c r="N696" s="13">
        <v>0.95054827317688206</v>
      </c>
      <c r="O696" s="60" t="s">
        <v>1256</v>
      </c>
      <c r="P696"/>
    </row>
    <row r="697" spans="1:16" ht="13" x14ac:dyDescent="0.15">
      <c r="A697" s="14">
        <v>18722</v>
      </c>
      <c r="B697" s="15" t="s">
        <v>943</v>
      </c>
      <c r="C697" s="16" t="str">
        <f>I697&amp;L697&amp;O697</f>
        <v>BCC</v>
      </c>
      <c r="D697" s="16">
        <v>1</v>
      </c>
      <c r="E697" s="17">
        <v>72.5</v>
      </c>
      <c r="F697" s="17">
        <v>6</v>
      </c>
      <c r="G697" s="18">
        <v>6.2155775398999025E-4</v>
      </c>
      <c r="H697" s="18">
        <v>0.94495425339097239</v>
      </c>
      <c r="I697" s="16" t="s">
        <v>1255</v>
      </c>
      <c r="J697" s="18">
        <v>2.0728032688151573E-4</v>
      </c>
      <c r="K697" s="18">
        <v>0.98677927146017486</v>
      </c>
      <c r="L697" s="16" t="s">
        <v>1256</v>
      </c>
      <c r="M697" s="18">
        <v>6.2155775398998981E-4</v>
      </c>
      <c r="N697" s="18">
        <v>0.95116983093087204</v>
      </c>
      <c r="O697" s="61" t="s">
        <v>1256</v>
      </c>
      <c r="P697"/>
    </row>
    <row r="698" spans="1:16" ht="13" x14ac:dyDescent="0.15">
      <c r="A698" s="9">
        <v>342166</v>
      </c>
      <c r="B698" s="10" t="s">
        <v>258</v>
      </c>
      <c r="C698" s="11" t="str">
        <f>I698&amp;L698&amp;O698</f>
        <v>CCC</v>
      </c>
      <c r="D698" s="11">
        <v>1</v>
      </c>
      <c r="E698" s="12">
        <v>72</v>
      </c>
      <c r="F698" s="12">
        <v>6</v>
      </c>
      <c r="G698" s="13">
        <v>6.2155775398999025E-4</v>
      </c>
      <c r="H698" s="13">
        <v>0.95427761970082203</v>
      </c>
      <c r="I698" s="11" t="s">
        <v>1256</v>
      </c>
      <c r="J698" s="13">
        <v>2.0585080738578116E-4</v>
      </c>
      <c r="K698" s="13">
        <v>0.98698512226756063</v>
      </c>
      <c r="L698" s="11" t="s">
        <v>1256</v>
      </c>
      <c r="M698" s="13">
        <v>6.2155775398998981E-4</v>
      </c>
      <c r="N698" s="13">
        <v>0.95179138868486202</v>
      </c>
      <c r="O698" s="60" t="s">
        <v>1256</v>
      </c>
      <c r="P698"/>
    </row>
    <row r="699" spans="1:16" ht="13" x14ac:dyDescent="0.15">
      <c r="A699" s="14">
        <v>23672</v>
      </c>
      <c r="B699" s="15" t="s">
        <v>302</v>
      </c>
      <c r="C699" s="16" t="str">
        <f>I699&amp;L699&amp;O699</f>
        <v>CCC</v>
      </c>
      <c r="D699" s="16">
        <v>1</v>
      </c>
      <c r="E699" s="17">
        <v>72</v>
      </c>
      <c r="F699" s="17">
        <v>6</v>
      </c>
      <c r="G699" s="18">
        <v>6.2155775398999025E-4</v>
      </c>
      <c r="H699" s="18">
        <v>0.95489917745481201</v>
      </c>
      <c r="I699" s="16" t="s">
        <v>1256</v>
      </c>
      <c r="J699" s="18">
        <v>2.0585080738578116E-4</v>
      </c>
      <c r="K699" s="18">
        <v>0.98760267468971796</v>
      </c>
      <c r="L699" s="16" t="s">
        <v>1256</v>
      </c>
      <c r="M699" s="18">
        <v>6.2155775398998981E-4</v>
      </c>
      <c r="N699" s="18">
        <v>0.95241294643885199</v>
      </c>
      <c r="O699" s="61" t="s">
        <v>1256</v>
      </c>
      <c r="P699"/>
    </row>
    <row r="700" spans="1:16" ht="13" x14ac:dyDescent="0.15">
      <c r="A700" s="9">
        <v>342266</v>
      </c>
      <c r="B700" s="10" t="s">
        <v>483</v>
      </c>
      <c r="C700" s="11" t="str">
        <f>I700&amp;L700&amp;O700</f>
        <v>CCC</v>
      </c>
      <c r="D700" s="11">
        <v>1</v>
      </c>
      <c r="E700" s="12">
        <v>71</v>
      </c>
      <c r="F700" s="12">
        <v>6</v>
      </c>
      <c r="G700" s="13">
        <v>6.2155775398999025E-4</v>
      </c>
      <c r="H700" s="13">
        <v>0.95116983093087215</v>
      </c>
      <c r="I700" s="11" t="s">
        <v>1256</v>
      </c>
      <c r="J700" s="13">
        <v>2.0299176839431196E-4</v>
      </c>
      <c r="K700" s="13">
        <v>0.9878056664581123</v>
      </c>
      <c r="L700" s="11" t="s">
        <v>1256</v>
      </c>
      <c r="M700" s="13">
        <v>6.2155775398998981E-4</v>
      </c>
      <c r="N700" s="13">
        <v>0.95303450419284197</v>
      </c>
      <c r="O700" s="60" t="s">
        <v>1256</v>
      </c>
      <c r="P700"/>
    </row>
    <row r="701" spans="1:16" ht="13" x14ac:dyDescent="0.15">
      <c r="A701" s="14">
        <v>507949</v>
      </c>
      <c r="B701" s="15" t="s">
        <v>65</v>
      </c>
      <c r="C701" s="16" t="str">
        <f>I701&amp;L701&amp;O701</f>
        <v>BCC</v>
      </c>
      <c r="D701" s="16">
        <v>1</v>
      </c>
      <c r="E701" s="17">
        <v>70</v>
      </c>
      <c r="F701" s="17">
        <v>6</v>
      </c>
      <c r="G701" s="18">
        <v>6.2155775398999025E-4</v>
      </c>
      <c r="H701" s="18">
        <v>0.94122490686703253</v>
      </c>
      <c r="I701" s="16" t="s">
        <v>1255</v>
      </c>
      <c r="J701" s="18">
        <v>2.0013272940284279E-4</v>
      </c>
      <c r="K701" s="18">
        <v>0.98820879095590952</v>
      </c>
      <c r="L701" s="16" t="s">
        <v>1256</v>
      </c>
      <c r="M701" s="18">
        <v>6.2155775398998981E-4</v>
      </c>
      <c r="N701" s="18">
        <v>0.95365606194683195</v>
      </c>
      <c r="O701" s="61" t="s">
        <v>1256</v>
      </c>
      <c r="P701"/>
    </row>
    <row r="702" spans="1:16" ht="13" x14ac:dyDescent="0.15">
      <c r="A702" s="9">
        <v>337928</v>
      </c>
      <c r="B702" s="10" t="s">
        <v>307</v>
      </c>
      <c r="C702" s="11" t="str">
        <f>I702&amp;L702&amp;O702</f>
        <v>CCC</v>
      </c>
      <c r="D702" s="11">
        <v>1</v>
      </c>
      <c r="E702" s="12">
        <v>70</v>
      </c>
      <c r="F702" s="12">
        <v>6</v>
      </c>
      <c r="G702" s="13">
        <v>6.2155775398999025E-4</v>
      </c>
      <c r="H702" s="13">
        <v>0.9524129464388521</v>
      </c>
      <c r="I702" s="11" t="s">
        <v>1256</v>
      </c>
      <c r="J702" s="13">
        <v>2.0013272940284279E-4</v>
      </c>
      <c r="K702" s="13">
        <v>0.98840892368531241</v>
      </c>
      <c r="L702" s="11" t="s">
        <v>1256</v>
      </c>
      <c r="M702" s="13">
        <v>6.2155775398998981E-4</v>
      </c>
      <c r="N702" s="13">
        <v>0.95427761970082192</v>
      </c>
      <c r="O702" s="60" t="s">
        <v>1256</v>
      </c>
      <c r="P702"/>
    </row>
    <row r="703" spans="1:16" ht="13" x14ac:dyDescent="0.15">
      <c r="A703" s="14">
        <v>445316</v>
      </c>
      <c r="B703" s="15" t="s">
        <v>1203</v>
      </c>
      <c r="C703" s="16" t="str">
        <f>I703&amp;L703&amp;O703</f>
        <v>CCC</v>
      </c>
      <c r="D703" s="16">
        <v>1</v>
      </c>
      <c r="E703" s="17">
        <v>68</v>
      </c>
      <c r="F703" s="17">
        <v>6</v>
      </c>
      <c r="G703" s="18">
        <v>6.2155775398999025E-4</v>
      </c>
      <c r="H703" s="18">
        <v>0.95676385071678194</v>
      </c>
      <c r="I703" s="16" t="s">
        <v>1256</v>
      </c>
      <c r="J703" s="18">
        <v>1.9441465141990441E-4</v>
      </c>
      <c r="K703" s="18">
        <v>0.98860333833673231</v>
      </c>
      <c r="L703" s="16" t="s">
        <v>1256</v>
      </c>
      <c r="M703" s="18">
        <v>6.2155775398998981E-4</v>
      </c>
      <c r="N703" s="18">
        <v>0.9548991774548119</v>
      </c>
      <c r="O703" s="61" t="s">
        <v>1256</v>
      </c>
      <c r="P703"/>
    </row>
    <row r="704" spans="1:16" ht="13" x14ac:dyDescent="0.15">
      <c r="A704" s="9">
        <v>82080</v>
      </c>
      <c r="B704" s="10" t="s">
        <v>176</v>
      </c>
      <c r="C704" s="11" t="str">
        <f>I704&amp;L704&amp;O704</f>
        <v>BCC</v>
      </c>
      <c r="D704" s="11">
        <v>1</v>
      </c>
      <c r="E704" s="12">
        <v>67</v>
      </c>
      <c r="F704" s="12">
        <v>6</v>
      </c>
      <c r="G704" s="13">
        <v>6.2155775398999025E-4</v>
      </c>
      <c r="H704" s="13">
        <v>0.94681892665294232</v>
      </c>
      <c r="I704" s="11" t="s">
        <v>1255</v>
      </c>
      <c r="J704" s="13">
        <v>1.9155561242843524E-4</v>
      </c>
      <c r="K704" s="13">
        <v>0.98898930860058065</v>
      </c>
      <c r="L704" s="11" t="s">
        <v>1256</v>
      </c>
      <c r="M704" s="13">
        <v>6.2155775398998981E-4</v>
      </c>
      <c r="N704" s="13">
        <v>0.95552073520880187</v>
      </c>
      <c r="O704" s="60" t="s">
        <v>1256</v>
      </c>
      <c r="P704"/>
    </row>
    <row r="705" spans="1:16" ht="13" x14ac:dyDescent="0.15">
      <c r="A705" s="14">
        <v>50279</v>
      </c>
      <c r="B705" s="15" t="s">
        <v>102</v>
      </c>
      <c r="C705" s="16" t="str">
        <f>I705&amp;L705&amp;O705</f>
        <v>CCC</v>
      </c>
      <c r="D705" s="16">
        <v>1</v>
      </c>
      <c r="E705" s="17">
        <v>67</v>
      </c>
      <c r="F705" s="17">
        <v>6</v>
      </c>
      <c r="G705" s="18">
        <v>6.2155775398999025E-4</v>
      </c>
      <c r="H705" s="18">
        <v>0.95925008173274184</v>
      </c>
      <c r="I705" s="16" t="s">
        <v>1256</v>
      </c>
      <c r="J705" s="18">
        <v>1.9155561242843524E-4</v>
      </c>
      <c r="K705" s="18">
        <v>0.9891808642130091</v>
      </c>
      <c r="L705" s="16" t="s">
        <v>1256</v>
      </c>
      <c r="M705" s="18">
        <v>6.2155775398998981E-4</v>
      </c>
      <c r="N705" s="18">
        <v>0.95614229296279185</v>
      </c>
      <c r="O705" s="61" t="s">
        <v>1256</v>
      </c>
      <c r="P705"/>
    </row>
    <row r="706" spans="1:16" ht="13" x14ac:dyDescent="0.15">
      <c r="A706" s="9">
        <v>857</v>
      </c>
      <c r="B706" s="10" t="s">
        <v>1085</v>
      </c>
      <c r="C706" s="11" t="str">
        <f>I706&amp;L706&amp;O706</f>
        <v>CCC</v>
      </c>
      <c r="D706" s="11">
        <v>1</v>
      </c>
      <c r="E706" s="12">
        <v>66</v>
      </c>
      <c r="F706" s="12">
        <v>6</v>
      </c>
      <c r="G706" s="13">
        <v>6.2155775398999025E-4</v>
      </c>
      <c r="H706" s="13">
        <v>0.95054827317688217</v>
      </c>
      <c r="I706" s="11" t="s">
        <v>1256</v>
      </c>
      <c r="J706" s="13">
        <v>1.8869657343696607E-4</v>
      </c>
      <c r="K706" s="13">
        <v>0.98936956078644611</v>
      </c>
      <c r="L706" s="11" t="s">
        <v>1256</v>
      </c>
      <c r="M706" s="13">
        <v>6.2155775398998981E-4</v>
      </c>
      <c r="N706" s="13">
        <v>0.95676385071678183</v>
      </c>
      <c r="O706" s="60" t="s">
        <v>1256</v>
      </c>
      <c r="P706"/>
    </row>
    <row r="707" spans="1:16" ht="13" x14ac:dyDescent="0.15">
      <c r="A707" s="14">
        <v>444657</v>
      </c>
      <c r="B707" s="15" t="s">
        <v>1026</v>
      </c>
      <c r="C707" s="16" t="str">
        <f>I707&amp;L707&amp;O707</f>
        <v>CCC</v>
      </c>
      <c r="D707" s="16">
        <v>1</v>
      </c>
      <c r="E707" s="17">
        <v>64</v>
      </c>
      <c r="F707" s="17">
        <v>6</v>
      </c>
      <c r="G707" s="18">
        <v>6.2155775398999025E-4</v>
      </c>
      <c r="H707" s="18">
        <v>0.95987163948673182</v>
      </c>
      <c r="I707" s="16" t="s">
        <v>1256</v>
      </c>
      <c r="J707" s="18">
        <v>1.8297849545402769E-4</v>
      </c>
      <c r="K707" s="18">
        <v>0.99028857027986383</v>
      </c>
      <c r="L707" s="16" t="s">
        <v>1256</v>
      </c>
      <c r="M707" s="18">
        <v>6.2155775398998981E-4</v>
      </c>
      <c r="N707" s="18">
        <v>0.9573854084707718</v>
      </c>
      <c r="O707" s="61" t="s">
        <v>1256</v>
      </c>
      <c r="P707"/>
    </row>
    <row r="708" spans="1:16" ht="13" x14ac:dyDescent="0.15">
      <c r="A708" s="9">
        <v>608487</v>
      </c>
      <c r="B708" s="10" t="s">
        <v>46</v>
      </c>
      <c r="C708" s="11" t="str">
        <f>I708&amp;L708&amp;O708</f>
        <v>CCC</v>
      </c>
      <c r="D708" s="11">
        <v>1</v>
      </c>
      <c r="E708" s="12">
        <v>64</v>
      </c>
      <c r="F708" s="12">
        <v>6</v>
      </c>
      <c r="G708" s="13">
        <v>6.2155775398999025E-4</v>
      </c>
      <c r="H708" s="13">
        <v>0.96173631274870175</v>
      </c>
      <c r="I708" s="11" t="s">
        <v>1256</v>
      </c>
      <c r="J708" s="13">
        <v>1.8297849545402769E-4</v>
      </c>
      <c r="K708" s="13">
        <v>0.99047154877531784</v>
      </c>
      <c r="L708" s="11" t="s">
        <v>1256</v>
      </c>
      <c r="M708" s="13">
        <v>6.2155775398998981E-4</v>
      </c>
      <c r="N708" s="13">
        <v>0.95800696622476178</v>
      </c>
      <c r="O708" s="60" t="s">
        <v>1256</v>
      </c>
      <c r="P708"/>
    </row>
    <row r="709" spans="1:16" ht="13" x14ac:dyDescent="0.15">
      <c r="A709" s="14">
        <v>344527</v>
      </c>
      <c r="B709" s="15" t="s">
        <v>1090</v>
      </c>
      <c r="C709" s="16" t="str">
        <f>I709&amp;L709&amp;O709</f>
        <v>BCC</v>
      </c>
      <c r="D709" s="16">
        <v>1</v>
      </c>
      <c r="E709" s="17">
        <v>63</v>
      </c>
      <c r="F709" s="17">
        <v>6</v>
      </c>
      <c r="G709" s="18">
        <v>6.2155775398999025E-4</v>
      </c>
      <c r="H709" s="18">
        <v>0.9499267154228922</v>
      </c>
      <c r="I709" s="16" t="s">
        <v>1255</v>
      </c>
      <c r="J709" s="18">
        <v>1.8011945646255852E-4</v>
      </c>
      <c r="K709" s="18">
        <v>0.99065166823178041</v>
      </c>
      <c r="L709" s="16" t="s">
        <v>1256</v>
      </c>
      <c r="M709" s="18">
        <v>6.2155775398998981E-4</v>
      </c>
      <c r="N709" s="18">
        <v>0.95862852397875176</v>
      </c>
      <c r="O709" s="61" t="s">
        <v>1256</v>
      </c>
      <c r="P709"/>
    </row>
    <row r="710" spans="1:16" ht="13" x14ac:dyDescent="0.15">
      <c r="A710" s="9">
        <v>82027</v>
      </c>
      <c r="B710" s="10" t="s">
        <v>739</v>
      </c>
      <c r="C710" s="11" t="str">
        <f>I710&amp;L710&amp;O710</f>
        <v>CCC</v>
      </c>
      <c r="D710" s="11">
        <v>1</v>
      </c>
      <c r="E710" s="12">
        <v>63</v>
      </c>
      <c r="F710" s="12">
        <v>6</v>
      </c>
      <c r="G710" s="13">
        <v>6.2155775398999025E-4</v>
      </c>
      <c r="H710" s="13">
        <v>0.96235787050269173</v>
      </c>
      <c r="I710" s="11" t="s">
        <v>1256</v>
      </c>
      <c r="J710" s="13">
        <v>1.8011945646255852E-4</v>
      </c>
      <c r="K710" s="13">
        <v>0.99083178768824298</v>
      </c>
      <c r="L710" s="11" t="s">
        <v>1256</v>
      </c>
      <c r="M710" s="13">
        <v>6.2155775398998981E-4</v>
      </c>
      <c r="N710" s="13">
        <v>0.95925008173274173</v>
      </c>
      <c r="O710" s="60" t="s">
        <v>1256</v>
      </c>
      <c r="P710"/>
    </row>
    <row r="711" spans="1:16" ht="13" x14ac:dyDescent="0.15">
      <c r="A711" s="14">
        <v>7951</v>
      </c>
      <c r="B711" s="15" t="s">
        <v>267</v>
      </c>
      <c r="C711" s="16" t="str">
        <f>I711&amp;L711&amp;O711</f>
        <v>CCC</v>
      </c>
      <c r="D711" s="16">
        <v>1</v>
      </c>
      <c r="E711" s="17">
        <v>62</v>
      </c>
      <c r="F711" s="17">
        <v>6</v>
      </c>
      <c r="G711" s="18">
        <v>6.2155775398999025E-4</v>
      </c>
      <c r="H711" s="18">
        <v>0.96422254376466165</v>
      </c>
      <c r="I711" s="16" t="s">
        <v>1256</v>
      </c>
      <c r="J711" s="18">
        <v>1.7726041747108932E-4</v>
      </c>
      <c r="K711" s="18">
        <v>0.99136359753104619</v>
      </c>
      <c r="L711" s="16" t="s">
        <v>1256</v>
      </c>
      <c r="M711" s="18">
        <v>6.2155775398998981E-4</v>
      </c>
      <c r="N711" s="18">
        <v>0.95987163948673171</v>
      </c>
      <c r="O711" s="61" t="s">
        <v>1256</v>
      </c>
      <c r="P711"/>
    </row>
    <row r="712" spans="1:16" ht="13" x14ac:dyDescent="0.15">
      <c r="A712" s="9">
        <v>76203</v>
      </c>
      <c r="B712" s="10" t="s">
        <v>742</v>
      </c>
      <c r="C712" s="11" t="str">
        <f>I712&amp;L712&amp;O712</f>
        <v>CCC</v>
      </c>
      <c r="D712" s="11">
        <v>1</v>
      </c>
      <c r="E712" s="12">
        <v>61</v>
      </c>
      <c r="F712" s="12">
        <v>6</v>
      </c>
      <c r="G712" s="13">
        <v>6.2155775398999025E-4</v>
      </c>
      <c r="H712" s="13">
        <v>0.95303450419284208</v>
      </c>
      <c r="I712" s="11" t="s">
        <v>1256</v>
      </c>
      <c r="J712" s="13">
        <v>1.7440137847962015E-4</v>
      </c>
      <c r="K712" s="13">
        <v>0.99171240028800534</v>
      </c>
      <c r="L712" s="11" t="s">
        <v>1256</v>
      </c>
      <c r="M712" s="13">
        <v>6.2155775398998981E-4</v>
      </c>
      <c r="N712" s="13">
        <v>0.96049319724072169</v>
      </c>
      <c r="O712" s="60" t="s">
        <v>1256</v>
      </c>
      <c r="P712"/>
    </row>
    <row r="713" spans="1:16" ht="13" x14ac:dyDescent="0.15">
      <c r="A713" s="14">
        <v>56672</v>
      </c>
      <c r="B713" s="15" t="s">
        <v>655</v>
      </c>
      <c r="C713" s="16" t="str">
        <f>I713&amp;L713&amp;O713</f>
        <v>CCC</v>
      </c>
      <c r="D713" s="16">
        <v>1</v>
      </c>
      <c r="E713" s="17">
        <v>59</v>
      </c>
      <c r="F713" s="17">
        <v>6</v>
      </c>
      <c r="G713" s="18">
        <v>6.2155775398999025E-4</v>
      </c>
      <c r="H713" s="18">
        <v>0.96546565927264161</v>
      </c>
      <c r="I713" s="16" t="s">
        <v>1256</v>
      </c>
      <c r="J713" s="18">
        <v>1.6868330049668178E-4</v>
      </c>
      <c r="K713" s="18">
        <v>0.99205262592799015</v>
      </c>
      <c r="L713" s="16" t="s">
        <v>1256</v>
      </c>
      <c r="M713" s="18">
        <v>6.2155775398998981E-4</v>
      </c>
      <c r="N713" s="18">
        <v>0.96111475499471166</v>
      </c>
      <c r="O713" s="61" t="s">
        <v>1256</v>
      </c>
      <c r="P713"/>
    </row>
    <row r="714" spans="1:16" ht="13" x14ac:dyDescent="0.15">
      <c r="A714" s="9">
        <v>377588</v>
      </c>
      <c r="B714" s="10" t="s">
        <v>79</v>
      </c>
      <c r="C714" s="11" t="str">
        <f>I714&amp;L714&amp;O714</f>
        <v>BCC</v>
      </c>
      <c r="D714" s="11">
        <v>1</v>
      </c>
      <c r="E714" s="12">
        <v>58.91</v>
      </c>
      <c r="F714" s="12">
        <v>6</v>
      </c>
      <c r="G714" s="13">
        <v>6.2155775398999025E-4</v>
      </c>
      <c r="H714" s="13">
        <v>0.91139013467551366</v>
      </c>
      <c r="I714" s="11" t="s">
        <v>1255</v>
      </c>
      <c r="J714" s="13">
        <v>1.6842598698744955E-4</v>
      </c>
      <c r="K714" s="13">
        <v>0.99222105191497756</v>
      </c>
      <c r="L714" s="11" t="s">
        <v>1256</v>
      </c>
      <c r="M714" s="13">
        <v>6.2155775398998981E-4</v>
      </c>
      <c r="N714" s="13">
        <v>0.96173631274870164</v>
      </c>
      <c r="O714" s="60" t="s">
        <v>1256</v>
      </c>
      <c r="P714"/>
    </row>
    <row r="715" spans="1:16" ht="13" x14ac:dyDescent="0.15">
      <c r="A715" s="14">
        <v>413067</v>
      </c>
      <c r="B715" s="15" t="s">
        <v>213</v>
      </c>
      <c r="C715" s="16" t="str">
        <f>I715&amp;L715&amp;O715</f>
        <v>CCC</v>
      </c>
      <c r="D715" s="16">
        <v>1</v>
      </c>
      <c r="E715" s="17">
        <v>57</v>
      </c>
      <c r="F715" s="17">
        <v>6</v>
      </c>
      <c r="G715" s="18">
        <v>6.2155775398999025E-4</v>
      </c>
      <c r="H715" s="18">
        <v>0.95800696622476189</v>
      </c>
      <c r="I715" s="16" t="s">
        <v>1256</v>
      </c>
      <c r="J715" s="18">
        <v>1.629652225137434E-4</v>
      </c>
      <c r="K715" s="18">
        <v>0.99238401713749125</v>
      </c>
      <c r="L715" s="16" t="s">
        <v>1256</v>
      </c>
      <c r="M715" s="18">
        <v>6.2155775398998981E-4</v>
      </c>
      <c r="N715" s="18">
        <v>0.96235787050269161</v>
      </c>
      <c r="O715" s="61" t="s">
        <v>1256</v>
      </c>
      <c r="P715"/>
    </row>
    <row r="716" spans="1:16" ht="13" x14ac:dyDescent="0.15">
      <c r="A716" s="9">
        <v>90385</v>
      </c>
      <c r="B716" s="10" t="s">
        <v>551</v>
      </c>
      <c r="C716" s="11" t="str">
        <f>I716&amp;L716&amp;O716</f>
        <v>CCC</v>
      </c>
      <c r="D716" s="11">
        <v>1</v>
      </c>
      <c r="E716" s="12">
        <v>57</v>
      </c>
      <c r="F716" s="12">
        <v>6</v>
      </c>
      <c r="G716" s="13">
        <v>6.2155775398999025E-4</v>
      </c>
      <c r="H716" s="13">
        <v>0.97105967905855139</v>
      </c>
      <c r="I716" s="11" t="s">
        <v>1256</v>
      </c>
      <c r="J716" s="13">
        <v>1.629652225137434E-4</v>
      </c>
      <c r="K716" s="13">
        <v>0.99254698236000494</v>
      </c>
      <c r="L716" s="11" t="s">
        <v>1256</v>
      </c>
      <c r="M716" s="13">
        <v>6.2155775398998981E-4</v>
      </c>
      <c r="N716" s="13">
        <v>0.96297942825668159</v>
      </c>
      <c r="O716" s="60" t="s">
        <v>1256</v>
      </c>
      <c r="P716"/>
    </row>
    <row r="717" spans="1:16" ht="13" x14ac:dyDescent="0.15">
      <c r="A717" s="14">
        <v>339232</v>
      </c>
      <c r="B717" s="15" t="s">
        <v>292</v>
      </c>
      <c r="C717" s="16" t="str">
        <f>I717&amp;L717&amp;O717</f>
        <v>CCC</v>
      </c>
      <c r="D717" s="16">
        <v>1</v>
      </c>
      <c r="E717" s="17">
        <v>55</v>
      </c>
      <c r="F717" s="17">
        <v>6</v>
      </c>
      <c r="G717" s="18">
        <v>6.2155775398999025E-4</v>
      </c>
      <c r="H717" s="18">
        <v>0.96857344804259149</v>
      </c>
      <c r="I717" s="16" t="s">
        <v>1256</v>
      </c>
      <c r="J717" s="18">
        <v>1.5724714453080506E-4</v>
      </c>
      <c r="K717" s="18">
        <v>0.9928644786400076</v>
      </c>
      <c r="L717" s="16" t="s">
        <v>1256</v>
      </c>
      <c r="M717" s="18">
        <v>6.2155775398998981E-4</v>
      </c>
      <c r="N717" s="18">
        <v>0.96360098601067157</v>
      </c>
      <c r="O717" s="61" t="s">
        <v>1256</v>
      </c>
      <c r="P717"/>
    </row>
    <row r="718" spans="1:16" ht="13" x14ac:dyDescent="0.15">
      <c r="A718" s="9">
        <v>10895</v>
      </c>
      <c r="B718" s="10" t="s">
        <v>434</v>
      </c>
      <c r="C718" s="11" t="str">
        <f>I718&amp;L718&amp;O718</f>
        <v>CCC</v>
      </c>
      <c r="D718" s="11">
        <v>1</v>
      </c>
      <c r="E718" s="12">
        <v>54</v>
      </c>
      <c r="F718" s="12">
        <v>6</v>
      </c>
      <c r="G718" s="13">
        <v>6.2155775398999025E-4</v>
      </c>
      <c r="H718" s="13">
        <v>0.9604931972407218</v>
      </c>
      <c r="I718" s="11" t="s">
        <v>1256</v>
      </c>
      <c r="J718" s="13">
        <v>1.5438810553933586E-4</v>
      </c>
      <c r="K718" s="13">
        <v>0.99301886674554696</v>
      </c>
      <c r="L718" s="11" t="s">
        <v>1256</v>
      </c>
      <c r="M718" s="13">
        <v>6.2155775398998981E-4</v>
      </c>
      <c r="N718" s="13">
        <v>0.96422254376466154</v>
      </c>
      <c r="O718" s="60" t="s">
        <v>1256</v>
      </c>
      <c r="P718"/>
    </row>
    <row r="719" spans="1:16" ht="13" x14ac:dyDescent="0.15">
      <c r="A719" s="14">
        <v>9937</v>
      </c>
      <c r="B719" s="15" t="s">
        <v>552</v>
      </c>
      <c r="C719" s="16" t="str">
        <f>I719&amp;L719&amp;O719</f>
        <v>CCC</v>
      </c>
      <c r="D719" s="16">
        <v>1</v>
      </c>
      <c r="E719" s="17">
        <v>54</v>
      </c>
      <c r="F719" s="17">
        <v>6</v>
      </c>
      <c r="G719" s="18">
        <v>6.2155775398999025E-4</v>
      </c>
      <c r="H719" s="18">
        <v>0.97541058333648123</v>
      </c>
      <c r="I719" s="16" t="s">
        <v>1256</v>
      </c>
      <c r="J719" s="18">
        <v>1.5438810553933586E-4</v>
      </c>
      <c r="K719" s="18">
        <v>0.99332764295662568</v>
      </c>
      <c r="L719" s="16" t="s">
        <v>1256</v>
      </c>
      <c r="M719" s="18">
        <v>6.2155775398998981E-4</v>
      </c>
      <c r="N719" s="18">
        <v>0.96484410151865152</v>
      </c>
      <c r="O719" s="61" t="s">
        <v>1256</v>
      </c>
      <c r="P719"/>
    </row>
    <row r="720" spans="1:16" ht="13" x14ac:dyDescent="0.15">
      <c r="A720" s="9">
        <v>301848</v>
      </c>
      <c r="B720" s="10" t="s">
        <v>1164</v>
      </c>
      <c r="C720" s="11" t="str">
        <f>I720&amp;L720&amp;O720</f>
        <v>CCC</v>
      </c>
      <c r="D720" s="11">
        <v>1</v>
      </c>
      <c r="E720" s="12">
        <v>54</v>
      </c>
      <c r="F720" s="12">
        <v>6</v>
      </c>
      <c r="G720" s="13">
        <v>6.2155775398999025E-4</v>
      </c>
      <c r="H720" s="13">
        <v>0.96919500579658147</v>
      </c>
      <c r="I720" s="11" t="s">
        <v>1256</v>
      </c>
      <c r="J720" s="13">
        <v>1.5438810553933586E-4</v>
      </c>
      <c r="K720" s="13">
        <v>0.99348203106216504</v>
      </c>
      <c r="L720" s="11" t="s">
        <v>1256</v>
      </c>
      <c r="M720" s="13">
        <v>6.2155775398998981E-4</v>
      </c>
      <c r="N720" s="13">
        <v>0.9654656592726415</v>
      </c>
      <c r="O720" s="60" t="s">
        <v>1256</v>
      </c>
      <c r="P720"/>
    </row>
    <row r="721" spans="1:16" ht="13" x14ac:dyDescent="0.15">
      <c r="A721" s="14">
        <v>63036</v>
      </c>
      <c r="B721" s="15" t="s">
        <v>878</v>
      </c>
      <c r="C721" s="16" t="str">
        <f>I721&amp;L721&amp;O721</f>
        <v>CCC</v>
      </c>
      <c r="D721" s="16">
        <v>1</v>
      </c>
      <c r="E721" s="17">
        <v>53</v>
      </c>
      <c r="F721" s="17">
        <v>6</v>
      </c>
      <c r="G721" s="18">
        <v>6.2155775398999025E-4</v>
      </c>
      <c r="H721" s="18">
        <v>0.96111475499471177</v>
      </c>
      <c r="I721" s="16" t="s">
        <v>1256</v>
      </c>
      <c r="J721" s="18">
        <v>1.5152906654786668E-4</v>
      </c>
      <c r="K721" s="18">
        <v>0.99363356012871296</v>
      </c>
      <c r="L721" s="16" t="s">
        <v>1256</v>
      </c>
      <c r="M721" s="18">
        <v>6.2155775398998981E-4</v>
      </c>
      <c r="N721" s="18">
        <v>0.96608721702663147</v>
      </c>
      <c r="O721" s="61" t="s">
        <v>1256</v>
      </c>
      <c r="P721"/>
    </row>
    <row r="722" spans="1:16" ht="13" x14ac:dyDescent="0.15">
      <c r="A722" s="9">
        <v>606425</v>
      </c>
      <c r="B722" s="10" t="s">
        <v>1143</v>
      </c>
      <c r="C722" s="11" t="str">
        <f>I722&amp;L722&amp;O722</f>
        <v>CCC</v>
      </c>
      <c r="D722" s="11">
        <v>1</v>
      </c>
      <c r="E722" s="12">
        <v>52</v>
      </c>
      <c r="F722" s="12">
        <v>6</v>
      </c>
      <c r="G722" s="13">
        <v>6.2155775398999025E-4</v>
      </c>
      <c r="H722" s="13">
        <v>0.97292435232052132</v>
      </c>
      <c r="I722" s="11" t="s">
        <v>1256</v>
      </c>
      <c r="J722" s="13">
        <v>1.4867002755639751E-4</v>
      </c>
      <c r="K722" s="13">
        <v>0.99393090018382568</v>
      </c>
      <c r="L722" s="11" t="s">
        <v>1256</v>
      </c>
      <c r="M722" s="13">
        <v>6.2155775398998981E-4</v>
      </c>
      <c r="N722" s="13">
        <v>0.96670877478062145</v>
      </c>
      <c r="O722" s="60" t="s">
        <v>1256</v>
      </c>
      <c r="P722"/>
    </row>
    <row r="723" spans="1:16" ht="13" x14ac:dyDescent="0.15">
      <c r="A723" s="14">
        <v>39393</v>
      </c>
      <c r="B723" s="15" t="s">
        <v>1016</v>
      </c>
      <c r="C723" s="16" t="str">
        <f>I723&amp;L723&amp;O723</f>
        <v>CCC</v>
      </c>
      <c r="D723" s="16">
        <v>1</v>
      </c>
      <c r="E723" s="17">
        <v>51</v>
      </c>
      <c r="F723" s="17">
        <v>6</v>
      </c>
      <c r="G723" s="18">
        <v>6.2155775398999025E-4</v>
      </c>
      <c r="H723" s="18">
        <v>0.9629794282566817</v>
      </c>
      <c r="I723" s="16" t="s">
        <v>1256</v>
      </c>
      <c r="J723" s="18">
        <v>1.4581098856492831E-4</v>
      </c>
      <c r="K723" s="18">
        <v>0.9943732340043725</v>
      </c>
      <c r="L723" s="16" t="s">
        <v>1256</v>
      </c>
      <c r="M723" s="18">
        <v>6.2155775398998981E-4</v>
      </c>
      <c r="N723" s="18">
        <v>0.96733033253461143</v>
      </c>
      <c r="O723" s="61" t="s">
        <v>1256</v>
      </c>
      <c r="P723"/>
    </row>
    <row r="724" spans="1:16" ht="13" x14ac:dyDescent="0.15">
      <c r="A724" s="9">
        <v>291205</v>
      </c>
      <c r="B724" s="10" t="s">
        <v>586</v>
      </c>
      <c r="C724" s="11" t="str">
        <f>I724&amp;L724&amp;O724</f>
        <v>CCC</v>
      </c>
      <c r="D724" s="11">
        <v>1</v>
      </c>
      <c r="E724" s="12">
        <v>51</v>
      </c>
      <c r="F724" s="12">
        <v>6</v>
      </c>
      <c r="G724" s="13">
        <v>6.2155775398999025E-4</v>
      </c>
      <c r="H724" s="13">
        <v>0.97168123681254137</v>
      </c>
      <c r="I724" s="11" t="s">
        <v>1256</v>
      </c>
      <c r="J724" s="13">
        <v>1.4581098856492831E-4</v>
      </c>
      <c r="K724" s="13">
        <v>0.99451904499293742</v>
      </c>
      <c r="L724" s="11" t="s">
        <v>1256</v>
      </c>
      <c r="M724" s="13">
        <v>6.2155775398998981E-4</v>
      </c>
      <c r="N724" s="13">
        <v>0.9679518902886014</v>
      </c>
      <c r="O724" s="60" t="s">
        <v>1256</v>
      </c>
      <c r="P724"/>
    </row>
    <row r="725" spans="1:16" ht="13" x14ac:dyDescent="0.15">
      <c r="A725" s="14">
        <v>45399</v>
      </c>
      <c r="B725" s="15" t="s">
        <v>625</v>
      </c>
      <c r="C725" s="16" t="str">
        <f>I725&amp;L725&amp;O725</f>
        <v>CCC</v>
      </c>
      <c r="D725" s="16">
        <v>1</v>
      </c>
      <c r="E725" s="17">
        <v>50</v>
      </c>
      <c r="F725" s="17">
        <v>6</v>
      </c>
      <c r="G725" s="18">
        <v>6.2155775398999025E-4</v>
      </c>
      <c r="H725" s="18">
        <v>0.96484410151865163</v>
      </c>
      <c r="I725" s="16" t="s">
        <v>1256</v>
      </c>
      <c r="J725" s="18">
        <v>1.4295194957345914E-4</v>
      </c>
      <c r="K725" s="18">
        <v>0.99480494889208437</v>
      </c>
      <c r="L725" s="16" t="s">
        <v>1256</v>
      </c>
      <c r="M725" s="18">
        <v>6.2155775398998981E-4</v>
      </c>
      <c r="N725" s="18">
        <v>0.96857344804259138</v>
      </c>
      <c r="O725" s="61" t="s">
        <v>1256</v>
      </c>
      <c r="P725"/>
    </row>
    <row r="726" spans="1:16" ht="13" x14ac:dyDescent="0.15">
      <c r="A726" s="9">
        <v>320482</v>
      </c>
      <c r="B726" s="10" t="s">
        <v>1040</v>
      </c>
      <c r="C726" s="11" t="str">
        <f>I726&amp;L726&amp;O726</f>
        <v>CCC</v>
      </c>
      <c r="D726" s="11">
        <v>1</v>
      </c>
      <c r="E726" s="12">
        <v>49</v>
      </c>
      <c r="F726" s="12">
        <v>6</v>
      </c>
      <c r="G726" s="13">
        <v>6.2155775398999025E-4</v>
      </c>
      <c r="H726" s="13">
        <v>0.96360098601067168</v>
      </c>
      <c r="I726" s="11" t="s">
        <v>1256</v>
      </c>
      <c r="J726" s="13">
        <v>1.4009291058198996E-4</v>
      </c>
      <c r="K726" s="13">
        <v>0.99494504180266641</v>
      </c>
      <c r="L726" s="11" t="s">
        <v>1256</v>
      </c>
      <c r="M726" s="13">
        <v>6.2155775398998981E-4</v>
      </c>
      <c r="N726" s="13">
        <v>0.96919500579658135</v>
      </c>
      <c r="O726" s="60" t="s">
        <v>1256</v>
      </c>
      <c r="P726"/>
    </row>
    <row r="727" spans="1:16" ht="13" x14ac:dyDescent="0.15">
      <c r="A727" s="14">
        <v>389093</v>
      </c>
      <c r="B727" s="15" t="s">
        <v>1141</v>
      </c>
      <c r="C727" s="16" t="str">
        <f>I727&amp;L727&amp;O727</f>
        <v>CCC</v>
      </c>
      <c r="D727" s="16">
        <v>1</v>
      </c>
      <c r="E727" s="17">
        <v>49</v>
      </c>
      <c r="F727" s="17">
        <v>6</v>
      </c>
      <c r="G727" s="18">
        <v>6.2155775398999025E-4</v>
      </c>
      <c r="H727" s="18">
        <v>0.9735459100745113</v>
      </c>
      <c r="I727" s="16" t="s">
        <v>1256</v>
      </c>
      <c r="J727" s="18">
        <v>1.4009291058198996E-4</v>
      </c>
      <c r="K727" s="18">
        <v>0.99508513471324844</v>
      </c>
      <c r="L727" s="16" t="s">
        <v>1256</v>
      </c>
      <c r="M727" s="18">
        <v>6.2155775398998981E-4</v>
      </c>
      <c r="N727" s="18">
        <v>0.96981656355057133</v>
      </c>
      <c r="O727" s="61" t="s">
        <v>1256</v>
      </c>
      <c r="P727"/>
    </row>
    <row r="728" spans="1:16" ht="13" x14ac:dyDescent="0.15">
      <c r="A728" s="9">
        <v>296315</v>
      </c>
      <c r="B728" s="10" t="s">
        <v>516</v>
      </c>
      <c r="C728" s="11" t="str">
        <f>I728&amp;L728&amp;O728</f>
        <v>CCC</v>
      </c>
      <c r="D728" s="11">
        <v>1</v>
      </c>
      <c r="E728" s="12">
        <v>49</v>
      </c>
      <c r="F728" s="12">
        <v>6</v>
      </c>
      <c r="G728" s="13">
        <v>6.2155775398999025E-4</v>
      </c>
      <c r="H728" s="13">
        <v>0.97230279456653135</v>
      </c>
      <c r="I728" s="11" t="s">
        <v>1256</v>
      </c>
      <c r="J728" s="13">
        <v>1.4009291058198996E-4</v>
      </c>
      <c r="K728" s="13">
        <v>0.99522522762383048</v>
      </c>
      <c r="L728" s="11" t="s">
        <v>1256</v>
      </c>
      <c r="M728" s="13">
        <v>6.2155775398998981E-4</v>
      </c>
      <c r="N728" s="13">
        <v>0.97043812130456131</v>
      </c>
      <c r="O728" s="60" t="s">
        <v>1256</v>
      </c>
      <c r="P728"/>
    </row>
    <row r="729" spans="1:16" ht="13" x14ac:dyDescent="0.15">
      <c r="A729" s="14">
        <v>30258</v>
      </c>
      <c r="B729" s="15" t="s">
        <v>585</v>
      </c>
      <c r="C729" s="16" t="str">
        <f>I729&amp;L729&amp;O729</f>
        <v>CCC</v>
      </c>
      <c r="D729" s="16">
        <v>1</v>
      </c>
      <c r="E729" s="17">
        <v>47.24</v>
      </c>
      <c r="F729" s="17">
        <v>6</v>
      </c>
      <c r="G729" s="18">
        <v>6.2155775398999025E-4</v>
      </c>
      <c r="H729" s="18">
        <v>0.96795189028860151</v>
      </c>
      <c r="I729" s="16" t="s">
        <v>1256</v>
      </c>
      <c r="J729" s="18">
        <v>1.3506100195700421E-4</v>
      </c>
      <c r="K729" s="18">
        <v>0.995497522497378</v>
      </c>
      <c r="L729" s="16" t="s">
        <v>1256</v>
      </c>
      <c r="M729" s="18">
        <v>6.2155775398998981E-4</v>
      </c>
      <c r="N729" s="18">
        <v>0.97105967905855128</v>
      </c>
      <c r="O729" s="61" t="s">
        <v>1256</v>
      </c>
      <c r="P729"/>
    </row>
    <row r="730" spans="1:16" ht="13" x14ac:dyDescent="0.15">
      <c r="A730" s="9">
        <v>338371</v>
      </c>
      <c r="B730" s="10" t="s">
        <v>873</v>
      </c>
      <c r="C730" s="11" t="str">
        <f>I730&amp;L730&amp;O730</f>
        <v>CCC</v>
      </c>
      <c r="D730" s="11">
        <v>1</v>
      </c>
      <c r="E730" s="12">
        <v>45</v>
      </c>
      <c r="F730" s="12">
        <v>6</v>
      </c>
      <c r="G730" s="13">
        <v>6.2155775398999025E-4</v>
      </c>
      <c r="H730" s="13">
        <v>0.97727525659845116</v>
      </c>
      <c r="I730" s="11" t="s">
        <v>1256</v>
      </c>
      <c r="J730" s="13">
        <v>1.2865675461611322E-4</v>
      </c>
      <c r="K730" s="13">
        <v>0.99562617925199415</v>
      </c>
      <c r="L730" s="11" t="s">
        <v>1256</v>
      </c>
      <c r="M730" s="13">
        <v>6.2155775398998981E-4</v>
      </c>
      <c r="N730" s="13">
        <v>0.97168123681254126</v>
      </c>
      <c r="O730" s="60" t="s">
        <v>1256</v>
      </c>
      <c r="P730"/>
    </row>
    <row r="731" spans="1:16" ht="13" x14ac:dyDescent="0.15">
      <c r="A731" s="14">
        <v>446025</v>
      </c>
      <c r="B731" s="15" t="s">
        <v>820</v>
      </c>
      <c r="C731" s="16" t="str">
        <f>I731&amp;L731&amp;O731</f>
        <v>CCC</v>
      </c>
      <c r="D731" s="16">
        <v>1</v>
      </c>
      <c r="E731" s="17">
        <v>44</v>
      </c>
      <c r="F731" s="17">
        <v>6</v>
      </c>
      <c r="G731" s="18">
        <v>6.2155775398999025E-4</v>
      </c>
      <c r="H731" s="18">
        <v>0.96670877478062156</v>
      </c>
      <c r="I731" s="16" t="s">
        <v>1256</v>
      </c>
      <c r="J731" s="18">
        <v>1.2579771562464404E-4</v>
      </c>
      <c r="K731" s="18">
        <v>0.99587777468324334</v>
      </c>
      <c r="L731" s="16" t="s">
        <v>1256</v>
      </c>
      <c r="M731" s="18">
        <v>6.2155775398998981E-4</v>
      </c>
      <c r="N731" s="18">
        <v>0.97230279456653124</v>
      </c>
      <c r="O731" s="61" t="s">
        <v>1256</v>
      </c>
      <c r="P731"/>
    </row>
    <row r="732" spans="1:16" ht="13" x14ac:dyDescent="0.15">
      <c r="A732" s="9">
        <v>18570</v>
      </c>
      <c r="B732" s="10" t="s">
        <v>329</v>
      </c>
      <c r="C732" s="11" t="str">
        <f>I732&amp;L732&amp;O732</f>
        <v>CCC</v>
      </c>
      <c r="D732" s="11">
        <v>1</v>
      </c>
      <c r="E732" s="12">
        <v>44</v>
      </c>
      <c r="F732" s="12">
        <v>6</v>
      </c>
      <c r="G732" s="13">
        <v>6.2155775398999025E-4</v>
      </c>
      <c r="H732" s="13">
        <v>0.96733033253461154</v>
      </c>
      <c r="I732" s="11" t="s">
        <v>1256</v>
      </c>
      <c r="J732" s="13">
        <v>1.2579771562464404E-4</v>
      </c>
      <c r="K732" s="13">
        <v>0.99600357239886794</v>
      </c>
      <c r="L732" s="11" t="s">
        <v>1256</v>
      </c>
      <c r="M732" s="13">
        <v>6.2155775398998981E-4</v>
      </c>
      <c r="N732" s="13">
        <v>0.97292435232052121</v>
      </c>
      <c r="O732" s="60" t="s">
        <v>1256</v>
      </c>
      <c r="P732"/>
    </row>
    <row r="733" spans="1:16" ht="13" x14ac:dyDescent="0.15">
      <c r="A733" s="14">
        <v>28310</v>
      </c>
      <c r="B733" s="15" t="s">
        <v>861</v>
      </c>
      <c r="C733" s="16" t="str">
        <f>I733&amp;L733&amp;O733</f>
        <v>CCC</v>
      </c>
      <c r="D733" s="16">
        <v>1</v>
      </c>
      <c r="E733" s="17">
        <v>44</v>
      </c>
      <c r="F733" s="17">
        <v>6</v>
      </c>
      <c r="G733" s="18">
        <v>6.2155775398999025E-4</v>
      </c>
      <c r="H733" s="18">
        <v>0.97851837210643111</v>
      </c>
      <c r="I733" s="16" t="s">
        <v>1256</v>
      </c>
      <c r="J733" s="18">
        <v>1.2579771562464404E-4</v>
      </c>
      <c r="K733" s="18">
        <v>0.99612937011449254</v>
      </c>
      <c r="L733" s="16" t="s">
        <v>1256</v>
      </c>
      <c r="M733" s="18">
        <v>6.2155775398998981E-4</v>
      </c>
      <c r="N733" s="18">
        <v>0.97354591007451119</v>
      </c>
      <c r="O733" s="61" t="s">
        <v>1256</v>
      </c>
      <c r="P733"/>
    </row>
    <row r="734" spans="1:16" ht="13" x14ac:dyDescent="0.15">
      <c r="A734" s="9">
        <v>418109</v>
      </c>
      <c r="B734" s="10" t="s">
        <v>461</v>
      </c>
      <c r="C734" s="11" t="str">
        <f>I734&amp;L734&amp;O734</f>
        <v>CCC</v>
      </c>
      <c r="D734" s="11">
        <v>1</v>
      </c>
      <c r="E734" s="12">
        <v>43</v>
      </c>
      <c r="F734" s="12">
        <v>6</v>
      </c>
      <c r="G734" s="13">
        <v>6.2155775398999025E-4</v>
      </c>
      <c r="H734" s="13">
        <v>0.96608721702663158</v>
      </c>
      <c r="I734" s="11" t="s">
        <v>1256</v>
      </c>
      <c r="J734" s="13">
        <v>1.2293867663317484E-4</v>
      </c>
      <c r="K734" s="13">
        <v>0.99637810650675029</v>
      </c>
      <c r="L734" s="11" t="s">
        <v>1256</v>
      </c>
      <c r="M734" s="13">
        <v>6.2155775398998981E-4</v>
      </c>
      <c r="N734" s="13">
        <v>0.97416746782850117</v>
      </c>
      <c r="O734" s="60" t="s">
        <v>1256</v>
      </c>
      <c r="P734"/>
    </row>
    <row r="735" spans="1:16" ht="13" x14ac:dyDescent="0.15">
      <c r="A735" s="14">
        <v>344614</v>
      </c>
      <c r="B735" s="15" t="s">
        <v>715</v>
      </c>
      <c r="C735" s="16" t="str">
        <f>I735&amp;L735&amp;O735</f>
        <v>CCC</v>
      </c>
      <c r="D735" s="16">
        <v>1</v>
      </c>
      <c r="E735" s="17">
        <v>43</v>
      </c>
      <c r="F735" s="17">
        <v>6</v>
      </c>
      <c r="G735" s="18">
        <v>6.2155775398999025E-4</v>
      </c>
      <c r="H735" s="18">
        <v>0.97043812130456142</v>
      </c>
      <c r="I735" s="16" t="s">
        <v>1256</v>
      </c>
      <c r="J735" s="18">
        <v>1.2293867663317484E-4</v>
      </c>
      <c r="K735" s="18">
        <v>0.99650104518338345</v>
      </c>
      <c r="L735" s="16" t="s">
        <v>1256</v>
      </c>
      <c r="M735" s="18">
        <v>6.2155775398998981E-4</v>
      </c>
      <c r="N735" s="18">
        <v>0.97478902558249114</v>
      </c>
      <c r="O735" s="61" t="s">
        <v>1256</v>
      </c>
      <c r="P735"/>
    </row>
    <row r="736" spans="1:16" ht="13" x14ac:dyDescent="0.15">
      <c r="A736" s="9">
        <v>858</v>
      </c>
      <c r="B736" s="10" t="s">
        <v>743</v>
      </c>
      <c r="C736" s="11" t="str">
        <f>I736&amp;L736&amp;O736</f>
        <v>CCC</v>
      </c>
      <c r="D736" s="11">
        <v>1</v>
      </c>
      <c r="E736" s="12">
        <v>43</v>
      </c>
      <c r="F736" s="12">
        <v>6</v>
      </c>
      <c r="G736" s="13">
        <v>6.2155775398999025E-4</v>
      </c>
      <c r="H736" s="13">
        <v>0.96981656355057144</v>
      </c>
      <c r="I736" s="11" t="s">
        <v>1256</v>
      </c>
      <c r="J736" s="13">
        <v>1.2293867663317484E-4</v>
      </c>
      <c r="K736" s="13">
        <v>0.9966239838600166</v>
      </c>
      <c r="L736" s="11" t="s">
        <v>1256</v>
      </c>
      <c r="M736" s="13">
        <v>6.2155775398998981E-4</v>
      </c>
      <c r="N736" s="13">
        <v>0.97541058333648112</v>
      </c>
      <c r="O736" s="60" t="s">
        <v>1256</v>
      </c>
      <c r="P736"/>
    </row>
    <row r="737" spans="1:16" ht="13" x14ac:dyDescent="0.15">
      <c r="A737" s="14">
        <v>436926</v>
      </c>
      <c r="B737" s="15" t="s">
        <v>363</v>
      </c>
      <c r="C737" s="16" t="str">
        <f>I737&amp;L737&amp;O737</f>
        <v>CCC</v>
      </c>
      <c r="D737" s="16">
        <v>1</v>
      </c>
      <c r="E737" s="17">
        <v>41</v>
      </c>
      <c r="F737" s="17">
        <v>6</v>
      </c>
      <c r="G737" s="18">
        <v>6.2155775398999025E-4</v>
      </c>
      <c r="H737" s="18">
        <v>0.98038304536840104</v>
      </c>
      <c r="I737" s="16" t="s">
        <v>1256</v>
      </c>
      <c r="J737" s="18">
        <v>1.1722059865023649E-4</v>
      </c>
      <c r="K737" s="18">
        <v>0.99686128409630859</v>
      </c>
      <c r="L737" s="16" t="s">
        <v>1256</v>
      </c>
      <c r="M737" s="18">
        <v>6.2155775398998981E-4</v>
      </c>
      <c r="N737" s="18">
        <v>0.97603214109047109</v>
      </c>
      <c r="O737" s="61" t="s">
        <v>1256</v>
      </c>
      <c r="P737"/>
    </row>
    <row r="738" spans="1:16" ht="13" x14ac:dyDescent="0.15">
      <c r="A738" s="9">
        <v>497948</v>
      </c>
      <c r="B738" s="10" t="s">
        <v>1160</v>
      </c>
      <c r="C738" s="11" t="str">
        <f>I738&amp;L738&amp;O738</f>
        <v>CCC</v>
      </c>
      <c r="D738" s="11">
        <v>1</v>
      </c>
      <c r="E738" s="12">
        <v>39</v>
      </c>
      <c r="F738" s="12">
        <v>6</v>
      </c>
      <c r="G738" s="13">
        <v>6.2155775398999025E-4</v>
      </c>
      <c r="H738" s="13">
        <v>0.97416746782850128</v>
      </c>
      <c r="I738" s="11" t="s">
        <v>1256</v>
      </c>
      <c r="J738" s="13">
        <v>1.1150252066729813E-4</v>
      </c>
      <c r="K738" s="13">
        <v>0.99720151545437141</v>
      </c>
      <c r="L738" s="11" t="s">
        <v>1256</v>
      </c>
      <c r="M738" s="13">
        <v>6.2155775398998981E-4</v>
      </c>
      <c r="N738" s="13">
        <v>0.97665369884446107</v>
      </c>
      <c r="O738" s="60" t="s">
        <v>1256</v>
      </c>
      <c r="P738"/>
    </row>
    <row r="739" spans="1:16" ht="13" x14ac:dyDescent="0.15">
      <c r="A739" s="14">
        <v>330172</v>
      </c>
      <c r="B739" s="15" t="s">
        <v>75</v>
      </c>
      <c r="C739" s="16" t="str">
        <f>I739&amp;L739&amp;O739</f>
        <v>CCC</v>
      </c>
      <c r="D739" s="16">
        <v>1</v>
      </c>
      <c r="E739" s="17">
        <v>39</v>
      </c>
      <c r="F739" s="17">
        <v>6</v>
      </c>
      <c r="G739" s="18">
        <v>6.2155775398999025E-4</v>
      </c>
      <c r="H739" s="18">
        <v>0.98224771863037097</v>
      </c>
      <c r="I739" s="16" t="s">
        <v>1256</v>
      </c>
      <c r="J739" s="18">
        <v>1.1150252066729813E-4</v>
      </c>
      <c r="K739" s="18">
        <v>0.99731301797503868</v>
      </c>
      <c r="L739" s="16" t="s">
        <v>1256</v>
      </c>
      <c r="M739" s="18">
        <v>6.2155775398998981E-4</v>
      </c>
      <c r="N739" s="18">
        <v>0.97727525659845105</v>
      </c>
      <c r="O739" s="61" t="s">
        <v>1256</v>
      </c>
      <c r="P739"/>
    </row>
    <row r="740" spans="1:16" ht="13" x14ac:dyDescent="0.15">
      <c r="A740" s="9">
        <v>15423</v>
      </c>
      <c r="B740" s="10" t="s">
        <v>889</v>
      </c>
      <c r="C740" s="11" t="str">
        <f>I740&amp;L740&amp;O740</f>
        <v>CCC</v>
      </c>
      <c r="D740" s="11">
        <v>1</v>
      </c>
      <c r="E740" s="12">
        <v>39</v>
      </c>
      <c r="F740" s="12">
        <v>6</v>
      </c>
      <c r="G740" s="13">
        <v>6.2155775398999025E-4</v>
      </c>
      <c r="H740" s="13">
        <v>0.98286927638436095</v>
      </c>
      <c r="I740" s="11" t="s">
        <v>1256</v>
      </c>
      <c r="J740" s="13">
        <v>1.1150252066729813E-4</v>
      </c>
      <c r="K740" s="13">
        <v>0.99742452049570596</v>
      </c>
      <c r="L740" s="11" t="s">
        <v>1256</v>
      </c>
      <c r="M740" s="13">
        <v>6.2155775398998981E-4</v>
      </c>
      <c r="N740" s="13">
        <v>0.97789681435244102</v>
      </c>
      <c r="O740" s="60" t="s">
        <v>1256</v>
      </c>
      <c r="P740"/>
    </row>
    <row r="741" spans="1:16" ht="13" x14ac:dyDescent="0.15">
      <c r="A741" s="14">
        <v>483452</v>
      </c>
      <c r="B741" s="15" t="s">
        <v>1163</v>
      </c>
      <c r="C741" s="16" t="str">
        <f>I741&amp;L741&amp;O741</f>
        <v>CCC</v>
      </c>
      <c r="D741" s="16">
        <v>1</v>
      </c>
      <c r="E741" s="17">
        <v>38</v>
      </c>
      <c r="F741" s="17">
        <v>6</v>
      </c>
      <c r="G741" s="18">
        <v>6.2155775398999025E-4</v>
      </c>
      <c r="H741" s="18">
        <v>0.97976148761441106</v>
      </c>
      <c r="I741" s="16" t="s">
        <v>1256</v>
      </c>
      <c r="J741" s="18">
        <v>1.0864348167582894E-4</v>
      </c>
      <c r="K741" s="18">
        <v>0.99753316397738179</v>
      </c>
      <c r="L741" s="16" t="s">
        <v>1256</v>
      </c>
      <c r="M741" s="18">
        <v>6.2155775398998981E-4</v>
      </c>
      <c r="N741" s="18">
        <v>0.978518372106431</v>
      </c>
      <c r="O741" s="61" t="s">
        <v>1256</v>
      </c>
      <c r="P741"/>
    </row>
    <row r="742" spans="1:16" ht="13" x14ac:dyDescent="0.15">
      <c r="A742" s="9">
        <v>2197</v>
      </c>
      <c r="B742" s="10" t="s">
        <v>279</v>
      </c>
      <c r="C742" s="11" t="str">
        <f>I742&amp;L742&amp;O742</f>
        <v>CCC</v>
      </c>
      <c r="D742" s="11">
        <v>1</v>
      </c>
      <c r="E742" s="12">
        <v>37</v>
      </c>
      <c r="F742" s="12">
        <v>6</v>
      </c>
      <c r="G742" s="13">
        <v>6.2155775398999025E-4</v>
      </c>
      <c r="H742" s="13">
        <v>0.97603214109047121</v>
      </c>
      <c r="I742" s="11" t="s">
        <v>1256</v>
      </c>
      <c r="J742" s="13">
        <v>1.0578444268435977E-4</v>
      </c>
      <c r="K742" s="13">
        <v>0.99763894842006617</v>
      </c>
      <c r="L742" s="11" t="s">
        <v>1256</v>
      </c>
      <c r="M742" s="13">
        <v>6.2155775398998981E-4</v>
      </c>
      <c r="N742" s="13">
        <v>0.97913992986042098</v>
      </c>
      <c r="O742" s="60" t="s">
        <v>1256</v>
      </c>
      <c r="P742"/>
    </row>
    <row r="743" spans="1:16" ht="13" x14ac:dyDescent="0.15">
      <c r="A743" s="14">
        <v>58220</v>
      </c>
      <c r="B743" s="15" t="s">
        <v>618</v>
      </c>
      <c r="C743" s="16" t="str">
        <f>I743&amp;L743&amp;O743</f>
        <v>CCC</v>
      </c>
      <c r="D743" s="16">
        <v>1</v>
      </c>
      <c r="E743" s="17">
        <v>37</v>
      </c>
      <c r="F743" s="17">
        <v>6</v>
      </c>
      <c r="G743" s="18">
        <v>6.2155775398999025E-4</v>
      </c>
      <c r="H743" s="18">
        <v>0.98473394964633088</v>
      </c>
      <c r="I743" s="16" t="s">
        <v>1256</v>
      </c>
      <c r="J743" s="18">
        <v>1.0578444268435977E-4</v>
      </c>
      <c r="K743" s="18">
        <v>0.99785051730543495</v>
      </c>
      <c r="L743" s="16" t="s">
        <v>1256</v>
      </c>
      <c r="M743" s="18">
        <v>6.2155775398998981E-4</v>
      </c>
      <c r="N743" s="18">
        <v>0.97976148761441095</v>
      </c>
      <c r="O743" s="61" t="s">
        <v>1256</v>
      </c>
      <c r="P743"/>
    </row>
    <row r="744" spans="1:16" ht="13" x14ac:dyDescent="0.15">
      <c r="A744" s="9">
        <v>338779</v>
      </c>
      <c r="B744" s="10" t="s">
        <v>920</v>
      </c>
      <c r="C744" s="11" t="str">
        <f>I744&amp;L744&amp;O744</f>
        <v>CCC</v>
      </c>
      <c r="D744" s="11">
        <v>1</v>
      </c>
      <c r="E744" s="12">
        <v>36</v>
      </c>
      <c r="F744" s="12">
        <v>6</v>
      </c>
      <c r="G744" s="13">
        <v>6.2155775398999025E-4</v>
      </c>
      <c r="H744" s="13">
        <v>0.97665369884446118</v>
      </c>
      <c r="I744" s="11" t="s">
        <v>1256</v>
      </c>
      <c r="J744" s="13">
        <v>1.0292540369289058E-4</v>
      </c>
      <c r="K744" s="13">
        <v>0.99795344270912789</v>
      </c>
      <c r="L744" s="11" t="s">
        <v>1256</v>
      </c>
      <c r="M744" s="13">
        <v>6.2155775398998981E-4</v>
      </c>
      <c r="N744" s="13">
        <v>0.98038304536840093</v>
      </c>
      <c r="O744" s="60" t="s">
        <v>1256</v>
      </c>
      <c r="P744"/>
    </row>
    <row r="745" spans="1:16" ht="13" x14ac:dyDescent="0.15">
      <c r="A745" s="14">
        <v>339150</v>
      </c>
      <c r="B745" s="15" t="s">
        <v>960</v>
      </c>
      <c r="C745" s="16" t="str">
        <f>I745&amp;L745&amp;O745</f>
        <v>CCC</v>
      </c>
      <c r="D745" s="16">
        <v>1</v>
      </c>
      <c r="E745" s="17">
        <v>36</v>
      </c>
      <c r="F745" s="17">
        <v>6</v>
      </c>
      <c r="G745" s="18">
        <v>6.2155775398999025E-4</v>
      </c>
      <c r="H745" s="18">
        <v>0.97478902558249125</v>
      </c>
      <c r="I745" s="16" t="s">
        <v>1256</v>
      </c>
      <c r="J745" s="18">
        <v>1.0292540369289058E-4</v>
      </c>
      <c r="K745" s="18">
        <v>0.99805636811282084</v>
      </c>
      <c r="L745" s="16" t="s">
        <v>1256</v>
      </c>
      <c r="M745" s="18">
        <v>6.2155775398998981E-4</v>
      </c>
      <c r="N745" s="18">
        <v>0.98100460312239091</v>
      </c>
      <c r="O745" s="61" t="s">
        <v>1256</v>
      </c>
      <c r="P745"/>
    </row>
    <row r="746" spans="1:16" ht="13" x14ac:dyDescent="0.15">
      <c r="A746" s="9">
        <v>16261</v>
      </c>
      <c r="B746" s="10" t="s">
        <v>372</v>
      </c>
      <c r="C746" s="11" t="str">
        <f>I746&amp;L746&amp;O746</f>
        <v>CCC</v>
      </c>
      <c r="D746" s="11">
        <v>1</v>
      </c>
      <c r="E746" s="12">
        <v>36</v>
      </c>
      <c r="F746" s="12">
        <v>6</v>
      </c>
      <c r="G746" s="13">
        <v>6.2155775398999025E-4</v>
      </c>
      <c r="H746" s="13">
        <v>0.98162616087638099</v>
      </c>
      <c r="I746" s="11" t="s">
        <v>1256</v>
      </c>
      <c r="J746" s="13">
        <v>1.0292540369289058E-4</v>
      </c>
      <c r="K746" s="13">
        <v>0.99815929351651378</v>
      </c>
      <c r="L746" s="11" t="s">
        <v>1256</v>
      </c>
      <c r="M746" s="13">
        <v>6.2155775398998981E-4</v>
      </c>
      <c r="N746" s="13">
        <v>0.98162616087638088</v>
      </c>
      <c r="O746" s="60" t="s">
        <v>1256</v>
      </c>
      <c r="P746"/>
    </row>
    <row r="747" spans="1:16" ht="13" x14ac:dyDescent="0.15">
      <c r="A747" s="14">
        <v>345914</v>
      </c>
      <c r="B747" s="15" t="s">
        <v>855</v>
      </c>
      <c r="C747" s="16" t="str">
        <f>I747&amp;L747&amp;O747</f>
        <v>CCC</v>
      </c>
      <c r="D747" s="16">
        <v>1</v>
      </c>
      <c r="E747" s="17">
        <v>35</v>
      </c>
      <c r="F747" s="17">
        <v>6</v>
      </c>
      <c r="G747" s="18">
        <v>6.2155775398999025E-4</v>
      </c>
      <c r="H747" s="18">
        <v>0.97789681435244113</v>
      </c>
      <c r="I747" s="16" t="s">
        <v>1256</v>
      </c>
      <c r="J747" s="18">
        <v>1.0006636470142139E-4</v>
      </c>
      <c r="K747" s="18">
        <v>0.99825935988121517</v>
      </c>
      <c r="L747" s="16" t="s">
        <v>1256</v>
      </c>
      <c r="M747" s="18">
        <v>6.2155775398998981E-4</v>
      </c>
      <c r="N747" s="18">
        <v>0.98224771863037086</v>
      </c>
      <c r="O747" s="61" t="s">
        <v>1256</v>
      </c>
      <c r="P747"/>
    </row>
    <row r="748" spans="1:16" ht="13" x14ac:dyDescent="0.15">
      <c r="A748" s="9">
        <v>295403</v>
      </c>
      <c r="B748" s="10" t="s">
        <v>249</v>
      </c>
      <c r="C748" s="11" t="str">
        <f>I748&amp;L748&amp;O748</f>
        <v>CCC</v>
      </c>
      <c r="D748" s="11">
        <v>1</v>
      </c>
      <c r="E748" s="12">
        <v>32</v>
      </c>
      <c r="F748" s="12">
        <v>6</v>
      </c>
      <c r="G748" s="13">
        <v>6.2155775398999025E-4</v>
      </c>
      <c r="H748" s="13">
        <v>0.97913992986042109</v>
      </c>
      <c r="I748" s="11" t="s">
        <v>1256</v>
      </c>
      <c r="J748" s="13">
        <v>9.1489247727013847E-5</v>
      </c>
      <c r="K748" s="13">
        <v>0.99863675302808919</v>
      </c>
      <c r="L748" s="11" t="s">
        <v>1256</v>
      </c>
      <c r="M748" s="13">
        <v>6.2155775398998981E-4</v>
      </c>
      <c r="N748" s="13">
        <v>0.98286927638436083</v>
      </c>
      <c r="O748" s="60" t="s">
        <v>1256</v>
      </c>
      <c r="P748"/>
    </row>
    <row r="749" spans="1:16" ht="13" x14ac:dyDescent="0.15">
      <c r="A749" s="14">
        <v>22872</v>
      </c>
      <c r="B749" s="15" t="s">
        <v>779</v>
      </c>
      <c r="C749" s="16" t="str">
        <f>I749&amp;L749&amp;O749</f>
        <v>CCC</v>
      </c>
      <c r="D749" s="16">
        <v>1</v>
      </c>
      <c r="E749" s="17">
        <v>32</v>
      </c>
      <c r="F749" s="17">
        <v>6</v>
      </c>
      <c r="G749" s="18">
        <v>6.2155775398999025E-4</v>
      </c>
      <c r="H749" s="18">
        <v>0.98535550740032085</v>
      </c>
      <c r="I749" s="16" t="s">
        <v>1256</v>
      </c>
      <c r="J749" s="18">
        <v>9.1489247727013847E-5</v>
      </c>
      <c r="K749" s="18">
        <v>0.99872824227581625</v>
      </c>
      <c r="L749" s="16" t="s">
        <v>1256</v>
      </c>
      <c r="M749" s="18">
        <v>6.2155775398998981E-4</v>
      </c>
      <c r="N749" s="18">
        <v>0.98349083413835081</v>
      </c>
      <c r="O749" s="61" t="s">
        <v>1256</v>
      </c>
      <c r="P749"/>
    </row>
    <row r="750" spans="1:16" ht="13" x14ac:dyDescent="0.15">
      <c r="A750" s="9">
        <v>8394</v>
      </c>
      <c r="B750" s="10" t="s">
        <v>1224</v>
      </c>
      <c r="C750" s="11" t="str">
        <f>I750&amp;L750&amp;O750</f>
        <v>CCC</v>
      </c>
      <c r="D750" s="11">
        <v>1</v>
      </c>
      <c r="E750" s="12">
        <v>29.9</v>
      </c>
      <c r="F750" s="12">
        <v>6</v>
      </c>
      <c r="G750" s="13">
        <v>6.2155775398999025E-4</v>
      </c>
      <c r="H750" s="13">
        <v>0.98349083413835092</v>
      </c>
      <c r="I750" s="11" t="s">
        <v>1256</v>
      </c>
      <c r="J750" s="13">
        <v>8.5485265844928562E-5</v>
      </c>
      <c r="K750" s="13">
        <v>0.9988137275416612</v>
      </c>
      <c r="L750" s="11" t="s">
        <v>1256</v>
      </c>
      <c r="M750" s="13">
        <v>6.2155775398998981E-4</v>
      </c>
      <c r="N750" s="13">
        <v>0.98411239189234079</v>
      </c>
      <c r="O750" s="60" t="s">
        <v>1256</v>
      </c>
      <c r="P750"/>
    </row>
    <row r="751" spans="1:16" ht="13" x14ac:dyDescent="0.15">
      <c r="A751" s="14">
        <v>410746</v>
      </c>
      <c r="B751" s="15" t="s">
        <v>1217</v>
      </c>
      <c r="C751" s="16" t="str">
        <f>I751&amp;L751&amp;O751</f>
        <v>CCC</v>
      </c>
      <c r="D751" s="16">
        <v>1</v>
      </c>
      <c r="E751" s="17">
        <v>29</v>
      </c>
      <c r="F751" s="17">
        <v>6</v>
      </c>
      <c r="G751" s="18">
        <v>6.2155775398999025E-4</v>
      </c>
      <c r="H751" s="18">
        <v>0.98100460312239102</v>
      </c>
      <c r="I751" s="16" t="s">
        <v>1256</v>
      </c>
      <c r="J751" s="18">
        <v>8.2912130752606301E-5</v>
      </c>
      <c r="K751" s="18">
        <v>0.99889663967241382</v>
      </c>
      <c r="L751" s="16" t="s">
        <v>1256</v>
      </c>
      <c r="M751" s="18">
        <v>6.2155775398998981E-4</v>
      </c>
      <c r="N751" s="18">
        <v>0.98473394964633076</v>
      </c>
      <c r="O751" s="61" t="s">
        <v>1256</v>
      </c>
      <c r="P751"/>
    </row>
    <row r="752" spans="1:16" ht="13" x14ac:dyDescent="0.15">
      <c r="A752" s="9">
        <v>278598</v>
      </c>
      <c r="B752" s="10" t="s">
        <v>265</v>
      </c>
      <c r="C752" s="11" t="str">
        <f>I752&amp;L752&amp;O752</f>
        <v>CCC</v>
      </c>
      <c r="D752" s="11">
        <v>1</v>
      </c>
      <c r="E752" s="12">
        <v>29</v>
      </c>
      <c r="F752" s="12">
        <v>6</v>
      </c>
      <c r="G752" s="13">
        <v>6.2155775398999025E-4</v>
      </c>
      <c r="H752" s="13">
        <v>0.98846329617027073</v>
      </c>
      <c r="I752" s="11" t="s">
        <v>1256</v>
      </c>
      <c r="J752" s="13">
        <v>8.2912130752606301E-5</v>
      </c>
      <c r="K752" s="13">
        <v>0.99897955180316644</v>
      </c>
      <c r="L752" s="11" t="s">
        <v>1256</v>
      </c>
      <c r="M752" s="13">
        <v>6.2155775398998981E-4</v>
      </c>
      <c r="N752" s="13">
        <v>0.98535550740032074</v>
      </c>
      <c r="O752" s="60" t="s">
        <v>1256</v>
      </c>
      <c r="P752"/>
    </row>
    <row r="753" spans="1:16" ht="13" x14ac:dyDescent="0.15">
      <c r="A753" s="14">
        <v>83109</v>
      </c>
      <c r="B753" s="15" t="s">
        <v>1133</v>
      </c>
      <c r="C753" s="16" t="str">
        <f>I753&amp;L753&amp;O753</f>
        <v>CCC</v>
      </c>
      <c r="D753" s="16">
        <v>1</v>
      </c>
      <c r="E753" s="17">
        <v>28</v>
      </c>
      <c r="F753" s="17">
        <v>6</v>
      </c>
      <c r="G753" s="18">
        <v>6.2155775398999025E-4</v>
      </c>
      <c r="H753" s="18">
        <v>0.98908485392426071</v>
      </c>
      <c r="I753" s="16" t="s">
        <v>1256</v>
      </c>
      <c r="J753" s="18">
        <v>8.0053091761137115E-5</v>
      </c>
      <c r="K753" s="18">
        <v>0.99914251702568024</v>
      </c>
      <c r="L753" s="16" t="s">
        <v>1256</v>
      </c>
      <c r="M753" s="18">
        <v>6.2155775398998981E-4</v>
      </c>
      <c r="N753" s="18">
        <v>0.98597706515431072</v>
      </c>
      <c r="O753" s="61" t="s">
        <v>1256</v>
      </c>
      <c r="P753"/>
    </row>
    <row r="754" spans="1:16" ht="13" x14ac:dyDescent="0.15">
      <c r="A754" s="9">
        <v>455371</v>
      </c>
      <c r="B754" s="10" t="s">
        <v>638</v>
      </c>
      <c r="C754" s="11" t="str">
        <f>I754&amp;L754&amp;O754</f>
        <v>CCC</v>
      </c>
      <c r="D754" s="11">
        <v>1</v>
      </c>
      <c r="E754" s="12">
        <v>27</v>
      </c>
      <c r="F754" s="12">
        <v>6</v>
      </c>
      <c r="G754" s="13">
        <v>6.2155775398999025E-4</v>
      </c>
      <c r="H754" s="13">
        <v>0.9841123918923409</v>
      </c>
      <c r="I754" s="11" t="s">
        <v>1256</v>
      </c>
      <c r="J754" s="13">
        <v>7.7194052769667928E-5</v>
      </c>
      <c r="K754" s="13">
        <v>0.99921971107844987</v>
      </c>
      <c r="L754" s="11" t="s">
        <v>1256</v>
      </c>
      <c r="M754" s="13">
        <v>6.2155775398998981E-4</v>
      </c>
      <c r="N754" s="13">
        <v>0.98659862290830069</v>
      </c>
      <c r="O754" s="60" t="s">
        <v>1256</v>
      </c>
      <c r="P754"/>
    </row>
    <row r="755" spans="1:16" ht="13" x14ac:dyDescent="0.15">
      <c r="A755" s="14">
        <v>30090</v>
      </c>
      <c r="B755" s="15" t="s">
        <v>1231</v>
      </c>
      <c r="C755" s="16" t="str">
        <f>I755&amp;L755&amp;O755</f>
        <v>CCC</v>
      </c>
      <c r="D755" s="16">
        <v>1</v>
      </c>
      <c r="E755" s="17">
        <v>27</v>
      </c>
      <c r="F755" s="17">
        <v>6</v>
      </c>
      <c r="G755" s="18">
        <v>6.2155775398999025E-4</v>
      </c>
      <c r="H755" s="18">
        <v>0.98722018066229078</v>
      </c>
      <c r="I755" s="16" t="s">
        <v>1256</v>
      </c>
      <c r="J755" s="18">
        <v>7.7194052769667928E-5</v>
      </c>
      <c r="K755" s="18">
        <v>0.99929690513121949</v>
      </c>
      <c r="L755" s="16" t="s">
        <v>1256</v>
      </c>
      <c r="M755" s="18">
        <v>6.2155775398998981E-4</v>
      </c>
      <c r="N755" s="18">
        <v>0.98722018066229067</v>
      </c>
      <c r="O755" s="61" t="s">
        <v>1256</v>
      </c>
      <c r="P755"/>
    </row>
    <row r="756" spans="1:16" ht="13" x14ac:dyDescent="0.15">
      <c r="A756" s="9">
        <v>379</v>
      </c>
      <c r="B756" s="10" t="s">
        <v>794</v>
      </c>
      <c r="C756" s="11" t="str">
        <f>I756&amp;L756&amp;O756</f>
        <v>CCC</v>
      </c>
      <c r="D756" s="11">
        <v>1</v>
      </c>
      <c r="E756" s="12">
        <v>26</v>
      </c>
      <c r="F756" s="12">
        <v>6</v>
      </c>
      <c r="G756" s="13">
        <v>6.2155775398999025E-4</v>
      </c>
      <c r="H756" s="13">
        <v>0.99032796943224066</v>
      </c>
      <c r="I756" s="11" t="s">
        <v>1256</v>
      </c>
      <c r="J756" s="13">
        <v>7.4335013778198755E-5</v>
      </c>
      <c r="K756" s="13">
        <v>0.99937124014499767</v>
      </c>
      <c r="L756" s="11" t="s">
        <v>1256</v>
      </c>
      <c r="M756" s="13">
        <v>6.2155775398998981E-4</v>
      </c>
      <c r="N756" s="13">
        <v>0.98784173841628065</v>
      </c>
      <c r="O756" s="60" t="s">
        <v>1256</v>
      </c>
      <c r="P756"/>
    </row>
    <row r="757" spans="1:16" ht="13" x14ac:dyDescent="0.15">
      <c r="A757" s="14">
        <v>345530</v>
      </c>
      <c r="B757" s="15" t="s">
        <v>970</v>
      </c>
      <c r="C757" s="16" t="str">
        <f>I757&amp;L757&amp;O757</f>
        <v>CCC</v>
      </c>
      <c r="D757" s="16">
        <v>1</v>
      </c>
      <c r="E757" s="17">
        <v>25</v>
      </c>
      <c r="F757" s="17">
        <v>6</v>
      </c>
      <c r="G757" s="18">
        <v>6.2155775398999025E-4</v>
      </c>
      <c r="H757" s="18">
        <v>0.98597706515431083</v>
      </c>
      <c r="I757" s="16" t="s">
        <v>1256</v>
      </c>
      <c r="J757" s="18">
        <v>7.1475974786729568E-5</v>
      </c>
      <c r="K757" s="18">
        <v>0.99959081433954255</v>
      </c>
      <c r="L757" s="16" t="s">
        <v>1256</v>
      </c>
      <c r="M757" s="18">
        <v>6.2155775398998981E-4</v>
      </c>
      <c r="N757" s="18">
        <v>0.98846329617027062</v>
      </c>
      <c r="O757" s="61" t="s">
        <v>1256</v>
      </c>
      <c r="P757"/>
    </row>
    <row r="758" spans="1:16" ht="13" x14ac:dyDescent="0.15">
      <c r="A758" s="9">
        <v>107419</v>
      </c>
      <c r="B758" s="10" t="s">
        <v>647</v>
      </c>
      <c r="C758" s="11" t="str">
        <f>I758&amp;L758&amp;O758</f>
        <v>CCC</v>
      </c>
      <c r="D758" s="11">
        <v>1</v>
      </c>
      <c r="E758" s="12">
        <v>24</v>
      </c>
      <c r="F758" s="12">
        <v>6</v>
      </c>
      <c r="G758" s="13">
        <v>6.2155775398999025E-4</v>
      </c>
      <c r="H758" s="13">
        <v>0.9865986229083008</v>
      </c>
      <c r="I758" s="11" t="s">
        <v>1256</v>
      </c>
      <c r="J758" s="13">
        <v>6.8616935795260382E-5</v>
      </c>
      <c r="K758" s="13">
        <v>0.99965943127533785</v>
      </c>
      <c r="L758" s="11" t="s">
        <v>1256</v>
      </c>
      <c r="M758" s="13">
        <v>6.2155775398998981E-4</v>
      </c>
      <c r="N758" s="13">
        <v>0.9890848539242606</v>
      </c>
      <c r="O758" s="60" t="s">
        <v>1256</v>
      </c>
      <c r="P758"/>
    </row>
    <row r="759" spans="1:16" ht="13" x14ac:dyDescent="0.15">
      <c r="A759" s="14">
        <v>485587</v>
      </c>
      <c r="B759" s="15" t="s">
        <v>509</v>
      </c>
      <c r="C759" s="16" t="str">
        <f>I759&amp;L759&amp;O759</f>
        <v>CCC</v>
      </c>
      <c r="D759" s="16">
        <v>1</v>
      </c>
      <c r="E759" s="17">
        <v>23</v>
      </c>
      <c r="F759" s="17">
        <v>6</v>
      </c>
      <c r="G759" s="18">
        <v>6.2155775398999025E-4</v>
      </c>
      <c r="H759" s="18">
        <v>0.99094952718623064</v>
      </c>
      <c r="I759" s="16" t="s">
        <v>1256</v>
      </c>
      <c r="J759" s="18">
        <v>6.5757896803791195E-5</v>
      </c>
      <c r="K759" s="18">
        <v>0.99972518917214159</v>
      </c>
      <c r="L759" s="16" t="s">
        <v>1256</v>
      </c>
      <c r="M759" s="18">
        <v>6.2155775398998981E-4</v>
      </c>
      <c r="N759" s="18">
        <v>0.98970641167825057</v>
      </c>
      <c r="O759" s="61" t="s">
        <v>1256</v>
      </c>
      <c r="P759"/>
    </row>
    <row r="760" spans="1:16" ht="13" x14ac:dyDescent="0.15">
      <c r="A760" s="9">
        <v>36734</v>
      </c>
      <c r="B760" s="10" t="s">
        <v>1050</v>
      </c>
      <c r="C760" s="11" t="str">
        <f>I760&amp;L760&amp;O760</f>
        <v>CCC</v>
      </c>
      <c r="D760" s="11">
        <v>1</v>
      </c>
      <c r="E760" s="12">
        <v>22</v>
      </c>
      <c r="F760" s="12">
        <v>6</v>
      </c>
      <c r="G760" s="13">
        <v>6.2155775398999025E-4</v>
      </c>
      <c r="H760" s="13">
        <v>0.98784173841628076</v>
      </c>
      <c r="I760" s="11" t="s">
        <v>1256</v>
      </c>
      <c r="J760" s="13">
        <v>6.2898857812322022E-5</v>
      </c>
      <c r="K760" s="13">
        <v>0.99978808802995389</v>
      </c>
      <c r="L760" s="11" t="s">
        <v>1256</v>
      </c>
      <c r="M760" s="13">
        <v>6.2155775398998981E-4</v>
      </c>
      <c r="N760" s="13">
        <v>0.99032796943224055</v>
      </c>
      <c r="O760" s="60" t="s">
        <v>1256</v>
      </c>
      <c r="P760"/>
    </row>
    <row r="761" spans="1:16" ht="13" x14ac:dyDescent="0.15">
      <c r="A761" s="14">
        <v>5196</v>
      </c>
      <c r="B761" s="15" t="s">
        <v>983</v>
      </c>
      <c r="C761" s="16" t="str">
        <f>I761&amp;L761&amp;O761</f>
        <v>CCC</v>
      </c>
      <c r="D761" s="16">
        <v>1</v>
      </c>
      <c r="E761" s="17">
        <v>19</v>
      </c>
      <c r="F761" s="17">
        <v>6</v>
      </c>
      <c r="G761" s="18">
        <v>6.2155775398999025E-4</v>
      </c>
      <c r="H761" s="18">
        <v>0.98970641167825069</v>
      </c>
      <c r="I761" s="16" t="s">
        <v>1256</v>
      </c>
      <c r="J761" s="18">
        <v>5.432174083791447E-5</v>
      </c>
      <c r="K761" s="18">
        <v>0.99984240977079175</v>
      </c>
      <c r="L761" s="16" t="s">
        <v>1256</v>
      </c>
      <c r="M761" s="18">
        <v>6.2155775398998981E-4</v>
      </c>
      <c r="N761" s="18">
        <v>0.99094952718623053</v>
      </c>
      <c r="O761" s="61" t="s">
        <v>1256</v>
      </c>
      <c r="P761"/>
    </row>
    <row r="762" spans="1:16" ht="13" x14ac:dyDescent="0.15">
      <c r="A762" s="9">
        <v>36124</v>
      </c>
      <c r="B762" s="10" t="s">
        <v>408</v>
      </c>
      <c r="C762" s="11" t="str">
        <f>I762&amp;L762&amp;O762</f>
        <v>CCC</v>
      </c>
      <c r="D762" s="11">
        <v>1</v>
      </c>
      <c r="E762" s="12">
        <v>16</v>
      </c>
      <c r="F762" s="12">
        <v>6</v>
      </c>
      <c r="G762" s="13">
        <v>6.2155775398999025E-4</v>
      </c>
      <c r="H762" s="13">
        <v>0.99281420044820057</v>
      </c>
      <c r="I762" s="11" t="s">
        <v>1256</v>
      </c>
      <c r="J762" s="13">
        <v>4.5744623863506924E-5</v>
      </c>
      <c r="K762" s="13">
        <v>0.99988815439465528</v>
      </c>
      <c r="L762" s="11" t="s">
        <v>1256</v>
      </c>
      <c r="M762" s="13">
        <v>6.2155775398998981E-4</v>
      </c>
      <c r="N762" s="13">
        <v>0.9915710849402205</v>
      </c>
      <c r="O762" s="60" t="s">
        <v>1256</v>
      </c>
      <c r="P762"/>
    </row>
    <row r="763" spans="1:16" ht="13" x14ac:dyDescent="0.15">
      <c r="A763" s="14">
        <v>506913</v>
      </c>
      <c r="B763" s="15" t="s">
        <v>236</v>
      </c>
      <c r="C763" s="16" t="str">
        <f>I763&amp;L763&amp;O763</f>
        <v>CCC</v>
      </c>
      <c r="D763" s="16">
        <v>1</v>
      </c>
      <c r="E763" s="17">
        <v>15</v>
      </c>
      <c r="F763" s="17">
        <v>6</v>
      </c>
      <c r="G763" s="18">
        <v>6.2155775398999025E-4</v>
      </c>
      <c r="H763" s="18">
        <v>0.99219264269421059</v>
      </c>
      <c r="I763" s="16" t="s">
        <v>1256</v>
      </c>
      <c r="J763" s="18">
        <v>4.2885584872037744E-5</v>
      </c>
      <c r="K763" s="18">
        <v>0.99993103997952737</v>
      </c>
      <c r="L763" s="16" t="s">
        <v>1256</v>
      </c>
      <c r="M763" s="18">
        <v>6.2155775398998981E-4</v>
      </c>
      <c r="N763" s="18">
        <v>0.99219264269421048</v>
      </c>
      <c r="O763" s="61" t="s">
        <v>1256</v>
      </c>
      <c r="P763"/>
    </row>
    <row r="764" spans="1:16" ht="13" x14ac:dyDescent="0.15">
      <c r="A764" s="9">
        <v>347235</v>
      </c>
      <c r="B764" s="10" t="s">
        <v>595</v>
      </c>
      <c r="C764" s="11" t="str">
        <f>I764&amp;L764&amp;O764</f>
        <v>CCC</v>
      </c>
      <c r="D764" s="11">
        <v>1</v>
      </c>
      <c r="E764" s="12">
        <v>14</v>
      </c>
      <c r="F764" s="12">
        <v>6</v>
      </c>
      <c r="G764" s="13">
        <v>6.2155775398999025E-4</v>
      </c>
      <c r="H764" s="13">
        <v>0.99157108494022062</v>
      </c>
      <c r="I764" s="11" t="s">
        <v>1256</v>
      </c>
      <c r="J764" s="13">
        <v>4.0026545880568557E-5</v>
      </c>
      <c r="K764" s="13">
        <v>0.9999710665254079</v>
      </c>
      <c r="L764" s="11" t="s">
        <v>1256</v>
      </c>
      <c r="M764" s="13">
        <v>6.2155775398998981E-4</v>
      </c>
      <c r="N764" s="13">
        <v>0.99281420044820046</v>
      </c>
      <c r="O764" s="60" t="s">
        <v>1256</v>
      </c>
      <c r="P764"/>
    </row>
    <row r="765" spans="1:16" ht="13" x14ac:dyDescent="0.15">
      <c r="A765" s="14">
        <v>189384</v>
      </c>
      <c r="B765" s="15" t="s">
        <v>639</v>
      </c>
      <c r="C765" s="16" t="str">
        <f>I765&amp;L765&amp;O765</f>
        <v>CCC</v>
      </c>
      <c r="D765" s="16">
        <v>1</v>
      </c>
      <c r="E765" s="17">
        <v>10</v>
      </c>
      <c r="F765" s="17">
        <v>6</v>
      </c>
      <c r="G765" s="18">
        <v>6.2155775398999025E-4</v>
      </c>
      <c r="H765" s="18">
        <v>0.99343575820219054</v>
      </c>
      <c r="I765" s="16" t="s">
        <v>1256</v>
      </c>
      <c r="J765" s="18">
        <v>2.8590389914691828E-5</v>
      </c>
      <c r="K765" s="18">
        <v>0.99999965691532255</v>
      </c>
      <c r="L765" s="16" t="s">
        <v>1256</v>
      </c>
      <c r="M765" s="18">
        <v>6.2155775398998981E-4</v>
      </c>
      <c r="N765" s="18">
        <v>0.99343575820219043</v>
      </c>
      <c r="O765" s="61" t="s">
        <v>1256</v>
      </c>
      <c r="P765"/>
    </row>
    <row r="766" spans="1:16" ht="13" x14ac:dyDescent="0.15">
      <c r="A766" s="9">
        <v>142544</v>
      </c>
      <c r="B766" s="10" t="s">
        <v>630</v>
      </c>
      <c r="C766" s="11" t="str">
        <f>I766&amp;L766&amp;O766</f>
        <v>CAC</v>
      </c>
      <c r="D766" s="11">
        <v>0.8</v>
      </c>
      <c r="E766" s="12">
        <v>546</v>
      </c>
      <c r="F766" s="12">
        <v>4.8</v>
      </c>
      <c r="G766" s="13">
        <v>4.9724620319199222E-4</v>
      </c>
      <c r="H766" s="13">
        <v>0.99393300440538257</v>
      </c>
      <c r="I766" s="11" t="s">
        <v>1256</v>
      </c>
      <c r="J766" s="13">
        <v>1.5610352893421738E-3</v>
      </c>
      <c r="K766" s="13">
        <v>0.61953485780272355</v>
      </c>
      <c r="L766" s="11" t="s">
        <v>1254</v>
      </c>
      <c r="M766" s="13">
        <v>4.9724620319199189E-4</v>
      </c>
      <c r="N766" s="13">
        <v>0.99393300440538246</v>
      </c>
      <c r="O766" s="60" t="s">
        <v>1256</v>
      </c>
      <c r="P766"/>
    </row>
    <row r="767" spans="1:16" ht="13" x14ac:dyDescent="0.15">
      <c r="A767" s="14">
        <v>342213</v>
      </c>
      <c r="B767" s="15" t="s">
        <v>358</v>
      </c>
      <c r="C767" s="16" t="str">
        <f>I767&amp;L767&amp;O767</f>
        <v>CBC</v>
      </c>
      <c r="D767" s="16">
        <v>0.7</v>
      </c>
      <c r="E767" s="17">
        <v>254.79999999999998</v>
      </c>
      <c r="F767" s="17">
        <v>4.1999999999999993</v>
      </c>
      <c r="G767" s="18">
        <v>4.350904277929931E-4</v>
      </c>
      <c r="H767" s="18">
        <v>0.99436809483317556</v>
      </c>
      <c r="I767" s="16" t="s">
        <v>1256</v>
      </c>
      <c r="J767" s="18">
        <v>7.2848313502634767E-4</v>
      </c>
      <c r="K767" s="18">
        <v>0.86757081157898053</v>
      </c>
      <c r="L767" s="16" t="s">
        <v>1255</v>
      </c>
      <c r="M767" s="18">
        <v>4.3509042779299283E-4</v>
      </c>
      <c r="N767" s="18">
        <v>0.99436809483317545</v>
      </c>
      <c r="O767" s="61" t="s">
        <v>1256</v>
      </c>
      <c r="P767"/>
    </row>
    <row r="768" spans="1:16" ht="13" x14ac:dyDescent="0.15">
      <c r="A768" s="9">
        <v>16909</v>
      </c>
      <c r="B768" s="10" t="s">
        <v>720</v>
      </c>
      <c r="C768" s="11" t="str">
        <f>I768&amp;L768&amp;O768</f>
        <v>CAC</v>
      </c>
      <c r="D768" s="11">
        <v>0.66666665999999997</v>
      </c>
      <c r="E768" s="12">
        <v>749.49999209999999</v>
      </c>
      <c r="F768" s="12">
        <v>3.9999999599999998</v>
      </c>
      <c r="G768" s="13">
        <v>4.1437183184960842E-4</v>
      </c>
      <c r="H768" s="13">
        <v>0.99478246666502512</v>
      </c>
      <c r="I768" s="11" t="s">
        <v>1256</v>
      </c>
      <c r="J768" s="13">
        <v>2.1428497015197443E-3</v>
      </c>
      <c r="K768" s="13">
        <v>0.49608150643987031</v>
      </c>
      <c r="L768" s="11" t="s">
        <v>1254</v>
      </c>
      <c r="M768" s="13">
        <v>4.1437183184960821E-4</v>
      </c>
      <c r="N768" s="13">
        <v>0.99478246666502501</v>
      </c>
      <c r="O768" s="60" t="s">
        <v>1256</v>
      </c>
      <c r="P768"/>
    </row>
    <row r="769" spans="1:16" ht="13" x14ac:dyDescent="0.15">
      <c r="A769" s="14">
        <v>346864</v>
      </c>
      <c r="B769" s="15" t="s">
        <v>333</v>
      </c>
      <c r="C769" s="16" t="str">
        <f>I769&amp;L769&amp;O769</f>
        <v>CAC</v>
      </c>
      <c r="D769" s="16">
        <v>0.53571440000000004</v>
      </c>
      <c r="E769" s="17">
        <v>364.18436400000002</v>
      </c>
      <c r="F769" s="17">
        <v>3.2142864000000002</v>
      </c>
      <c r="G769" s="18">
        <v>3.3297743924409523E-4</v>
      </c>
      <c r="H769" s="18">
        <v>0.99511544410426922</v>
      </c>
      <c r="I769" s="16" t="s">
        <v>1256</v>
      </c>
      <c r="J769" s="18">
        <v>1.0412172967594058E-3</v>
      </c>
      <c r="K769" s="18">
        <v>0.7642508318758513</v>
      </c>
      <c r="L769" s="16" t="s">
        <v>1254</v>
      </c>
      <c r="M769" s="18">
        <v>3.3297743924409502E-4</v>
      </c>
      <c r="N769" s="18">
        <v>0.99511544410426911</v>
      </c>
      <c r="O769" s="61" t="s">
        <v>1256</v>
      </c>
      <c r="P769"/>
    </row>
    <row r="770" spans="1:16" ht="13" x14ac:dyDescent="0.15">
      <c r="A770" s="9">
        <v>297896</v>
      </c>
      <c r="B770" s="10" t="s">
        <v>870</v>
      </c>
      <c r="C770" s="11" t="str">
        <f>I770&amp;L770&amp;O770</f>
        <v>CAC</v>
      </c>
      <c r="D770" s="11">
        <v>0.5</v>
      </c>
      <c r="E770" s="12">
        <v>1378</v>
      </c>
      <c r="F770" s="12">
        <v>3</v>
      </c>
      <c r="G770" s="13">
        <v>3.1077887699499512E-4</v>
      </c>
      <c r="H770" s="13">
        <v>0.99542622298126426</v>
      </c>
      <c r="I770" s="11" t="s">
        <v>1256</v>
      </c>
      <c r="J770" s="13">
        <v>3.9397557302445338E-3</v>
      </c>
      <c r="K770" s="13">
        <v>0.3021156765727927</v>
      </c>
      <c r="L770" s="11" t="s">
        <v>1254</v>
      </c>
      <c r="M770" s="13">
        <v>3.1077887699499491E-4</v>
      </c>
      <c r="N770" s="13">
        <v>0.99542622298126415</v>
      </c>
      <c r="O770" s="60" t="s">
        <v>1256</v>
      </c>
      <c r="P770"/>
    </row>
    <row r="771" spans="1:16" ht="13" x14ac:dyDescent="0.15">
      <c r="A771" s="14">
        <v>52492</v>
      </c>
      <c r="B771" s="15" t="s">
        <v>721</v>
      </c>
      <c r="C771" s="16" t="str">
        <f>I771&amp;L771&amp;O771</f>
        <v>CAC</v>
      </c>
      <c r="D771" s="16">
        <v>0.5</v>
      </c>
      <c r="E771" s="17">
        <v>886.5</v>
      </c>
      <c r="F771" s="17">
        <v>3</v>
      </c>
      <c r="G771" s="18">
        <v>3.1077887699499512E-4</v>
      </c>
      <c r="H771" s="18">
        <v>0.99573700185825931</v>
      </c>
      <c r="I771" s="16" t="s">
        <v>1256</v>
      </c>
      <c r="J771" s="18">
        <v>2.5345380659374307E-3</v>
      </c>
      <c r="K771" s="18">
        <v>0.45213144419311518</v>
      </c>
      <c r="L771" s="16" t="s">
        <v>1254</v>
      </c>
      <c r="M771" s="18">
        <v>3.1077887699499491E-4</v>
      </c>
      <c r="N771" s="18">
        <v>0.9957370018582592</v>
      </c>
      <c r="O771" s="61" t="s">
        <v>1256</v>
      </c>
      <c r="P771"/>
    </row>
    <row r="772" spans="1:16" ht="13" x14ac:dyDescent="0.15">
      <c r="A772" s="9">
        <v>27580</v>
      </c>
      <c r="B772" s="10" t="s">
        <v>607</v>
      </c>
      <c r="C772" s="11" t="str">
        <f>I772&amp;L772&amp;O772</f>
        <v>CBC</v>
      </c>
      <c r="D772" s="11">
        <v>0.5</v>
      </c>
      <c r="E772" s="12">
        <v>324</v>
      </c>
      <c r="F772" s="12">
        <v>3</v>
      </c>
      <c r="G772" s="13">
        <v>3.1077887699499512E-4</v>
      </c>
      <c r="H772" s="13">
        <v>0.99604778073525435</v>
      </c>
      <c r="I772" s="11" t="s">
        <v>1256</v>
      </c>
      <c r="J772" s="13">
        <v>9.2632863323601519E-4</v>
      </c>
      <c r="K772" s="13">
        <v>0.80180668203116212</v>
      </c>
      <c r="L772" s="11" t="s">
        <v>1255</v>
      </c>
      <c r="M772" s="13">
        <v>3.1077887699499491E-4</v>
      </c>
      <c r="N772" s="13">
        <v>0.99604778073525424</v>
      </c>
      <c r="O772" s="60" t="s">
        <v>1256</v>
      </c>
      <c r="P772"/>
    </row>
    <row r="773" spans="1:16" ht="13" x14ac:dyDescent="0.15">
      <c r="A773" s="14">
        <v>197399</v>
      </c>
      <c r="B773" s="15" t="s">
        <v>1222</v>
      </c>
      <c r="C773" s="16" t="str">
        <f>I773&amp;L773&amp;O773</f>
        <v>CAC</v>
      </c>
      <c r="D773" s="16">
        <v>0.33333333999999998</v>
      </c>
      <c r="E773" s="17">
        <v>680.33334693999996</v>
      </c>
      <c r="F773" s="17">
        <v>2.0000000399999998</v>
      </c>
      <c r="G773" s="18">
        <v>2.0718592214038174E-4</v>
      </c>
      <c r="H773" s="18">
        <v>0.99646215257953519</v>
      </c>
      <c r="I773" s="16" t="s">
        <v>1256</v>
      </c>
      <c r="J773" s="18">
        <v>1.9450995660981909E-3</v>
      </c>
      <c r="K773" s="18">
        <v>0.52645328734800889</v>
      </c>
      <c r="L773" s="16" t="s">
        <v>1254</v>
      </c>
      <c r="M773" s="18">
        <v>2.0718592214038161E-4</v>
      </c>
      <c r="N773" s="18">
        <v>0.99625496665739466</v>
      </c>
      <c r="O773" s="61" t="s">
        <v>1256</v>
      </c>
      <c r="P773"/>
    </row>
    <row r="774" spans="1:16" ht="13" x14ac:dyDescent="0.15">
      <c r="A774" s="9">
        <v>159765</v>
      </c>
      <c r="B774" s="10" t="s">
        <v>378</v>
      </c>
      <c r="C774" s="11" t="str">
        <f>I774&amp;L774&amp;O774</f>
        <v>CAC</v>
      </c>
      <c r="D774" s="11">
        <v>0.33333333999999998</v>
      </c>
      <c r="E774" s="12">
        <v>667.00001434000001</v>
      </c>
      <c r="F774" s="12">
        <v>2.0000000399999998</v>
      </c>
      <c r="G774" s="13">
        <v>2.0718592214038174E-4</v>
      </c>
      <c r="H774" s="13">
        <v>0.99625496665739477</v>
      </c>
      <c r="I774" s="11" t="s">
        <v>1256</v>
      </c>
      <c r="J774" s="13">
        <v>1.906979048308564E-3</v>
      </c>
      <c r="K774" s="13">
        <v>0.54377715763197987</v>
      </c>
      <c r="L774" s="11" t="s">
        <v>1254</v>
      </c>
      <c r="M774" s="13">
        <v>2.0718592214038161E-4</v>
      </c>
      <c r="N774" s="13">
        <v>0.99646215257953508</v>
      </c>
      <c r="O774" s="60" t="s">
        <v>1256</v>
      </c>
      <c r="P774"/>
    </row>
    <row r="775" spans="1:16" ht="13" x14ac:dyDescent="0.15">
      <c r="A775" s="14">
        <v>314695</v>
      </c>
      <c r="B775" s="15" t="s">
        <v>1023</v>
      </c>
      <c r="C775" s="16" t="str">
        <f>I775&amp;L775&amp;O775</f>
        <v>CAC</v>
      </c>
      <c r="D775" s="16">
        <v>0.33333332999999998</v>
      </c>
      <c r="E775" s="17">
        <v>3355.0032987499999</v>
      </c>
      <c r="F775" s="17">
        <v>1.9999999799999999</v>
      </c>
      <c r="G775" s="18">
        <v>2.0718591592480421E-4</v>
      </c>
      <c r="H775" s="18">
        <v>0.99666933849546002</v>
      </c>
      <c r="I775" s="16" t="s">
        <v>1256</v>
      </c>
      <c r="J775" s="18">
        <v>9.5920852476339812E-3</v>
      </c>
      <c r="K775" s="18">
        <v>9.8719766767694284E-2</v>
      </c>
      <c r="L775" s="16" t="s">
        <v>1254</v>
      </c>
      <c r="M775" s="18">
        <v>2.071859159248041E-4</v>
      </c>
      <c r="N775" s="18">
        <v>0.99666933849545991</v>
      </c>
      <c r="O775" s="61" t="s">
        <v>1256</v>
      </c>
      <c r="P775"/>
    </row>
    <row r="776" spans="1:16" ht="13" x14ac:dyDescent="0.15">
      <c r="A776" s="9">
        <v>57761</v>
      </c>
      <c r="B776" s="10" t="s">
        <v>923</v>
      </c>
      <c r="C776" s="11" t="str">
        <f>I776&amp;L776&amp;O776</f>
        <v>CAC</v>
      </c>
      <c r="D776" s="11">
        <v>0.33333332999999998</v>
      </c>
      <c r="E776" s="12">
        <v>964.99665594999999</v>
      </c>
      <c r="F776" s="12">
        <v>1.9999999799999999</v>
      </c>
      <c r="G776" s="13">
        <v>2.0718591592480421E-4</v>
      </c>
      <c r="H776" s="13">
        <v>0.99687652441138486</v>
      </c>
      <c r="I776" s="11" t="s">
        <v>1256</v>
      </c>
      <c r="J776" s="13">
        <v>2.7589630659984217E-3</v>
      </c>
      <c r="K776" s="13">
        <v>0.42837711876171275</v>
      </c>
      <c r="L776" s="11" t="s">
        <v>1254</v>
      </c>
      <c r="M776" s="13">
        <v>2.071859159248041E-4</v>
      </c>
      <c r="N776" s="13">
        <v>0.99687652441138475</v>
      </c>
      <c r="O776" s="60" t="s">
        <v>1256</v>
      </c>
      <c r="P776"/>
    </row>
    <row r="777" spans="1:16" ht="13" x14ac:dyDescent="0.15">
      <c r="A777" s="14">
        <v>84715</v>
      </c>
      <c r="B777" s="15" t="s">
        <v>1220</v>
      </c>
      <c r="C777" s="16" t="str">
        <f>I777&amp;L777&amp;O777</f>
        <v>CAC</v>
      </c>
      <c r="D777" s="16">
        <v>0.33333332999999998</v>
      </c>
      <c r="E777" s="17">
        <v>919.99998977999996</v>
      </c>
      <c r="F777" s="17">
        <v>1.9999999799999999</v>
      </c>
      <c r="G777" s="18">
        <v>2.0718591592480421E-4</v>
      </c>
      <c r="H777" s="18">
        <v>0.99708371032730969</v>
      </c>
      <c r="I777" s="16" t="s">
        <v>1256</v>
      </c>
      <c r="J777" s="18">
        <v>2.6303158429322694E-3</v>
      </c>
      <c r="K777" s="18">
        <v>0.44180888391441564</v>
      </c>
      <c r="L777" s="16" t="s">
        <v>1254</v>
      </c>
      <c r="M777" s="18">
        <v>2.071859159248041E-4</v>
      </c>
      <c r="N777" s="18">
        <v>0.99708371032730958</v>
      </c>
      <c r="O777" s="61" t="s">
        <v>1256</v>
      </c>
      <c r="P777"/>
    </row>
    <row r="778" spans="1:16" ht="13" x14ac:dyDescent="0.15">
      <c r="A778" s="9">
        <v>6596</v>
      </c>
      <c r="B778" s="10" t="s">
        <v>1087</v>
      </c>
      <c r="C778" s="11" t="str">
        <f>I778&amp;L778&amp;O778</f>
        <v>CAC</v>
      </c>
      <c r="D778" s="11">
        <v>0.33333332999999998</v>
      </c>
      <c r="E778" s="12">
        <v>676.33332656999994</v>
      </c>
      <c r="F778" s="12">
        <v>1.9999999799999999</v>
      </c>
      <c r="G778" s="13">
        <v>2.0718591592480421E-4</v>
      </c>
      <c r="H778" s="13">
        <v>0.99729089624323453</v>
      </c>
      <c r="I778" s="11" t="s">
        <v>1256</v>
      </c>
      <c r="J778" s="13">
        <v>1.9336633518936899E-3</v>
      </c>
      <c r="K778" s="13">
        <v>0.53227238468930926</v>
      </c>
      <c r="L778" s="11" t="s">
        <v>1254</v>
      </c>
      <c r="M778" s="13">
        <v>2.071859159248041E-4</v>
      </c>
      <c r="N778" s="13">
        <v>0.99729089624323441</v>
      </c>
      <c r="O778" s="60" t="s">
        <v>1256</v>
      </c>
      <c r="P778"/>
    </row>
    <row r="779" spans="1:16" ht="13" x14ac:dyDescent="0.15">
      <c r="A779" s="14">
        <v>6597</v>
      </c>
      <c r="B779" s="15" t="s">
        <v>896</v>
      </c>
      <c r="C779" s="16" t="str">
        <f>I779&amp;L779&amp;O779</f>
        <v>CAC</v>
      </c>
      <c r="D779" s="16">
        <v>0.33333332999999998</v>
      </c>
      <c r="E779" s="17">
        <v>510.33332822999995</v>
      </c>
      <c r="F779" s="17">
        <v>1.9999999799999999</v>
      </c>
      <c r="G779" s="18">
        <v>2.0718591592480421E-4</v>
      </c>
      <c r="H779" s="18">
        <v>0.9977052680750842</v>
      </c>
      <c r="I779" s="16" t="s">
        <v>1256</v>
      </c>
      <c r="J779" s="18">
        <v>1.4590628840558104E-3</v>
      </c>
      <c r="K779" s="18">
        <v>0.64370898547400213</v>
      </c>
      <c r="L779" s="16" t="s">
        <v>1254</v>
      </c>
      <c r="M779" s="18">
        <v>2.071859159248041E-4</v>
      </c>
      <c r="N779" s="18">
        <v>0.99749808215915925</v>
      </c>
      <c r="O779" s="61" t="s">
        <v>1256</v>
      </c>
      <c r="P779"/>
    </row>
    <row r="780" spans="1:16" ht="13" x14ac:dyDescent="0.15">
      <c r="A780" s="9">
        <v>24992</v>
      </c>
      <c r="B780" s="10" t="s">
        <v>684</v>
      </c>
      <c r="C780" s="11" t="str">
        <f>I780&amp;L780&amp;O780</f>
        <v>CAC</v>
      </c>
      <c r="D780" s="11">
        <v>0.33333332999999998</v>
      </c>
      <c r="E780" s="12">
        <v>503.99999495999998</v>
      </c>
      <c r="F780" s="12">
        <v>1.9999999799999999</v>
      </c>
      <c r="G780" s="13">
        <v>2.0718591592480421E-4</v>
      </c>
      <c r="H780" s="13">
        <v>0.99749808215915936</v>
      </c>
      <c r="I780" s="11" t="s">
        <v>1256</v>
      </c>
      <c r="J780" s="13">
        <v>1.4409556372909115E-3</v>
      </c>
      <c r="K780" s="13">
        <v>0.64948138518336884</v>
      </c>
      <c r="L780" s="11" t="s">
        <v>1254</v>
      </c>
      <c r="M780" s="13">
        <v>2.071859159248041E-4</v>
      </c>
      <c r="N780" s="13">
        <v>0.99770526807508408</v>
      </c>
      <c r="O780" s="60" t="s">
        <v>1256</v>
      </c>
      <c r="P780"/>
    </row>
    <row r="781" spans="1:16" ht="13" x14ac:dyDescent="0.15">
      <c r="A781" s="14">
        <v>1329</v>
      </c>
      <c r="B781" s="15" t="s">
        <v>542</v>
      </c>
      <c r="C781" s="16" t="str">
        <f>I781&amp;L781&amp;O781</f>
        <v>CBC</v>
      </c>
      <c r="D781" s="16">
        <v>0.30000000000000004</v>
      </c>
      <c r="E781" s="17">
        <v>156.00000000000003</v>
      </c>
      <c r="F781" s="17">
        <v>1.8000000000000003</v>
      </c>
      <c r="G781" s="18">
        <v>1.864673261969971E-4</v>
      </c>
      <c r="H781" s="18">
        <v>0.99789173540128118</v>
      </c>
      <c r="I781" s="16" t="s">
        <v>1256</v>
      </c>
      <c r="J781" s="18">
        <v>4.4601008266919256E-4</v>
      </c>
      <c r="K781" s="18">
        <v>0.93135905925134777</v>
      </c>
      <c r="L781" s="16" t="s">
        <v>1255</v>
      </c>
      <c r="M781" s="18">
        <v>1.8646732619699699E-4</v>
      </c>
      <c r="N781" s="18">
        <v>0.99789173540128107</v>
      </c>
      <c r="O781" s="61" t="s">
        <v>1256</v>
      </c>
      <c r="P781"/>
    </row>
    <row r="782" spans="1:16" ht="13" x14ac:dyDescent="0.15">
      <c r="A782" s="9">
        <v>1106</v>
      </c>
      <c r="B782" s="10" t="s">
        <v>962</v>
      </c>
      <c r="C782" s="11" t="str">
        <f>I782&amp;L782&amp;O782</f>
        <v>CBC</v>
      </c>
      <c r="D782" s="11">
        <v>0.28000000000000003</v>
      </c>
      <c r="E782" s="12">
        <v>163</v>
      </c>
      <c r="F782" s="12">
        <v>1.6800000000000002</v>
      </c>
      <c r="G782" s="13">
        <v>1.7403617111719726E-4</v>
      </c>
      <c r="H782" s="13">
        <v>0.9980657715723984</v>
      </c>
      <c r="I782" s="11" t="s">
        <v>1256</v>
      </c>
      <c r="J782" s="13">
        <v>4.660233556094768E-4</v>
      </c>
      <c r="K782" s="13">
        <v>0.9267999499043813</v>
      </c>
      <c r="L782" s="11" t="s">
        <v>1255</v>
      </c>
      <c r="M782" s="13">
        <v>1.7403617111719718E-4</v>
      </c>
      <c r="N782" s="13">
        <v>0.99806577157239829</v>
      </c>
      <c r="O782" s="60" t="s">
        <v>1256</v>
      </c>
      <c r="P782"/>
    </row>
    <row r="783" spans="1:16" ht="13" x14ac:dyDescent="0.15">
      <c r="A783" s="14">
        <v>108630</v>
      </c>
      <c r="B783" s="15" t="s">
        <v>828</v>
      </c>
      <c r="C783" s="16" t="str">
        <f>I783&amp;L783&amp;O783</f>
        <v>CBC</v>
      </c>
      <c r="D783" s="16">
        <v>0.24</v>
      </c>
      <c r="E783" s="17">
        <v>322</v>
      </c>
      <c r="F783" s="17">
        <v>1.44</v>
      </c>
      <c r="G783" s="18">
        <v>1.4917386095759764E-4</v>
      </c>
      <c r="H783" s="18">
        <v>0.99821494543335598</v>
      </c>
      <c r="I783" s="16" t="s">
        <v>1256</v>
      </c>
      <c r="J783" s="18">
        <v>9.2061055525307679E-4</v>
      </c>
      <c r="K783" s="18">
        <v>0.80457423177490417</v>
      </c>
      <c r="L783" s="16" t="s">
        <v>1255</v>
      </c>
      <c r="M783" s="18">
        <v>1.4917386095759756E-4</v>
      </c>
      <c r="N783" s="18">
        <v>0.99821494543335587</v>
      </c>
      <c r="O783" s="61" t="s">
        <v>1256</v>
      </c>
      <c r="P783"/>
    </row>
    <row r="784" spans="1:16" ht="13" x14ac:dyDescent="0.15">
      <c r="A784" s="9">
        <v>350561</v>
      </c>
      <c r="B784" s="10" t="s">
        <v>205</v>
      </c>
      <c r="C784" s="11" t="str">
        <f>I784&amp;L784&amp;O784</f>
        <v>CAC</v>
      </c>
      <c r="D784" s="11">
        <v>0.21428570999999999</v>
      </c>
      <c r="E784" s="12">
        <v>473.00141807999995</v>
      </c>
      <c r="F784" s="12">
        <v>1.28571426</v>
      </c>
      <c r="G784" s="13">
        <v>1.3319094461975038E-4</v>
      </c>
      <c r="H784" s="13">
        <v>0.9983481363779757</v>
      </c>
      <c r="I784" s="11" t="s">
        <v>1256</v>
      </c>
      <c r="J784" s="13">
        <v>1.3523294973109363E-3</v>
      </c>
      <c r="K784" s="13">
        <v>0.66201733173243993</v>
      </c>
      <c r="L784" s="11" t="s">
        <v>1254</v>
      </c>
      <c r="M784" s="13">
        <v>1.331909446197503E-4</v>
      </c>
      <c r="N784" s="13">
        <v>0.99834813637797559</v>
      </c>
      <c r="O784" s="60" t="s">
        <v>1256</v>
      </c>
      <c r="P784"/>
    </row>
    <row r="785" spans="1:16" ht="13" x14ac:dyDescent="0.15">
      <c r="A785" s="14">
        <v>141732</v>
      </c>
      <c r="B785" s="15" t="s">
        <v>1188</v>
      </c>
      <c r="C785" s="16" t="str">
        <f>I785&amp;L785&amp;O785</f>
        <v>CAC</v>
      </c>
      <c r="D785" s="16">
        <v>0.2</v>
      </c>
      <c r="E785" s="17">
        <v>389</v>
      </c>
      <c r="F785" s="17">
        <v>1.2</v>
      </c>
      <c r="G785" s="18">
        <v>1.2431155079799805E-4</v>
      </c>
      <c r="H785" s="18">
        <v>0.99847244792877365</v>
      </c>
      <c r="I785" s="16" t="s">
        <v>1256</v>
      </c>
      <c r="J785" s="18">
        <v>1.1121661676815121E-3</v>
      </c>
      <c r="K785" s="18">
        <v>0.7438115782393816</v>
      </c>
      <c r="L785" s="16" t="s">
        <v>1254</v>
      </c>
      <c r="M785" s="18">
        <v>1.2431155079799797E-4</v>
      </c>
      <c r="N785" s="18">
        <v>0.99847244792877354</v>
      </c>
      <c r="O785" s="61" t="s">
        <v>1256</v>
      </c>
      <c r="P785"/>
    </row>
    <row r="786" spans="1:16" ht="13" x14ac:dyDescent="0.15">
      <c r="A786" s="9">
        <v>50107</v>
      </c>
      <c r="B786" s="10" t="s">
        <v>937</v>
      </c>
      <c r="C786" s="11" t="str">
        <f>I786&amp;L786&amp;O786</f>
        <v>CBC</v>
      </c>
      <c r="D786" s="11">
        <v>0.2</v>
      </c>
      <c r="E786" s="12">
        <v>327.60000000000002</v>
      </c>
      <c r="F786" s="12">
        <v>1.2</v>
      </c>
      <c r="G786" s="13">
        <v>1.2431155079799805E-4</v>
      </c>
      <c r="H786" s="13">
        <v>0.99872107103036956</v>
      </c>
      <c r="I786" s="11" t="s">
        <v>1256</v>
      </c>
      <c r="J786" s="13">
        <v>9.3662117360530429E-4</v>
      </c>
      <c r="K786" s="13">
        <v>0.80088035339792607</v>
      </c>
      <c r="L786" s="11" t="s">
        <v>1255</v>
      </c>
      <c r="M786" s="13">
        <v>1.2431155079799797E-4</v>
      </c>
      <c r="N786" s="13">
        <v>0.99859675947957149</v>
      </c>
      <c r="O786" s="60" t="s">
        <v>1256</v>
      </c>
      <c r="P786"/>
    </row>
    <row r="787" spans="1:16" ht="13" x14ac:dyDescent="0.15">
      <c r="A787" s="14">
        <v>84612</v>
      </c>
      <c r="B787" s="15" t="s">
        <v>1184</v>
      </c>
      <c r="C787" s="16" t="str">
        <f>I787&amp;L787&amp;O787</f>
        <v>CBC</v>
      </c>
      <c r="D787" s="16">
        <v>0.2</v>
      </c>
      <c r="E787" s="17">
        <v>313</v>
      </c>
      <c r="F787" s="17">
        <v>1.2</v>
      </c>
      <c r="G787" s="18">
        <v>1.2431155079799805E-4</v>
      </c>
      <c r="H787" s="18">
        <v>0.99859675947957161</v>
      </c>
      <c r="I787" s="16" t="s">
        <v>1256</v>
      </c>
      <c r="J787" s="18">
        <v>8.9487920432985415E-4</v>
      </c>
      <c r="K787" s="18">
        <v>0.81002070105365298</v>
      </c>
      <c r="L787" s="16" t="s">
        <v>1255</v>
      </c>
      <c r="M787" s="18">
        <v>1.2431155079799797E-4</v>
      </c>
      <c r="N787" s="18">
        <v>0.99872107103036944</v>
      </c>
      <c r="O787" s="61" t="s">
        <v>1256</v>
      </c>
      <c r="P787"/>
    </row>
    <row r="788" spans="1:16" ht="13" x14ac:dyDescent="0.15">
      <c r="A788" s="9">
        <v>825</v>
      </c>
      <c r="B788" s="10" t="s">
        <v>1083</v>
      </c>
      <c r="C788" s="11" t="str">
        <f>I788&amp;L788&amp;O788</f>
        <v>CCC</v>
      </c>
      <c r="D788" s="11">
        <v>0.2</v>
      </c>
      <c r="E788" s="12">
        <v>107.80000000000001</v>
      </c>
      <c r="F788" s="12">
        <v>1.2</v>
      </c>
      <c r="G788" s="13">
        <v>1.2431155079799805E-4</v>
      </c>
      <c r="H788" s="13">
        <v>0.99884538258116751</v>
      </c>
      <c r="I788" s="11" t="s">
        <v>1256</v>
      </c>
      <c r="J788" s="13">
        <v>3.0820440328037792E-4</v>
      </c>
      <c r="K788" s="13">
        <v>0.96373204352292297</v>
      </c>
      <c r="L788" s="11" t="s">
        <v>1256</v>
      </c>
      <c r="M788" s="13">
        <v>1.2431155079799797E-4</v>
      </c>
      <c r="N788" s="13">
        <v>0.9988453825811674</v>
      </c>
      <c r="O788" s="60" t="s">
        <v>1256</v>
      </c>
      <c r="P788"/>
    </row>
    <row r="789" spans="1:16" ht="13" x14ac:dyDescent="0.15">
      <c r="A789" s="14">
        <v>159431</v>
      </c>
      <c r="B789" s="15" t="s">
        <v>975</v>
      </c>
      <c r="C789" s="16" t="str">
        <f>I789&amp;L789&amp;O789</f>
        <v>CCC</v>
      </c>
      <c r="D789" s="16">
        <v>0.2</v>
      </c>
      <c r="E789" s="17">
        <v>102.00000000000001</v>
      </c>
      <c r="F789" s="17">
        <v>1.2</v>
      </c>
      <c r="G789" s="18">
        <v>1.2431155079799805E-4</v>
      </c>
      <c r="H789" s="18">
        <v>0.99896969413196546</v>
      </c>
      <c r="I789" s="16" t="s">
        <v>1256</v>
      </c>
      <c r="J789" s="18">
        <v>2.9162197712985667E-4</v>
      </c>
      <c r="K789" s="18">
        <v>0.96580198775274673</v>
      </c>
      <c r="L789" s="16" t="s">
        <v>1256</v>
      </c>
      <c r="M789" s="18">
        <v>1.2431155079799797E-4</v>
      </c>
      <c r="N789" s="18">
        <v>0.99896969413196535</v>
      </c>
      <c r="O789" s="61" t="s">
        <v>1256</v>
      </c>
      <c r="P789"/>
    </row>
    <row r="790" spans="1:16" ht="13" x14ac:dyDescent="0.15">
      <c r="A790" s="9">
        <v>20113</v>
      </c>
      <c r="B790" s="10" t="s">
        <v>917</v>
      </c>
      <c r="C790" s="11" t="str">
        <f>I790&amp;L790&amp;O790</f>
        <v>CCC</v>
      </c>
      <c r="D790" s="11">
        <v>0.2</v>
      </c>
      <c r="E790" s="12">
        <v>83.000000000000014</v>
      </c>
      <c r="F790" s="12">
        <v>1.2</v>
      </c>
      <c r="G790" s="13">
        <v>1.2431155079799805E-4</v>
      </c>
      <c r="H790" s="13">
        <v>0.99909400568276341</v>
      </c>
      <c r="I790" s="11" t="s">
        <v>1256</v>
      </c>
      <c r="J790" s="13">
        <v>2.373002362919422E-4</v>
      </c>
      <c r="K790" s="13">
        <v>0.97900440082677354</v>
      </c>
      <c r="L790" s="11" t="s">
        <v>1256</v>
      </c>
      <c r="M790" s="13">
        <v>1.2431155079799797E-4</v>
      </c>
      <c r="N790" s="13">
        <v>0.9990940056827633</v>
      </c>
      <c r="O790" s="60" t="s">
        <v>1256</v>
      </c>
      <c r="P790"/>
    </row>
    <row r="791" spans="1:16" ht="13" x14ac:dyDescent="0.15">
      <c r="A791" s="14">
        <v>32969</v>
      </c>
      <c r="B791" s="15" t="s">
        <v>426</v>
      </c>
      <c r="C791" s="16" t="str">
        <f>I791&amp;L791&amp;O791</f>
        <v>CCC</v>
      </c>
      <c r="D791" s="16">
        <v>0.2</v>
      </c>
      <c r="E791" s="17">
        <v>39.00200000000001</v>
      </c>
      <c r="F791" s="17">
        <v>1.2</v>
      </c>
      <c r="G791" s="18">
        <v>1.2431155079799805E-4</v>
      </c>
      <c r="H791" s="18">
        <v>0.99921831723356136</v>
      </c>
      <c r="I791" s="16" t="s">
        <v>1256</v>
      </c>
      <c r="J791" s="18">
        <v>1.1150823874528109E-4</v>
      </c>
      <c r="K791" s="18">
        <v>0.99709001293370414</v>
      </c>
      <c r="L791" s="16" t="s">
        <v>1256</v>
      </c>
      <c r="M791" s="18">
        <v>1.2431155079799797E-4</v>
      </c>
      <c r="N791" s="18">
        <v>0.99921831723356125</v>
      </c>
      <c r="O791" s="61" t="s">
        <v>1256</v>
      </c>
      <c r="P791"/>
    </row>
    <row r="792" spans="1:16" ht="13" x14ac:dyDescent="0.15">
      <c r="A792" s="9">
        <v>295598</v>
      </c>
      <c r="B792" s="10" t="s">
        <v>659</v>
      </c>
      <c r="C792" s="11" t="str">
        <f>I792&amp;L792&amp;O792</f>
        <v>CBC</v>
      </c>
      <c r="D792" s="11">
        <v>0.16666666999999999</v>
      </c>
      <c r="E792" s="12">
        <v>173.00000369999998</v>
      </c>
      <c r="F792" s="12">
        <v>1.0000000199999999</v>
      </c>
      <c r="G792" s="13">
        <v>1.0359296107019087E-4</v>
      </c>
      <c r="H792" s="13">
        <v>0.99932191019463157</v>
      </c>
      <c r="I792" s="11" t="s">
        <v>1256</v>
      </c>
      <c r="J792" s="13">
        <v>4.9461375610261279E-4</v>
      </c>
      <c r="K792" s="13">
        <v>0.91954656798302392</v>
      </c>
      <c r="L792" s="11" t="s">
        <v>1255</v>
      </c>
      <c r="M792" s="13">
        <v>1.035929610701908E-4</v>
      </c>
      <c r="N792" s="13">
        <v>0.99932191019463146</v>
      </c>
      <c r="O792" s="60" t="s">
        <v>1256</v>
      </c>
      <c r="P792"/>
    </row>
    <row r="793" spans="1:16" ht="13" x14ac:dyDescent="0.15">
      <c r="A793" s="14">
        <v>545136</v>
      </c>
      <c r="B793" s="15" t="s">
        <v>319</v>
      </c>
      <c r="C793" s="16" t="str">
        <f>I793&amp;L793&amp;O793</f>
        <v>CAC</v>
      </c>
      <c r="D793" s="16">
        <v>0.14285713999999999</v>
      </c>
      <c r="E793" s="17">
        <v>1385.9956834979998</v>
      </c>
      <c r="F793" s="17">
        <v>0.85714283999999996</v>
      </c>
      <c r="G793" s="18">
        <v>8.879396307983359E-5</v>
      </c>
      <c r="H793" s="18">
        <v>0.99941070415771138</v>
      </c>
      <c r="I793" s="16" t="s">
        <v>1256</v>
      </c>
      <c r="J793" s="18">
        <v>3.9626157011287619E-3</v>
      </c>
      <c r="K793" s="18">
        <v>0.29026781899214443</v>
      </c>
      <c r="L793" s="16" t="s">
        <v>1254</v>
      </c>
      <c r="M793" s="18">
        <v>8.8793963079833536E-5</v>
      </c>
      <c r="N793" s="18">
        <v>0.99941070415771127</v>
      </c>
      <c r="O793" s="61" t="s">
        <v>1256</v>
      </c>
      <c r="P793"/>
    </row>
    <row r="794" spans="1:16" ht="13" x14ac:dyDescent="0.15">
      <c r="A794" s="9">
        <v>364619</v>
      </c>
      <c r="B794" s="10" t="s">
        <v>805</v>
      </c>
      <c r="C794" s="11" t="str">
        <f>I794&amp;L794&amp;O794</f>
        <v>CBC</v>
      </c>
      <c r="D794" s="11">
        <v>0.14000000000000001</v>
      </c>
      <c r="E794" s="12">
        <v>128.16</v>
      </c>
      <c r="F794" s="12">
        <v>0.84000000000000008</v>
      </c>
      <c r="G794" s="13">
        <v>8.701808555859863E-5</v>
      </c>
      <c r="H794" s="13">
        <v>0.99949772224326994</v>
      </c>
      <c r="I794" s="11" t="s">
        <v>1256</v>
      </c>
      <c r="J794" s="13">
        <v>3.6641443714669045E-4</v>
      </c>
      <c r="K794" s="13">
        <v>0.94715845180288516</v>
      </c>
      <c r="L794" s="11" t="s">
        <v>1255</v>
      </c>
      <c r="M794" s="13">
        <v>8.701808555859859E-5</v>
      </c>
      <c r="N794" s="13">
        <v>0.99949772224326983</v>
      </c>
      <c r="O794" s="60" t="s">
        <v>1256</v>
      </c>
      <c r="P794"/>
    </row>
    <row r="795" spans="1:16" ht="13" x14ac:dyDescent="0.15">
      <c r="A795" s="14">
        <v>99346</v>
      </c>
      <c r="B795" s="15" t="s">
        <v>811</v>
      </c>
      <c r="C795" s="16" t="str">
        <f>I795&amp;L795&amp;O795</f>
        <v>CCC</v>
      </c>
      <c r="D795" s="16">
        <v>0.12</v>
      </c>
      <c r="E795" s="17">
        <v>64.44</v>
      </c>
      <c r="F795" s="17">
        <v>0.72</v>
      </c>
      <c r="G795" s="18">
        <v>7.4586930478798822E-5</v>
      </c>
      <c r="H795" s="18">
        <v>0.99957230917374873</v>
      </c>
      <c r="I795" s="16" t="s">
        <v>1256</v>
      </c>
      <c r="J795" s="18">
        <v>1.8423647261027413E-4</v>
      </c>
      <c r="K795" s="18">
        <v>0.9897396347935018</v>
      </c>
      <c r="L795" s="16" t="s">
        <v>1256</v>
      </c>
      <c r="M795" s="18">
        <v>7.4586930478798781E-5</v>
      </c>
      <c r="N795" s="18">
        <v>0.99957230917374862</v>
      </c>
      <c r="O795" s="61" t="s">
        <v>1256</v>
      </c>
      <c r="P795"/>
    </row>
    <row r="796" spans="1:16" ht="13" x14ac:dyDescent="0.15">
      <c r="A796" s="9">
        <v>346984</v>
      </c>
      <c r="B796" s="10" t="s">
        <v>716</v>
      </c>
      <c r="C796" s="11" t="str">
        <f>I796&amp;L796&amp;O796</f>
        <v>CCC</v>
      </c>
      <c r="D796" s="11">
        <v>0.11000000000000001</v>
      </c>
      <c r="E796" s="12">
        <v>118.9</v>
      </c>
      <c r="F796" s="12">
        <v>0.66</v>
      </c>
      <c r="G796" s="13">
        <v>6.8371352938898932E-5</v>
      </c>
      <c r="H796" s="13">
        <v>0.99964068052668764</v>
      </c>
      <c r="I796" s="11" t="s">
        <v>1256</v>
      </c>
      <c r="J796" s="13">
        <v>3.3993973608568582E-4</v>
      </c>
      <c r="K796" s="13">
        <v>0.95703603125295234</v>
      </c>
      <c r="L796" s="11" t="s">
        <v>1256</v>
      </c>
      <c r="M796" s="13">
        <v>6.8371352938898891E-5</v>
      </c>
      <c r="N796" s="13">
        <v>0.99964068052668753</v>
      </c>
      <c r="O796" s="60" t="s">
        <v>1256</v>
      </c>
      <c r="P796"/>
    </row>
    <row r="797" spans="1:16" ht="13" x14ac:dyDescent="0.15">
      <c r="A797" s="14">
        <v>9957</v>
      </c>
      <c r="B797" s="15" t="s">
        <v>806</v>
      </c>
      <c r="C797" s="16" t="str">
        <f>I797&amp;L797&amp;O797</f>
        <v>CCC</v>
      </c>
      <c r="D797" s="16">
        <v>0.1</v>
      </c>
      <c r="E797" s="17">
        <v>110.00000000000001</v>
      </c>
      <c r="F797" s="17">
        <v>0.6</v>
      </c>
      <c r="G797" s="18">
        <v>6.2155775398999027E-5</v>
      </c>
      <c r="H797" s="18">
        <v>0.99970283630208667</v>
      </c>
      <c r="I797" s="16" t="s">
        <v>1256</v>
      </c>
      <c r="J797" s="18">
        <v>3.1449428906161011E-4</v>
      </c>
      <c r="K797" s="18">
        <v>0.96030677185919311</v>
      </c>
      <c r="L797" s="16" t="s">
        <v>1256</v>
      </c>
      <c r="M797" s="18">
        <v>6.2155775398998987E-5</v>
      </c>
      <c r="N797" s="18">
        <v>0.99970283630208656</v>
      </c>
      <c r="O797" s="61" t="s">
        <v>1256</v>
      </c>
      <c r="P797"/>
    </row>
    <row r="798" spans="1:16" ht="13" x14ac:dyDescent="0.15">
      <c r="A798" s="9">
        <v>4399</v>
      </c>
      <c r="B798" s="10" t="s">
        <v>881</v>
      </c>
      <c r="C798" s="11" t="str">
        <f>I798&amp;L798&amp;O798</f>
        <v>CCC</v>
      </c>
      <c r="D798" s="11">
        <v>0.1</v>
      </c>
      <c r="E798" s="12">
        <v>75.900000000000006</v>
      </c>
      <c r="F798" s="12">
        <v>0.6</v>
      </c>
      <c r="G798" s="13">
        <v>6.2155775398999027E-5</v>
      </c>
      <c r="H798" s="13">
        <v>0.9997649920774857</v>
      </c>
      <c r="I798" s="11" t="s">
        <v>1256</v>
      </c>
      <c r="J798" s="13">
        <v>2.1700105945251098E-4</v>
      </c>
      <c r="K798" s="13">
        <v>0.98530257782108077</v>
      </c>
      <c r="L798" s="11" t="s">
        <v>1256</v>
      </c>
      <c r="M798" s="13">
        <v>6.2155775398998987E-5</v>
      </c>
      <c r="N798" s="13">
        <v>0.99976499207748559</v>
      </c>
      <c r="O798" s="60" t="s">
        <v>1256</v>
      </c>
      <c r="P798"/>
    </row>
    <row r="799" spans="1:16" ht="13" x14ac:dyDescent="0.15">
      <c r="A799" s="14">
        <v>405447</v>
      </c>
      <c r="B799" s="15" t="s">
        <v>654</v>
      </c>
      <c r="C799" s="16" t="str">
        <f>I799&amp;L799&amp;O799</f>
        <v>CCC</v>
      </c>
      <c r="D799" s="16">
        <v>0.1</v>
      </c>
      <c r="E799" s="17">
        <v>61.000000000000007</v>
      </c>
      <c r="F799" s="17">
        <v>0.6</v>
      </c>
      <c r="G799" s="18">
        <v>6.2155775398999027E-5</v>
      </c>
      <c r="H799" s="18">
        <v>0.99982714785288473</v>
      </c>
      <c r="I799" s="16" t="s">
        <v>1256</v>
      </c>
      <c r="J799" s="18">
        <v>1.7440137847962018E-4</v>
      </c>
      <c r="K799" s="18">
        <v>0.99153799890952576</v>
      </c>
      <c r="L799" s="16" t="s">
        <v>1256</v>
      </c>
      <c r="M799" s="18">
        <v>6.2155775398998987E-5</v>
      </c>
      <c r="N799" s="18">
        <v>0.99982714785288462</v>
      </c>
      <c r="O799" s="61" t="s">
        <v>1256</v>
      </c>
      <c r="P799"/>
    </row>
    <row r="800" spans="1:16" ht="13" x14ac:dyDescent="0.15">
      <c r="A800" s="9">
        <v>344902</v>
      </c>
      <c r="B800" s="10" t="s">
        <v>667</v>
      </c>
      <c r="C800" s="11" t="str">
        <f>I800&amp;L800&amp;O800</f>
        <v>CCC</v>
      </c>
      <c r="D800" s="11">
        <v>7.1428400000000003E-2</v>
      </c>
      <c r="E800" s="12">
        <v>51.714161600000004</v>
      </c>
      <c r="F800" s="12">
        <v>0.42857040000000002</v>
      </c>
      <c r="G800" s="13">
        <v>4.4396875875098618E-5</v>
      </c>
      <c r="H800" s="13">
        <v>0.99987154472875983</v>
      </c>
      <c r="I800" s="11" t="s">
        <v>1256</v>
      </c>
      <c r="J800" s="13">
        <v>1.4785280442553835E-4</v>
      </c>
      <c r="K800" s="13">
        <v>0.99422742301580758</v>
      </c>
      <c r="L800" s="11" t="s">
        <v>1256</v>
      </c>
      <c r="M800" s="13">
        <v>4.4396875875098591E-5</v>
      </c>
      <c r="N800" s="13">
        <v>0.99987154472875972</v>
      </c>
      <c r="O800" s="60" t="s">
        <v>1256</v>
      </c>
      <c r="P800"/>
    </row>
    <row r="801" spans="1:16" ht="13" x14ac:dyDescent="0.15">
      <c r="A801" s="14">
        <v>94783</v>
      </c>
      <c r="B801" s="15" t="s">
        <v>1039</v>
      </c>
      <c r="C801" s="16" t="str">
        <f>I801&amp;L801&amp;O801</f>
        <v>CBC</v>
      </c>
      <c r="D801" s="16">
        <v>6.6666669999999997E-2</v>
      </c>
      <c r="E801" s="17">
        <v>273.00001364999997</v>
      </c>
      <c r="F801" s="17">
        <v>0.40000001999999996</v>
      </c>
      <c r="G801" s="18">
        <v>4.1437185671191858E-5</v>
      </c>
      <c r="H801" s="18">
        <v>0.99991298191443101</v>
      </c>
      <c r="I801" s="16" t="s">
        <v>1256</v>
      </c>
      <c r="J801" s="18">
        <v>7.8051768369696904E-4</v>
      </c>
      <c r="K801" s="18">
        <v>0.84572726764752748</v>
      </c>
      <c r="L801" s="16" t="s">
        <v>1255</v>
      </c>
      <c r="M801" s="18">
        <v>4.1437185671191831E-5</v>
      </c>
      <c r="N801" s="18">
        <v>0.9999129819144309</v>
      </c>
      <c r="O801" s="61" t="s">
        <v>1256</v>
      </c>
      <c r="P801"/>
    </row>
    <row r="802" spans="1:16" ht="13" x14ac:dyDescent="0.15">
      <c r="A802" s="9">
        <v>364627</v>
      </c>
      <c r="B802" s="10" t="s">
        <v>1116</v>
      </c>
      <c r="C802" s="11" t="str">
        <f>I802&amp;L802&amp;O802</f>
        <v>CCC</v>
      </c>
      <c r="D802" s="11">
        <v>0.05</v>
      </c>
      <c r="E802" s="12">
        <v>88.300000000000011</v>
      </c>
      <c r="F802" s="12">
        <v>0.3</v>
      </c>
      <c r="G802" s="13">
        <v>3.1077887699499514E-5</v>
      </c>
      <c r="H802" s="13">
        <v>0.99994405980213052</v>
      </c>
      <c r="I802" s="11" t="s">
        <v>1256</v>
      </c>
      <c r="J802" s="13">
        <v>2.5245314294672887E-4</v>
      </c>
      <c r="K802" s="13">
        <v>0.97680454186517729</v>
      </c>
      <c r="L802" s="11" t="s">
        <v>1256</v>
      </c>
      <c r="M802" s="13">
        <v>3.1077887699499493E-5</v>
      </c>
      <c r="N802" s="13">
        <v>0.99994405980213041</v>
      </c>
      <c r="O802" s="60" t="s">
        <v>1256</v>
      </c>
      <c r="P802"/>
    </row>
    <row r="803" spans="1:16" ht="13" x14ac:dyDescent="0.15">
      <c r="A803" s="14">
        <v>364623</v>
      </c>
      <c r="B803" s="15" t="s">
        <v>1071</v>
      </c>
      <c r="C803" s="16" t="str">
        <f>I803&amp;L803&amp;O803</f>
        <v>CCC</v>
      </c>
      <c r="D803" s="16">
        <v>0.05</v>
      </c>
      <c r="E803" s="17">
        <v>56.050000000000004</v>
      </c>
      <c r="F803" s="17">
        <v>0.3</v>
      </c>
      <c r="G803" s="18">
        <v>3.1077887699499514E-5</v>
      </c>
      <c r="H803" s="18">
        <v>0.99997513768983004</v>
      </c>
      <c r="I803" s="16" t="s">
        <v>1256</v>
      </c>
      <c r="J803" s="18">
        <v>1.6024913547184769E-4</v>
      </c>
      <c r="K803" s="18">
        <v>0.99270723149547679</v>
      </c>
      <c r="L803" s="16" t="s">
        <v>1256</v>
      </c>
      <c r="M803" s="18">
        <v>3.1077887699499493E-5</v>
      </c>
      <c r="N803" s="18">
        <v>0.99997513768982993</v>
      </c>
      <c r="O803" s="61" t="s">
        <v>1256</v>
      </c>
      <c r="P803"/>
    </row>
    <row r="804" spans="1:16" ht="13" x14ac:dyDescent="0.15">
      <c r="A804" s="19">
        <v>99349</v>
      </c>
      <c r="B804" s="20" t="s">
        <v>1013</v>
      </c>
      <c r="C804" s="21" t="str">
        <f>I804&amp;L804&amp;O804</f>
        <v>CCC</v>
      </c>
      <c r="D804" s="21">
        <v>0.04</v>
      </c>
      <c r="E804" s="22">
        <v>25.8</v>
      </c>
      <c r="F804" s="22">
        <v>0.24</v>
      </c>
      <c r="G804" s="23">
        <v>2.486231015959961E-5</v>
      </c>
      <c r="H804" s="23">
        <v>0.99999999999998967</v>
      </c>
      <c r="I804" s="21" t="s">
        <v>1256</v>
      </c>
      <c r="J804" s="23">
        <v>7.3763205979904918E-5</v>
      </c>
      <c r="K804" s="23">
        <v>0.99951933836475582</v>
      </c>
      <c r="L804" s="21" t="s">
        <v>1256</v>
      </c>
      <c r="M804" s="23">
        <v>2.4862310159599593E-5</v>
      </c>
      <c r="N804" s="23">
        <v>0.99999999999998956</v>
      </c>
      <c r="O804" s="62" t="s">
        <v>1256</v>
      </c>
      <c r="P804"/>
    </row>
    <row r="805" spans="1:16" ht="13" x14ac:dyDescent="0.15">
      <c r="C805" s="57" t="str">
        <f t="shared" ref="C805:C1021" si="0">I805&amp;M805&amp;Q805</f>
        <v/>
      </c>
      <c r="D805" s="58"/>
      <c r="E805" s="24"/>
      <c r="F805" s="24"/>
      <c r="G805" s="25"/>
      <c r="H805" s="25"/>
      <c r="I805" s="56"/>
      <c r="J805" s="25"/>
      <c r="K805" s="25"/>
      <c r="L805" s="25"/>
      <c r="M805" s="56"/>
      <c r="N805" s="25"/>
    </row>
    <row r="806" spans="1:16" ht="13" x14ac:dyDescent="0.15">
      <c r="C806" s="57" t="str">
        <f t="shared" si="0"/>
        <v/>
      </c>
      <c r="D806" s="58"/>
      <c r="E806" s="24"/>
      <c r="F806" s="24"/>
      <c r="G806" s="25"/>
      <c r="H806" s="25"/>
      <c r="I806" s="56"/>
      <c r="J806" s="25"/>
      <c r="K806" s="25"/>
      <c r="L806" s="25"/>
      <c r="M806" s="56"/>
      <c r="N806" s="25"/>
    </row>
    <row r="807" spans="1:16" ht="13" x14ac:dyDescent="0.15">
      <c r="C807" s="57" t="str">
        <f t="shared" si="0"/>
        <v/>
      </c>
      <c r="D807" s="58"/>
      <c r="E807" s="24"/>
      <c r="F807" s="24"/>
      <c r="G807" s="25"/>
      <c r="H807" s="25"/>
      <c r="I807" s="56"/>
      <c r="J807" s="25"/>
      <c r="K807" s="25"/>
      <c r="L807" s="25"/>
      <c r="M807" s="56"/>
      <c r="N807" s="25"/>
    </row>
    <row r="808" spans="1:16" ht="13" x14ac:dyDescent="0.15">
      <c r="C808" s="57" t="str">
        <f t="shared" si="0"/>
        <v/>
      </c>
      <c r="D808" s="58"/>
      <c r="E808" s="24"/>
      <c r="F808" s="24"/>
      <c r="G808" s="25"/>
      <c r="H808" s="25"/>
      <c r="I808" s="56"/>
      <c r="J808" s="25"/>
      <c r="K808" s="25"/>
      <c r="L808" s="25"/>
      <c r="M808" s="56"/>
      <c r="N808" s="25"/>
    </row>
    <row r="809" spans="1:16" ht="13" x14ac:dyDescent="0.15">
      <c r="C809" s="57" t="str">
        <f t="shared" si="0"/>
        <v/>
      </c>
      <c r="D809" s="58"/>
      <c r="E809" s="24"/>
      <c r="F809" s="24"/>
      <c r="G809" s="25"/>
      <c r="H809" s="25"/>
      <c r="I809" s="56"/>
      <c r="J809" s="25"/>
      <c r="K809" s="25"/>
      <c r="L809" s="25"/>
      <c r="M809" s="56"/>
      <c r="N809" s="25"/>
    </row>
    <row r="810" spans="1:16" ht="13" x14ac:dyDescent="0.15">
      <c r="C810" s="57" t="str">
        <f t="shared" si="0"/>
        <v/>
      </c>
      <c r="D810" s="58"/>
      <c r="E810" s="24"/>
      <c r="F810" s="24"/>
      <c r="G810" s="25"/>
      <c r="H810" s="25"/>
      <c r="I810" s="56"/>
      <c r="J810" s="25"/>
      <c r="K810" s="25"/>
      <c r="L810" s="25"/>
      <c r="M810" s="56"/>
      <c r="N810" s="25"/>
    </row>
    <row r="811" spans="1:16" ht="13" x14ac:dyDescent="0.15">
      <c r="C811" s="57" t="str">
        <f t="shared" si="0"/>
        <v/>
      </c>
      <c r="D811" s="58"/>
      <c r="E811" s="24"/>
      <c r="F811" s="24"/>
      <c r="G811" s="25"/>
      <c r="H811" s="25"/>
      <c r="I811" s="56"/>
      <c r="J811" s="25"/>
      <c r="K811" s="25"/>
      <c r="L811" s="25"/>
      <c r="M811" s="56"/>
      <c r="N811" s="25"/>
    </row>
    <row r="812" spans="1:16" ht="13" x14ac:dyDescent="0.15">
      <c r="C812" s="57" t="str">
        <f t="shared" si="0"/>
        <v/>
      </c>
      <c r="D812" s="58"/>
      <c r="E812" s="24"/>
      <c r="F812" s="24"/>
      <c r="G812" s="25"/>
      <c r="H812" s="25"/>
      <c r="I812" s="56"/>
      <c r="J812" s="25"/>
      <c r="K812" s="25"/>
      <c r="L812" s="25"/>
      <c r="M812" s="56"/>
      <c r="N812" s="25"/>
    </row>
    <row r="813" spans="1:16" ht="13" x14ac:dyDescent="0.15">
      <c r="C813" s="57" t="str">
        <f t="shared" si="0"/>
        <v/>
      </c>
      <c r="D813" s="58"/>
      <c r="E813" s="24"/>
      <c r="F813" s="24"/>
      <c r="G813" s="25"/>
      <c r="H813" s="25"/>
      <c r="I813" s="56"/>
      <c r="J813" s="25"/>
      <c r="K813" s="25"/>
      <c r="L813" s="25"/>
      <c r="M813" s="56"/>
      <c r="N813" s="25"/>
    </row>
    <row r="814" spans="1:16" ht="13" x14ac:dyDescent="0.15">
      <c r="C814" s="57" t="str">
        <f t="shared" si="0"/>
        <v/>
      </c>
      <c r="D814" s="58"/>
      <c r="E814" s="24"/>
      <c r="F814" s="24"/>
      <c r="G814" s="25"/>
      <c r="H814" s="25"/>
      <c r="I814" s="56"/>
      <c r="J814" s="25"/>
      <c r="K814" s="25"/>
      <c r="L814" s="25"/>
      <c r="M814" s="56"/>
      <c r="N814" s="25"/>
    </row>
    <row r="815" spans="1:16" ht="13" x14ac:dyDescent="0.15">
      <c r="C815" s="57" t="str">
        <f t="shared" si="0"/>
        <v/>
      </c>
      <c r="D815" s="58"/>
      <c r="E815" s="24"/>
      <c r="F815" s="24"/>
      <c r="G815" s="25"/>
      <c r="H815" s="25"/>
      <c r="I815" s="56"/>
      <c r="J815" s="25"/>
      <c r="K815" s="25"/>
      <c r="L815" s="25"/>
      <c r="M815" s="56"/>
      <c r="N815" s="25"/>
    </row>
    <row r="816" spans="1:16" ht="13" x14ac:dyDescent="0.15">
      <c r="C816" s="57" t="str">
        <f t="shared" si="0"/>
        <v/>
      </c>
      <c r="D816" s="58"/>
      <c r="E816" s="24"/>
      <c r="F816" s="24"/>
      <c r="G816" s="25"/>
      <c r="H816" s="25"/>
      <c r="I816" s="56"/>
      <c r="J816" s="25"/>
      <c r="K816" s="25"/>
      <c r="L816" s="25"/>
      <c r="M816" s="56"/>
      <c r="N816" s="25"/>
    </row>
    <row r="817" spans="3:14" ht="13" x14ac:dyDescent="0.15">
      <c r="C817" s="57" t="str">
        <f t="shared" si="0"/>
        <v/>
      </c>
      <c r="D817" s="58"/>
      <c r="E817" s="24"/>
      <c r="F817" s="24"/>
      <c r="G817" s="25"/>
      <c r="H817" s="25"/>
      <c r="I817" s="56"/>
      <c r="J817" s="25"/>
      <c r="K817" s="25"/>
      <c r="L817" s="25"/>
      <c r="M817" s="56"/>
      <c r="N817" s="25"/>
    </row>
    <row r="818" spans="3:14" ht="13" x14ac:dyDescent="0.15">
      <c r="C818" s="57" t="str">
        <f t="shared" si="0"/>
        <v/>
      </c>
      <c r="D818" s="58"/>
      <c r="E818" s="24"/>
      <c r="F818" s="24"/>
      <c r="G818" s="25"/>
      <c r="H818" s="25"/>
      <c r="I818" s="56"/>
      <c r="J818" s="25"/>
      <c r="K818" s="25"/>
      <c r="L818" s="25"/>
      <c r="M818" s="56"/>
      <c r="N818" s="25"/>
    </row>
    <row r="819" spans="3:14" ht="13" x14ac:dyDescent="0.15">
      <c r="C819" s="57" t="str">
        <f t="shared" si="0"/>
        <v/>
      </c>
      <c r="D819" s="58"/>
      <c r="E819" s="24"/>
      <c r="F819" s="24"/>
      <c r="G819" s="25"/>
      <c r="H819" s="25"/>
      <c r="I819" s="56"/>
      <c r="J819" s="25"/>
      <c r="K819" s="25"/>
      <c r="L819" s="25"/>
      <c r="M819" s="56"/>
      <c r="N819" s="25"/>
    </row>
    <row r="820" spans="3:14" ht="13" x14ac:dyDescent="0.15">
      <c r="C820" s="57" t="str">
        <f t="shared" si="0"/>
        <v/>
      </c>
      <c r="D820" s="58"/>
      <c r="E820" s="24"/>
      <c r="F820" s="24"/>
      <c r="G820" s="25"/>
      <c r="H820" s="25"/>
      <c r="I820" s="56"/>
      <c r="J820" s="25"/>
      <c r="K820" s="25"/>
      <c r="L820" s="25"/>
      <c r="M820" s="56"/>
      <c r="N820" s="25"/>
    </row>
    <row r="821" spans="3:14" ht="13" x14ac:dyDescent="0.15">
      <c r="C821" s="57" t="str">
        <f t="shared" si="0"/>
        <v/>
      </c>
      <c r="D821" s="58"/>
      <c r="E821" s="24"/>
      <c r="F821" s="24"/>
      <c r="G821" s="25"/>
      <c r="H821" s="25"/>
      <c r="I821" s="56"/>
      <c r="J821" s="25"/>
      <c r="K821" s="25"/>
      <c r="L821" s="25"/>
      <c r="M821" s="56"/>
      <c r="N821" s="25"/>
    </row>
    <row r="822" spans="3:14" ht="13" x14ac:dyDescent="0.15">
      <c r="C822" s="57" t="str">
        <f t="shared" si="0"/>
        <v/>
      </c>
      <c r="D822" s="58"/>
      <c r="E822" s="24"/>
      <c r="F822" s="24"/>
      <c r="G822" s="25"/>
      <c r="H822" s="25"/>
      <c r="I822" s="56"/>
      <c r="J822" s="25"/>
      <c r="K822" s="25"/>
      <c r="L822" s="25"/>
      <c r="M822" s="56"/>
      <c r="N822" s="25"/>
    </row>
    <row r="823" spans="3:14" ht="13" x14ac:dyDescent="0.15">
      <c r="C823" s="57" t="str">
        <f t="shared" si="0"/>
        <v/>
      </c>
      <c r="D823" s="58"/>
      <c r="E823" s="24"/>
      <c r="F823" s="24"/>
      <c r="G823" s="25"/>
      <c r="H823" s="25"/>
      <c r="I823" s="56"/>
      <c r="J823" s="25"/>
      <c r="K823" s="25"/>
      <c r="L823" s="25"/>
      <c r="M823" s="56"/>
      <c r="N823" s="25"/>
    </row>
    <row r="824" spans="3:14" ht="13" x14ac:dyDescent="0.15">
      <c r="C824" s="57" t="str">
        <f t="shared" si="0"/>
        <v/>
      </c>
      <c r="D824" s="58"/>
      <c r="E824" s="24"/>
      <c r="F824" s="24"/>
      <c r="G824" s="25"/>
      <c r="H824" s="25"/>
      <c r="I824" s="56"/>
      <c r="J824" s="25"/>
      <c r="K824" s="25"/>
      <c r="L824" s="25"/>
      <c r="M824" s="56"/>
      <c r="N824" s="25"/>
    </row>
    <row r="825" spans="3:14" ht="13" x14ac:dyDescent="0.15">
      <c r="C825" s="57" t="str">
        <f t="shared" si="0"/>
        <v/>
      </c>
      <c r="D825" s="58"/>
      <c r="E825" s="24"/>
      <c r="F825" s="24"/>
      <c r="G825" s="25"/>
      <c r="H825" s="25"/>
      <c r="I825" s="56"/>
      <c r="J825" s="25"/>
      <c r="K825" s="25"/>
      <c r="L825" s="25"/>
      <c r="M825" s="56"/>
      <c r="N825" s="25"/>
    </row>
    <row r="826" spans="3:14" ht="13" x14ac:dyDescent="0.15">
      <c r="C826" s="57" t="str">
        <f t="shared" si="0"/>
        <v/>
      </c>
      <c r="D826" s="58"/>
      <c r="E826" s="24"/>
      <c r="F826" s="24"/>
      <c r="G826" s="25"/>
      <c r="H826" s="25"/>
      <c r="I826" s="56"/>
      <c r="J826" s="25"/>
      <c r="K826" s="25"/>
      <c r="L826" s="25"/>
      <c r="M826" s="56"/>
      <c r="N826" s="25"/>
    </row>
    <row r="827" spans="3:14" ht="13" x14ac:dyDescent="0.15">
      <c r="C827" s="57" t="str">
        <f t="shared" si="0"/>
        <v/>
      </c>
      <c r="D827" s="58"/>
      <c r="E827" s="24"/>
      <c r="F827" s="24"/>
      <c r="G827" s="25"/>
      <c r="H827" s="25"/>
      <c r="I827" s="56"/>
      <c r="J827" s="25"/>
      <c r="K827" s="25"/>
      <c r="L827" s="25"/>
      <c r="M827" s="56"/>
      <c r="N827" s="25"/>
    </row>
    <row r="828" spans="3:14" ht="13" x14ac:dyDescent="0.15">
      <c r="C828" s="57" t="str">
        <f t="shared" si="0"/>
        <v/>
      </c>
      <c r="D828" s="58"/>
      <c r="E828" s="24"/>
      <c r="F828" s="24"/>
      <c r="G828" s="25"/>
      <c r="H828" s="25"/>
      <c r="I828" s="56"/>
      <c r="J828" s="25"/>
      <c r="K828" s="25"/>
      <c r="L828" s="25"/>
      <c r="M828" s="56"/>
      <c r="N828" s="25"/>
    </row>
    <row r="829" spans="3:14" ht="13" x14ac:dyDescent="0.15">
      <c r="C829" s="57" t="str">
        <f t="shared" si="0"/>
        <v/>
      </c>
      <c r="D829" s="58"/>
      <c r="E829" s="24"/>
      <c r="F829" s="24"/>
      <c r="G829" s="25"/>
      <c r="H829" s="25"/>
      <c r="I829" s="56"/>
      <c r="J829" s="25"/>
      <c r="K829" s="25"/>
      <c r="L829" s="25"/>
      <c r="M829" s="56"/>
      <c r="N829" s="25"/>
    </row>
    <row r="830" spans="3:14" ht="13" x14ac:dyDescent="0.15">
      <c r="C830" s="57" t="str">
        <f t="shared" si="0"/>
        <v/>
      </c>
      <c r="D830" s="58"/>
      <c r="E830" s="24"/>
      <c r="F830" s="24"/>
      <c r="G830" s="25"/>
      <c r="H830" s="25"/>
      <c r="I830" s="56"/>
      <c r="J830" s="25"/>
      <c r="K830" s="25"/>
      <c r="L830" s="25"/>
      <c r="M830" s="56"/>
      <c r="N830" s="25"/>
    </row>
    <row r="831" spans="3:14" ht="13" x14ac:dyDescent="0.15">
      <c r="C831" s="57" t="str">
        <f t="shared" si="0"/>
        <v/>
      </c>
      <c r="D831" s="58"/>
      <c r="E831" s="24"/>
      <c r="F831" s="24"/>
      <c r="G831" s="25"/>
      <c r="H831" s="25"/>
      <c r="I831" s="56"/>
      <c r="J831" s="25"/>
      <c r="K831" s="25"/>
      <c r="L831" s="25"/>
      <c r="M831" s="56"/>
      <c r="N831" s="25"/>
    </row>
    <row r="832" spans="3:14" ht="13" x14ac:dyDescent="0.15">
      <c r="C832" s="57" t="str">
        <f t="shared" si="0"/>
        <v/>
      </c>
      <c r="D832" s="58"/>
      <c r="E832" s="24"/>
      <c r="F832" s="24"/>
      <c r="G832" s="25"/>
      <c r="H832" s="25"/>
      <c r="I832" s="56"/>
      <c r="J832" s="25"/>
      <c r="K832" s="25"/>
      <c r="L832" s="25"/>
      <c r="M832" s="56"/>
      <c r="N832" s="25"/>
    </row>
    <row r="833" spans="3:14" ht="13" x14ac:dyDescent="0.15">
      <c r="C833" s="57" t="str">
        <f t="shared" si="0"/>
        <v/>
      </c>
      <c r="D833" s="58"/>
      <c r="E833" s="24"/>
      <c r="F833" s="24"/>
      <c r="G833" s="25"/>
      <c r="H833" s="25"/>
      <c r="I833" s="56"/>
      <c r="J833" s="25"/>
      <c r="K833" s="25"/>
      <c r="L833" s="25"/>
      <c r="M833" s="56"/>
      <c r="N833" s="25"/>
    </row>
    <row r="834" spans="3:14" ht="13" x14ac:dyDescent="0.15">
      <c r="C834" s="57" t="str">
        <f t="shared" si="0"/>
        <v/>
      </c>
      <c r="D834" s="58"/>
      <c r="E834" s="24"/>
      <c r="F834" s="24"/>
      <c r="G834" s="25"/>
      <c r="H834" s="25"/>
      <c r="I834" s="56"/>
      <c r="J834" s="25"/>
      <c r="K834" s="25"/>
      <c r="L834" s="25"/>
      <c r="M834" s="56"/>
      <c r="N834" s="25"/>
    </row>
    <row r="835" spans="3:14" ht="13" x14ac:dyDescent="0.15">
      <c r="C835" s="57" t="str">
        <f t="shared" si="0"/>
        <v/>
      </c>
      <c r="D835" s="58"/>
      <c r="E835" s="24"/>
      <c r="F835" s="24"/>
      <c r="G835" s="25"/>
      <c r="H835" s="25"/>
      <c r="I835" s="56"/>
      <c r="J835" s="25"/>
      <c r="K835" s="25"/>
      <c r="L835" s="25"/>
      <c r="M835" s="56"/>
      <c r="N835" s="25"/>
    </row>
    <row r="836" spans="3:14" ht="13" x14ac:dyDescent="0.15">
      <c r="C836" s="57" t="str">
        <f t="shared" si="0"/>
        <v/>
      </c>
      <c r="D836" s="58"/>
      <c r="E836" s="24"/>
      <c r="F836" s="24"/>
      <c r="G836" s="25"/>
      <c r="H836" s="25"/>
      <c r="I836" s="56"/>
      <c r="J836" s="25"/>
      <c r="K836" s="25"/>
      <c r="L836" s="25"/>
      <c r="M836" s="56"/>
      <c r="N836" s="25"/>
    </row>
    <row r="837" spans="3:14" ht="13" x14ac:dyDescent="0.15">
      <c r="C837" s="57" t="str">
        <f t="shared" si="0"/>
        <v/>
      </c>
      <c r="D837" s="58"/>
      <c r="E837" s="24"/>
      <c r="F837" s="24"/>
      <c r="G837" s="25"/>
      <c r="H837" s="25"/>
      <c r="I837" s="56"/>
      <c r="J837" s="25"/>
      <c r="K837" s="25"/>
      <c r="L837" s="25"/>
      <c r="M837" s="56"/>
      <c r="N837" s="25"/>
    </row>
    <row r="838" spans="3:14" ht="13" x14ac:dyDescent="0.15">
      <c r="C838" s="57" t="str">
        <f t="shared" si="0"/>
        <v/>
      </c>
      <c r="D838" s="58"/>
      <c r="E838" s="24"/>
      <c r="F838" s="24"/>
      <c r="G838" s="25"/>
      <c r="H838" s="25"/>
      <c r="I838" s="56"/>
      <c r="J838" s="25"/>
      <c r="K838" s="25"/>
      <c r="L838" s="25"/>
      <c r="M838" s="56"/>
      <c r="N838" s="25"/>
    </row>
    <row r="839" spans="3:14" ht="13" x14ac:dyDescent="0.15">
      <c r="C839" s="57" t="str">
        <f t="shared" si="0"/>
        <v/>
      </c>
      <c r="D839" s="58"/>
      <c r="E839" s="24"/>
      <c r="F839" s="24"/>
      <c r="G839" s="25"/>
      <c r="H839" s="25"/>
      <c r="I839" s="56"/>
      <c r="J839" s="25"/>
      <c r="K839" s="25"/>
      <c r="L839" s="25"/>
      <c r="M839" s="56"/>
      <c r="N839" s="25"/>
    </row>
    <row r="840" spans="3:14" ht="13" x14ac:dyDescent="0.15">
      <c r="C840" s="57" t="str">
        <f t="shared" si="0"/>
        <v/>
      </c>
      <c r="D840" s="58"/>
      <c r="E840" s="24"/>
      <c r="F840" s="24"/>
      <c r="G840" s="25"/>
      <c r="H840" s="25"/>
      <c r="I840" s="56"/>
      <c r="J840" s="25"/>
      <c r="K840" s="25"/>
      <c r="L840" s="25"/>
      <c r="M840" s="56"/>
      <c r="N840" s="25"/>
    </row>
    <row r="841" spans="3:14" ht="13" x14ac:dyDescent="0.15">
      <c r="C841" s="57" t="str">
        <f t="shared" si="0"/>
        <v/>
      </c>
      <c r="D841" s="58"/>
      <c r="E841" s="24"/>
      <c r="F841" s="24"/>
      <c r="G841" s="25"/>
      <c r="H841" s="25"/>
      <c r="I841" s="56"/>
      <c r="J841" s="25"/>
      <c r="K841" s="25"/>
      <c r="L841" s="25"/>
      <c r="M841" s="56"/>
      <c r="N841" s="25"/>
    </row>
    <row r="842" spans="3:14" ht="13" x14ac:dyDescent="0.15">
      <c r="C842" s="57" t="str">
        <f t="shared" si="0"/>
        <v/>
      </c>
      <c r="D842" s="58"/>
      <c r="E842" s="24"/>
      <c r="F842" s="24"/>
      <c r="G842" s="25"/>
      <c r="H842" s="25"/>
      <c r="I842" s="56"/>
      <c r="J842" s="25"/>
      <c r="K842" s="25"/>
      <c r="L842" s="25"/>
      <c r="M842" s="56"/>
      <c r="N842" s="25"/>
    </row>
    <row r="843" spans="3:14" ht="13" x14ac:dyDescent="0.15">
      <c r="C843" s="57" t="str">
        <f t="shared" si="0"/>
        <v/>
      </c>
      <c r="D843" s="58"/>
      <c r="E843" s="24"/>
      <c r="F843" s="24"/>
      <c r="G843" s="25"/>
      <c r="H843" s="25"/>
      <c r="I843" s="56"/>
      <c r="J843" s="25"/>
      <c r="K843" s="25"/>
      <c r="L843" s="25"/>
      <c r="M843" s="56"/>
      <c r="N843" s="25"/>
    </row>
    <row r="844" spans="3:14" ht="13" x14ac:dyDescent="0.15">
      <c r="C844" s="57" t="str">
        <f t="shared" si="0"/>
        <v/>
      </c>
      <c r="D844" s="58"/>
      <c r="E844" s="24"/>
      <c r="F844" s="24"/>
      <c r="G844" s="25"/>
      <c r="H844" s="25"/>
      <c r="I844" s="56"/>
      <c r="J844" s="25"/>
      <c r="K844" s="25"/>
      <c r="L844" s="25"/>
      <c r="M844" s="56"/>
      <c r="N844" s="25"/>
    </row>
    <row r="845" spans="3:14" ht="13" x14ac:dyDescent="0.15">
      <c r="C845" s="57" t="str">
        <f t="shared" si="0"/>
        <v/>
      </c>
      <c r="D845" s="58"/>
      <c r="E845" s="24"/>
      <c r="F845" s="24"/>
      <c r="G845" s="25"/>
      <c r="H845" s="25"/>
      <c r="I845" s="56"/>
      <c r="J845" s="25"/>
      <c r="K845" s="25"/>
      <c r="L845" s="25"/>
      <c r="M845" s="56"/>
      <c r="N845" s="25"/>
    </row>
    <row r="846" spans="3:14" ht="13" x14ac:dyDescent="0.15">
      <c r="C846" s="57" t="str">
        <f t="shared" si="0"/>
        <v/>
      </c>
      <c r="D846" s="58"/>
      <c r="E846" s="24"/>
      <c r="F846" s="24"/>
      <c r="G846" s="25"/>
      <c r="H846" s="25"/>
      <c r="I846" s="56"/>
      <c r="J846" s="25"/>
      <c r="K846" s="25"/>
      <c r="L846" s="25"/>
      <c r="M846" s="56"/>
      <c r="N846" s="25"/>
    </row>
    <row r="847" spans="3:14" ht="13" x14ac:dyDescent="0.15">
      <c r="C847" s="57" t="str">
        <f t="shared" si="0"/>
        <v/>
      </c>
      <c r="D847" s="58"/>
      <c r="E847" s="24"/>
      <c r="F847" s="24"/>
      <c r="G847" s="25"/>
      <c r="H847" s="25"/>
      <c r="I847" s="56"/>
      <c r="J847" s="25"/>
      <c r="K847" s="25"/>
      <c r="L847" s="25"/>
      <c r="M847" s="56"/>
      <c r="N847" s="25"/>
    </row>
    <row r="848" spans="3:14" ht="13" x14ac:dyDescent="0.15">
      <c r="C848" s="57" t="str">
        <f t="shared" si="0"/>
        <v/>
      </c>
      <c r="D848" s="58"/>
      <c r="E848" s="24"/>
      <c r="F848" s="24"/>
      <c r="G848" s="25"/>
      <c r="H848" s="25"/>
      <c r="I848" s="56"/>
      <c r="J848" s="25"/>
      <c r="K848" s="25"/>
      <c r="L848" s="25"/>
      <c r="M848" s="56"/>
      <c r="N848" s="25"/>
    </row>
    <row r="849" spans="3:14" ht="13" x14ac:dyDescent="0.15">
      <c r="C849" s="57" t="str">
        <f t="shared" si="0"/>
        <v/>
      </c>
      <c r="D849" s="58"/>
      <c r="E849" s="24"/>
      <c r="F849" s="24"/>
      <c r="G849" s="25"/>
      <c r="H849" s="25"/>
      <c r="I849" s="56"/>
      <c r="J849" s="25"/>
      <c r="K849" s="25"/>
      <c r="L849" s="25"/>
      <c r="M849" s="56"/>
      <c r="N849" s="25"/>
    </row>
    <row r="850" spans="3:14" ht="13" x14ac:dyDescent="0.15">
      <c r="C850" s="57" t="str">
        <f t="shared" si="0"/>
        <v/>
      </c>
      <c r="D850" s="58"/>
      <c r="E850" s="24"/>
      <c r="F850" s="24"/>
      <c r="G850" s="25"/>
      <c r="H850" s="25"/>
      <c r="I850" s="56"/>
      <c r="J850" s="25"/>
      <c r="K850" s="25"/>
      <c r="L850" s="25"/>
      <c r="M850" s="56"/>
      <c r="N850" s="25"/>
    </row>
    <row r="851" spans="3:14" ht="13" x14ac:dyDescent="0.15">
      <c r="C851" s="57" t="str">
        <f t="shared" si="0"/>
        <v/>
      </c>
      <c r="D851" s="58"/>
      <c r="E851" s="24"/>
      <c r="F851" s="24"/>
      <c r="G851" s="25"/>
      <c r="H851" s="25"/>
      <c r="I851" s="56"/>
      <c r="J851" s="25"/>
      <c r="K851" s="25"/>
      <c r="L851" s="25"/>
      <c r="M851" s="56"/>
      <c r="N851" s="25"/>
    </row>
    <row r="852" spans="3:14" ht="13" x14ac:dyDescent="0.15">
      <c r="C852" s="57" t="str">
        <f t="shared" si="0"/>
        <v/>
      </c>
      <c r="D852" s="58"/>
      <c r="E852" s="24"/>
      <c r="F852" s="24"/>
      <c r="G852" s="25"/>
      <c r="H852" s="25"/>
      <c r="I852" s="56"/>
      <c r="J852" s="25"/>
      <c r="K852" s="25"/>
      <c r="L852" s="25"/>
      <c r="M852" s="56"/>
      <c r="N852" s="25"/>
    </row>
    <row r="853" spans="3:14" ht="13" x14ac:dyDescent="0.15">
      <c r="C853" s="57" t="str">
        <f t="shared" si="0"/>
        <v/>
      </c>
      <c r="D853" s="58"/>
      <c r="E853" s="24"/>
      <c r="F853" s="24"/>
      <c r="G853" s="25"/>
      <c r="H853" s="25"/>
      <c r="I853" s="56"/>
      <c r="J853" s="25"/>
      <c r="K853" s="25"/>
      <c r="L853" s="25"/>
      <c r="M853" s="56"/>
      <c r="N853" s="25"/>
    </row>
    <row r="854" spans="3:14" ht="13" x14ac:dyDescent="0.15">
      <c r="C854" s="57" t="str">
        <f t="shared" si="0"/>
        <v/>
      </c>
      <c r="D854" s="58"/>
      <c r="E854" s="24"/>
      <c r="F854" s="24"/>
      <c r="G854" s="25"/>
      <c r="H854" s="25"/>
      <c r="I854" s="56"/>
      <c r="J854" s="25"/>
      <c r="K854" s="25"/>
      <c r="L854" s="25"/>
      <c r="M854" s="56"/>
      <c r="N854" s="25"/>
    </row>
    <row r="855" spans="3:14" ht="13" x14ac:dyDescent="0.15">
      <c r="C855" s="57" t="str">
        <f t="shared" si="0"/>
        <v/>
      </c>
      <c r="D855" s="58"/>
      <c r="E855" s="24"/>
      <c r="F855" s="24"/>
      <c r="G855" s="25"/>
      <c r="H855" s="25"/>
      <c r="I855" s="56"/>
      <c r="J855" s="25"/>
      <c r="K855" s="25"/>
      <c r="L855" s="25"/>
      <c r="M855" s="56"/>
      <c r="N855" s="25"/>
    </row>
    <row r="856" spans="3:14" ht="13" x14ac:dyDescent="0.15">
      <c r="C856" s="57" t="str">
        <f t="shared" si="0"/>
        <v/>
      </c>
      <c r="D856" s="58"/>
      <c r="E856" s="24"/>
      <c r="F856" s="24"/>
      <c r="G856" s="25"/>
      <c r="H856" s="25"/>
      <c r="I856" s="56"/>
      <c r="J856" s="25"/>
      <c r="K856" s="25"/>
      <c r="L856" s="25"/>
      <c r="M856" s="56"/>
      <c r="N856" s="25"/>
    </row>
    <row r="857" spans="3:14" ht="13" x14ac:dyDescent="0.15">
      <c r="C857" s="57" t="str">
        <f t="shared" si="0"/>
        <v/>
      </c>
      <c r="D857" s="58"/>
      <c r="E857" s="24"/>
      <c r="F857" s="24"/>
      <c r="G857" s="25"/>
      <c r="H857" s="25"/>
      <c r="I857" s="56"/>
      <c r="J857" s="25"/>
      <c r="K857" s="25"/>
      <c r="L857" s="25"/>
      <c r="M857" s="56"/>
      <c r="N857" s="25"/>
    </row>
    <row r="858" spans="3:14" ht="13" x14ac:dyDescent="0.15">
      <c r="C858" s="57" t="str">
        <f t="shared" si="0"/>
        <v/>
      </c>
      <c r="D858" s="58"/>
      <c r="E858" s="24"/>
      <c r="F858" s="24"/>
      <c r="G858" s="25"/>
      <c r="H858" s="25"/>
      <c r="I858" s="56"/>
      <c r="J858" s="25"/>
      <c r="K858" s="25"/>
      <c r="L858" s="25"/>
      <c r="M858" s="56"/>
      <c r="N858" s="25"/>
    </row>
    <row r="859" spans="3:14" ht="13" x14ac:dyDescent="0.15">
      <c r="C859" s="57" t="str">
        <f t="shared" si="0"/>
        <v/>
      </c>
      <c r="D859" s="58"/>
      <c r="E859" s="24"/>
      <c r="F859" s="24"/>
      <c r="G859" s="25"/>
      <c r="H859" s="25"/>
      <c r="I859" s="56"/>
      <c r="J859" s="25"/>
      <c r="K859" s="25"/>
      <c r="L859" s="25"/>
      <c r="M859" s="56"/>
      <c r="N859" s="25"/>
    </row>
    <row r="860" spans="3:14" ht="13" x14ac:dyDescent="0.15">
      <c r="C860" s="57" t="str">
        <f t="shared" si="0"/>
        <v/>
      </c>
      <c r="D860" s="58"/>
      <c r="E860" s="24"/>
      <c r="F860" s="24"/>
      <c r="G860" s="25"/>
      <c r="H860" s="25"/>
      <c r="I860" s="56"/>
      <c r="J860" s="25"/>
      <c r="K860" s="25"/>
      <c r="L860" s="25"/>
      <c r="M860" s="56"/>
      <c r="N860" s="25"/>
    </row>
    <row r="861" spans="3:14" ht="13" x14ac:dyDescent="0.15">
      <c r="C861" s="57" t="str">
        <f t="shared" si="0"/>
        <v/>
      </c>
      <c r="D861" s="58"/>
      <c r="E861" s="24"/>
      <c r="F861" s="24"/>
      <c r="G861" s="25"/>
      <c r="H861" s="25"/>
      <c r="I861" s="56"/>
      <c r="J861" s="25"/>
      <c r="K861" s="25"/>
      <c r="L861" s="25"/>
      <c r="M861" s="56"/>
      <c r="N861" s="25"/>
    </row>
    <row r="862" spans="3:14" ht="13" x14ac:dyDescent="0.15">
      <c r="C862" s="57" t="str">
        <f t="shared" si="0"/>
        <v/>
      </c>
      <c r="D862" s="58"/>
      <c r="E862" s="24"/>
      <c r="F862" s="24"/>
      <c r="G862" s="25"/>
      <c r="H862" s="25"/>
      <c r="I862" s="56"/>
      <c r="J862" s="25"/>
      <c r="K862" s="25"/>
      <c r="L862" s="25"/>
      <c r="M862" s="56"/>
      <c r="N862" s="25"/>
    </row>
    <row r="863" spans="3:14" ht="13" x14ac:dyDescent="0.15">
      <c r="C863" s="57" t="str">
        <f t="shared" si="0"/>
        <v/>
      </c>
      <c r="D863" s="58"/>
      <c r="E863" s="24"/>
      <c r="F863" s="24"/>
      <c r="G863" s="25"/>
      <c r="H863" s="25"/>
      <c r="I863" s="56"/>
      <c r="J863" s="25"/>
      <c r="K863" s="25"/>
      <c r="L863" s="25"/>
      <c r="M863" s="56"/>
      <c r="N863" s="25"/>
    </row>
    <row r="864" spans="3:14" ht="13" x14ac:dyDescent="0.15">
      <c r="C864" s="57" t="str">
        <f t="shared" si="0"/>
        <v/>
      </c>
      <c r="D864" s="58"/>
      <c r="E864" s="24"/>
      <c r="F864" s="24"/>
      <c r="G864" s="25"/>
      <c r="H864" s="25"/>
      <c r="I864" s="56"/>
      <c r="J864" s="25"/>
      <c r="K864" s="25"/>
      <c r="L864" s="25"/>
      <c r="M864" s="56"/>
      <c r="N864" s="25"/>
    </row>
    <row r="865" spans="3:14" ht="13" x14ac:dyDescent="0.15">
      <c r="C865" s="57" t="str">
        <f t="shared" si="0"/>
        <v/>
      </c>
      <c r="D865" s="58"/>
      <c r="E865" s="24"/>
      <c r="F865" s="24"/>
      <c r="G865" s="25"/>
      <c r="H865" s="25"/>
      <c r="I865" s="56"/>
      <c r="J865" s="25"/>
      <c r="K865" s="25"/>
      <c r="L865" s="25"/>
      <c r="M865" s="56"/>
      <c r="N865" s="25"/>
    </row>
    <row r="866" spans="3:14" ht="13" x14ac:dyDescent="0.15">
      <c r="C866" s="57" t="str">
        <f t="shared" si="0"/>
        <v/>
      </c>
      <c r="D866" s="58"/>
      <c r="E866" s="24"/>
      <c r="F866" s="24"/>
      <c r="G866" s="25"/>
      <c r="H866" s="25"/>
      <c r="I866" s="56"/>
      <c r="J866" s="25"/>
      <c r="K866" s="25"/>
      <c r="L866" s="25"/>
      <c r="M866" s="56"/>
      <c r="N866" s="25"/>
    </row>
    <row r="867" spans="3:14" ht="13" x14ac:dyDescent="0.15">
      <c r="C867" s="57" t="str">
        <f t="shared" si="0"/>
        <v/>
      </c>
      <c r="D867" s="58"/>
      <c r="E867" s="24"/>
      <c r="F867" s="24"/>
      <c r="G867" s="25"/>
      <c r="H867" s="25"/>
      <c r="I867" s="56"/>
      <c r="J867" s="25"/>
      <c r="K867" s="25"/>
      <c r="L867" s="25"/>
      <c r="M867" s="56"/>
      <c r="N867" s="25"/>
    </row>
    <row r="868" spans="3:14" ht="13" x14ac:dyDescent="0.15">
      <c r="C868" s="57" t="str">
        <f t="shared" si="0"/>
        <v/>
      </c>
      <c r="D868" s="58"/>
      <c r="E868" s="24"/>
      <c r="F868" s="24"/>
      <c r="G868" s="25"/>
      <c r="H868" s="25"/>
      <c r="I868" s="56"/>
      <c r="J868" s="25"/>
      <c r="K868" s="25"/>
      <c r="L868" s="25"/>
      <c r="M868" s="56"/>
      <c r="N868" s="25"/>
    </row>
    <row r="869" spans="3:14" ht="13" x14ac:dyDescent="0.15">
      <c r="C869" s="57" t="str">
        <f t="shared" si="0"/>
        <v/>
      </c>
      <c r="D869" s="58"/>
      <c r="E869" s="24"/>
      <c r="F869" s="24"/>
      <c r="G869" s="25"/>
      <c r="H869" s="25"/>
      <c r="I869" s="56"/>
      <c r="J869" s="25"/>
      <c r="K869" s="25"/>
      <c r="L869" s="25"/>
      <c r="M869" s="56"/>
      <c r="N869" s="25"/>
    </row>
    <row r="870" spans="3:14" ht="13" x14ac:dyDescent="0.15">
      <c r="C870" s="57" t="str">
        <f t="shared" si="0"/>
        <v/>
      </c>
      <c r="D870" s="58"/>
      <c r="E870" s="24"/>
      <c r="F870" s="24"/>
      <c r="G870" s="25"/>
      <c r="H870" s="25"/>
      <c r="I870" s="56"/>
      <c r="J870" s="25"/>
      <c r="K870" s="25"/>
      <c r="L870" s="25"/>
      <c r="M870" s="56"/>
      <c r="N870" s="25"/>
    </row>
    <row r="871" spans="3:14" ht="13" x14ac:dyDescent="0.15">
      <c r="C871" s="57" t="str">
        <f t="shared" si="0"/>
        <v/>
      </c>
      <c r="D871" s="58"/>
      <c r="E871" s="24"/>
      <c r="F871" s="24"/>
      <c r="G871" s="25"/>
      <c r="H871" s="25"/>
      <c r="I871" s="56"/>
      <c r="J871" s="25"/>
      <c r="K871" s="25"/>
      <c r="L871" s="25"/>
      <c r="M871" s="56"/>
      <c r="N871" s="25"/>
    </row>
    <row r="872" spans="3:14" ht="13" x14ac:dyDescent="0.15">
      <c r="C872" s="57" t="str">
        <f t="shared" si="0"/>
        <v/>
      </c>
      <c r="D872" s="58"/>
      <c r="E872" s="24"/>
      <c r="F872" s="24"/>
      <c r="G872" s="25"/>
      <c r="H872" s="25"/>
      <c r="I872" s="56"/>
      <c r="J872" s="25"/>
      <c r="K872" s="25"/>
      <c r="L872" s="25"/>
      <c r="M872" s="56"/>
      <c r="N872" s="25"/>
    </row>
    <row r="873" spans="3:14" ht="13" x14ac:dyDescent="0.15">
      <c r="C873" s="57" t="str">
        <f t="shared" si="0"/>
        <v/>
      </c>
      <c r="D873" s="58"/>
      <c r="E873" s="24"/>
      <c r="F873" s="24"/>
      <c r="G873" s="25"/>
      <c r="H873" s="25"/>
      <c r="I873" s="56"/>
      <c r="J873" s="25"/>
      <c r="K873" s="25"/>
      <c r="L873" s="25"/>
      <c r="M873" s="56"/>
      <c r="N873" s="25"/>
    </row>
    <row r="874" spans="3:14" ht="13" x14ac:dyDescent="0.15">
      <c r="C874" s="57" t="str">
        <f t="shared" si="0"/>
        <v/>
      </c>
      <c r="D874" s="58"/>
      <c r="E874" s="24"/>
      <c r="F874" s="24"/>
      <c r="G874" s="25"/>
      <c r="H874" s="25"/>
      <c r="I874" s="56"/>
      <c r="J874" s="25"/>
      <c r="K874" s="25"/>
      <c r="L874" s="25"/>
      <c r="M874" s="56"/>
      <c r="N874" s="25"/>
    </row>
    <row r="875" spans="3:14" ht="13" x14ac:dyDescent="0.15">
      <c r="C875" s="57" t="str">
        <f t="shared" si="0"/>
        <v/>
      </c>
      <c r="D875" s="58"/>
      <c r="E875" s="24"/>
      <c r="F875" s="24"/>
      <c r="G875" s="25"/>
      <c r="H875" s="25"/>
      <c r="I875" s="56"/>
      <c r="J875" s="25"/>
      <c r="K875" s="25"/>
      <c r="L875" s="25"/>
      <c r="M875" s="56"/>
      <c r="N875" s="25"/>
    </row>
    <row r="876" spans="3:14" ht="13" x14ac:dyDescent="0.15">
      <c r="C876" s="57" t="str">
        <f t="shared" si="0"/>
        <v/>
      </c>
      <c r="D876" s="58"/>
      <c r="E876" s="24"/>
      <c r="F876" s="24"/>
      <c r="G876" s="25"/>
      <c r="H876" s="25"/>
      <c r="I876" s="56"/>
      <c r="J876" s="25"/>
      <c r="K876" s="25"/>
      <c r="L876" s="25"/>
      <c r="M876" s="56"/>
      <c r="N876" s="25"/>
    </row>
    <row r="877" spans="3:14" ht="13" x14ac:dyDescent="0.15">
      <c r="C877" s="57" t="str">
        <f t="shared" si="0"/>
        <v/>
      </c>
      <c r="D877" s="58"/>
      <c r="E877" s="24"/>
      <c r="F877" s="24"/>
      <c r="G877" s="25"/>
      <c r="H877" s="25"/>
      <c r="I877" s="56"/>
      <c r="J877" s="25"/>
      <c r="K877" s="25"/>
      <c r="L877" s="25"/>
      <c r="M877" s="56"/>
      <c r="N877" s="25"/>
    </row>
    <row r="878" spans="3:14" ht="13" x14ac:dyDescent="0.15">
      <c r="C878" s="57" t="str">
        <f t="shared" si="0"/>
        <v/>
      </c>
      <c r="D878" s="58"/>
      <c r="E878" s="24"/>
      <c r="F878" s="24"/>
      <c r="G878" s="25"/>
      <c r="H878" s="25"/>
      <c r="I878" s="56"/>
      <c r="J878" s="25"/>
      <c r="K878" s="25"/>
      <c r="L878" s="25"/>
      <c r="M878" s="56"/>
      <c r="N878" s="25"/>
    </row>
    <row r="879" spans="3:14" ht="13" x14ac:dyDescent="0.15">
      <c r="C879" s="57" t="str">
        <f t="shared" si="0"/>
        <v/>
      </c>
      <c r="D879" s="58"/>
      <c r="E879" s="24"/>
      <c r="F879" s="24"/>
      <c r="G879" s="25"/>
      <c r="H879" s="25"/>
      <c r="I879" s="56"/>
      <c r="J879" s="25"/>
      <c r="K879" s="25"/>
      <c r="L879" s="25"/>
      <c r="M879" s="56"/>
      <c r="N879" s="25"/>
    </row>
    <row r="880" spans="3:14" ht="13" x14ac:dyDescent="0.15">
      <c r="C880" s="57" t="str">
        <f t="shared" si="0"/>
        <v/>
      </c>
      <c r="D880" s="58"/>
      <c r="E880" s="24"/>
      <c r="F880" s="24"/>
      <c r="G880" s="25"/>
      <c r="H880" s="25"/>
      <c r="I880" s="56"/>
      <c r="J880" s="25"/>
      <c r="K880" s="25"/>
      <c r="L880" s="25"/>
      <c r="M880" s="56"/>
      <c r="N880" s="25"/>
    </row>
    <row r="881" spans="3:14" ht="13" x14ac:dyDescent="0.15">
      <c r="C881" s="57" t="str">
        <f t="shared" si="0"/>
        <v/>
      </c>
      <c r="D881" s="58"/>
      <c r="E881" s="24"/>
      <c r="F881" s="24"/>
      <c r="G881" s="25"/>
      <c r="H881" s="25"/>
      <c r="I881" s="56"/>
      <c r="J881" s="25"/>
      <c r="K881" s="25"/>
      <c r="L881" s="25"/>
      <c r="M881" s="56"/>
      <c r="N881" s="25"/>
    </row>
    <row r="882" spans="3:14" ht="13" x14ac:dyDescent="0.15">
      <c r="C882" s="57" t="str">
        <f t="shared" si="0"/>
        <v/>
      </c>
      <c r="D882" s="58"/>
      <c r="E882" s="24"/>
      <c r="F882" s="24"/>
      <c r="G882" s="25"/>
      <c r="H882" s="25"/>
      <c r="I882" s="56"/>
      <c r="J882" s="25"/>
      <c r="K882" s="25"/>
      <c r="L882" s="25"/>
      <c r="M882" s="56"/>
      <c r="N882" s="25"/>
    </row>
    <row r="883" spans="3:14" ht="13" x14ac:dyDescent="0.15">
      <c r="C883" s="57" t="str">
        <f t="shared" si="0"/>
        <v/>
      </c>
      <c r="D883" s="58"/>
      <c r="E883" s="24"/>
      <c r="F883" s="24"/>
      <c r="G883" s="25"/>
      <c r="H883" s="25"/>
      <c r="I883" s="56"/>
      <c r="J883" s="25"/>
      <c r="K883" s="25"/>
      <c r="L883" s="25"/>
      <c r="M883" s="56"/>
      <c r="N883" s="25"/>
    </row>
    <row r="884" spans="3:14" ht="13" x14ac:dyDescent="0.15">
      <c r="C884" s="57" t="str">
        <f t="shared" si="0"/>
        <v/>
      </c>
      <c r="D884" s="58"/>
      <c r="E884" s="24"/>
      <c r="F884" s="24"/>
      <c r="G884" s="25"/>
      <c r="H884" s="25"/>
      <c r="I884" s="56"/>
      <c r="J884" s="25"/>
      <c r="K884" s="25"/>
      <c r="L884" s="25"/>
      <c r="M884" s="56"/>
      <c r="N884" s="25"/>
    </row>
    <row r="885" spans="3:14" ht="13" x14ac:dyDescent="0.15">
      <c r="C885" s="57" t="str">
        <f t="shared" si="0"/>
        <v/>
      </c>
      <c r="D885" s="58"/>
      <c r="E885" s="24"/>
      <c r="F885" s="24"/>
      <c r="G885" s="25"/>
      <c r="H885" s="25"/>
      <c r="I885" s="56"/>
      <c r="J885" s="25"/>
      <c r="K885" s="25"/>
      <c r="L885" s="25"/>
      <c r="M885" s="56"/>
      <c r="N885" s="25"/>
    </row>
    <row r="886" spans="3:14" ht="13" x14ac:dyDescent="0.15">
      <c r="C886" s="57" t="str">
        <f t="shared" si="0"/>
        <v/>
      </c>
      <c r="D886" s="58"/>
      <c r="E886" s="24"/>
      <c r="F886" s="24"/>
      <c r="G886" s="25"/>
      <c r="H886" s="25"/>
      <c r="I886" s="56"/>
      <c r="J886" s="25"/>
      <c r="K886" s="25"/>
      <c r="L886" s="25"/>
      <c r="M886" s="56"/>
      <c r="N886" s="25"/>
    </row>
    <row r="887" spans="3:14" ht="13" x14ac:dyDescent="0.15">
      <c r="C887" s="57" t="str">
        <f t="shared" si="0"/>
        <v/>
      </c>
      <c r="D887" s="58"/>
      <c r="E887" s="24"/>
      <c r="F887" s="24"/>
      <c r="G887" s="25"/>
      <c r="H887" s="25"/>
      <c r="I887" s="56"/>
      <c r="J887" s="25"/>
      <c r="K887" s="25"/>
      <c r="L887" s="25"/>
      <c r="M887" s="56"/>
      <c r="N887" s="25"/>
    </row>
    <row r="888" spans="3:14" ht="13" x14ac:dyDescent="0.15">
      <c r="C888" s="57" t="str">
        <f t="shared" si="0"/>
        <v/>
      </c>
      <c r="D888" s="58"/>
      <c r="E888" s="24"/>
      <c r="F888" s="24"/>
      <c r="G888" s="25"/>
      <c r="H888" s="25"/>
      <c r="I888" s="56"/>
      <c r="J888" s="25"/>
      <c r="K888" s="25"/>
      <c r="L888" s="25"/>
      <c r="M888" s="56"/>
      <c r="N888" s="25"/>
    </row>
    <row r="889" spans="3:14" ht="13" x14ac:dyDescent="0.15">
      <c r="C889" s="57" t="str">
        <f t="shared" si="0"/>
        <v/>
      </c>
      <c r="D889" s="58"/>
      <c r="E889" s="24"/>
      <c r="F889" s="24"/>
      <c r="G889" s="25"/>
      <c r="H889" s="25"/>
      <c r="I889" s="56"/>
      <c r="J889" s="25"/>
      <c r="K889" s="25"/>
      <c r="L889" s="25"/>
      <c r="M889" s="56"/>
      <c r="N889" s="25"/>
    </row>
    <row r="890" spans="3:14" ht="13" x14ac:dyDescent="0.15">
      <c r="C890" s="57" t="str">
        <f t="shared" si="0"/>
        <v/>
      </c>
      <c r="D890" s="58"/>
      <c r="E890" s="24"/>
      <c r="F890" s="24"/>
      <c r="G890" s="25"/>
      <c r="H890" s="25"/>
      <c r="I890" s="56"/>
      <c r="J890" s="25"/>
      <c r="K890" s="25"/>
      <c r="L890" s="25"/>
      <c r="M890" s="56"/>
      <c r="N890" s="25"/>
    </row>
    <row r="891" spans="3:14" ht="13" x14ac:dyDescent="0.15">
      <c r="C891" s="57" t="str">
        <f t="shared" si="0"/>
        <v/>
      </c>
      <c r="D891" s="58"/>
      <c r="E891" s="24"/>
      <c r="F891" s="24"/>
      <c r="G891" s="25"/>
      <c r="H891" s="25"/>
      <c r="I891" s="56"/>
      <c r="J891" s="25"/>
      <c r="K891" s="25"/>
      <c r="L891" s="25"/>
      <c r="M891" s="56"/>
      <c r="N891" s="25"/>
    </row>
    <row r="892" spans="3:14" ht="13" x14ac:dyDescent="0.15">
      <c r="C892" s="57" t="str">
        <f t="shared" si="0"/>
        <v/>
      </c>
      <c r="D892" s="58"/>
      <c r="E892" s="24"/>
      <c r="F892" s="24"/>
      <c r="G892" s="25"/>
      <c r="H892" s="25"/>
      <c r="I892" s="56"/>
      <c r="J892" s="25"/>
      <c r="K892" s="25"/>
      <c r="L892" s="25"/>
      <c r="M892" s="56"/>
      <c r="N892" s="25"/>
    </row>
    <row r="893" spans="3:14" ht="13" x14ac:dyDescent="0.15">
      <c r="C893" s="57" t="str">
        <f t="shared" si="0"/>
        <v/>
      </c>
      <c r="D893" s="58"/>
      <c r="E893" s="24"/>
      <c r="F893" s="24"/>
      <c r="G893" s="25"/>
      <c r="H893" s="25"/>
      <c r="I893" s="56"/>
      <c r="J893" s="25"/>
      <c r="K893" s="25"/>
      <c r="L893" s="25"/>
      <c r="M893" s="56"/>
      <c r="N893" s="25"/>
    </row>
    <row r="894" spans="3:14" ht="13" x14ac:dyDescent="0.15">
      <c r="C894" s="57" t="str">
        <f t="shared" si="0"/>
        <v/>
      </c>
      <c r="D894" s="58"/>
      <c r="E894" s="24"/>
      <c r="F894" s="24"/>
      <c r="G894" s="25"/>
      <c r="H894" s="25"/>
      <c r="I894" s="56"/>
      <c r="J894" s="25"/>
      <c r="K894" s="25"/>
      <c r="L894" s="25"/>
      <c r="M894" s="56"/>
      <c r="N894" s="25"/>
    </row>
    <row r="895" spans="3:14" ht="13" x14ac:dyDescent="0.15">
      <c r="C895" s="57" t="str">
        <f t="shared" si="0"/>
        <v/>
      </c>
      <c r="D895" s="58"/>
      <c r="E895" s="24"/>
      <c r="F895" s="24"/>
      <c r="G895" s="25"/>
      <c r="H895" s="25"/>
      <c r="I895" s="56"/>
      <c r="J895" s="25"/>
      <c r="K895" s="25"/>
      <c r="L895" s="25"/>
      <c r="M895" s="56"/>
      <c r="N895" s="25"/>
    </row>
    <row r="896" spans="3:14" ht="13" x14ac:dyDescent="0.15">
      <c r="C896" s="57" t="str">
        <f t="shared" si="0"/>
        <v/>
      </c>
      <c r="D896" s="58"/>
      <c r="E896" s="24"/>
      <c r="F896" s="24"/>
      <c r="G896" s="25"/>
      <c r="H896" s="25"/>
      <c r="I896" s="56"/>
      <c r="J896" s="25"/>
      <c r="K896" s="25"/>
      <c r="L896" s="25"/>
      <c r="M896" s="56"/>
      <c r="N896" s="25"/>
    </row>
    <row r="897" spans="3:14" ht="13" x14ac:dyDescent="0.15">
      <c r="C897" s="57" t="str">
        <f t="shared" si="0"/>
        <v/>
      </c>
      <c r="D897" s="58"/>
      <c r="E897" s="24"/>
      <c r="F897" s="24"/>
      <c r="G897" s="25"/>
      <c r="H897" s="25"/>
      <c r="I897" s="56"/>
      <c r="J897" s="25"/>
      <c r="K897" s="25"/>
      <c r="L897" s="25"/>
      <c r="M897" s="56"/>
      <c r="N897" s="25"/>
    </row>
    <row r="898" spans="3:14" ht="13" x14ac:dyDescent="0.15">
      <c r="C898" s="57" t="str">
        <f t="shared" si="0"/>
        <v/>
      </c>
      <c r="D898" s="58"/>
      <c r="E898" s="24"/>
      <c r="F898" s="24"/>
      <c r="G898" s="25"/>
      <c r="H898" s="25"/>
      <c r="I898" s="56"/>
      <c r="J898" s="25"/>
      <c r="K898" s="25"/>
      <c r="L898" s="25"/>
      <c r="M898" s="56"/>
      <c r="N898" s="25"/>
    </row>
    <row r="899" spans="3:14" ht="13" x14ac:dyDescent="0.15">
      <c r="C899" s="57" t="str">
        <f t="shared" si="0"/>
        <v/>
      </c>
      <c r="D899" s="58"/>
      <c r="E899" s="24"/>
      <c r="F899" s="24"/>
      <c r="G899" s="25"/>
      <c r="H899" s="25"/>
      <c r="I899" s="56"/>
      <c r="J899" s="25"/>
      <c r="K899" s="25"/>
      <c r="L899" s="25"/>
      <c r="M899" s="56"/>
      <c r="N899" s="25"/>
    </row>
    <row r="900" spans="3:14" ht="13" x14ac:dyDescent="0.15">
      <c r="C900" s="57" t="str">
        <f t="shared" si="0"/>
        <v/>
      </c>
      <c r="D900" s="58"/>
      <c r="E900" s="24"/>
      <c r="F900" s="24"/>
      <c r="G900" s="25"/>
      <c r="H900" s="25"/>
      <c r="I900" s="56"/>
      <c r="J900" s="25"/>
      <c r="K900" s="25"/>
      <c r="L900" s="25"/>
      <c r="M900" s="56"/>
      <c r="N900" s="25"/>
    </row>
    <row r="901" spans="3:14" ht="13" x14ac:dyDescent="0.15">
      <c r="C901" s="57" t="str">
        <f t="shared" si="0"/>
        <v/>
      </c>
      <c r="D901" s="58"/>
      <c r="E901" s="24"/>
      <c r="F901" s="24"/>
      <c r="G901" s="25"/>
      <c r="H901" s="25"/>
      <c r="I901" s="56"/>
      <c r="J901" s="25"/>
      <c r="K901" s="25"/>
      <c r="L901" s="25"/>
      <c r="M901" s="56"/>
      <c r="N901" s="25"/>
    </row>
    <row r="902" spans="3:14" ht="13" x14ac:dyDescent="0.15">
      <c r="C902" s="57" t="str">
        <f t="shared" si="0"/>
        <v/>
      </c>
      <c r="D902" s="58"/>
      <c r="E902" s="24"/>
      <c r="F902" s="24"/>
      <c r="G902" s="25"/>
      <c r="H902" s="25"/>
      <c r="I902" s="56"/>
      <c r="J902" s="25"/>
      <c r="K902" s="25"/>
      <c r="L902" s="25"/>
      <c r="M902" s="56"/>
      <c r="N902" s="25"/>
    </row>
    <row r="903" spans="3:14" ht="13" x14ac:dyDescent="0.15">
      <c r="C903" s="57" t="str">
        <f t="shared" si="0"/>
        <v/>
      </c>
      <c r="D903" s="58"/>
      <c r="E903" s="24"/>
      <c r="F903" s="24"/>
      <c r="G903" s="25"/>
      <c r="H903" s="25"/>
      <c r="I903" s="56"/>
      <c r="J903" s="25"/>
      <c r="K903" s="25"/>
      <c r="L903" s="25"/>
      <c r="M903" s="56"/>
      <c r="N903" s="25"/>
    </row>
    <row r="904" spans="3:14" ht="13" x14ac:dyDescent="0.15">
      <c r="C904" s="57" t="str">
        <f t="shared" si="0"/>
        <v/>
      </c>
      <c r="D904" s="58"/>
      <c r="E904" s="24"/>
      <c r="F904" s="24"/>
      <c r="G904" s="25"/>
      <c r="H904" s="25"/>
      <c r="I904" s="56"/>
      <c r="J904" s="25"/>
      <c r="K904" s="25"/>
      <c r="L904" s="25"/>
      <c r="M904" s="56"/>
      <c r="N904" s="25"/>
    </row>
    <row r="905" spans="3:14" ht="13" x14ac:dyDescent="0.15">
      <c r="C905" s="57" t="str">
        <f t="shared" si="0"/>
        <v/>
      </c>
      <c r="D905" s="58"/>
      <c r="E905" s="24"/>
      <c r="F905" s="24"/>
      <c r="G905" s="25"/>
      <c r="H905" s="25"/>
      <c r="I905" s="56"/>
      <c r="J905" s="25"/>
      <c r="K905" s="25"/>
      <c r="L905" s="25"/>
      <c r="M905" s="56"/>
      <c r="N905" s="25"/>
    </row>
    <row r="906" spans="3:14" ht="13" x14ac:dyDescent="0.15">
      <c r="C906" s="57" t="str">
        <f t="shared" si="0"/>
        <v/>
      </c>
      <c r="D906" s="58"/>
      <c r="E906" s="24"/>
      <c r="F906" s="24"/>
      <c r="G906" s="25"/>
      <c r="H906" s="25"/>
      <c r="I906" s="56"/>
      <c r="J906" s="25"/>
      <c r="K906" s="25"/>
      <c r="L906" s="25"/>
      <c r="M906" s="56"/>
      <c r="N906" s="25"/>
    </row>
    <row r="907" spans="3:14" ht="13" x14ac:dyDescent="0.15">
      <c r="C907" s="57" t="str">
        <f t="shared" si="0"/>
        <v/>
      </c>
      <c r="D907" s="58"/>
      <c r="E907" s="24"/>
      <c r="F907" s="24"/>
      <c r="G907" s="25"/>
      <c r="H907" s="25"/>
      <c r="I907" s="56"/>
      <c r="J907" s="25"/>
      <c r="K907" s="25"/>
      <c r="L907" s="25"/>
      <c r="M907" s="56"/>
      <c r="N907" s="25"/>
    </row>
    <row r="908" spans="3:14" ht="13" x14ac:dyDescent="0.15">
      <c r="C908" s="57" t="str">
        <f t="shared" si="0"/>
        <v/>
      </c>
      <c r="D908" s="58"/>
      <c r="E908" s="24"/>
      <c r="F908" s="24"/>
      <c r="G908" s="25"/>
      <c r="H908" s="25"/>
      <c r="I908" s="56"/>
      <c r="J908" s="25"/>
      <c r="K908" s="25"/>
      <c r="L908" s="25"/>
      <c r="M908" s="56"/>
      <c r="N908" s="25"/>
    </row>
    <row r="909" spans="3:14" ht="13" x14ac:dyDescent="0.15">
      <c r="C909" s="57" t="str">
        <f t="shared" si="0"/>
        <v/>
      </c>
      <c r="D909" s="58"/>
      <c r="E909" s="24"/>
      <c r="F909" s="24"/>
      <c r="G909" s="25"/>
      <c r="H909" s="25"/>
      <c r="I909" s="56"/>
      <c r="J909" s="25"/>
      <c r="K909" s="25"/>
      <c r="L909" s="25"/>
      <c r="M909" s="56"/>
      <c r="N909" s="25"/>
    </row>
    <row r="910" spans="3:14" ht="13" x14ac:dyDescent="0.15">
      <c r="C910" s="57" t="str">
        <f t="shared" si="0"/>
        <v/>
      </c>
      <c r="D910" s="58"/>
      <c r="E910" s="24"/>
      <c r="F910" s="24"/>
      <c r="G910" s="25"/>
      <c r="H910" s="25"/>
      <c r="I910" s="56"/>
      <c r="J910" s="25"/>
      <c r="K910" s="25"/>
      <c r="L910" s="25"/>
      <c r="M910" s="56"/>
      <c r="N910" s="25"/>
    </row>
    <row r="911" spans="3:14" ht="13" x14ac:dyDescent="0.15">
      <c r="C911" s="57" t="str">
        <f t="shared" si="0"/>
        <v/>
      </c>
      <c r="D911" s="58"/>
      <c r="E911" s="24"/>
      <c r="F911" s="24"/>
      <c r="G911" s="25"/>
      <c r="H911" s="25"/>
      <c r="I911" s="56"/>
      <c r="J911" s="25"/>
      <c r="K911" s="25"/>
      <c r="L911" s="25"/>
      <c r="M911" s="56"/>
      <c r="N911" s="25"/>
    </row>
    <row r="912" spans="3:14" ht="13" x14ac:dyDescent="0.15">
      <c r="C912" s="57" t="str">
        <f t="shared" si="0"/>
        <v/>
      </c>
      <c r="D912" s="58"/>
      <c r="E912" s="24"/>
      <c r="F912" s="24"/>
      <c r="G912" s="25"/>
      <c r="H912" s="25"/>
      <c r="I912" s="56"/>
      <c r="J912" s="25"/>
      <c r="K912" s="25"/>
      <c r="L912" s="25"/>
      <c r="M912" s="56"/>
      <c r="N912" s="25"/>
    </row>
    <row r="913" spans="3:14" ht="13" x14ac:dyDescent="0.15">
      <c r="C913" s="57" t="str">
        <f t="shared" si="0"/>
        <v/>
      </c>
      <c r="D913" s="58"/>
      <c r="E913" s="24"/>
      <c r="F913" s="24"/>
      <c r="G913" s="25"/>
      <c r="H913" s="25"/>
      <c r="I913" s="56"/>
      <c r="J913" s="25"/>
      <c r="K913" s="25"/>
      <c r="L913" s="25"/>
      <c r="M913" s="56"/>
      <c r="N913" s="25"/>
    </row>
    <row r="914" spans="3:14" ht="13" x14ac:dyDescent="0.15">
      <c r="C914" s="57" t="str">
        <f t="shared" si="0"/>
        <v/>
      </c>
      <c r="D914" s="58"/>
      <c r="E914" s="24"/>
      <c r="F914" s="24"/>
      <c r="G914" s="25"/>
      <c r="H914" s="25"/>
      <c r="I914" s="56"/>
      <c r="J914" s="25"/>
      <c r="K914" s="25"/>
      <c r="L914" s="25"/>
      <c r="M914" s="56"/>
      <c r="N914" s="25"/>
    </row>
    <row r="915" spans="3:14" ht="13" x14ac:dyDescent="0.15">
      <c r="C915" s="57" t="str">
        <f t="shared" si="0"/>
        <v/>
      </c>
      <c r="D915" s="58"/>
      <c r="E915" s="24"/>
      <c r="F915" s="24"/>
      <c r="G915" s="25"/>
      <c r="H915" s="25"/>
      <c r="I915" s="56"/>
      <c r="J915" s="25"/>
      <c r="K915" s="25"/>
      <c r="L915" s="25"/>
      <c r="M915" s="56"/>
      <c r="N915" s="25"/>
    </row>
    <row r="916" spans="3:14" ht="13" x14ac:dyDescent="0.15">
      <c r="C916" s="57" t="str">
        <f t="shared" si="0"/>
        <v/>
      </c>
      <c r="D916" s="58"/>
      <c r="E916" s="24"/>
      <c r="F916" s="24"/>
      <c r="G916" s="25"/>
      <c r="H916" s="25"/>
      <c r="I916" s="56"/>
      <c r="J916" s="25"/>
      <c r="K916" s="25"/>
      <c r="L916" s="25"/>
      <c r="M916" s="56"/>
      <c r="N916" s="25"/>
    </row>
    <row r="917" spans="3:14" ht="13" x14ac:dyDescent="0.15">
      <c r="C917" s="57" t="str">
        <f t="shared" si="0"/>
        <v/>
      </c>
      <c r="D917" s="58"/>
      <c r="E917" s="24"/>
      <c r="F917" s="24"/>
      <c r="G917" s="25"/>
      <c r="H917" s="25"/>
      <c r="I917" s="56"/>
      <c r="J917" s="25"/>
      <c r="K917" s="25"/>
      <c r="L917" s="25"/>
      <c r="M917" s="56"/>
      <c r="N917" s="25"/>
    </row>
    <row r="918" spans="3:14" ht="13" x14ac:dyDescent="0.15">
      <c r="C918" s="57" t="str">
        <f t="shared" si="0"/>
        <v/>
      </c>
      <c r="D918" s="58"/>
      <c r="E918" s="24"/>
      <c r="F918" s="24"/>
      <c r="G918" s="25"/>
      <c r="H918" s="25"/>
      <c r="I918" s="56"/>
      <c r="J918" s="25"/>
      <c r="K918" s="25"/>
      <c r="L918" s="25"/>
      <c r="M918" s="56"/>
      <c r="N918" s="25"/>
    </row>
    <row r="919" spans="3:14" ht="13" x14ac:dyDescent="0.15">
      <c r="C919" s="57" t="str">
        <f t="shared" si="0"/>
        <v/>
      </c>
      <c r="D919" s="58"/>
      <c r="E919" s="24"/>
      <c r="F919" s="24"/>
      <c r="G919" s="25"/>
      <c r="H919" s="25"/>
      <c r="I919" s="56"/>
      <c r="J919" s="25"/>
      <c r="K919" s="25"/>
      <c r="L919" s="25"/>
      <c r="M919" s="56"/>
      <c r="N919" s="25"/>
    </row>
    <row r="920" spans="3:14" ht="13" x14ac:dyDescent="0.15">
      <c r="C920" s="57" t="str">
        <f t="shared" si="0"/>
        <v/>
      </c>
      <c r="D920" s="58"/>
      <c r="E920" s="24"/>
      <c r="F920" s="24"/>
      <c r="G920" s="25"/>
      <c r="H920" s="25"/>
      <c r="I920" s="56"/>
      <c r="J920" s="25"/>
      <c r="K920" s="25"/>
      <c r="L920" s="25"/>
      <c r="M920" s="56"/>
      <c r="N920" s="25"/>
    </row>
    <row r="921" spans="3:14" ht="13" x14ac:dyDescent="0.15">
      <c r="C921" s="57" t="str">
        <f t="shared" si="0"/>
        <v/>
      </c>
      <c r="D921" s="58"/>
      <c r="E921" s="24"/>
      <c r="F921" s="24"/>
      <c r="G921" s="25"/>
      <c r="H921" s="25"/>
      <c r="I921" s="56"/>
      <c r="J921" s="25"/>
      <c r="K921" s="25"/>
      <c r="L921" s="25"/>
      <c r="M921" s="56"/>
      <c r="N921" s="25"/>
    </row>
    <row r="922" spans="3:14" ht="13" x14ac:dyDescent="0.15">
      <c r="C922" s="57" t="str">
        <f t="shared" si="0"/>
        <v/>
      </c>
      <c r="D922" s="58"/>
      <c r="E922" s="24"/>
      <c r="F922" s="24"/>
      <c r="G922" s="25"/>
      <c r="H922" s="25"/>
      <c r="I922" s="56"/>
      <c r="J922" s="25"/>
      <c r="K922" s="25"/>
      <c r="L922" s="25"/>
      <c r="M922" s="56"/>
      <c r="N922" s="25"/>
    </row>
    <row r="923" spans="3:14" ht="13" x14ac:dyDescent="0.15">
      <c r="C923" s="57" t="str">
        <f t="shared" si="0"/>
        <v/>
      </c>
      <c r="D923" s="58"/>
      <c r="E923" s="24"/>
      <c r="F923" s="24"/>
      <c r="G923" s="25"/>
      <c r="H923" s="25"/>
      <c r="I923" s="56"/>
      <c r="J923" s="25"/>
      <c r="K923" s="25"/>
      <c r="L923" s="25"/>
      <c r="M923" s="56"/>
      <c r="N923" s="25"/>
    </row>
    <row r="924" spans="3:14" ht="13" x14ac:dyDescent="0.15">
      <c r="C924" s="57" t="str">
        <f t="shared" si="0"/>
        <v/>
      </c>
      <c r="D924" s="58"/>
      <c r="E924" s="24"/>
      <c r="F924" s="24"/>
      <c r="G924" s="25"/>
      <c r="H924" s="25"/>
      <c r="I924" s="56"/>
      <c r="J924" s="25"/>
      <c r="K924" s="25"/>
      <c r="L924" s="25"/>
      <c r="M924" s="56"/>
      <c r="N924" s="25"/>
    </row>
    <row r="925" spans="3:14" ht="13" x14ac:dyDescent="0.15">
      <c r="C925" s="57" t="str">
        <f t="shared" si="0"/>
        <v/>
      </c>
      <c r="D925" s="58"/>
      <c r="E925" s="24"/>
      <c r="F925" s="24"/>
      <c r="G925" s="25"/>
      <c r="H925" s="25"/>
      <c r="I925" s="56"/>
      <c r="J925" s="25"/>
      <c r="K925" s="25"/>
      <c r="L925" s="25"/>
      <c r="M925" s="56"/>
      <c r="N925" s="25"/>
    </row>
    <row r="926" spans="3:14" ht="13" x14ac:dyDescent="0.15">
      <c r="C926" s="57" t="str">
        <f t="shared" si="0"/>
        <v/>
      </c>
      <c r="D926" s="58"/>
      <c r="E926" s="24"/>
      <c r="F926" s="24"/>
      <c r="G926" s="25"/>
      <c r="H926" s="25"/>
      <c r="I926" s="56"/>
      <c r="J926" s="25"/>
      <c r="K926" s="25"/>
      <c r="L926" s="25"/>
      <c r="M926" s="56"/>
      <c r="N926" s="25"/>
    </row>
    <row r="927" spans="3:14" ht="13" x14ac:dyDescent="0.15">
      <c r="C927" s="57" t="str">
        <f t="shared" si="0"/>
        <v/>
      </c>
      <c r="D927" s="58"/>
      <c r="E927" s="24"/>
      <c r="F927" s="24"/>
      <c r="G927" s="25"/>
      <c r="H927" s="25"/>
      <c r="I927" s="56"/>
      <c r="J927" s="25"/>
      <c r="K927" s="25"/>
      <c r="L927" s="25"/>
      <c r="M927" s="56"/>
      <c r="N927" s="25"/>
    </row>
    <row r="928" spans="3:14" ht="13" x14ac:dyDescent="0.15">
      <c r="C928" s="57" t="str">
        <f t="shared" si="0"/>
        <v/>
      </c>
      <c r="D928" s="58"/>
      <c r="E928" s="24"/>
      <c r="F928" s="24"/>
      <c r="G928" s="25"/>
      <c r="H928" s="25"/>
      <c r="I928" s="56"/>
      <c r="J928" s="25"/>
      <c r="K928" s="25"/>
      <c r="L928" s="25"/>
      <c r="M928" s="56"/>
      <c r="N928" s="25"/>
    </row>
    <row r="929" spans="3:14" ht="13" x14ac:dyDescent="0.15">
      <c r="C929" s="57" t="str">
        <f t="shared" si="0"/>
        <v/>
      </c>
      <c r="D929" s="58"/>
      <c r="E929" s="24"/>
      <c r="F929" s="24"/>
      <c r="G929" s="25"/>
      <c r="H929" s="25"/>
      <c r="I929" s="56"/>
      <c r="J929" s="25"/>
      <c r="K929" s="25"/>
      <c r="L929" s="25"/>
      <c r="M929" s="56"/>
      <c r="N929" s="25"/>
    </row>
    <row r="930" spans="3:14" ht="13" x14ac:dyDescent="0.15">
      <c r="C930" s="57" t="str">
        <f t="shared" si="0"/>
        <v/>
      </c>
      <c r="D930" s="58"/>
      <c r="E930" s="24"/>
      <c r="F930" s="24"/>
      <c r="G930" s="25"/>
      <c r="H930" s="25"/>
      <c r="I930" s="56"/>
      <c r="J930" s="25"/>
      <c r="K930" s="25"/>
      <c r="L930" s="25"/>
      <c r="M930" s="56"/>
      <c r="N930" s="25"/>
    </row>
    <row r="931" spans="3:14" ht="13" x14ac:dyDescent="0.15">
      <c r="C931" s="57" t="str">
        <f t="shared" si="0"/>
        <v/>
      </c>
      <c r="D931" s="58"/>
      <c r="E931" s="24"/>
      <c r="F931" s="24"/>
      <c r="G931" s="25"/>
      <c r="H931" s="25"/>
      <c r="I931" s="56"/>
      <c r="J931" s="25"/>
      <c r="K931" s="25"/>
      <c r="L931" s="25"/>
      <c r="M931" s="56"/>
      <c r="N931" s="25"/>
    </row>
    <row r="932" spans="3:14" ht="13" x14ac:dyDescent="0.15">
      <c r="C932" s="57" t="str">
        <f t="shared" si="0"/>
        <v/>
      </c>
      <c r="D932" s="58"/>
      <c r="E932" s="24"/>
      <c r="F932" s="24"/>
      <c r="G932" s="25"/>
      <c r="H932" s="25"/>
      <c r="I932" s="56"/>
      <c r="J932" s="25"/>
      <c r="K932" s="25"/>
      <c r="L932" s="25"/>
      <c r="M932" s="56"/>
      <c r="N932" s="25"/>
    </row>
    <row r="933" spans="3:14" ht="13" x14ac:dyDescent="0.15">
      <c r="C933" s="57" t="str">
        <f t="shared" si="0"/>
        <v/>
      </c>
      <c r="D933" s="58"/>
      <c r="E933" s="24"/>
      <c r="F933" s="24"/>
      <c r="G933" s="25"/>
      <c r="H933" s="25"/>
      <c r="I933" s="56"/>
      <c r="J933" s="25"/>
      <c r="K933" s="25"/>
      <c r="L933" s="25"/>
      <c r="M933" s="56"/>
      <c r="N933" s="25"/>
    </row>
    <row r="934" spans="3:14" ht="13" x14ac:dyDescent="0.15">
      <c r="C934" s="57" t="str">
        <f t="shared" si="0"/>
        <v/>
      </c>
      <c r="D934" s="58"/>
      <c r="E934" s="24"/>
      <c r="F934" s="24"/>
      <c r="G934" s="25"/>
      <c r="H934" s="25"/>
      <c r="I934" s="56"/>
      <c r="J934" s="25"/>
      <c r="K934" s="25"/>
      <c r="L934" s="25"/>
      <c r="M934" s="56"/>
      <c r="N934" s="25"/>
    </row>
    <row r="935" spans="3:14" ht="13" x14ac:dyDescent="0.15">
      <c r="C935" s="57" t="str">
        <f t="shared" si="0"/>
        <v/>
      </c>
      <c r="D935" s="58"/>
      <c r="E935" s="24"/>
      <c r="F935" s="24"/>
      <c r="G935" s="25"/>
      <c r="H935" s="25"/>
      <c r="I935" s="56"/>
      <c r="J935" s="25"/>
      <c r="K935" s="25"/>
      <c r="L935" s="25"/>
      <c r="M935" s="56"/>
      <c r="N935" s="25"/>
    </row>
    <row r="936" spans="3:14" ht="13" x14ac:dyDescent="0.15">
      <c r="C936" s="57" t="str">
        <f t="shared" si="0"/>
        <v/>
      </c>
      <c r="D936" s="58"/>
      <c r="E936" s="24"/>
      <c r="F936" s="24"/>
      <c r="G936" s="25"/>
      <c r="H936" s="25"/>
      <c r="I936" s="56"/>
      <c r="J936" s="25"/>
      <c r="K936" s="25"/>
      <c r="L936" s="25"/>
      <c r="M936" s="56"/>
      <c r="N936" s="25"/>
    </row>
    <row r="937" spans="3:14" ht="13" x14ac:dyDescent="0.15">
      <c r="C937" s="57" t="str">
        <f t="shared" si="0"/>
        <v/>
      </c>
      <c r="D937" s="58"/>
      <c r="E937" s="24"/>
      <c r="F937" s="24"/>
      <c r="G937" s="25"/>
      <c r="H937" s="25"/>
      <c r="I937" s="56"/>
      <c r="J937" s="25"/>
      <c r="K937" s="25"/>
      <c r="L937" s="25"/>
      <c r="M937" s="56"/>
      <c r="N937" s="25"/>
    </row>
    <row r="938" spans="3:14" ht="13" x14ac:dyDescent="0.15">
      <c r="C938" s="57" t="str">
        <f t="shared" si="0"/>
        <v/>
      </c>
      <c r="D938" s="58"/>
      <c r="E938" s="24"/>
      <c r="F938" s="24"/>
      <c r="G938" s="25"/>
      <c r="H938" s="25"/>
      <c r="I938" s="56"/>
      <c r="J938" s="25"/>
      <c r="K938" s="25"/>
      <c r="L938" s="25"/>
      <c r="M938" s="56"/>
      <c r="N938" s="25"/>
    </row>
    <row r="939" spans="3:14" ht="13" x14ac:dyDescent="0.15">
      <c r="C939" s="57" t="str">
        <f t="shared" si="0"/>
        <v/>
      </c>
      <c r="D939" s="58"/>
      <c r="E939" s="24"/>
      <c r="F939" s="24"/>
      <c r="G939" s="25"/>
      <c r="H939" s="25"/>
      <c r="I939" s="56"/>
      <c r="J939" s="25"/>
      <c r="K939" s="25"/>
      <c r="L939" s="25"/>
      <c r="M939" s="56"/>
      <c r="N939" s="25"/>
    </row>
    <row r="940" spans="3:14" ht="13" x14ac:dyDescent="0.15">
      <c r="C940" s="57" t="str">
        <f t="shared" si="0"/>
        <v/>
      </c>
      <c r="D940" s="58"/>
      <c r="E940" s="24"/>
      <c r="F940" s="24"/>
      <c r="G940" s="25"/>
      <c r="H940" s="25"/>
      <c r="I940" s="56"/>
      <c r="J940" s="25"/>
      <c r="K940" s="25"/>
      <c r="L940" s="25"/>
      <c r="M940" s="56"/>
      <c r="N940" s="25"/>
    </row>
    <row r="941" spans="3:14" ht="13" x14ac:dyDescent="0.15">
      <c r="C941" s="57" t="str">
        <f t="shared" si="0"/>
        <v/>
      </c>
      <c r="D941" s="58"/>
      <c r="E941" s="24"/>
      <c r="F941" s="24"/>
      <c r="G941" s="25"/>
      <c r="H941" s="25"/>
      <c r="I941" s="56"/>
      <c r="J941" s="25"/>
      <c r="K941" s="25"/>
      <c r="L941" s="25"/>
      <c r="M941" s="56"/>
      <c r="N941" s="25"/>
    </row>
    <row r="942" spans="3:14" ht="13" x14ac:dyDescent="0.15">
      <c r="C942" s="57" t="str">
        <f t="shared" si="0"/>
        <v/>
      </c>
      <c r="D942" s="58"/>
      <c r="E942" s="24"/>
      <c r="F942" s="24"/>
      <c r="G942" s="25"/>
      <c r="H942" s="25"/>
      <c r="I942" s="56"/>
      <c r="J942" s="25"/>
      <c r="K942" s="25"/>
      <c r="L942" s="25"/>
      <c r="M942" s="56"/>
      <c r="N942" s="25"/>
    </row>
    <row r="943" spans="3:14" ht="13" x14ac:dyDescent="0.15">
      <c r="C943" s="57" t="str">
        <f t="shared" si="0"/>
        <v/>
      </c>
      <c r="D943" s="58"/>
      <c r="E943" s="24"/>
      <c r="F943" s="24"/>
      <c r="G943" s="25"/>
      <c r="H943" s="25"/>
      <c r="I943" s="56"/>
      <c r="J943" s="25"/>
      <c r="K943" s="25"/>
      <c r="L943" s="25"/>
      <c r="M943" s="56"/>
      <c r="N943" s="25"/>
    </row>
    <row r="944" spans="3:14" ht="13" x14ac:dyDescent="0.15">
      <c r="C944" s="57" t="str">
        <f t="shared" si="0"/>
        <v/>
      </c>
      <c r="D944" s="58"/>
      <c r="E944" s="24"/>
      <c r="F944" s="24"/>
      <c r="G944" s="25"/>
      <c r="H944" s="25"/>
      <c r="I944" s="56"/>
      <c r="J944" s="25"/>
      <c r="K944" s="25"/>
      <c r="L944" s="25"/>
      <c r="M944" s="56"/>
      <c r="N944" s="25"/>
    </row>
    <row r="945" spans="3:14" ht="13" x14ac:dyDescent="0.15">
      <c r="C945" s="57" t="str">
        <f t="shared" si="0"/>
        <v/>
      </c>
      <c r="D945" s="58"/>
      <c r="E945" s="24"/>
      <c r="F945" s="24"/>
      <c r="G945" s="25"/>
      <c r="H945" s="25"/>
      <c r="I945" s="56"/>
      <c r="J945" s="25"/>
      <c r="K945" s="25"/>
      <c r="L945" s="25"/>
      <c r="M945" s="56"/>
      <c r="N945" s="25"/>
    </row>
    <row r="946" spans="3:14" ht="13" x14ac:dyDescent="0.15">
      <c r="C946" s="57" t="str">
        <f t="shared" si="0"/>
        <v/>
      </c>
      <c r="D946" s="58"/>
      <c r="E946" s="24"/>
      <c r="F946" s="24"/>
      <c r="G946" s="25"/>
      <c r="H946" s="25"/>
      <c r="I946" s="56"/>
      <c r="J946" s="25"/>
      <c r="K946" s="25"/>
      <c r="L946" s="25"/>
      <c r="M946" s="56"/>
      <c r="N946" s="25"/>
    </row>
    <row r="947" spans="3:14" ht="13" x14ac:dyDescent="0.15">
      <c r="C947" s="57" t="str">
        <f t="shared" si="0"/>
        <v/>
      </c>
      <c r="D947" s="58"/>
      <c r="E947" s="24"/>
      <c r="F947" s="24"/>
      <c r="G947" s="25"/>
      <c r="H947" s="25"/>
      <c r="I947" s="56"/>
      <c r="J947" s="25"/>
      <c r="K947" s="25"/>
      <c r="L947" s="25"/>
      <c r="M947" s="56"/>
      <c r="N947" s="25"/>
    </row>
    <row r="948" spans="3:14" ht="13" x14ac:dyDescent="0.15">
      <c r="C948" s="57" t="str">
        <f t="shared" si="0"/>
        <v/>
      </c>
      <c r="D948" s="58"/>
      <c r="E948" s="24"/>
      <c r="F948" s="24"/>
      <c r="G948" s="25"/>
      <c r="H948" s="25"/>
      <c r="I948" s="56"/>
      <c r="J948" s="25"/>
      <c r="K948" s="25"/>
      <c r="L948" s="25"/>
      <c r="M948" s="56"/>
      <c r="N948" s="25"/>
    </row>
    <row r="949" spans="3:14" ht="13" x14ac:dyDescent="0.15">
      <c r="C949" s="57" t="str">
        <f t="shared" si="0"/>
        <v/>
      </c>
      <c r="D949" s="58"/>
      <c r="E949" s="24"/>
      <c r="F949" s="24"/>
      <c r="G949" s="25"/>
      <c r="H949" s="25"/>
      <c r="I949" s="56"/>
      <c r="J949" s="25"/>
      <c r="K949" s="25"/>
      <c r="L949" s="25"/>
      <c r="M949" s="56"/>
      <c r="N949" s="25"/>
    </row>
    <row r="950" spans="3:14" ht="13" x14ac:dyDescent="0.15">
      <c r="C950" s="57" t="str">
        <f t="shared" si="0"/>
        <v/>
      </c>
      <c r="D950" s="58"/>
      <c r="E950" s="24"/>
      <c r="F950" s="24"/>
      <c r="G950" s="25"/>
      <c r="H950" s="25"/>
      <c r="I950" s="56"/>
      <c r="J950" s="25"/>
      <c r="K950" s="25"/>
      <c r="L950" s="25"/>
      <c r="M950" s="56"/>
      <c r="N950" s="25"/>
    </row>
    <row r="951" spans="3:14" ht="13" x14ac:dyDescent="0.15">
      <c r="C951" s="57" t="str">
        <f t="shared" si="0"/>
        <v/>
      </c>
      <c r="D951" s="58"/>
      <c r="E951" s="24"/>
      <c r="F951" s="24"/>
      <c r="G951" s="25"/>
      <c r="H951" s="25"/>
      <c r="I951" s="56"/>
      <c r="J951" s="25"/>
      <c r="K951" s="25"/>
      <c r="L951" s="25"/>
      <c r="M951" s="56"/>
      <c r="N951" s="25"/>
    </row>
    <row r="952" spans="3:14" ht="13" x14ac:dyDescent="0.15">
      <c r="C952" s="57" t="str">
        <f t="shared" si="0"/>
        <v/>
      </c>
      <c r="D952" s="58"/>
      <c r="E952" s="24"/>
      <c r="F952" s="24"/>
      <c r="G952" s="25"/>
      <c r="H952" s="25"/>
      <c r="I952" s="56"/>
      <c r="J952" s="25"/>
      <c r="K952" s="25"/>
      <c r="L952" s="25"/>
      <c r="M952" s="56"/>
      <c r="N952" s="25"/>
    </row>
    <row r="953" spans="3:14" ht="13" x14ac:dyDescent="0.15">
      <c r="C953" s="57" t="str">
        <f t="shared" si="0"/>
        <v/>
      </c>
      <c r="D953" s="58"/>
      <c r="E953" s="24"/>
      <c r="F953" s="24"/>
      <c r="G953" s="25"/>
      <c r="H953" s="25"/>
      <c r="I953" s="56"/>
      <c r="J953" s="25"/>
      <c r="K953" s="25"/>
      <c r="L953" s="25"/>
      <c r="M953" s="56"/>
      <c r="N953" s="25"/>
    </row>
    <row r="954" spans="3:14" ht="13" x14ac:dyDescent="0.15">
      <c r="C954" s="57" t="str">
        <f t="shared" si="0"/>
        <v/>
      </c>
      <c r="D954" s="58"/>
      <c r="E954" s="24"/>
      <c r="F954" s="24"/>
      <c r="G954" s="25"/>
      <c r="H954" s="25"/>
      <c r="I954" s="56"/>
      <c r="J954" s="25"/>
      <c r="K954" s="25"/>
      <c r="L954" s="25"/>
      <c r="M954" s="56"/>
      <c r="N954" s="25"/>
    </row>
    <row r="955" spans="3:14" ht="13" x14ac:dyDescent="0.15">
      <c r="C955" s="57" t="str">
        <f t="shared" si="0"/>
        <v/>
      </c>
      <c r="D955" s="58"/>
      <c r="E955" s="24"/>
      <c r="F955" s="24"/>
      <c r="G955" s="25"/>
      <c r="H955" s="25"/>
      <c r="I955" s="56"/>
      <c r="J955" s="25"/>
      <c r="K955" s="25"/>
      <c r="L955" s="25"/>
      <c r="M955" s="56"/>
      <c r="N955" s="25"/>
    </row>
    <row r="956" spans="3:14" ht="13" x14ac:dyDescent="0.15">
      <c r="C956" s="57" t="str">
        <f t="shared" si="0"/>
        <v/>
      </c>
      <c r="D956" s="58"/>
      <c r="E956" s="24"/>
      <c r="F956" s="24"/>
      <c r="G956" s="25"/>
      <c r="H956" s="25"/>
      <c r="I956" s="56"/>
      <c r="J956" s="25"/>
      <c r="K956" s="25"/>
      <c r="L956" s="25"/>
      <c r="M956" s="56"/>
      <c r="N956" s="25"/>
    </row>
    <row r="957" spans="3:14" ht="13" x14ac:dyDescent="0.15">
      <c r="C957" s="57" t="str">
        <f t="shared" si="0"/>
        <v/>
      </c>
      <c r="D957" s="58"/>
      <c r="E957" s="24"/>
      <c r="F957" s="24"/>
      <c r="G957" s="25"/>
      <c r="H957" s="25"/>
      <c r="I957" s="56"/>
      <c r="J957" s="25"/>
      <c r="K957" s="25"/>
      <c r="L957" s="25"/>
      <c r="M957" s="56"/>
      <c r="N957" s="25"/>
    </row>
    <row r="958" spans="3:14" ht="13" x14ac:dyDescent="0.15">
      <c r="C958" s="57" t="str">
        <f t="shared" si="0"/>
        <v/>
      </c>
      <c r="D958" s="58"/>
      <c r="E958" s="24"/>
      <c r="F958" s="24"/>
      <c r="G958" s="25"/>
      <c r="H958" s="25"/>
      <c r="I958" s="56"/>
      <c r="J958" s="25"/>
      <c r="K958" s="25"/>
      <c r="L958" s="25"/>
      <c r="M958" s="56"/>
      <c r="N958" s="25"/>
    </row>
    <row r="959" spans="3:14" ht="13" x14ac:dyDescent="0.15">
      <c r="C959" s="57" t="str">
        <f t="shared" si="0"/>
        <v/>
      </c>
      <c r="D959" s="58"/>
      <c r="E959" s="24"/>
      <c r="F959" s="24"/>
      <c r="G959" s="25"/>
      <c r="H959" s="25"/>
      <c r="I959" s="56"/>
      <c r="J959" s="25"/>
      <c r="K959" s="25"/>
      <c r="L959" s="25"/>
      <c r="M959" s="56"/>
      <c r="N959" s="25"/>
    </row>
    <row r="960" spans="3:14" ht="13" x14ac:dyDescent="0.15">
      <c r="C960" s="57" t="str">
        <f t="shared" si="0"/>
        <v/>
      </c>
      <c r="D960" s="58"/>
      <c r="E960" s="24"/>
      <c r="F960" s="24"/>
      <c r="G960" s="25"/>
      <c r="H960" s="25"/>
      <c r="I960" s="56"/>
      <c r="J960" s="25"/>
      <c r="K960" s="25"/>
      <c r="L960" s="25"/>
      <c r="M960" s="56"/>
      <c r="N960" s="25"/>
    </row>
    <row r="961" spans="3:14" ht="13" x14ac:dyDescent="0.15">
      <c r="C961" s="57" t="str">
        <f t="shared" si="0"/>
        <v/>
      </c>
      <c r="D961" s="58"/>
      <c r="E961" s="24"/>
      <c r="F961" s="24"/>
      <c r="G961" s="25"/>
      <c r="H961" s="25"/>
      <c r="I961" s="56"/>
      <c r="J961" s="25"/>
      <c r="K961" s="25"/>
      <c r="L961" s="25"/>
      <c r="M961" s="56"/>
      <c r="N961" s="25"/>
    </row>
    <row r="962" spans="3:14" ht="13" x14ac:dyDescent="0.15">
      <c r="C962" s="57" t="str">
        <f t="shared" si="0"/>
        <v/>
      </c>
      <c r="D962" s="58"/>
      <c r="E962" s="24"/>
      <c r="F962" s="24"/>
      <c r="G962" s="25"/>
      <c r="H962" s="25"/>
      <c r="I962" s="56"/>
      <c r="J962" s="25"/>
      <c r="K962" s="25"/>
      <c r="L962" s="25"/>
      <c r="M962" s="56"/>
      <c r="N962" s="25"/>
    </row>
    <row r="963" spans="3:14" ht="13" x14ac:dyDescent="0.15">
      <c r="C963" s="57" t="str">
        <f t="shared" si="0"/>
        <v/>
      </c>
      <c r="D963" s="58"/>
      <c r="E963" s="24"/>
      <c r="F963" s="24"/>
      <c r="G963" s="25"/>
      <c r="H963" s="25"/>
      <c r="I963" s="56"/>
      <c r="J963" s="25"/>
      <c r="K963" s="25"/>
      <c r="L963" s="25"/>
      <c r="M963" s="56"/>
      <c r="N963" s="25"/>
    </row>
    <row r="964" spans="3:14" ht="13" x14ac:dyDescent="0.15">
      <c r="C964" s="57" t="str">
        <f t="shared" si="0"/>
        <v/>
      </c>
      <c r="D964" s="58"/>
      <c r="E964" s="24"/>
      <c r="F964" s="24"/>
      <c r="G964" s="25"/>
      <c r="H964" s="25"/>
      <c r="I964" s="56"/>
      <c r="J964" s="25"/>
      <c r="K964" s="25"/>
      <c r="L964" s="25"/>
      <c r="M964" s="56"/>
      <c r="N964" s="25"/>
    </row>
    <row r="965" spans="3:14" ht="13" x14ac:dyDescent="0.15">
      <c r="C965" s="57" t="str">
        <f t="shared" si="0"/>
        <v/>
      </c>
      <c r="D965" s="58"/>
      <c r="E965" s="24"/>
      <c r="F965" s="24"/>
      <c r="G965" s="25"/>
      <c r="H965" s="25"/>
      <c r="I965" s="56"/>
      <c r="J965" s="25"/>
      <c r="K965" s="25"/>
      <c r="L965" s="25"/>
      <c r="M965" s="56"/>
      <c r="N965" s="25"/>
    </row>
    <row r="966" spans="3:14" ht="13" x14ac:dyDescent="0.15">
      <c r="C966" s="57" t="str">
        <f t="shared" si="0"/>
        <v/>
      </c>
      <c r="D966" s="58"/>
      <c r="E966" s="24"/>
      <c r="F966" s="24"/>
      <c r="G966" s="25"/>
      <c r="H966" s="25"/>
      <c r="I966" s="56"/>
      <c r="J966" s="25"/>
      <c r="K966" s="25"/>
      <c r="L966" s="25"/>
      <c r="M966" s="56"/>
      <c r="N966" s="25"/>
    </row>
    <row r="967" spans="3:14" ht="13" x14ac:dyDescent="0.15">
      <c r="C967" s="57" t="str">
        <f t="shared" si="0"/>
        <v/>
      </c>
      <c r="D967" s="58"/>
      <c r="E967" s="24"/>
      <c r="F967" s="24"/>
      <c r="G967" s="25"/>
      <c r="H967" s="25"/>
      <c r="I967" s="56"/>
      <c r="J967" s="25"/>
      <c r="K967" s="25"/>
      <c r="L967" s="25"/>
      <c r="M967" s="56"/>
      <c r="N967" s="25"/>
    </row>
    <row r="968" spans="3:14" ht="13" x14ac:dyDescent="0.15">
      <c r="C968" s="57" t="str">
        <f t="shared" si="0"/>
        <v/>
      </c>
      <c r="D968" s="58"/>
      <c r="E968" s="24"/>
      <c r="F968" s="24"/>
      <c r="G968" s="25"/>
      <c r="H968" s="25"/>
      <c r="I968" s="56"/>
      <c r="J968" s="25"/>
      <c r="K968" s="25"/>
      <c r="L968" s="25"/>
      <c r="M968" s="56"/>
      <c r="N968" s="25"/>
    </row>
    <row r="969" spans="3:14" ht="13" x14ac:dyDescent="0.15">
      <c r="C969" s="57" t="str">
        <f t="shared" si="0"/>
        <v/>
      </c>
      <c r="D969" s="58"/>
      <c r="E969" s="24"/>
      <c r="F969" s="24"/>
      <c r="G969" s="25"/>
      <c r="H969" s="25"/>
      <c r="I969" s="56"/>
      <c r="J969" s="25"/>
      <c r="K969" s="25"/>
      <c r="L969" s="25"/>
      <c r="M969" s="56"/>
      <c r="N969" s="25"/>
    </row>
    <row r="970" spans="3:14" ht="13" x14ac:dyDescent="0.15">
      <c r="C970" s="57" t="str">
        <f t="shared" si="0"/>
        <v/>
      </c>
      <c r="D970" s="58"/>
      <c r="E970" s="24"/>
      <c r="F970" s="24"/>
      <c r="G970" s="25"/>
      <c r="H970" s="25"/>
      <c r="I970" s="56"/>
      <c r="J970" s="25"/>
      <c r="K970" s="25"/>
      <c r="L970" s="25"/>
      <c r="M970" s="56"/>
      <c r="N970" s="25"/>
    </row>
    <row r="971" spans="3:14" ht="13" x14ac:dyDescent="0.15">
      <c r="C971" s="57" t="str">
        <f t="shared" si="0"/>
        <v/>
      </c>
      <c r="D971" s="58"/>
      <c r="E971" s="24"/>
      <c r="F971" s="24"/>
      <c r="G971" s="25"/>
      <c r="H971" s="25"/>
      <c r="I971" s="56"/>
      <c r="J971" s="25"/>
      <c r="K971" s="25"/>
      <c r="L971" s="25"/>
      <c r="M971" s="56"/>
      <c r="N971" s="25"/>
    </row>
    <row r="972" spans="3:14" ht="13" x14ac:dyDescent="0.15">
      <c r="C972" s="57" t="str">
        <f t="shared" si="0"/>
        <v/>
      </c>
      <c r="D972" s="58"/>
      <c r="E972" s="24"/>
      <c r="F972" s="24"/>
      <c r="G972" s="25"/>
      <c r="H972" s="25"/>
      <c r="I972" s="56"/>
      <c r="J972" s="25"/>
      <c r="K972" s="25"/>
      <c r="L972" s="25"/>
      <c r="M972" s="56"/>
      <c r="N972" s="25"/>
    </row>
    <row r="973" spans="3:14" ht="13" x14ac:dyDescent="0.15">
      <c r="C973" s="57" t="str">
        <f t="shared" si="0"/>
        <v/>
      </c>
      <c r="D973" s="58"/>
      <c r="E973" s="24"/>
      <c r="F973" s="24"/>
      <c r="G973" s="25"/>
      <c r="H973" s="25"/>
      <c r="I973" s="56"/>
      <c r="J973" s="25"/>
      <c r="K973" s="25"/>
      <c r="L973" s="25"/>
      <c r="M973" s="56"/>
      <c r="N973" s="25"/>
    </row>
    <row r="974" spans="3:14" ht="13" x14ac:dyDescent="0.15">
      <c r="C974" s="57" t="str">
        <f t="shared" si="0"/>
        <v/>
      </c>
      <c r="D974" s="58"/>
      <c r="E974" s="24"/>
      <c r="F974" s="24"/>
      <c r="G974" s="25"/>
      <c r="H974" s="25"/>
      <c r="I974" s="56"/>
      <c r="J974" s="25"/>
      <c r="K974" s="25"/>
      <c r="L974" s="25"/>
      <c r="M974" s="56"/>
      <c r="N974" s="25"/>
    </row>
    <row r="975" spans="3:14" ht="13" x14ac:dyDescent="0.15">
      <c r="C975" s="57" t="str">
        <f t="shared" si="0"/>
        <v/>
      </c>
      <c r="D975" s="58"/>
      <c r="E975" s="24"/>
      <c r="F975" s="24"/>
      <c r="G975" s="25"/>
      <c r="H975" s="25"/>
      <c r="I975" s="56"/>
      <c r="J975" s="25"/>
      <c r="K975" s="25"/>
      <c r="L975" s="25"/>
      <c r="M975" s="56"/>
      <c r="N975" s="25"/>
    </row>
    <row r="976" spans="3:14" ht="13" x14ac:dyDescent="0.15">
      <c r="C976" s="57" t="str">
        <f t="shared" si="0"/>
        <v/>
      </c>
      <c r="D976" s="58"/>
      <c r="E976" s="24"/>
      <c r="F976" s="24"/>
      <c r="G976" s="25"/>
      <c r="H976" s="25"/>
      <c r="I976" s="56"/>
      <c r="J976" s="25"/>
      <c r="K976" s="25"/>
      <c r="L976" s="25"/>
      <c r="M976" s="56"/>
      <c r="N976" s="25"/>
    </row>
    <row r="977" spans="3:14" ht="13" x14ac:dyDescent="0.15">
      <c r="C977" s="57" t="str">
        <f t="shared" si="0"/>
        <v/>
      </c>
      <c r="D977" s="58"/>
      <c r="E977" s="24"/>
      <c r="F977" s="24"/>
      <c r="G977" s="25"/>
      <c r="H977" s="25"/>
      <c r="I977" s="56"/>
      <c r="J977" s="25"/>
      <c r="K977" s="25"/>
      <c r="L977" s="25"/>
      <c r="M977" s="56"/>
      <c r="N977" s="25"/>
    </row>
    <row r="978" spans="3:14" ht="13" x14ac:dyDescent="0.15">
      <c r="C978" s="57" t="str">
        <f t="shared" si="0"/>
        <v/>
      </c>
      <c r="D978" s="58"/>
      <c r="E978" s="24"/>
      <c r="F978" s="24"/>
      <c r="G978" s="25"/>
      <c r="H978" s="25"/>
      <c r="I978" s="56"/>
      <c r="J978" s="25"/>
      <c r="K978" s="25"/>
      <c r="L978" s="25"/>
      <c r="M978" s="56"/>
      <c r="N978" s="25"/>
    </row>
    <row r="979" spans="3:14" ht="13" x14ac:dyDescent="0.15">
      <c r="C979" s="57" t="str">
        <f t="shared" si="0"/>
        <v/>
      </c>
      <c r="D979" s="58"/>
      <c r="E979" s="24"/>
      <c r="F979" s="24"/>
      <c r="G979" s="25"/>
      <c r="H979" s="25"/>
      <c r="I979" s="56"/>
      <c r="J979" s="25"/>
      <c r="K979" s="25"/>
      <c r="L979" s="25"/>
      <c r="M979" s="56"/>
      <c r="N979" s="25"/>
    </row>
    <row r="980" spans="3:14" ht="13" x14ac:dyDescent="0.15">
      <c r="C980" s="57" t="str">
        <f t="shared" si="0"/>
        <v/>
      </c>
      <c r="D980" s="58"/>
      <c r="E980" s="24"/>
      <c r="F980" s="24"/>
      <c r="G980" s="25"/>
      <c r="H980" s="25"/>
      <c r="I980" s="56"/>
      <c r="J980" s="25"/>
      <c r="K980" s="25"/>
      <c r="L980" s="25"/>
      <c r="M980" s="56"/>
      <c r="N980" s="25"/>
    </row>
    <row r="981" spans="3:14" ht="13" x14ac:dyDescent="0.15">
      <c r="C981" s="57" t="str">
        <f t="shared" si="0"/>
        <v/>
      </c>
      <c r="D981" s="58"/>
      <c r="E981" s="24"/>
      <c r="F981" s="24"/>
      <c r="G981" s="25"/>
      <c r="H981" s="25"/>
      <c r="I981" s="56"/>
      <c r="J981" s="25"/>
      <c r="K981" s="25"/>
      <c r="L981" s="25"/>
      <c r="M981" s="56"/>
      <c r="N981" s="25"/>
    </row>
    <row r="982" spans="3:14" ht="13" x14ac:dyDescent="0.15">
      <c r="C982" s="57" t="str">
        <f t="shared" si="0"/>
        <v/>
      </c>
      <c r="D982" s="58"/>
      <c r="E982" s="24"/>
      <c r="F982" s="24"/>
      <c r="G982" s="25"/>
      <c r="H982" s="25"/>
      <c r="I982" s="56"/>
      <c r="J982" s="25"/>
      <c r="K982" s="25"/>
      <c r="L982" s="25"/>
      <c r="M982" s="56"/>
      <c r="N982" s="25"/>
    </row>
    <row r="983" spans="3:14" ht="13" x14ac:dyDescent="0.15">
      <c r="C983" s="57" t="str">
        <f t="shared" si="0"/>
        <v/>
      </c>
      <c r="D983" s="58"/>
      <c r="E983" s="24"/>
      <c r="F983" s="24"/>
      <c r="G983" s="25"/>
      <c r="H983" s="25"/>
      <c r="I983" s="56"/>
      <c r="J983" s="25"/>
      <c r="K983" s="25"/>
      <c r="L983" s="25"/>
      <c r="M983" s="56"/>
      <c r="N983" s="25"/>
    </row>
    <row r="984" spans="3:14" ht="13" x14ac:dyDescent="0.15">
      <c r="C984" s="57" t="str">
        <f t="shared" si="0"/>
        <v/>
      </c>
      <c r="D984" s="58"/>
      <c r="E984" s="24"/>
      <c r="F984" s="24"/>
      <c r="G984" s="25"/>
      <c r="H984" s="25"/>
      <c r="I984" s="56"/>
      <c r="J984" s="25"/>
      <c r="K984" s="25"/>
      <c r="L984" s="25"/>
      <c r="M984" s="56"/>
      <c r="N984" s="25"/>
    </row>
    <row r="985" spans="3:14" ht="13" x14ac:dyDescent="0.15">
      <c r="C985" s="57" t="str">
        <f t="shared" si="0"/>
        <v/>
      </c>
      <c r="D985" s="58"/>
      <c r="E985" s="24"/>
      <c r="F985" s="24"/>
      <c r="G985" s="25"/>
      <c r="H985" s="25"/>
      <c r="I985" s="56"/>
      <c r="J985" s="25"/>
      <c r="K985" s="25"/>
      <c r="L985" s="25"/>
      <c r="M985" s="56"/>
      <c r="N985" s="25"/>
    </row>
    <row r="986" spans="3:14" ht="13" x14ac:dyDescent="0.15">
      <c r="C986" s="57" t="str">
        <f t="shared" si="0"/>
        <v/>
      </c>
      <c r="D986" s="58"/>
      <c r="E986" s="24"/>
      <c r="F986" s="24"/>
      <c r="G986" s="25"/>
      <c r="H986" s="25"/>
      <c r="I986" s="56"/>
      <c r="J986" s="25"/>
      <c r="K986" s="25"/>
      <c r="L986" s="25"/>
      <c r="M986" s="56"/>
      <c r="N986" s="25"/>
    </row>
    <row r="987" spans="3:14" ht="13" x14ac:dyDescent="0.15">
      <c r="C987" s="57" t="str">
        <f t="shared" si="0"/>
        <v/>
      </c>
      <c r="D987" s="58"/>
      <c r="E987" s="24"/>
      <c r="F987" s="24"/>
      <c r="G987" s="25"/>
      <c r="H987" s="25"/>
      <c r="I987" s="56"/>
      <c r="J987" s="25"/>
      <c r="K987" s="25"/>
      <c r="L987" s="25"/>
      <c r="M987" s="56"/>
      <c r="N987" s="25"/>
    </row>
    <row r="988" spans="3:14" ht="13" x14ac:dyDescent="0.15">
      <c r="C988" s="57" t="str">
        <f t="shared" si="0"/>
        <v/>
      </c>
      <c r="D988" s="58"/>
      <c r="E988" s="24"/>
      <c r="F988" s="24"/>
      <c r="G988" s="25"/>
      <c r="H988" s="25"/>
      <c r="I988" s="56"/>
      <c r="J988" s="25"/>
      <c r="K988" s="25"/>
      <c r="L988" s="25"/>
      <c r="M988" s="56"/>
      <c r="N988" s="25"/>
    </row>
    <row r="989" spans="3:14" ht="13" x14ac:dyDescent="0.15">
      <c r="C989" s="57" t="str">
        <f t="shared" si="0"/>
        <v/>
      </c>
      <c r="D989" s="58"/>
      <c r="E989" s="24"/>
      <c r="F989" s="24"/>
      <c r="G989" s="25"/>
      <c r="H989" s="25"/>
      <c r="I989" s="56"/>
      <c r="J989" s="25"/>
      <c r="K989" s="25"/>
      <c r="L989" s="25"/>
      <c r="M989" s="56"/>
      <c r="N989" s="25"/>
    </row>
    <row r="990" spans="3:14" ht="13" x14ac:dyDescent="0.15">
      <c r="C990" s="57" t="str">
        <f t="shared" si="0"/>
        <v/>
      </c>
      <c r="D990" s="58"/>
      <c r="E990" s="24"/>
      <c r="F990" s="24"/>
      <c r="G990" s="25"/>
      <c r="H990" s="25"/>
      <c r="I990" s="56"/>
      <c r="J990" s="25"/>
      <c r="K990" s="25"/>
      <c r="L990" s="25"/>
      <c r="M990" s="56"/>
      <c r="N990" s="25"/>
    </row>
    <row r="991" spans="3:14" ht="13" x14ac:dyDescent="0.15">
      <c r="C991" s="57" t="str">
        <f t="shared" si="0"/>
        <v/>
      </c>
      <c r="D991" s="58"/>
      <c r="E991" s="24"/>
      <c r="F991" s="24"/>
      <c r="G991" s="25"/>
      <c r="H991" s="25"/>
      <c r="I991" s="56"/>
      <c r="J991" s="25"/>
      <c r="K991" s="25"/>
      <c r="L991" s="25"/>
      <c r="M991" s="56"/>
      <c r="N991" s="25"/>
    </row>
    <row r="992" spans="3:14" ht="13" x14ac:dyDescent="0.15">
      <c r="C992" s="57" t="str">
        <f t="shared" si="0"/>
        <v/>
      </c>
      <c r="D992" s="58"/>
      <c r="E992" s="24"/>
      <c r="F992" s="24"/>
      <c r="G992" s="25"/>
      <c r="H992" s="25"/>
      <c r="I992" s="56"/>
      <c r="J992" s="25"/>
      <c r="K992" s="25"/>
      <c r="L992" s="25"/>
      <c r="M992" s="56"/>
      <c r="N992" s="25"/>
    </row>
    <row r="993" spans="3:14" ht="13" x14ac:dyDescent="0.15">
      <c r="C993" s="57" t="str">
        <f t="shared" si="0"/>
        <v/>
      </c>
      <c r="D993" s="58"/>
      <c r="E993" s="24"/>
      <c r="F993" s="24"/>
      <c r="G993" s="25"/>
      <c r="H993" s="25"/>
      <c r="I993" s="56"/>
      <c r="J993" s="25"/>
      <c r="K993" s="25"/>
      <c r="L993" s="25"/>
      <c r="M993" s="56"/>
      <c r="N993" s="25"/>
    </row>
    <row r="994" spans="3:14" ht="13" x14ac:dyDescent="0.15">
      <c r="C994" s="57" t="str">
        <f t="shared" si="0"/>
        <v/>
      </c>
      <c r="D994" s="58"/>
      <c r="E994" s="24"/>
      <c r="F994" s="24"/>
      <c r="G994" s="25"/>
      <c r="H994" s="25"/>
      <c r="I994" s="56"/>
      <c r="J994" s="25"/>
      <c r="K994" s="25"/>
      <c r="L994" s="25"/>
      <c r="M994" s="56"/>
      <c r="N994" s="25"/>
    </row>
    <row r="995" spans="3:14" ht="13" x14ac:dyDescent="0.15">
      <c r="C995" s="57" t="str">
        <f t="shared" si="0"/>
        <v/>
      </c>
      <c r="D995" s="58"/>
      <c r="E995" s="24"/>
      <c r="F995" s="24"/>
      <c r="G995" s="25"/>
      <c r="H995" s="25"/>
      <c r="I995" s="56"/>
      <c r="J995" s="25"/>
      <c r="K995" s="25"/>
      <c r="L995" s="25"/>
      <c r="M995" s="56"/>
      <c r="N995" s="25"/>
    </row>
    <row r="996" spans="3:14" ht="13" x14ac:dyDescent="0.15">
      <c r="C996" s="57" t="str">
        <f t="shared" si="0"/>
        <v/>
      </c>
      <c r="D996" s="58"/>
      <c r="E996" s="24"/>
      <c r="F996" s="24"/>
      <c r="G996" s="25"/>
      <c r="H996" s="25"/>
      <c r="I996" s="56"/>
      <c r="J996" s="25"/>
      <c r="K996" s="25"/>
      <c r="L996" s="25"/>
      <c r="M996" s="56"/>
      <c r="N996" s="25"/>
    </row>
    <row r="997" spans="3:14" ht="13" x14ac:dyDescent="0.15">
      <c r="C997" s="57" t="str">
        <f t="shared" si="0"/>
        <v/>
      </c>
      <c r="D997" s="58"/>
      <c r="E997" s="24"/>
      <c r="F997" s="24"/>
      <c r="G997" s="25"/>
      <c r="H997" s="25"/>
      <c r="I997" s="56"/>
      <c r="J997" s="25"/>
      <c r="K997" s="25"/>
      <c r="L997" s="25"/>
      <c r="M997" s="56"/>
      <c r="N997" s="25"/>
    </row>
    <row r="998" spans="3:14" ht="13" x14ac:dyDescent="0.15">
      <c r="C998" s="57" t="str">
        <f t="shared" si="0"/>
        <v/>
      </c>
      <c r="D998" s="58"/>
      <c r="E998" s="24"/>
      <c r="F998" s="24"/>
      <c r="G998" s="25"/>
      <c r="H998" s="25"/>
      <c r="I998" s="56"/>
      <c r="J998" s="25"/>
      <c r="K998" s="25"/>
      <c r="L998" s="25"/>
      <c r="M998" s="56"/>
      <c r="N998" s="25"/>
    </row>
    <row r="999" spans="3:14" ht="13" x14ac:dyDescent="0.15">
      <c r="C999" s="57" t="str">
        <f t="shared" si="0"/>
        <v/>
      </c>
      <c r="D999" s="58"/>
      <c r="E999" s="24"/>
      <c r="F999" s="24"/>
      <c r="G999" s="25"/>
      <c r="H999" s="25"/>
      <c r="I999" s="56"/>
      <c r="J999" s="25"/>
      <c r="K999" s="25"/>
      <c r="L999" s="25"/>
      <c r="M999" s="56"/>
      <c r="N999" s="25"/>
    </row>
    <row r="1000" spans="3:14" ht="13" x14ac:dyDescent="0.15">
      <c r="C1000" s="57" t="str">
        <f t="shared" si="0"/>
        <v/>
      </c>
      <c r="D1000" s="58"/>
      <c r="E1000" s="24"/>
      <c r="F1000" s="24"/>
      <c r="G1000" s="25"/>
      <c r="H1000" s="25"/>
      <c r="I1000" s="56"/>
      <c r="J1000" s="25"/>
      <c r="K1000" s="25"/>
      <c r="L1000" s="25"/>
      <c r="M1000" s="56"/>
      <c r="N1000" s="25"/>
    </row>
    <row r="1001" spans="3:14" ht="13" x14ac:dyDescent="0.15">
      <c r="C1001" s="57" t="str">
        <f t="shared" si="0"/>
        <v/>
      </c>
      <c r="D1001" s="58"/>
      <c r="E1001" s="24"/>
      <c r="F1001" s="24"/>
      <c r="G1001" s="25"/>
      <c r="H1001" s="25"/>
      <c r="I1001" s="56"/>
      <c r="J1001" s="25"/>
      <c r="K1001" s="25"/>
      <c r="L1001" s="25"/>
      <c r="M1001" s="56"/>
      <c r="N1001" s="25"/>
    </row>
    <row r="1002" spans="3:14" ht="13" x14ac:dyDescent="0.15">
      <c r="C1002" s="57" t="str">
        <f t="shared" si="0"/>
        <v/>
      </c>
      <c r="D1002" s="58"/>
      <c r="E1002" s="24"/>
      <c r="F1002" s="24"/>
      <c r="G1002" s="25"/>
      <c r="H1002" s="25"/>
      <c r="I1002" s="56"/>
      <c r="J1002" s="25"/>
      <c r="K1002" s="25"/>
      <c r="L1002" s="25"/>
      <c r="M1002" s="56"/>
      <c r="N1002" s="25"/>
    </row>
    <row r="1003" spans="3:14" ht="13" x14ac:dyDescent="0.15">
      <c r="C1003" s="57" t="str">
        <f t="shared" si="0"/>
        <v/>
      </c>
      <c r="D1003" s="58"/>
      <c r="E1003" s="24"/>
      <c r="F1003" s="24"/>
      <c r="G1003" s="25"/>
      <c r="H1003" s="25"/>
      <c r="I1003" s="56"/>
      <c r="J1003" s="25"/>
      <c r="K1003" s="25"/>
      <c r="L1003" s="25"/>
      <c r="M1003" s="56"/>
      <c r="N1003" s="25"/>
    </row>
    <row r="1004" spans="3:14" ht="13" x14ac:dyDescent="0.15">
      <c r="C1004" s="57" t="str">
        <f t="shared" si="0"/>
        <v/>
      </c>
      <c r="D1004" s="58"/>
      <c r="E1004" s="24"/>
      <c r="F1004" s="24"/>
      <c r="G1004" s="25"/>
      <c r="H1004" s="25"/>
      <c r="I1004" s="56"/>
      <c r="J1004" s="25"/>
      <c r="K1004" s="25"/>
      <c r="L1004" s="25"/>
      <c r="M1004" s="56"/>
      <c r="N1004" s="25"/>
    </row>
    <row r="1005" spans="3:14" ht="13" x14ac:dyDescent="0.15">
      <c r="C1005" s="57" t="str">
        <f t="shared" si="0"/>
        <v/>
      </c>
      <c r="D1005" s="58"/>
      <c r="E1005" s="24"/>
      <c r="F1005" s="24"/>
      <c r="G1005" s="25"/>
      <c r="H1005" s="25"/>
      <c r="I1005" s="56"/>
      <c r="J1005" s="25"/>
      <c r="K1005" s="25"/>
      <c r="L1005" s="25"/>
      <c r="M1005" s="56"/>
      <c r="N1005" s="25"/>
    </row>
    <row r="1006" spans="3:14" ht="13" x14ac:dyDescent="0.15">
      <c r="C1006" s="57" t="str">
        <f t="shared" si="0"/>
        <v/>
      </c>
      <c r="D1006" s="58"/>
      <c r="E1006" s="24"/>
      <c r="F1006" s="24"/>
      <c r="G1006" s="25"/>
      <c r="H1006" s="25"/>
      <c r="I1006" s="56"/>
      <c r="J1006" s="25"/>
      <c r="K1006" s="25"/>
      <c r="L1006" s="25"/>
      <c r="M1006" s="56"/>
      <c r="N1006" s="25"/>
    </row>
    <row r="1007" spans="3:14" ht="13" x14ac:dyDescent="0.15">
      <c r="C1007" s="57" t="str">
        <f t="shared" si="0"/>
        <v/>
      </c>
      <c r="D1007" s="58"/>
      <c r="E1007" s="24"/>
      <c r="F1007" s="24"/>
      <c r="G1007" s="25"/>
      <c r="H1007" s="25"/>
      <c r="I1007" s="56"/>
      <c r="J1007" s="25"/>
      <c r="K1007" s="25"/>
      <c r="L1007" s="25"/>
      <c r="M1007" s="56"/>
      <c r="N1007" s="25"/>
    </row>
    <row r="1008" spans="3:14" ht="13" x14ac:dyDescent="0.15">
      <c r="C1008" s="57" t="str">
        <f t="shared" si="0"/>
        <v/>
      </c>
      <c r="D1008" s="58"/>
      <c r="E1008" s="24"/>
      <c r="F1008" s="24"/>
      <c r="G1008" s="25"/>
      <c r="H1008" s="25"/>
      <c r="I1008" s="56"/>
      <c r="J1008" s="25"/>
      <c r="K1008" s="25"/>
      <c r="L1008" s="25"/>
      <c r="M1008" s="56"/>
      <c r="N1008" s="25"/>
    </row>
    <row r="1009" spans="3:14" ht="13" x14ac:dyDescent="0.15">
      <c r="C1009" s="57" t="str">
        <f t="shared" si="0"/>
        <v/>
      </c>
      <c r="D1009" s="58"/>
      <c r="E1009" s="24"/>
      <c r="F1009" s="24"/>
      <c r="G1009" s="25"/>
      <c r="H1009" s="25"/>
      <c r="I1009" s="56"/>
      <c r="J1009" s="25"/>
      <c r="K1009" s="25"/>
      <c r="L1009" s="25"/>
      <c r="M1009" s="56"/>
      <c r="N1009" s="25"/>
    </row>
    <row r="1010" spans="3:14" ht="13" x14ac:dyDescent="0.15">
      <c r="C1010" s="57" t="str">
        <f t="shared" si="0"/>
        <v/>
      </c>
      <c r="D1010" s="58"/>
      <c r="E1010" s="24"/>
      <c r="F1010" s="24"/>
      <c r="G1010" s="25"/>
      <c r="H1010" s="25"/>
      <c r="I1010" s="56"/>
      <c r="J1010" s="25"/>
      <c r="K1010" s="25"/>
      <c r="L1010" s="25"/>
      <c r="M1010" s="56"/>
      <c r="N1010" s="25"/>
    </row>
    <row r="1011" spans="3:14" ht="13" x14ac:dyDescent="0.15">
      <c r="C1011" s="57" t="str">
        <f t="shared" si="0"/>
        <v/>
      </c>
      <c r="D1011" s="58"/>
      <c r="E1011" s="24"/>
      <c r="F1011" s="24"/>
      <c r="G1011" s="25"/>
      <c r="H1011" s="25"/>
      <c r="I1011" s="56"/>
      <c r="J1011" s="25"/>
      <c r="K1011" s="25"/>
      <c r="L1011" s="25"/>
      <c r="M1011" s="56"/>
      <c r="N1011" s="25"/>
    </row>
    <row r="1012" spans="3:14" ht="13" x14ac:dyDescent="0.15">
      <c r="C1012" s="57" t="str">
        <f t="shared" si="0"/>
        <v/>
      </c>
      <c r="D1012" s="58"/>
      <c r="E1012" s="24"/>
      <c r="F1012" s="24"/>
      <c r="G1012" s="25"/>
      <c r="H1012" s="25"/>
      <c r="I1012" s="56"/>
      <c r="J1012" s="25"/>
      <c r="K1012" s="25"/>
      <c r="L1012" s="25"/>
      <c r="M1012" s="56"/>
      <c r="N1012" s="25"/>
    </row>
    <row r="1013" spans="3:14" ht="13" x14ac:dyDescent="0.15">
      <c r="C1013" s="57" t="str">
        <f t="shared" si="0"/>
        <v/>
      </c>
      <c r="D1013" s="58"/>
      <c r="E1013" s="24"/>
      <c r="F1013" s="24"/>
      <c r="G1013" s="25"/>
      <c r="H1013" s="25"/>
      <c r="I1013" s="56"/>
      <c r="J1013" s="25"/>
      <c r="K1013" s="25"/>
      <c r="L1013" s="25"/>
      <c r="M1013" s="56"/>
      <c r="N1013" s="25"/>
    </row>
    <row r="1014" spans="3:14" ht="13" x14ac:dyDescent="0.15">
      <c r="C1014" s="57" t="str">
        <f t="shared" si="0"/>
        <v/>
      </c>
      <c r="D1014" s="58"/>
      <c r="E1014" s="24"/>
      <c r="F1014" s="24"/>
      <c r="G1014" s="25"/>
      <c r="H1014" s="25"/>
      <c r="I1014" s="56"/>
      <c r="J1014" s="25"/>
      <c r="K1014" s="25"/>
      <c r="L1014" s="25"/>
      <c r="M1014" s="56"/>
      <c r="N1014" s="25"/>
    </row>
    <row r="1015" spans="3:14" ht="13" x14ac:dyDescent="0.15">
      <c r="C1015" s="57" t="str">
        <f t="shared" si="0"/>
        <v/>
      </c>
      <c r="D1015" s="58"/>
      <c r="E1015" s="24"/>
      <c r="F1015" s="24"/>
      <c r="G1015" s="25"/>
      <c r="H1015" s="25"/>
      <c r="I1015" s="56"/>
      <c r="J1015" s="25"/>
      <c r="K1015" s="25"/>
      <c r="L1015" s="25"/>
      <c r="M1015" s="56"/>
      <c r="N1015" s="25"/>
    </row>
    <row r="1016" spans="3:14" ht="13" x14ac:dyDescent="0.15">
      <c r="C1016" s="57" t="str">
        <f t="shared" si="0"/>
        <v/>
      </c>
      <c r="D1016" s="58"/>
      <c r="E1016" s="24"/>
      <c r="F1016" s="24"/>
      <c r="G1016" s="25"/>
      <c r="H1016" s="25"/>
      <c r="I1016" s="56"/>
      <c r="J1016" s="25"/>
      <c r="K1016" s="25"/>
      <c r="L1016" s="25"/>
      <c r="M1016" s="56"/>
      <c r="N1016" s="25"/>
    </row>
    <row r="1017" spans="3:14" ht="13" x14ac:dyDescent="0.15">
      <c r="C1017" s="57" t="str">
        <f t="shared" si="0"/>
        <v/>
      </c>
      <c r="D1017" s="58"/>
      <c r="E1017" s="24"/>
      <c r="F1017" s="24"/>
      <c r="G1017" s="25"/>
      <c r="H1017" s="25"/>
      <c r="I1017" s="56"/>
      <c r="J1017" s="25"/>
      <c r="K1017" s="25"/>
      <c r="L1017" s="25"/>
      <c r="M1017" s="56"/>
      <c r="N1017" s="25"/>
    </row>
    <row r="1018" spans="3:14" ht="13" x14ac:dyDescent="0.15">
      <c r="C1018" s="57" t="str">
        <f t="shared" si="0"/>
        <v/>
      </c>
      <c r="D1018" s="58"/>
      <c r="E1018" s="24"/>
      <c r="F1018" s="24"/>
      <c r="G1018" s="25"/>
      <c r="H1018" s="25"/>
      <c r="I1018" s="56"/>
      <c r="J1018" s="25"/>
      <c r="K1018" s="25"/>
      <c r="L1018" s="25"/>
      <c r="M1018" s="56"/>
      <c r="N1018" s="25"/>
    </row>
    <row r="1019" spans="3:14" ht="13" x14ac:dyDescent="0.15">
      <c r="C1019" s="57" t="str">
        <f t="shared" si="0"/>
        <v/>
      </c>
      <c r="D1019" s="58"/>
      <c r="E1019" s="24"/>
      <c r="F1019" s="24"/>
      <c r="G1019" s="25"/>
      <c r="H1019" s="25"/>
      <c r="I1019" s="56"/>
      <c r="J1019" s="25"/>
      <c r="K1019" s="25"/>
      <c r="L1019" s="25"/>
      <c r="M1019" s="56"/>
      <c r="N1019" s="25"/>
    </row>
    <row r="1020" spans="3:14" ht="13" x14ac:dyDescent="0.15">
      <c r="C1020" s="57" t="str">
        <f t="shared" si="0"/>
        <v/>
      </c>
      <c r="D1020" s="58"/>
      <c r="E1020" s="24"/>
      <c r="F1020" s="24"/>
      <c r="G1020" s="25"/>
      <c r="H1020" s="25"/>
      <c r="I1020" s="56"/>
      <c r="J1020" s="25"/>
      <c r="K1020" s="25"/>
      <c r="L1020" s="25"/>
      <c r="M1020" s="56"/>
      <c r="N1020" s="25"/>
    </row>
    <row r="1021" spans="3:14" ht="13" x14ac:dyDescent="0.15">
      <c r="C1021" s="57" t="str">
        <f t="shared" si="0"/>
        <v/>
      </c>
      <c r="D1021" s="58"/>
      <c r="E1021" s="24"/>
      <c r="F1021" s="24"/>
      <c r="G1021" s="25"/>
      <c r="H1021" s="25"/>
      <c r="I1021" s="56"/>
      <c r="J1021" s="25"/>
      <c r="K1021" s="25"/>
      <c r="L1021" s="25"/>
      <c r="M1021" s="56"/>
      <c r="N1021" s="25"/>
    </row>
    <row r="1022" spans="3:14" ht="13" x14ac:dyDescent="0.15">
      <c r="C1022" s="57" t="str">
        <f t="shared" ref="C1022:C1276" si="1">I1022&amp;M1022&amp;Q1022</f>
        <v/>
      </c>
      <c r="D1022" s="58"/>
      <c r="E1022" s="24"/>
      <c r="F1022" s="24"/>
      <c r="G1022" s="25"/>
      <c r="H1022" s="25"/>
      <c r="I1022" s="56"/>
      <c r="J1022" s="25"/>
      <c r="K1022" s="25"/>
      <c r="L1022" s="25"/>
      <c r="M1022" s="56"/>
      <c r="N1022" s="25"/>
    </row>
    <row r="1023" spans="3:14" ht="13" x14ac:dyDescent="0.15">
      <c r="C1023" s="57" t="str">
        <f t="shared" si="1"/>
        <v/>
      </c>
      <c r="D1023" s="58"/>
      <c r="E1023" s="24"/>
      <c r="F1023" s="24"/>
      <c r="G1023" s="25"/>
      <c r="H1023" s="25"/>
      <c r="I1023" s="56"/>
      <c r="J1023" s="25"/>
      <c r="K1023" s="25"/>
      <c r="L1023" s="25"/>
      <c r="M1023" s="56"/>
      <c r="N1023" s="25"/>
    </row>
    <row r="1024" spans="3:14" ht="13" x14ac:dyDescent="0.15">
      <c r="C1024" s="57" t="str">
        <f t="shared" si="1"/>
        <v/>
      </c>
      <c r="D1024" s="58"/>
      <c r="E1024" s="24"/>
      <c r="F1024" s="24"/>
      <c r="G1024" s="25"/>
      <c r="H1024" s="25"/>
      <c r="I1024" s="56"/>
      <c r="J1024" s="25"/>
      <c r="K1024" s="25"/>
      <c r="L1024" s="25"/>
      <c r="M1024" s="56"/>
      <c r="N1024" s="25"/>
    </row>
    <row r="1025" spans="3:14" ht="13" x14ac:dyDescent="0.15">
      <c r="C1025" s="57" t="str">
        <f t="shared" si="1"/>
        <v/>
      </c>
      <c r="D1025" s="58"/>
      <c r="E1025" s="24"/>
      <c r="F1025" s="24"/>
      <c r="G1025" s="25"/>
      <c r="H1025" s="25"/>
      <c r="I1025" s="56"/>
      <c r="J1025" s="25"/>
      <c r="K1025" s="25"/>
      <c r="L1025" s="25"/>
      <c r="M1025" s="56"/>
      <c r="N1025" s="25"/>
    </row>
    <row r="1026" spans="3:14" ht="13" x14ac:dyDescent="0.15">
      <c r="C1026" s="57" t="str">
        <f t="shared" si="1"/>
        <v/>
      </c>
      <c r="D1026" s="58"/>
      <c r="E1026" s="24"/>
      <c r="F1026" s="24"/>
      <c r="G1026" s="25"/>
      <c r="H1026" s="25"/>
      <c r="I1026" s="56"/>
      <c r="J1026" s="25"/>
      <c r="K1026" s="25"/>
      <c r="L1026" s="25"/>
      <c r="M1026" s="56"/>
      <c r="N1026" s="25"/>
    </row>
    <row r="1027" spans="3:14" ht="13" x14ac:dyDescent="0.15">
      <c r="C1027" s="57" t="str">
        <f t="shared" si="1"/>
        <v/>
      </c>
      <c r="D1027" s="58"/>
      <c r="E1027" s="24"/>
      <c r="F1027" s="24"/>
      <c r="G1027" s="25"/>
      <c r="H1027" s="25"/>
      <c r="I1027" s="56"/>
      <c r="J1027" s="25"/>
      <c r="K1027" s="25"/>
      <c r="L1027" s="25"/>
      <c r="M1027" s="56"/>
      <c r="N1027" s="25"/>
    </row>
    <row r="1028" spans="3:14" ht="13" x14ac:dyDescent="0.15">
      <c r="C1028" s="57" t="str">
        <f t="shared" si="1"/>
        <v/>
      </c>
      <c r="D1028" s="58"/>
      <c r="E1028" s="24"/>
      <c r="F1028" s="24"/>
      <c r="G1028" s="25"/>
      <c r="H1028" s="25"/>
      <c r="I1028" s="56"/>
      <c r="J1028" s="25"/>
      <c r="K1028" s="25"/>
      <c r="L1028" s="25"/>
      <c r="M1028" s="56"/>
      <c r="N1028" s="25"/>
    </row>
    <row r="1029" spans="3:14" ht="13" x14ac:dyDescent="0.15">
      <c r="C1029" s="57" t="str">
        <f t="shared" si="1"/>
        <v/>
      </c>
      <c r="D1029" s="58"/>
      <c r="E1029" s="24"/>
      <c r="F1029" s="24"/>
      <c r="G1029" s="25"/>
      <c r="H1029" s="25"/>
      <c r="I1029" s="56"/>
      <c r="J1029" s="25"/>
      <c r="K1029" s="25"/>
      <c r="L1029" s="25"/>
      <c r="M1029" s="56"/>
      <c r="N1029" s="25"/>
    </row>
    <row r="1030" spans="3:14" ht="13" x14ac:dyDescent="0.15">
      <c r="C1030" s="57" t="str">
        <f t="shared" si="1"/>
        <v/>
      </c>
      <c r="D1030" s="58"/>
      <c r="E1030" s="24"/>
      <c r="F1030" s="24"/>
      <c r="G1030" s="25"/>
      <c r="H1030" s="25"/>
      <c r="I1030" s="56"/>
      <c r="J1030" s="25"/>
      <c r="K1030" s="25"/>
      <c r="L1030" s="25"/>
      <c r="M1030" s="56"/>
      <c r="N1030" s="25"/>
    </row>
    <row r="1031" spans="3:14" ht="13" x14ac:dyDescent="0.15">
      <c r="C1031" s="57" t="str">
        <f t="shared" si="1"/>
        <v/>
      </c>
      <c r="D1031" s="58"/>
      <c r="E1031" s="24"/>
      <c r="F1031" s="24"/>
      <c r="G1031" s="25"/>
      <c r="H1031" s="25"/>
      <c r="I1031" s="56"/>
      <c r="J1031" s="25"/>
      <c r="K1031" s="25"/>
      <c r="L1031" s="25"/>
      <c r="M1031" s="56"/>
      <c r="N1031" s="25"/>
    </row>
    <row r="1032" spans="3:14" ht="13" x14ac:dyDescent="0.15">
      <c r="C1032" s="57" t="str">
        <f t="shared" si="1"/>
        <v/>
      </c>
      <c r="D1032" s="58"/>
      <c r="E1032" s="24"/>
      <c r="F1032" s="24"/>
      <c r="G1032" s="25"/>
      <c r="H1032" s="25"/>
      <c r="I1032" s="56"/>
      <c r="J1032" s="25"/>
      <c r="K1032" s="25"/>
      <c r="L1032" s="25"/>
      <c r="M1032" s="56"/>
      <c r="N1032" s="25"/>
    </row>
    <row r="1033" spans="3:14" ht="13" x14ac:dyDescent="0.15">
      <c r="C1033" s="57" t="str">
        <f t="shared" si="1"/>
        <v/>
      </c>
      <c r="D1033" s="58"/>
      <c r="E1033" s="24"/>
      <c r="F1033" s="24"/>
      <c r="G1033" s="25"/>
      <c r="H1033" s="25"/>
      <c r="I1033" s="56"/>
      <c r="J1033" s="25"/>
      <c r="K1033" s="25"/>
      <c r="L1033" s="25"/>
      <c r="M1033" s="56"/>
      <c r="N1033" s="25"/>
    </row>
    <row r="1034" spans="3:14" ht="13" x14ac:dyDescent="0.15">
      <c r="C1034" s="57" t="str">
        <f t="shared" si="1"/>
        <v/>
      </c>
      <c r="D1034" s="58"/>
      <c r="E1034" s="24"/>
      <c r="F1034" s="24"/>
      <c r="G1034" s="25"/>
      <c r="H1034" s="25"/>
      <c r="I1034" s="56"/>
      <c r="J1034" s="25"/>
      <c r="K1034" s="25"/>
      <c r="L1034" s="25"/>
      <c r="M1034" s="56"/>
      <c r="N1034" s="25"/>
    </row>
    <row r="1035" spans="3:14" ht="13" x14ac:dyDescent="0.15">
      <c r="C1035" s="57" t="str">
        <f t="shared" si="1"/>
        <v/>
      </c>
      <c r="D1035" s="58"/>
      <c r="E1035" s="24"/>
      <c r="F1035" s="24"/>
      <c r="G1035" s="25"/>
      <c r="H1035" s="25"/>
      <c r="I1035" s="56"/>
      <c r="J1035" s="25"/>
      <c r="K1035" s="25"/>
      <c r="L1035" s="25"/>
      <c r="M1035" s="56"/>
      <c r="N1035" s="25"/>
    </row>
    <row r="1036" spans="3:14" ht="13" x14ac:dyDescent="0.15">
      <c r="C1036" s="57" t="str">
        <f t="shared" si="1"/>
        <v/>
      </c>
      <c r="D1036" s="58"/>
      <c r="E1036" s="24"/>
      <c r="F1036" s="24"/>
      <c r="G1036" s="25"/>
      <c r="H1036" s="25"/>
      <c r="I1036" s="56"/>
      <c r="J1036" s="25"/>
      <c r="K1036" s="25"/>
      <c r="L1036" s="25"/>
      <c r="M1036" s="56"/>
      <c r="N1036" s="25"/>
    </row>
    <row r="1037" spans="3:14" ht="13" x14ac:dyDescent="0.15">
      <c r="C1037" s="57" t="str">
        <f t="shared" si="1"/>
        <v/>
      </c>
      <c r="D1037" s="58"/>
      <c r="E1037" s="24"/>
      <c r="F1037" s="24"/>
      <c r="G1037" s="25"/>
      <c r="H1037" s="25"/>
      <c r="I1037" s="56"/>
      <c r="J1037" s="25"/>
      <c r="K1037" s="25"/>
      <c r="L1037" s="25"/>
      <c r="M1037" s="56"/>
      <c r="N1037" s="25"/>
    </row>
    <row r="1038" spans="3:14" ht="13" x14ac:dyDescent="0.15">
      <c r="C1038" s="57" t="str">
        <f t="shared" si="1"/>
        <v/>
      </c>
      <c r="D1038" s="58"/>
      <c r="E1038" s="24"/>
      <c r="F1038" s="24"/>
      <c r="G1038" s="25"/>
      <c r="H1038" s="25"/>
      <c r="I1038" s="56"/>
      <c r="J1038" s="25"/>
      <c r="K1038" s="25"/>
      <c r="L1038" s="25"/>
      <c r="M1038" s="56"/>
      <c r="N1038" s="25"/>
    </row>
    <row r="1039" spans="3:14" ht="13" x14ac:dyDescent="0.15">
      <c r="C1039" s="57" t="str">
        <f t="shared" si="1"/>
        <v/>
      </c>
      <c r="D1039" s="58"/>
      <c r="E1039" s="24"/>
      <c r="F1039" s="24"/>
      <c r="G1039" s="25"/>
      <c r="H1039" s="25"/>
      <c r="I1039" s="56"/>
      <c r="J1039" s="25"/>
      <c r="K1039" s="25"/>
      <c r="L1039" s="25"/>
      <c r="M1039" s="56"/>
      <c r="N1039" s="25"/>
    </row>
    <row r="1040" spans="3:14" ht="13" x14ac:dyDescent="0.15">
      <c r="C1040" s="57" t="str">
        <f t="shared" si="1"/>
        <v/>
      </c>
      <c r="D1040" s="58"/>
      <c r="E1040" s="24"/>
      <c r="F1040" s="24"/>
      <c r="G1040" s="25"/>
      <c r="H1040" s="25"/>
      <c r="I1040" s="56"/>
      <c r="J1040" s="25"/>
      <c r="K1040" s="25"/>
      <c r="L1040" s="25"/>
      <c r="M1040" s="56"/>
      <c r="N1040" s="25"/>
    </row>
    <row r="1041" spans="3:14" ht="13" x14ac:dyDescent="0.15">
      <c r="C1041" s="57" t="str">
        <f t="shared" si="1"/>
        <v/>
      </c>
      <c r="D1041" s="58"/>
      <c r="E1041" s="24"/>
      <c r="F1041" s="24"/>
      <c r="G1041" s="25"/>
      <c r="H1041" s="25"/>
      <c r="I1041" s="56"/>
      <c r="J1041" s="25"/>
      <c r="K1041" s="25"/>
      <c r="L1041" s="25"/>
      <c r="M1041" s="56"/>
      <c r="N1041" s="25"/>
    </row>
    <row r="1042" spans="3:14" ht="13" x14ac:dyDescent="0.15">
      <c r="C1042" s="57" t="str">
        <f t="shared" si="1"/>
        <v/>
      </c>
      <c r="D1042" s="58"/>
      <c r="E1042" s="24"/>
      <c r="F1042" s="24"/>
      <c r="G1042" s="25"/>
      <c r="H1042" s="25"/>
      <c r="I1042" s="56"/>
      <c r="J1042" s="25"/>
      <c r="K1042" s="25"/>
      <c r="L1042" s="25"/>
      <c r="M1042" s="56"/>
      <c r="N1042" s="25"/>
    </row>
    <row r="1043" spans="3:14" ht="13" x14ac:dyDescent="0.15">
      <c r="C1043" s="57" t="str">
        <f t="shared" si="1"/>
        <v/>
      </c>
      <c r="D1043" s="58"/>
      <c r="E1043" s="24"/>
      <c r="F1043" s="24"/>
      <c r="G1043" s="25"/>
      <c r="H1043" s="25"/>
      <c r="I1043" s="56"/>
      <c r="J1043" s="25"/>
      <c r="K1043" s="25"/>
      <c r="L1043" s="25"/>
      <c r="M1043" s="56"/>
      <c r="N1043" s="25"/>
    </row>
    <row r="1044" spans="3:14" ht="13" x14ac:dyDescent="0.15">
      <c r="C1044" s="57" t="str">
        <f t="shared" si="1"/>
        <v/>
      </c>
      <c r="D1044" s="58"/>
      <c r="E1044" s="24"/>
      <c r="F1044" s="24"/>
      <c r="G1044" s="25"/>
      <c r="H1044" s="25"/>
      <c r="I1044" s="56"/>
      <c r="J1044" s="25"/>
      <c r="K1044" s="25"/>
      <c r="L1044" s="25"/>
      <c r="M1044" s="56"/>
      <c r="N1044" s="25"/>
    </row>
    <row r="1045" spans="3:14" ht="13" x14ac:dyDescent="0.15">
      <c r="C1045" s="57" t="str">
        <f t="shared" si="1"/>
        <v/>
      </c>
      <c r="D1045" s="58"/>
      <c r="E1045" s="24"/>
      <c r="F1045" s="24"/>
      <c r="G1045" s="25"/>
      <c r="H1045" s="25"/>
      <c r="I1045" s="56"/>
      <c r="J1045" s="25"/>
      <c r="K1045" s="25"/>
      <c r="L1045" s="25"/>
      <c r="M1045" s="56"/>
      <c r="N1045" s="25"/>
    </row>
    <row r="1046" spans="3:14" ht="13" x14ac:dyDescent="0.15">
      <c r="C1046" s="57" t="str">
        <f t="shared" si="1"/>
        <v/>
      </c>
      <c r="D1046" s="58"/>
      <c r="E1046" s="24"/>
      <c r="F1046" s="24"/>
      <c r="G1046" s="25"/>
      <c r="H1046" s="25"/>
      <c r="I1046" s="56"/>
      <c r="J1046" s="25"/>
      <c r="K1046" s="25"/>
      <c r="L1046" s="25"/>
      <c r="M1046" s="56"/>
      <c r="N1046" s="25"/>
    </row>
    <row r="1047" spans="3:14" ht="13" x14ac:dyDescent="0.15">
      <c r="C1047" s="57" t="str">
        <f t="shared" si="1"/>
        <v/>
      </c>
      <c r="D1047" s="58"/>
      <c r="E1047" s="24"/>
      <c r="F1047" s="24"/>
      <c r="G1047" s="25"/>
      <c r="H1047" s="25"/>
      <c r="I1047" s="56"/>
      <c r="J1047" s="25"/>
      <c r="K1047" s="25"/>
      <c r="L1047" s="25"/>
      <c r="M1047" s="56"/>
      <c r="N1047" s="25"/>
    </row>
    <row r="1048" spans="3:14" ht="13" x14ac:dyDescent="0.15">
      <c r="C1048" s="57" t="str">
        <f t="shared" si="1"/>
        <v/>
      </c>
      <c r="D1048" s="58"/>
      <c r="E1048" s="24"/>
      <c r="F1048" s="24"/>
      <c r="G1048" s="25"/>
      <c r="H1048" s="25"/>
      <c r="I1048" s="56"/>
      <c r="J1048" s="25"/>
      <c r="K1048" s="25"/>
      <c r="L1048" s="25"/>
      <c r="M1048" s="56"/>
      <c r="N1048" s="25"/>
    </row>
    <row r="1049" spans="3:14" ht="13" x14ac:dyDescent="0.15">
      <c r="C1049" s="57" t="str">
        <f t="shared" si="1"/>
        <v/>
      </c>
      <c r="D1049" s="58"/>
      <c r="E1049" s="24"/>
      <c r="F1049" s="24"/>
      <c r="G1049" s="25"/>
      <c r="H1049" s="25"/>
      <c r="I1049" s="56"/>
      <c r="J1049" s="25"/>
      <c r="K1049" s="25"/>
      <c r="L1049" s="25"/>
      <c r="M1049" s="56"/>
      <c r="N1049" s="25"/>
    </row>
    <row r="1050" spans="3:14" ht="13" x14ac:dyDescent="0.15">
      <c r="C1050" s="57" t="str">
        <f t="shared" si="1"/>
        <v/>
      </c>
      <c r="D1050" s="58"/>
      <c r="E1050" s="24"/>
      <c r="F1050" s="24"/>
      <c r="G1050" s="25"/>
      <c r="H1050" s="25"/>
      <c r="I1050" s="56"/>
      <c r="J1050" s="25"/>
      <c r="K1050" s="25"/>
      <c r="L1050" s="25"/>
      <c r="M1050" s="56"/>
      <c r="N1050" s="25"/>
    </row>
    <row r="1051" spans="3:14" ht="13" x14ac:dyDescent="0.15">
      <c r="C1051" s="57" t="str">
        <f t="shared" si="1"/>
        <v/>
      </c>
      <c r="D1051" s="58"/>
      <c r="E1051" s="24"/>
      <c r="F1051" s="24"/>
      <c r="G1051" s="25"/>
      <c r="H1051" s="25"/>
      <c r="I1051" s="56"/>
      <c r="J1051" s="25"/>
      <c r="K1051" s="25"/>
      <c r="L1051" s="25"/>
      <c r="M1051" s="56"/>
      <c r="N1051" s="25"/>
    </row>
    <row r="1052" spans="3:14" ht="13" x14ac:dyDescent="0.15">
      <c r="C1052" s="57" t="str">
        <f t="shared" si="1"/>
        <v/>
      </c>
      <c r="D1052" s="58"/>
      <c r="E1052" s="24"/>
      <c r="F1052" s="24"/>
      <c r="G1052" s="25"/>
      <c r="H1052" s="25"/>
      <c r="I1052" s="56"/>
      <c r="J1052" s="25"/>
      <c r="K1052" s="25"/>
      <c r="L1052" s="25"/>
      <c r="M1052" s="56"/>
      <c r="N1052" s="25"/>
    </row>
    <row r="1053" spans="3:14" ht="13" x14ac:dyDescent="0.15">
      <c r="C1053" s="57" t="str">
        <f t="shared" si="1"/>
        <v/>
      </c>
      <c r="D1053" s="58"/>
      <c r="E1053" s="24"/>
      <c r="F1053" s="24"/>
      <c r="G1053" s="25"/>
      <c r="H1053" s="25"/>
      <c r="I1053" s="56"/>
      <c r="J1053" s="25"/>
      <c r="K1053" s="25"/>
      <c r="L1053" s="25"/>
      <c r="M1053" s="56"/>
      <c r="N1053" s="25"/>
    </row>
    <row r="1054" spans="3:14" ht="13" x14ac:dyDescent="0.15">
      <c r="C1054" s="57" t="str">
        <f t="shared" si="1"/>
        <v/>
      </c>
      <c r="D1054" s="58"/>
      <c r="E1054" s="24"/>
      <c r="F1054" s="24"/>
      <c r="G1054" s="25"/>
      <c r="H1054" s="25"/>
      <c r="I1054" s="56"/>
      <c r="J1054" s="25"/>
      <c r="K1054" s="25"/>
      <c r="L1054" s="25"/>
      <c r="M1054" s="56"/>
      <c r="N1054" s="25"/>
    </row>
    <row r="1055" spans="3:14" ht="13" x14ac:dyDescent="0.15">
      <c r="C1055" s="57" t="str">
        <f t="shared" si="1"/>
        <v/>
      </c>
      <c r="D1055" s="58"/>
      <c r="E1055" s="24"/>
      <c r="F1055" s="24"/>
      <c r="G1055" s="25"/>
      <c r="H1055" s="25"/>
      <c r="I1055" s="56"/>
      <c r="J1055" s="25"/>
      <c r="K1055" s="25"/>
      <c r="L1055" s="25"/>
      <c r="M1055" s="56"/>
      <c r="N1055" s="25"/>
    </row>
    <row r="1056" spans="3:14" ht="13" x14ac:dyDescent="0.15">
      <c r="C1056" s="57" t="str">
        <f t="shared" si="1"/>
        <v/>
      </c>
      <c r="D1056" s="58"/>
      <c r="E1056" s="24"/>
      <c r="F1056" s="24"/>
      <c r="G1056" s="25"/>
      <c r="H1056" s="25"/>
      <c r="I1056" s="56"/>
      <c r="J1056" s="25"/>
      <c r="K1056" s="25"/>
      <c r="L1056" s="25"/>
      <c r="M1056" s="56"/>
      <c r="N1056" s="25"/>
    </row>
    <row r="1057" spans="3:14" ht="13" x14ac:dyDescent="0.15">
      <c r="C1057" s="57" t="str">
        <f t="shared" si="1"/>
        <v/>
      </c>
      <c r="D1057" s="58"/>
      <c r="E1057" s="24"/>
      <c r="F1057" s="24"/>
      <c r="G1057" s="25"/>
      <c r="H1057" s="25"/>
      <c r="I1057" s="56"/>
      <c r="J1057" s="25"/>
      <c r="K1057" s="25"/>
      <c r="L1057" s="25"/>
      <c r="M1057" s="56"/>
      <c r="N1057" s="25"/>
    </row>
    <row r="1058" spans="3:14" ht="13" x14ac:dyDescent="0.15">
      <c r="C1058" s="57" t="str">
        <f t="shared" si="1"/>
        <v/>
      </c>
      <c r="D1058" s="58"/>
      <c r="E1058" s="24"/>
      <c r="F1058" s="24"/>
      <c r="G1058" s="25"/>
      <c r="H1058" s="25"/>
      <c r="I1058" s="56"/>
      <c r="J1058" s="25"/>
      <c r="K1058" s="25"/>
      <c r="L1058" s="25"/>
      <c r="M1058" s="56"/>
      <c r="N1058" s="25"/>
    </row>
    <row r="1059" spans="3:14" ht="13" x14ac:dyDescent="0.15">
      <c r="C1059" s="57" t="str">
        <f t="shared" si="1"/>
        <v/>
      </c>
      <c r="D1059" s="58"/>
      <c r="E1059" s="24"/>
      <c r="F1059" s="24"/>
      <c r="G1059" s="25"/>
      <c r="H1059" s="25"/>
      <c r="I1059" s="56"/>
      <c r="J1059" s="25"/>
      <c r="K1059" s="25"/>
      <c r="L1059" s="25"/>
      <c r="M1059" s="56"/>
      <c r="N1059" s="25"/>
    </row>
    <row r="1060" spans="3:14" ht="13" x14ac:dyDescent="0.15">
      <c r="C1060" s="57" t="str">
        <f t="shared" si="1"/>
        <v/>
      </c>
      <c r="D1060" s="58"/>
      <c r="E1060" s="24"/>
      <c r="F1060" s="24"/>
      <c r="G1060" s="25"/>
      <c r="H1060" s="25"/>
      <c r="I1060" s="56"/>
      <c r="J1060" s="25"/>
      <c r="K1060" s="25"/>
      <c r="L1060" s="25"/>
      <c r="M1060" s="56"/>
      <c r="N1060" s="25"/>
    </row>
    <row r="1061" spans="3:14" ht="13" x14ac:dyDescent="0.15">
      <c r="C1061" s="57" t="str">
        <f t="shared" si="1"/>
        <v/>
      </c>
      <c r="D1061" s="58"/>
      <c r="E1061" s="24"/>
      <c r="F1061" s="24"/>
      <c r="G1061" s="25"/>
      <c r="H1061" s="25"/>
      <c r="I1061" s="56"/>
      <c r="J1061" s="25"/>
      <c r="K1061" s="25"/>
      <c r="L1061" s="25"/>
      <c r="M1061" s="56"/>
      <c r="N1061" s="25"/>
    </row>
    <row r="1062" spans="3:14" ht="13" x14ac:dyDescent="0.15">
      <c r="C1062" s="57" t="str">
        <f t="shared" si="1"/>
        <v/>
      </c>
      <c r="D1062" s="58"/>
      <c r="E1062" s="24"/>
      <c r="F1062" s="24"/>
      <c r="G1062" s="25"/>
      <c r="H1062" s="25"/>
      <c r="I1062" s="56"/>
      <c r="J1062" s="25"/>
      <c r="K1062" s="25"/>
      <c r="L1062" s="25"/>
      <c r="M1062" s="56"/>
      <c r="N1062" s="25"/>
    </row>
    <row r="1063" spans="3:14" ht="13" x14ac:dyDescent="0.15">
      <c r="C1063" s="57" t="str">
        <f t="shared" si="1"/>
        <v/>
      </c>
      <c r="D1063" s="58"/>
      <c r="E1063" s="24"/>
      <c r="F1063" s="24"/>
      <c r="G1063" s="25"/>
      <c r="H1063" s="25"/>
      <c r="I1063" s="56"/>
      <c r="J1063" s="25"/>
      <c r="K1063" s="25"/>
      <c r="L1063" s="25"/>
      <c r="M1063" s="56"/>
      <c r="N1063" s="25"/>
    </row>
    <row r="1064" spans="3:14" ht="13" x14ac:dyDescent="0.15">
      <c r="C1064" s="57" t="str">
        <f t="shared" si="1"/>
        <v/>
      </c>
      <c r="D1064" s="58"/>
      <c r="E1064" s="24"/>
      <c r="F1064" s="24"/>
      <c r="G1064" s="25"/>
      <c r="H1064" s="25"/>
      <c r="I1064" s="56"/>
      <c r="J1064" s="25"/>
      <c r="K1064" s="25"/>
      <c r="L1064" s="25"/>
      <c r="M1064" s="56"/>
      <c r="N1064" s="25"/>
    </row>
    <row r="1065" spans="3:14" ht="13" x14ac:dyDescent="0.15">
      <c r="C1065" s="57" t="str">
        <f t="shared" si="1"/>
        <v/>
      </c>
      <c r="D1065" s="58"/>
      <c r="E1065" s="24"/>
      <c r="F1065" s="24"/>
      <c r="G1065" s="25"/>
      <c r="H1065" s="25"/>
      <c r="I1065" s="56"/>
      <c r="J1065" s="25"/>
      <c r="K1065" s="25"/>
      <c r="L1065" s="25"/>
      <c r="M1065" s="56"/>
      <c r="N1065" s="25"/>
    </row>
    <row r="1066" spans="3:14" ht="13" x14ac:dyDescent="0.15">
      <c r="C1066" s="57" t="str">
        <f t="shared" si="1"/>
        <v/>
      </c>
      <c r="D1066" s="58"/>
      <c r="E1066" s="24"/>
      <c r="F1066" s="24"/>
      <c r="G1066" s="25"/>
      <c r="H1066" s="25"/>
      <c r="I1066" s="56"/>
      <c r="J1066" s="25"/>
      <c r="K1066" s="25"/>
      <c r="L1066" s="25"/>
      <c r="M1066" s="56"/>
      <c r="N1066" s="25"/>
    </row>
    <row r="1067" spans="3:14" ht="13" x14ac:dyDescent="0.15">
      <c r="C1067" s="57" t="str">
        <f t="shared" si="1"/>
        <v/>
      </c>
      <c r="D1067" s="58"/>
      <c r="E1067" s="24"/>
      <c r="F1067" s="24"/>
      <c r="G1067" s="25"/>
      <c r="H1067" s="25"/>
      <c r="I1067" s="56"/>
      <c r="J1067" s="25"/>
      <c r="K1067" s="25"/>
      <c r="L1067" s="25"/>
      <c r="M1067" s="56"/>
      <c r="N1067" s="25"/>
    </row>
    <row r="1068" spans="3:14" ht="13" x14ac:dyDescent="0.15">
      <c r="C1068" s="57" t="str">
        <f t="shared" si="1"/>
        <v/>
      </c>
      <c r="D1068" s="58"/>
      <c r="E1068" s="24"/>
      <c r="F1068" s="24"/>
      <c r="G1068" s="25"/>
      <c r="H1068" s="25"/>
      <c r="I1068" s="56"/>
      <c r="J1068" s="25"/>
      <c r="K1068" s="25"/>
      <c r="L1068" s="25"/>
      <c r="M1068" s="56"/>
      <c r="N1068" s="25"/>
    </row>
    <row r="1069" spans="3:14" ht="13" x14ac:dyDescent="0.15">
      <c r="C1069" s="57" t="str">
        <f t="shared" si="1"/>
        <v/>
      </c>
      <c r="D1069" s="58"/>
      <c r="E1069" s="24"/>
      <c r="F1069" s="24"/>
      <c r="G1069" s="25"/>
      <c r="H1069" s="25"/>
      <c r="I1069" s="56"/>
      <c r="J1069" s="25"/>
      <c r="K1069" s="25"/>
      <c r="L1069" s="25"/>
      <c r="M1069" s="56"/>
      <c r="N1069" s="25"/>
    </row>
    <row r="1070" spans="3:14" ht="13" x14ac:dyDescent="0.15">
      <c r="C1070" s="57" t="str">
        <f t="shared" si="1"/>
        <v/>
      </c>
      <c r="D1070" s="58"/>
      <c r="E1070" s="24"/>
      <c r="F1070" s="24"/>
      <c r="G1070" s="25"/>
      <c r="H1070" s="25"/>
      <c r="I1070" s="56"/>
      <c r="J1070" s="25"/>
      <c r="K1070" s="25"/>
      <c r="L1070" s="25"/>
      <c r="M1070" s="56"/>
      <c r="N1070" s="25"/>
    </row>
    <row r="1071" spans="3:14" ht="13" x14ac:dyDescent="0.15">
      <c r="C1071" s="57" t="str">
        <f t="shared" si="1"/>
        <v/>
      </c>
      <c r="D1071" s="58"/>
      <c r="E1071" s="24"/>
      <c r="F1071" s="24"/>
      <c r="G1071" s="25"/>
      <c r="H1071" s="25"/>
      <c r="I1071" s="56"/>
      <c r="J1071" s="25"/>
      <c r="K1071" s="25"/>
      <c r="L1071" s="25"/>
      <c r="M1071" s="56"/>
      <c r="N1071" s="25"/>
    </row>
    <row r="1072" spans="3:14" ht="13" x14ac:dyDescent="0.15">
      <c r="C1072" s="57" t="str">
        <f t="shared" si="1"/>
        <v/>
      </c>
      <c r="D1072" s="58"/>
      <c r="E1072" s="24"/>
      <c r="F1072" s="24"/>
      <c r="G1072" s="25"/>
      <c r="H1072" s="25"/>
      <c r="I1072" s="56"/>
      <c r="J1072" s="25"/>
      <c r="K1072" s="25"/>
      <c r="L1072" s="25"/>
      <c r="M1072" s="56"/>
      <c r="N1072" s="25"/>
    </row>
    <row r="1073" spans="3:14" ht="13" x14ac:dyDescent="0.15">
      <c r="C1073" s="57" t="str">
        <f t="shared" si="1"/>
        <v/>
      </c>
      <c r="D1073" s="58"/>
      <c r="E1073" s="24"/>
      <c r="F1073" s="24"/>
      <c r="G1073" s="25"/>
      <c r="H1073" s="25"/>
      <c r="I1073" s="56"/>
      <c r="J1073" s="25"/>
      <c r="K1073" s="25"/>
      <c r="L1073" s="25"/>
      <c r="M1073" s="56"/>
      <c r="N1073" s="25"/>
    </row>
    <row r="1074" spans="3:14" ht="13" x14ac:dyDescent="0.15">
      <c r="C1074" s="57" t="str">
        <f t="shared" si="1"/>
        <v/>
      </c>
      <c r="D1074" s="58"/>
      <c r="E1074" s="24"/>
      <c r="F1074" s="24"/>
      <c r="G1074" s="25"/>
      <c r="H1074" s="25"/>
      <c r="I1074" s="56"/>
      <c r="J1074" s="25"/>
      <c r="K1074" s="25"/>
      <c r="L1074" s="25"/>
      <c r="M1074" s="56"/>
      <c r="N1074" s="25"/>
    </row>
    <row r="1075" spans="3:14" ht="13" x14ac:dyDescent="0.15">
      <c r="C1075" s="57" t="str">
        <f t="shared" si="1"/>
        <v/>
      </c>
      <c r="D1075" s="58"/>
      <c r="E1075" s="24"/>
      <c r="F1075" s="24"/>
      <c r="G1075" s="25"/>
      <c r="H1075" s="25"/>
      <c r="I1075" s="56"/>
      <c r="J1075" s="25"/>
      <c r="K1075" s="25"/>
      <c r="L1075" s="25"/>
      <c r="M1075" s="56"/>
      <c r="N1075" s="25"/>
    </row>
    <row r="1076" spans="3:14" ht="13" x14ac:dyDescent="0.15">
      <c r="C1076" s="57" t="str">
        <f t="shared" si="1"/>
        <v/>
      </c>
      <c r="D1076" s="58"/>
      <c r="E1076" s="24"/>
      <c r="F1076" s="24"/>
      <c r="G1076" s="25"/>
      <c r="H1076" s="25"/>
      <c r="I1076" s="56"/>
      <c r="J1076" s="25"/>
      <c r="K1076" s="25"/>
      <c r="L1076" s="25"/>
      <c r="M1076" s="56"/>
      <c r="N1076" s="25"/>
    </row>
    <row r="1077" spans="3:14" ht="13" x14ac:dyDescent="0.15">
      <c r="C1077" s="57" t="str">
        <f t="shared" si="1"/>
        <v/>
      </c>
      <c r="D1077" s="58"/>
      <c r="E1077" s="24"/>
      <c r="F1077" s="24"/>
      <c r="G1077" s="25"/>
      <c r="H1077" s="25"/>
      <c r="I1077" s="56"/>
      <c r="J1077" s="25"/>
      <c r="K1077" s="25"/>
      <c r="L1077" s="25"/>
      <c r="M1077" s="56"/>
      <c r="N1077" s="25"/>
    </row>
    <row r="1078" spans="3:14" ht="13" x14ac:dyDescent="0.15">
      <c r="C1078" s="57" t="str">
        <f t="shared" si="1"/>
        <v/>
      </c>
      <c r="D1078" s="58"/>
      <c r="E1078" s="24"/>
      <c r="F1078" s="24"/>
      <c r="G1078" s="25"/>
      <c r="H1078" s="25"/>
      <c r="I1078" s="56"/>
      <c r="J1078" s="25"/>
      <c r="K1078" s="25"/>
      <c r="L1078" s="25"/>
      <c r="M1078" s="56"/>
      <c r="N1078" s="25"/>
    </row>
    <row r="1079" spans="3:14" ht="13" x14ac:dyDescent="0.15">
      <c r="C1079" s="57" t="str">
        <f t="shared" si="1"/>
        <v/>
      </c>
      <c r="D1079" s="58"/>
      <c r="E1079" s="24"/>
      <c r="F1079" s="24"/>
      <c r="G1079" s="25"/>
      <c r="H1079" s="25"/>
      <c r="I1079" s="56"/>
      <c r="J1079" s="25"/>
      <c r="K1079" s="25"/>
      <c r="L1079" s="25"/>
      <c r="M1079" s="56"/>
      <c r="N1079" s="25"/>
    </row>
    <row r="1080" spans="3:14" ht="13" x14ac:dyDescent="0.15">
      <c r="C1080" s="57" t="str">
        <f t="shared" si="1"/>
        <v/>
      </c>
      <c r="D1080" s="58"/>
      <c r="E1080" s="24"/>
      <c r="F1080" s="24"/>
      <c r="G1080" s="25"/>
      <c r="H1080" s="25"/>
      <c r="I1080" s="56"/>
      <c r="J1080" s="25"/>
      <c r="K1080" s="25"/>
      <c r="L1080" s="25"/>
      <c r="M1080" s="56"/>
      <c r="N1080" s="25"/>
    </row>
    <row r="1081" spans="3:14" ht="13" x14ac:dyDescent="0.15">
      <c r="C1081" s="57" t="str">
        <f t="shared" si="1"/>
        <v/>
      </c>
      <c r="D1081" s="58"/>
      <c r="E1081" s="24"/>
      <c r="F1081" s="24"/>
      <c r="G1081" s="25"/>
      <c r="H1081" s="25"/>
      <c r="I1081" s="56"/>
      <c r="J1081" s="25"/>
      <c r="K1081" s="25"/>
      <c r="L1081" s="25"/>
      <c r="M1081" s="56"/>
      <c r="N1081" s="25"/>
    </row>
    <row r="1082" spans="3:14" ht="13" x14ac:dyDescent="0.15">
      <c r="C1082" s="57" t="str">
        <f t="shared" si="1"/>
        <v/>
      </c>
      <c r="D1082" s="58"/>
      <c r="E1082" s="24"/>
      <c r="F1082" s="24"/>
      <c r="G1082" s="25"/>
      <c r="H1082" s="25"/>
      <c r="I1082" s="56"/>
      <c r="J1082" s="25"/>
      <c r="K1082" s="25"/>
      <c r="L1082" s="25"/>
      <c r="M1082" s="56"/>
      <c r="N1082" s="25"/>
    </row>
    <row r="1083" spans="3:14" ht="13" x14ac:dyDescent="0.15">
      <c r="C1083" s="57" t="str">
        <f t="shared" si="1"/>
        <v/>
      </c>
      <c r="D1083" s="58"/>
      <c r="E1083" s="24"/>
      <c r="F1083" s="24"/>
      <c r="G1083" s="25"/>
      <c r="H1083" s="25"/>
      <c r="I1083" s="56"/>
      <c r="J1083" s="25"/>
      <c r="K1083" s="25"/>
      <c r="L1083" s="25"/>
      <c r="M1083" s="56"/>
      <c r="N1083" s="25"/>
    </row>
    <row r="1084" spans="3:14" ht="13" x14ac:dyDescent="0.15">
      <c r="C1084" s="57" t="str">
        <f t="shared" si="1"/>
        <v/>
      </c>
      <c r="D1084" s="58"/>
      <c r="E1084" s="24"/>
      <c r="F1084" s="24"/>
      <c r="G1084" s="25"/>
      <c r="H1084" s="25"/>
      <c r="I1084" s="56"/>
      <c r="J1084" s="25"/>
      <c r="K1084" s="25"/>
      <c r="L1084" s="25"/>
      <c r="M1084" s="56"/>
      <c r="N1084" s="25"/>
    </row>
    <row r="1085" spans="3:14" ht="13" x14ac:dyDescent="0.15">
      <c r="C1085" s="57" t="str">
        <f t="shared" si="1"/>
        <v/>
      </c>
      <c r="D1085" s="58"/>
      <c r="E1085" s="24"/>
      <c r="F1085" s="24"/>
      <c r="G1085" s="25"/>
      <c r="H1085" s="25"/>
      <c r="I1085" s="56"/>
      <c r="J1085" s="25"/>
      <c r="K1085" s="25"/>
      <c r="L1085" s="25"/>
      <c r="M1085" s="56"/>
      <c r="N1085" s="25"/>
    </row>
    <row r="1086" spans="3:14" ht="13" x14ac:dyDescent="0.15">
      <c r="C1086" s="57" t="str">
        <f t="shared" si="1"/>
        <v/>
      </c>
      <c r="D1086" s="58"/>
      <c r="E1086" s="24"/>
      <c r="F1086" s="24"/>
      <c r="G1086" s="25"/>
      <c r="H1086" s="25"/>
      <c r="I1086" s="56"/>
      <c r="J1086" s="25"/>
      <c r="K1086" s="25"/>
      <c r="L1086" s="25"/>
      <c r="M1086" s="56"/>
      <c r="N1086" s="25"/>
    </row>
    <row r="1087" spans="3:14" ht="13" x14ac:dyDescent="0.15">
      <c r="C1087" s="57" t="str">
        <f t="shared" si="1"/>
        <v/>
      </c>
      <c r="D1087" s="58"/>
      <c r="E1087" s="24"/>
      <c r="F1087" s="24"/>
      <c r="G1087" s="25"/>
      <c r="H1087" s="25"/>
      <c r="I1087" s="56"/>
      <c r="J1087" s="25"/>
      <c r="K1087" s="25"/>
      <c r="L1087" s="25"/>
      <c r="M1087" s="56"/>
      <c r="N1087" s="25"/>
    </row>
    <row r="1088" spans="3:14" ht="13" x14ac:dyDescent="0.15">
      <c r="C1088" s="57" t="str">
        <f t="shared" si="1"/>
        <v/>
      </c>
      <c r="D1088" s="58"/>
      <c r="E1088" s="24"/>
      <c r="F1088" s="24"/>
      <c r="G1088" s="25"/>
      <c r="H1088" s="25"/>
      <c r="I1088" s="56"/>
      <c r="J1088" s="25"/>
      <c r="K1088" s="25"/>
      <c r="L1088" s="25"/>
      <c r="M1088" s="56"/>
      <c r="N1088" s="25"/>
    </row>
    <row r="1089" spans="3:14" ht="13" x14ac:dyDescent="0.15">
      <c r="C1089" s="57" t="str">
        <f t="shared" si="1"/>
        <v/>
      </c>
      <c r="D1089" s="58"/>
      <c r="E1089" s="24"/>
      <c r="F1089" s="24"/>
      <c r="G1089" s="25"/>
      <c r="H1089" s="25"/>
      <c r="I1089" s="56"/>
      <c r="J1089" s="25"/>
      <c r="K1089" s="25"/>
      <c r="L1089" s="25"/>
      <c r="M1089" s="56"/>
      <c r="N1089" s="25"/>
    </row>
    <row r="1090" spans="3:14" ht="13" x14ac:dyDescent="0.15">
      <c r="C1090" s="57" t="str">
        <f t="shared" si="1"/>
        <v/>
      </c>
      <c r="D1090" s="58"/>
      <c r="E1090" s="24"/>
      <c r="F1090" s="24"/>
      <c r="G1090" s="25"/>
      <c r="H1090" s="25"/>
      <c r="I1090" s="56"/>
      <c r="J1090" s="25"/>
      <c r="K1090" s="25"/>
      <c r="L1090" s="25"/>
      <c r="M1090" s="56"/>
      <c r="N1090" s="25"/>
    </row>
    <row r="1091" spans="3:14" ht="13" x14ac:dyDescent="0.15">
      <c r="C1091" s="57" t="str">
        <f t="shared" si="1"/>
        <v/>
      </c>
      <c r="D1091" s="58"/>
      <c r="E1091" s="24"/>
      <c r="F1091" s="24"/>
      <c r="G1091" s="25"/>
      <c r="H1091" s="25"/>
      <c r="I1091" s="56"/>
      <c r="J1091" s="25"/>
      <c r="K1091" s="25"/>
      <c r="L1091" s="25"/>
      <c r="M1091" s="56"/>
      <c r="N1091" s="25"/>
    </row>
    <row r="1092" spans="3:14" ht="13" x14ac:dyDescent="0.15">
      <c r="C1092" s="57" t="str">
        <f t="shared" si="1"/>
        <v/>
      </c>
      <c r="D1092" s="58"/>
      <c r="E1092" s="24"/>
      <c r="F1092" s="24"/>
      <c r="G1092" s="25"/>
      <c r="H1092" s="25"/>
      <c r="I1092" s="56"/>
      <c r="J1092" s="25"/>
      <c r="K1092" s="25"/>
      <c r="L1092" s="25"/>
      <c r="M1092" s="56"/>
      <c r="N1092" s="25"/>
    </row>
    <row r="1093" spans="3:14" ht="13" x14ac:dyDescent="0.15">
      <c r="C1093" s="57" t="str">
        <f t="shared" si="1"/>
        <v/>
      </c>
      <c r="D1093" s="58"/>
      <c r="E1093" s="24"/>
      <c r="F1093" s="24"/>
      <c r="G1093" s="25"/>
      <c r="H1093" s="25"/>
      <c r="I1093" s="56"/>
      <c r="J1093" s="25"/>
      <c r="K1093" s="25"/>
      <c r="L1093" s="25"/>
      <c r="M1093" s="56"/>
      <c r="N1093" s="25"/>
    </row>
    <row r="1094" spans="3:14" ht="13" x14ac:dyDescent="0.15">
      <c r="C1094" s="57" t="str">
        <f t="shared" si="1"/>
        <v/>
      </c>
      <c r="D1094" s="58"/>
      <c r="E1094" s="24"/>
      <c r="F1094" s="24"/>
      <c r="G1094" s="25"/>
      <c r="H1094" s="25"/>
      <c r="I1094" s="56"/>
      <c r="J1094" s="25"/>
      <c r="K1094" s="25"/>
      <c r="L1094" s="25"/>
      <c r="M1094" s="56"/>
      <c r="N1094" s="25"/>
    </row>
    <row r="1095" spans="3:14" ht="13" x14ac:dyDescent="0.15">
      <c r="C1095" s="57" t="str">
        <f t="shared" si="1"/>
        <v/>
      </c>
      <c r="D1095" s="58"/>
      <c r="E1095" s="24"/>
      <c r="F1095" s="24"/>
      <c r="G1095" s="25"/>
      <c r="H1095" s="25"/>
      <c r="I1095" s="56"/>
      <c r="J1095" s="25"/>
      <c r="K1095" s="25"/>
      <c r="L1095" s="25"/>
      <c r="M1095" s="56"/>
      <c r="N1095" s="25"/>
    </row>
    <row r="1096" spans="3:14" ht="13" x14ac:dyDescent="0.15">
      <c r="C1096" s="57" t="str">
        <f t="shared" si="1"/>
        <v/>
      </c>
      <c r="D1096" s="58"/>
      <c r="E1096" s="24"/>
      <c r="F1096" s="24"/>
      <c r="G1096" s="25"/>
      <c r="H1096" s="25"/>
      <c r="I1096" s="56"/>
      <c r="J1096" s="25"/>
      <c r="K1096" s="25"/>
      <c r="L1096" s="25"/>
      <c r="M1096" s="56"/>
      <c r="N1096" s="25"/>
    </row>
    <row r="1097" spans="3:14" ht="13" x14ac:dyDescent="0.15">
      <c r="C1097" s="57" t="str">
        <f t="shared" si="1"/>
        <v/>
      </c>
      <c r="D1097" s="58"/>
      <c r="E1097" s="24"/>
      <c r="F1097" s="24"/>
      <c r="G1097" s="25"/>
      <c r="H1097" s="25"/>
      <c r="I1097" s="56"/>
      <c r="J1097" s="25"/>
      <c r="K1097" s="25"/>
      <c r="L1097" s="25"/>
      <c r="M1097" s="56"/>
      <c r="N1097" s="25"/>
    </row>
    <row r="1098" spans="3:14" ht="13" x14ac:dyDescent="0.15">
      <c r="C1098" s="57" t="str">
        <f t="shared" si="1"/>
        <v/>
      </c>
      <c r="D1098" s="58"/>
      <c r="E1098" s="24"/>
      <c r="F1098" s="24"/>
      <c r="G1098" s="25"/>
      <c r="H1098" s="25"/>
      <c r="I1098" s="56"/>
      <c r="J1098" s="25"/>
      <c r="K1098" s="25"/>
      <c r="L1098" s="25"/>
      <c r="M1098" s="56"/>
      <c r="N1098" s="25"/>
    </row>
    <row r="1099" spans="3:14" ht="13" x14ac:dyDescent="0.15">
      <c r="C1099" s="57" t="str">
        <f t="shared" si="1"/>
        <v/>
      </c>
      <c r="D1099" s="58"/>
      <c r="E1099" s="24"/>
      <c r="F1099" s="24"/>
      <c r="G1099" s="25"/>
      <c r="H1099" s="25"/>
      <c r="I1099" s="56"/>
      <c r="J1099" s="25"/>
      <c r="K1099" s="25"/>
      <c r="L1099" s="25"/>
      <c r="M1099" s="56"/>
      <c r="N1099" s="25"/>
    </row>
    <row r="1100" spans="3:14" ht="13" x14ac:dyDescent="0.15">
      <c r="C1100" s="57" t="str">
        <f t="shared" si="1"/>
        <v/>
      </c>
      <c r="D1100" s="58"/>
      <c r="E1100" s="24"/>
      <c r="F1100" s="24"/>
      <c r="G1100" s="25"/>
      <c r="H1100" s="25"/>
      <c r="I1100" s="56"/>
      <c r="J1100" s="25"/>
      <c r="K1100" s="25"/>
      <c r="L1100" s="25"/>
      <c r="M1100" s="56"/>
      <c r="N1100" s="25"/>
    </row>
    <row r="1101" spans="3:14" ht="13" x14ac:dyDescent="0.15">
      <c r="C1101" s="57" t="str">
        <f t="shared" si="1"/>
        <v/>
      </c>
      <c r="D1101" s="58"/>
      <c r="E1101" s="24"/>
      <c r="F1101" s="24"/>
      <c r="G1101" s="25"/>
      <c r="H1101" s="25"/>
      <c r="I1101" s="56"/>
      <c r="J1101" s="25"/>
      <c r="K1101" s="25"/>
      <c r="L1101" s="25"/>
      <c r="M1101" s="56"/>
      <c r="N1101" s="25"/>
    </row>
    <row r="1102" spans="3:14" ht="13" x14ac:dyDescent="0.15">
      <c r="C1102" s="57" t="str">
        <f t="shared" si="1"/>
        <v/>
      </c>
      <c r="D1102" s="58"/>
      <c r="E1102" s="24"/>
      <c r="F1102" s="24"/>
      <c r="G1102" s="25"/>
      <c r="H1102" s="25"/>
      <c r="I1102" s="56"/>
      <c r="J1102" s="25"/>
      <c r="K1102" s="25"/>
      <c r="L1102" s="25"/>
      <c r="M1102" s="56"/>
      <c r="N1102" s="25"/>
    </row>
    <row r="1103" spans="3:14" ht="13" x14ac:dyDescent="0.15">
      <c r="C1103" s="57" t="str">
        <f t="shared" si="1"/>
        <v/>
      </c>
      <c r="D1103" s="58"/>
      <c r="E1103" s="24"/>
      <c r="F1103" s="24"/>
      <c r="G1103" s="25"/>
      <c r="H1103" s="25"/>
      <c r="I1103" s="56"/>
      <c r="J1103" s="25"/>
      <c r="K1103" s="25"/>
      <c r="L1103" s="25"/>
      <c r="M1103" s="56"/>
      <c r="N1103" s="25"/>
    </row>
    <row r="1104" spans="3:14" ht="13" x14ac:dyDescent="0.15">
      <c r="C1104" s="57" t="str">
        <f t="shared" si="1"/>
        <v/>
      </c>
      <c r="D1104" s="58"/>
      <c r="E1104" s="24"/>
      <c r="F1104" s="24"/>
      <c r="G1104" s="25"/>
      <c r="H1104" s="25"/>
      <c r="I1104" s="56"/>
      <c r="J1104" s="25"/>
      <c r="K1104" s="25"/>
      <c r="L1104" s="25"/>
      <c r="M1104" s="56"/>
      <c r="N1104" s="25"/>
    </row>
    <row r="1105" spans="3:14" ht="13" x14ac:dyDescent="0.15">
      <c r="C1105" s="57" t="str">
        <f t="shared" si="1"/>
        <v/>
      </c>
      <c r="D1105" s="58"/>
      <c r="E1105" s="24"/>
      <c r="F1105" s="24"/>
      <c r="G1105" s="25"/>
      <c r="H1105" s="25"/>
      <c r="I1105" s="56"/>
      <c r="J1105" s="25"/>
      <c r="K1105" s="25"/>
      <c r="L1105" s="25"/>
      <c r="M1105" s="56"/>
      <c r="N1105" s="25"/>
    </row>
    <row r="1106" spans="3:14" ht="13" x14ac:dyDescent="0.15">
      <c r="C1106" s="57" t="str">
        <f t="shared" si="1"/>
        <v/>
      </c>
      <c r="D1106" s="58"/>
      <c r="E1106" s="24"/>
      <c r="F1106" s="24"/>
      <c r="G1106" s="25"/>
      <c r="H1106" s="25"/>
      <c r="I1106" s="56"/>
      <c r="J1106" s="25"/>
      <c r="K1106" s="25"/>
      <c r="L1106" s="25"/>
      <c r="M1106" s="56"/>
      <c r="N1106" s="25"/>
    </row>
    <row r="1107" spans="3:14" ht="13" x14ac:dyDescent="0.15">
      <c r="C1107" s="57" t="str">
        <f t="shared" si="1"/>
        <v/>
      </c>
      <c r="D1107" s="58"/>
      <c r="E1107" s="24"/>
      <c r="F1107" s="24"/>
      <c r="G1107" s="25"/>
      <c r="H1107" s="25"/>
      <c r="I1107" s="56"/>
      <c r="J1107" s="25"/>
      <c r="K1107" s="25"/>
      <c r="L1107" s="25"/>
      <c r="M1107" s="56"/>
      <c r="N1107" s="25"/>
    </row>
    <row r="1108" spans="3:14" ht="13" x14ac:dyDescent="0.15">
      <c r="C1108" s="57" t="str">
        <f t="shared" si="1"/>
        <v/>
      </c>
      <c r="D1108" s="58"/>
      <c r="E1108" s="24"/>
      <c r="F1108" s="24"/>
      <c r="G1108" s="25"/>
      <c r="H1108" s="25"/>
      <c r="I1108" s="56"/>
      <c r="J1108" s="25"/>
      <c r="K1108" s="25"/>
      <c r="L1108" s="25"/>
      <c r="M1108" s="56"/>
      <c r="N1108" s="25"/>
    </row>
    <row r="1109" spans="3:14" ht="13" x14ac:dyDescent="0.15">
      <c r="C1109" s="57" t="str">
        <f t="shared" si="1"/>
        <v/>
      </c>
      <c r="D1109" s="58"/>
      <c r="E1109" s="24"/>
      <c r="F1109" s="24"/>
      <c r="G1109" s="25"/>
      <c r="H1109" s="25"/>
      <c r="I1109" s="56"/>
      <c r="J1109" s="25"/>
      <c r="K1109" s="25"/>
      <c r="L1109" s="25"/>
      <c r="M1109" s="56"/>
      <c r="N1109" s="25"/>
    </row>
    <row r="1110" spans="3:14" ht="13" x14ac:dyDescent="0.15">
      <c r="C1110" s="57" t="str">
        <f t="shared" si="1"/>
        <v/>
      </c>
      <c r="D1110" s="58"/>
      <c r="E1110" s="24"/>
      <c r="F1110" s="24"/>
      <c r="G1110" s="25"/>
      <c r="H1110" s="25"/>
      <c r="I1110" s="56"/>
      <c r="J1110" s="25"/>
      <c r="K1110" s="25"/>
      <c r="L1110" s="25"/>
      <c r="M1110" s="56"/>
      <c r="N1110" s="25"/>
    </row>
    <row r="1111" spans="3:14" ht="13" x14ac:dyDescent="0.15">
      <c r="C1111" s="57" t="str">
        <f t="shared" si="1"/>
        <v/>
      </c>
      <c r="D1111" s="58"/>
      <c r="E1111" s="24"/>
      <c r="F1111" s="24"/>
      <c r="G1111" s="25"/>
      <c r="H1111" s="25"/>
      <c r="I1111" s="56"/>
      <c r="J1111" s="25"/>
      <c r="K1111" s="25"/>
      <c r="L1111" s="25"/>
      <c r="M1111" s="56"/>
      <c r="N1111" s="25"/>
    </row>
    <row r="1112" spans="3:14" ht="13" x14ac:dyDescent="0.15">
      <c r="C1112" s="57" t="str">
        <f t="shared" si="1"/>
        <v/>
      </c>
      <c r="D1112" s="58"/>
      <c r="E1112" s="24"/>
      <c r="F1112" s="24"/>
      <c r="G1112" s="25"/>
      <c r="H1112" s="25"/>
      <c r="I1112" s="56"/>
      <c r="J1112" s="25"/>
      <c r="K1112" s="25"/>
      <c r="L1112" s="25"/>
      <c r="M1112" s="56"/>
      <c r="N1112" s="25"/>
    </row>
    <row r="1113" spans="3:14" ht="13" x14ac:dyDescent="0.15">
      <c r="C1113" s="57" t="str">
        <f t="shared" si="1"/>
        <v/>
      </c>
      <c r="D1113" s="58"/>
      <c r="E1113" s="24"/>
      <c r="F1113" s="24"/>
      <c r="G1113" s="25"/>
      <c r="H1113" s="25"/>
      <c r="I1113" s="56"/>
      <c r="J1113" s="25"/>
      <c r="K1113" s="25"/>
      <c r="L1113" s="25"/>
      <c r="M1113" s="56"/>
      <c r="N1113" s="25"/>
    </row>
    <row r="1114" spans="3:14" ht="13" x14ac:dyDescent="0.15">
      <c r="C1114" s="57" t="str">
        <f t="shared" si="1"/>
        <v/>
      </c>
      <c r="D1114" s="58"/>
      <c r="E1114" s="24"/>
      <c r="F1114" s="24"/>
      <c r="G1114" s="25"/>
      <c r="H1114" s="25"/>
      <c r="I1114" s="56"/>
      <c r="J1114" s="25"/>
      <c r="K1114" s="25"/>
      <c r="L1114" s="25"/>
      <c r="M1114" s="56"/>
      <c r="N1114" s="25"/>
    </row>
    <row r="1115" spans="3:14" ht="13" x14ac:dyDescent="0.15">
      <c r="C1115" s="57" t="str">
        <f t="shared" si="1"/>
        <v/>
      </c>
      <c r="D1115" s="58"/>
      <c r="E1115" s="24"/>
      <c r="F1115" s="24"/>
      <c r="G1115" s="25"/>
      <c r="H1115" s="25"/>
      <c r="I1115" s="56"/>
      <c r="J1115" s="25"/>
      <c r="K1115" s="25"/>
      <c r="L1115" s="25"/>
      <c r="M1115" s="56"/>
      <c r="N1115" s="25"/>
    </row>
    <row r="1116" spans="3:14" ht="13" x14ac:dyDescent="0.15">
      <c r="C1116" s="57" t="str">
        <f t="shared" si="1"/>
        <v/>
      </c>
      <c r="D1116" s="58"/>
      <c r="E1116" s="24"/>
      <c r="F1116" s="24"/>
      <c r="G1116" s="25"/>
      <c r="H1116" s="25"/>
      <c r="I1116" s="56"/>
      <c r="J1116" s="25"/>
      <c r="K1116" s="25"/>
      <c r="L1116" s="25"/>
      <c r="M1116" s="56"/>
      <c r="N1116" s="25"/>
    </row>
    <row r="1117" spans="3:14" ht="13" x14ac:dyDescent="0.15">
      <c r="C1117" s="57" t="str">
        <f t="shared" si="1"/>
        <v/>
      </c>
      <c r="D1117" s="58"/>
      <c r="E1117" s="24"/>
      <c r="F1117" s="24"/>
      <c r="G1117" s="25"/>
      <c r="H1117" s="25"/>
      <c r="I1117" s="56"/>
      <c r="J1117" s="25"/>
      <c r="K1117" s="25"/>
      <c r="L1117" s="25"/>
      <c r="M1117" s="56"/>
      <c r="N1117" s="25"/>
    </row>
    <row r="1118" spans="3:14" ht="13" x14ac:dyDescent="0.15">
      <c r="C1118" s="57" t="str">
        <f t="shared" si="1"/>
        <v/>
      </c>
      <c r="D1118" s="58"/>
      <c r="E1118" s="24"/>
      <c r="F1118" s="24"/>
      <c r="G1118" s="25"/>
      <c r="H1118" s="25"/>
      <c r="I1118" s="56"/>
      <c r="J1118" s="25"/>
      <c r="K1118" s="25"/>
      <c r="L1118" s="25"/>
      <c r="M1118" s="56"/>
      <c r="N1118" s="25"/>
    </row>
    <row r="1119" spans="3:14" ht="13" x14ac:dyDescent="0.15">
      <c r="C1119" s="57" t="str">
        <f t="shared" si="1"/>
        <v/>
      </c>
      <c r="D1119" s="58"/>
      <c r="E1119" s="24"/>
      <c r="F1119" s="24"/>
      <c r="G1119" s="25"/>
      <c r="H1119" s="25"/>
      <c r="I1119" s="56"/>
      <c r="J1119" s="25"/>
      <c r="K1119" s="25"/>
      <c r="L1119" s="25"/>
      <c r="M1119" s="56"/>
      <c r="N1119" s="25"/>
    </row>
    <row r="1120" spans="3:14" ht="13" x14ac:dyDescent="0.15">
      <c r="C1120" s="57" t="str">
        <f t="shared" si="1"/>
        <v/>
      </c>
      <c r="D1120" s="58"/>
      <c r="E1120" s="24"/>
      <c r="F1120" s="24"/>
      <c r="G1120" s="25"/>
      <c r="H1120" s="25"/>
      <c r="I1120" s="56"/>
      <c r="J1120" s="25"/>
      <c r="K1120" s="25"/>
      <c r="L1120" s="25"/>
      <c r="M1120" s="56"/>
      <c r="N1120" s="25"/>
    </row>
    <row r="1121" spans="3:14" ht="13" x14ac:dyDescent="0.15">
      <c r="C1121" s="57" t="str">
        <f t="shared" si="1"/>
        <v/>
      </c>
      <c r="D1121" s="58"/>
      <c r="E1121" s="24"/>
      <c r="F1121" s="24"/>
      <c r="G1121" s="25"/>
      <c r="H1121" s="25"/>
      <c r="I1121" s="56"/>
      <c r="J1121" s="25"/>
      <c r="K1121" s="25"/>
      <c r="L1121" s="25"/>
      <c r="M1121" s="56"/>
      <c r="N1121" s="25"/>
    </row>
    <row r="1122" spans="3:14" ht="13" x14ac:dyDescent="0.15">
      <c r="C1122" s="57" t="str">
        <f t="shared" si="1"/>
        <v/>
      </c>
      <c r="D1122" s="58"/>
      <c r="E1122" s="24"/>
      <c r="F1122" s="24"/>
      <c r="G1122" s="25"/>
      <c r="H1122" s="25"/>
      <c r="I1122" s="56"/>
      <c r="J1122" s="25"/>
      <c r="K1122" s="25"/>
      <c r="L1122" s="25"/>
      <c r="M1122" s="56"/>
      <c r="N1122" s="25"/>
    </row>
    <row r="1123" spans="3:14" ht="13" x14ac:dyDescent="0.15">
      <c r="C1123" s="57" t="str">
        <f t="shared" si="1"/>
        <v/>
      </c>
      <c r="D1123" s="58"/>
      <c r="E1123" s="24"/>
      <c r="F1123" s="24"/>
      <c r="G1123" s="25"/>
      <c r="H1123" s="25"/>
      <c r="I1123" s="56"/>
      <c r="J1123" s="25"/>
      <c r="K1123" s="25"/>
      <c r="L1123" s="25"/>
      <c r="M1123" s="56"/>
      <c r="N1123" s="25"/>
    </row>
    <row r="1124" spans="3:14" ht="13" x14ac:dyDescent="0.15">
      <c r="C1124" s="57" t="str">
        <f t="shared" si="1"/>
        <v/>
      </c>
      <c r="D1124" s="58"/>
      <c r="E1124" s="24"/>
      <c r="F1124" s="24"/>
      <c r="G1124" s="25"/>
      <c r="H1124" s="25"/>
      <c r="I1124" s="56"/>
      <c r="J1124" s="25"/>
      <c r="K1124" s="25"/>
      <c r="L1124" s="25"/>
      <c r="M1124" s="56"/>
      <c r="N1124" s="25"/>
    </row>
    <row r="1125" spans="3:14" ht="13" x14ac:dyDescent="0.15">
      <c r="C1125" s="57" t="str">
        <f t="shared" si="1"/>
        <v/>
      </c>
      <c r="D1125" s="58"/>
      <c r="E1125" s="24"/>
      <c r="F1125" s="24"/>
      <c r="G1125" s="25"/>
      <c r="H1125" s="25"/>
      <c r="I1125" s="56"/>
      <c r="J1125" s="25"/>
      <c r="K1125" s="25"/>
      <c r="L1125" s="25"/>
      <c r="M1125" s="56"/>
      <c r="N1125" s="25"/>
    </row>
    <row r="1126" spans="3:14" ht="13" x14ac:dyDescent="0.15">
      <c r="C1126" s="57" t="str">
        <f t="shared" si="1"/>
        <v/>
      </c>
      <c r="D1126" s="58"/>
      <c r="E1126" s="24"/>
      <c r="F1126" s="24"/>
      <c r="G1126" s="25"/>
      <c r="H1126" s="25"/>
      <c r="I1126" s="56"/>
      <c r="J1126" s="25"/>
      <c r="K1126" s="25"/>
      <c r="L1126" s="25"/>
      <c r="M1126" s="56"/>
      <c r="N1126" s="25"/>
    </row>
    <row r="1127" spans="3:14" ht="13" x14ac:dyDescent="0.15">
      <c r="C1127" s="57" t="str">
        <f t="shared" si="1"/>
        <v/>
      </c>
      <c r="D1127" s="58"/>
      <c r="E1127" s="24"/>
      <c r="F1127" s="24"/>
      <c r="G1127" s="25"/>
      <c r="H1127" s="25"/>
      <c r="I1127" s="56"/>
      <c r="J1127" s="25"/>
      <c r="K1127" s="25"/>
      <c r="L1127" s="25"/>
      <c r="M1127" s="56"/>
      <c r="N1127" s="25"/>
    </row>
    <row r="1128" spans="3:14" ht="13" x14ac:dyDescent="0.15">
      <c r="C1128" s="57" t="str">
        <f t="shared" si="1"/>
        <v/>
      </c>
      <c r="D1128" s="58"/>
      <c r="E1128" s="24"/>
      <c r="F1128" s="24"/>
      <c r="G1128" s="25"/>
      <c r="H1128" s="25"/>
      <c r="I1128" s="56"/>
      <c r="J1128" s="25"/>
      <c r="K1128" s="25"/>
      <c r="L1128" s="25"/>
      <c r="M1128" s="56"/>
      <c r="N1128" s="25"/>
    </row>
    <row r="1129" spans="3:14" ht="13" x14ac:dyDescent="0.15">
      <c r="C1129" s="57" t="str">
        <f t="shared" si="1"/>
        <v/>
      </c>
      <c r="D1129" s="58"/>
      <c r="E1129" s="24"/>
      <c r="F1129" s="24"/>
      <c r="G1129" s="25"/>
      <c r="H1129" s="25"/>
      <c r="I1129" s="56"/>
      <c r="J1129" s="25"/>
      <c r="K1129" s="25"/>
      <c r="L1129" s="25"/>
      <c r="M1129" s="56"/>
      <c r="N1129" s="25"/>
    </row>
    <row r="1130" spans="3:14" ht="13" x14ac:dyDescent="0.15">
      <c r="C1130" s="57" t="str">
        <f t="shared" si="1"/>
        <v/>
      </c>
      <c r="D1130" s="58"/>
      <c r="E1130" s="24"/>
      <c r="F1130" s="24"/>
      <c r="G1130" s="25"/>
      <c r="H1130" s="25"/>
      <c r="I1130" s="56"/>
      <c r="J1130" s="25"/>
      <c r="K1130" s="25"/>
      <c r="L1130" s="25"/>
      <c r="M1130" s="56"/>
      <c r="N1130" s="25"/>
    </row>
    <row r="1131" spans="3:14" ht="13" x14ac:dyDescent="0.15">
      <c r="C1131" s="57" t="str">
        <f t="shared" si="1"/>
        <v/>
      </c>
      <c r="D1131" s="58"/>
      <c r="E1131" s="24"/>
      <c r="F1131" s="24"/>
      <c r="G1131" s="25"/>
      <c r="H1131" s="25"/>
      <c r="I1131" s="56"/>
      <c r="J1131" s="25"/>
      <c r="K1131" s="25"/>
      <c r="L1131" s="25"/>
      <c r="M1131" s="56"/>
      <c r="N1131" s="25"/>
    </row>
    <row r="1132" spans="3:14" ht="13" x14ac:dyDescent="0.15">
      <c r="C1132" s="57" t="str">
        <f t="shared" si="1"/>
        <v/>
      </c>
      <c r="D1132" s="58"/>
      <c r="E1132" s="24"/>
      <c r="F1132" s="24"/>
      <c r="G1132" s="25"/>
      <c r="H1132" s="25"/>
      <c r="I1132" s="56"/>
      <c r="J1132" s="25"/>
      <c r="K1132" s="25"/>
      <c r="L1132" s="25"/>
      <c r="M1132" s="56"/>
      <c r="N1132" s="25"/>
    </row>
    <row r="1133" spans="3:14" ht="13" x14ac:dyDescent="0.15">
      <c r="C1133" s="57" t="str">
        <f t="shared" si="1"/>
        <v/>
      </c>
      <c r="D1133" s="58"/>
      <c r="E1133" s="24"/>
      <c r="F1133" s="24"/>
      <c r="G1133" s="25"/>
      <c r="H1133" s="25"/>
      <c r="I1133" s="56"/>
      <c r="J1133" s="25"/>
      <c r="K1133" s="25"/>
      <c r="L1133" s="25"/>
      <c r="M1133" s="56"/>
      <c r="N1133" s="25"/>
    </row>
    <row r="1134" spans="3:14" ht="13" x14ac:dyDescent="0.15">
      <c r="C1134" s="57" t="str">
        <f t="shared" si="1"/>
        <v/>
      </c>
      <c r="D1134" s="58"/>
      <c r="E1134" s="24"/>
      <c r="F1134" s="24"/>
      <c r="G1134" s="25"/>
      <c r="H1134" s="25"/>
      <c r="I1134" s="56"/>
      <c r="J1134" s="25"/>
      <c r="K1134" s="25"/>
      <c r="L1134" s="25"/>
      <c r="M1134" s="56"/>
      <c r="N1134" s="25"/>
    </row>
    <row r="1135" spans="3:14" ht="13" x14ac:dyDescent="0.15">
      <c r="C1135" s="57" t="str">
        <f t="shared" si="1"/>
        <v/>
      </c>
      <c r="D1135" s="58"/>
      <c r="E1135" s="24"/>
      <c r="F1135" s="24"/>
      <c r="G1135" s="25"/>
      <c r="H1135" s="25"/>
      <c r="I1135" s="56"/>
      <c r="J1135" s="25"/>
      <c r="K1135" s="25"/>
      <c r="L1135" s="25"/>
      <c r="M1135" s="56"/>
      <c r="N1135" s="25"/>
    </row>
    <row r="1136" spans="3:14" ht="13" x14ac:dyDescent="0.15">
      <c r="C1136" s="57" t="str">
        <f t="shared" si="1"/>
        <v/>
      </c>
      <c r="D1136" s="58"/>
      <c r="E1136" s="24"/>
      <c r="F1136" s="24"/>
      <c r="G1136" s="25"/>
      <c r="H1136" s="25"/>
      <c r="I1136" s="56"/>
      <c r="J1136" s="25"/>
      <c r="K1136" s="25"/>
      <c r="L1136" s="25"/>
      <c r="M1136" s="56"/>
      <c r="N1136" s="25"/>
    </row>
    <row r="1137" spans="3:14" ht="13" x14ac:dyDescent="0.15">
      <c r="C1137" s="57" t="str">
        <f t="shared" si="1"/>
        <v/>
      </c>
      <c r="D1137" s="58"/>
      <c r="E1137" s="24"/>
      <c r="F1137" s="24"/>
      <c r="G1137" s="25"/>
      <c r="H1137" s="25"/>
      <c r="I1137" s="56"/>
      <c r="J1137" s="25"/>
      <c r="K1137" s="25"/>
      <c r="L1137" s="25"/>
      <c r="M1137" s="56"/>
      <c r="N1137" s="25"/>
    </row>
    <row r="1138" spans="3:14" ht="13" x14ac:dyDescent="0.15">
      <c r="C1138" s="57" t="str">
        <f t="shared" si="1"/>
        <v/>
      </c>
      <c r="D1138" s="58"/>
      <c r="E1138" s="24"/>
      <c r="F1138" s="24"/>
      <c r="G1138" s="25"/>
      <c r="H1138" s="25"/>
      <c r="I1138" s="56"/>
      <c r="J1138" s="25"/>
      <c r="K1138" s="25"/>
      <c r="L1138" s="25"/>
      <c r="M1138" s="56"/>
      <c r="N1138" s="25"/>
    </row>
    <row r="1139" spans="3:14" ht="13" x14ac:dyDescent="0.15">
      <c r="C1139" s="57" t="str">
        <f t="shared" si="1"/>
        <v/>
      </c>
      <c r="D1139" s="58"/>
      <c r="E1139" s="24"/>
      <c r="F1139" s="24"/>
      <c r="G1139" s="25"/>
      <c r="H1139" s="25"/>
      <c r="I1139" s="56"/>
      <c r="J1139" s="25"/>
      <c r="K1139" s="25"/>
      <c r="L1139" s="25"/>
      <c r="M1139" s="56"/>
      <c r="N1139" s="25"/>
    </row>
    <row r="1140" spans="3:14" ht="13" x14ac:dyDescent="0.15">
      <c r="C1140" s="57" t="str">
        <f t="shared" si="1"/>
        <v/>
      </c>
      <c r="D1140" s="58"/>
      <c r="E1140" s="24"/>
      <c r="F1140" s="24"/>
      <c r="G1140" s="25"/>
      <c r="H1140" s="25"/>
      <c r="I1140" s="56"/>
      <c r="J1140" s="25"/>
      <c r="K1140" s="25"/>
      <c r="L1140" s="25"/>
      <c r="M1140" s="56"/>
      <c r="N1140" s="25"/>
    </row>
    <row r="1141" spans="3:14" ht="13" x14ac:dyDescent="0.15">
      <c r="C1141" s="57" t="str">
        <f t="shared" si="1"/>
        <v/>
      </c>
      <c r="D1141" s="58"/>
      <c r="E1141" s="24"/>
      <c r="F1141" s="24"/>
      <c r="G1141" s="25"/>
      <c r="H1141" s="25"/>
      <c r="I1141" s="56"/>
      <c r="J1141" s="25"/>
      <c r="K1141" s="25"/>
      <c r="L1141" s="25"/>
      <c r="M1141" s="56"/>
      <c r="N1141" s="25"/>
    </row>
    <row r="1142" spans="3:14" ht="13" x14ac:dyDescent="0.15">
      <c r="C1142" s="57" t="str">
        <f t="shared" si="1"/>
        <v/>
      </c>
      <c r="D1142" s="58"/>
      <c r="E1142" s="24"/>
      <c r="F1142" s="24"/>
      <c r="G1142" s="25"/>
      <c r="H1142" s="25"/>
      <c r="I1142" s="56"/>
      <c r="J1142" s="25"/>
      <c r="K1142" s="25"/>
      <c r="L1142" s="25"/>
      <c r="M1142" s="56"/>
      <c r="N1142" s="25"/>
    </row>
    <row r="1143" spans="3:14" ht="13" x14ac:dyDescent="0.15">
      <c r="C1143" s="57" t="str">
        <f t="shared" si="1"/>
        <v/>
      </c>
      <c r="D1143" s="58"/>
      <c r="E1143" s="24"/>
      <c r="F1143" s="24"/>
      <c r="G1143" s="25"/>
      <c r="H1143" s="25"/>
      <c r="I1143" s="56"/>
      <c r="J1143" s="25"/>
      <c r="K1143" s="25"/>
      <c r="L1143" s="25"/>
      <c r="M1143" s="56"/>
      <c r="N1143" s="25"/>
    </row>
    <row r="1144" spans="3:14" ht="13" x14ac:dyDescent="0.15">
      <c r="C1144" s="57" t="str">
        <f t="shared" si="1"/>
        <v/>
      </c>
      <c r="D1144" s="58"/>
      <c r="E1144" s="24"/>
      <c r="F1144" s="24"/>
      <c r="G1144" s="25"/>
      <c r="H1144" s="25"/>
      <c r="I1144" s="56"/>
      <c r="J1144" s="25"/>
      <c r="K1144" s="25"/>
      <c r="L1144" s="25"/>
      <c r="M1144" s="56"/>
      <c r="N1144" s="25"/>
    </row>
    <row r="1145" spans="3:14" ht="13" x14ac:dyDescent="0.15">
      <c r="C1145" s="57" t="str">
        <f t="shared" si="1"/>
        <v/>
      </c>
      <c r="D1145" s="58"/>
      <c r="E1145" s="24"/>
      <c r="F1145" s="24"/>
      <c r="G1145" s="25"/>
      <c r="H1145" s="25"/>
      <c r="I1145" s="56"/>
      <c r="J1145" s="25"/>
      <c r="K1145" s="25"/>
      <c r="L1145" s="25"/>
      <c r="M1145" s="56"/>
      <c r="N1145" s="25"/>
    </row>
    <row r="1146" spans="3:14" ht="13" x14ac:dyDescent="0.15">
      <c r="C1146" s="57" t="str">
        <f t="shared" si="1"/>
        <v/>
      </c>
      <c r="D1146" s="58"/>
      <c r="E1146" s="24"/>
      <c r="F1146" s="24"/>
      <c r="G1146" s="25"/>
      <c r="H1146" s="25"/>
      <c r="I1146" s="56"/>
      <c r="J1146" s="25"/>
      <c r="K1146" s="25"/>
      <c r="L1146" s="25"/>
      <c r="M1146" s="56"/>
      <c r="N1146" s="25"/>
    </row>
    <row r="1147" spans="3:14" ht="13" x14ac:dyDescent="0.15">
      <c r="C1147" s="57" t="str">
        <f t="shared" si="1"/>
        <v/>
      </c>
      <c r="D1147" s="58"/>
      <c r="E1147" s="24"/>
      <c r="F1147" s="24"/>
      <c r="G1147" s="25"/>
      <c r="H1147" s="25"/>
      <c r="I1147" s="56"/>
      <c r="J1147" s="25"/>
      <c r="K1147" s="25"/>
      <c r="L1147" s="25"/>
      <c r="M1147" s="56"/>
      <c r="N1147" s="25"/>
    </row>
    <row r="1148" spans="3:14" ht="13" x14ac:dyDescent="0.15">
      <c r="C1148" s="57" t="str">
        <f t="shared" si="1"/>
        <v/>
      </c>
      <c r="D1148" s="58"/>
      <c r="E1148" s="24"/>
      <c r="F1148" s="24"/>
      <c r="G1148" s="25"/>
      <c r="H1148" s="25"/>
      <c r="I1148" s="56"/>
      <c r="J1148" s="25"/>
      <c r="K1148" s="25"/>
      <c r="L1148" s="25"/>
      <c r="M1148" s="56"/>
      <c r="N1148" s="25"/>
    </row>
    <row r="1149" spans="3:14" ht="13" x14ac:dyDescent="0.15">
      <c r="C1149" s="57" t="str">
        <f t="shared" si="1"/>
        <v/>
      </c>
      <c r="D1149" s="58"/>
      <c r="E1149" s="24"/>
      <c r="F1149" s="24"/>
      <c r="G1149" s="25"/>
      <c r="H1149" s="25"/>
      <c r="I1149" s="56"/>
      <c r="J1149" s="25"/>
      <c r="K1149" s="25"/>
      <c r="L1149" s="25"/>
      <c r="M1149" s="56"/>
      <c r="N1149" s="25"/>
    </row>
    <row r="1150" spans="3:14" ht="13" x14ac:dyDescent="0.15">
      <c r="C1150" s="57" t="str">
        <f t="shared" si="1"/>
        <v/>
      </c>
      <c r="D1150" s="58"/>
      <c r="E1150" s="24"/>
      <c r="F1150" s="24"/>
      <c r="G1150" s="25"/>
      <c r="H1150" s="25"/>
      <c r="I1150" s="56"/>
      <c r="J1150" s="25"/>
      <c r="K1150" s="25"/>
      <c r="L1150" s="25"/>
      <c r="M1150" s="56"/>
      <c r="N1150" s="25"/>
    </row>
    <row r="1151" spans="3:14" ht="13" x14ac:dyDescent="0.15">
      <c r="C1151" s="57" t="str">
        <f t="shared" si="1"/>
        <v/>
      </c>
      <c r="D1151" s="58"/>
      <c r="E1151" s="24"/>
      <c r="F1151" s="24"/>
      <c r="G1151" s="25"/>
      <c r="H1151" s="25"/>
      <c r="I1151" s="56"/>
      <c r="J1151" s="25"/>
      <c r="K1151" s="25"/>
      <c r="L1151" s="25"/>
      <c r="M1151" s="56"/>
      <c r="N1151" s="25"/>
    </row>
    <row r="1152" spans="3:14" ht="13" x14ac:dyDescent="0.15">
      <c r="C1152" s="57" t="str">
        <f t="shared" si="1"/>
        <v/>
      </c>
      <c r="D1152" s="58"/>
      <c r="E1152" s="24"/>
      <c r="F1152" s="24"/>
      <c r="G1152" s="25"/>
      <c r="H1152" s="25"/>
      <c r="I1152" s="56"/>
      <c r="J1152" s="25"/>
      <c r="K1152" s="25"/>
      <c r="L1152" s="25"/>
      <c r="M1152" s="56"/>
      <c r="N1152" s="25"/>
    </row>
    <row r="1153" spans="3:14" ht="13" x14ac:dyDescent="0.15">
      <c r="C1153" s="57" t="str">
        <f t="shared" si="1"/>
        <v/>
      </c>
      <c r="D1153" s="58"/>
      <c r="E1153" s="24"/>
      <c r="F1153" s="24"/>
      <c r="G1153" s="25"/>
      <c r="H1153" s="25"/>
      <c r="I1153" s="56"/>
      <c r="J1153" s="25"/>
      <c r="K1153" s="25"/>
      <c r="L1153" s="25"/>
      <c r="M1153" s="56"/>
      <c r="N1153" s="25"/>
    </row>
    <row r="1154" spans="3:14" ht="13" x14ac:dyDescent="0.15">
      <c r="C1154" s="57" t="str">
        <f t="shared" si="1"/>
        <v/>
      </c>
      <c r="D1154" s="58"/>
      <c r="E1154" s="24"/>
      <c r="F1154" s="24"/>
      <c r="G1154" s="25"/>
      <c r="H1154" s="25"/>
      <c r="I1154" s="56"/>
      <c r="J1154" s="25"/>
      <c r="K1154" s="25"/>
      <c r="L1154" s="25"/>
      <c r="M1154" s="56"/>
      <c r="N1154" s="25"/>
    </row>
    <row r="1155" spans="3:14" ht="13" x14ac:dyDescent="0.15">
      <c r="C1155" s="57" t="str">
        <f t="shared" si="1"/>
        <v/>
      </c>
      <c r="D1155" s="58"/>
      <c r="E1155" s="24"/>
      <c r="F1155" s="24"/>
      <c r="G1155" s="25"/>
      <c r="H1155" s="25"/>
      <c r="I1155" s="56"/>
      <c r="J1155" s="25"/>
      <c r="K1155" s="25"/>
      <c r="L1155" s="25"/>
      <c r="M1155" s="56"/>
      <c r="N1155" s="25"/>
    </row>
    <row r="1156" spans="3:14" ht="13" x14ac:dyDescent="0.15">
      <c r="C1156" s="57" t="str">
        <f t="shared" si="1"/>
        <v/>
      </c>
      <c r="D1156" s="58"/>
      <c r="E1156" s="24"/>
      <c r="F1156" s="24"/>
      <c r="G1156" s="25"/>
      <c r="H1156" s="25"/>
      <c r="I1156" s="56"/>
      <c r="J1156" s="25"/>
      <c r="K1156" s="25"/>
      <c r="L1156" s="25"/>
      <c r="M1156" s="56"/>
      <c r="N1156" s="25"/>
    </row>
    <row r="1157" spans="3:14" ht="13" x14ac:dyDescent="0.15">
      <c r="C1157" s="57" t="str">
        <f t="shared" si="1"/>
        <v/>
      </c>
      <c r="D1157" s="58"/>
      <c r="E1157" s="24"/>
      <c r="F1157" s="24"/>
      <c r="G1157" s="25"/>
      <c r="H1157" s="25"/>
      <c r="I1157" s="56"/>
      <c r="J1157" s="25"/>
      <c r="K1157" s="25"/>
      <c r="L1157" s="25"/>
      <c r="M1157" s="56"/>
      <c r="N1157" s="25"/>
    </row>
    <row r="1158" spans="3:14" ht="13" x14ac:dyDescent="0.15">
      <c r="C1158" s="57" t="str">
        <f t="shared" si="1"/>
        <v/>
      </c>
      <c r="D1158" s="58"/>
      <c r="E1158" s="24"/>
      <c r="F1158" s="24"/>
      <c r="G1158" s="25"/>
      <c r="H1158" s="25"/>
      <c r="I1158" s="56"/>
      <c r="J1158" s="25"/>
      <c r="K1158" s="25"/>
      <c r="L1158" s="25"/>
      <c r="M1158" s="56"/>
      <c r="N1158" s="25"/>
    </row>
    <row r="1159" spans="3:14" ht="13" x14ac:dyDescent="0.15">
      <c r="C1159" s="57" t="str">
        <f t="shared" si="1"/>
        <v/>
      </c>
      <c r="D1159" s="58"/>
      <c r="E1159" s="24"/>
      <c r="F1159" s="24"/>
      <c r="G1159" s="25"/>
      <c r="H1159" s="25"/>
      <c r="I1159" s="56"/>
      <c r="J1159" s="25"/>
      <c r="K1159" s="25"/>
      <c r="L1159" s="25"/>
      <c r="M1159" s="56"/>
      <c r="N1159" s="25"/>
    </row>
    <row r="1160" spans="3:14" ht="13" x14ac:dyDescent="0.15">
      <c r="C1160" s="57" t="str">
        <f t="shared" si="1"/>
        <v/>
      </c>
      <c r="D1160" s="58"/>
      <c r="E1160" s="24"/>
      <c r="F1160" s="24"/>
      <c r="G1160" s="25"/>
      <c r="H1160" s="25"/>
      <c r="I1160" s="56"/>
      <c r="J1160" s="25"/>
      <c r="K1160" s="25"/>
      <c r="L1160" s="25"/>
      <c r="M1160" s="56"/>
      <c r="N1160" s="25"/>
    </row>
    <row r="1161" spans="3:14" ht="13" x14ac:dyDescent="0.15">
      <c r="C1161" s="57" t="str">
        <f t="shared" si="1"/>
        <v/>
      </c>
      <c r="D1161" s="58"/>
      <c r="E1161" s="24"/>
      <c r="F1161" s="24"/>
      <c r="G1161" s="25"/>
      <c r="H1161" s="25"/>
      <c r="I1161" s="56"/>
      <c r="J1161" s="25"/>
      <c r="K1161" s="25"/>
      <c r="L1161" s="25"/>
      <c r="M1161" s="56"/>
      <c r="N1161" s="25"/>
    </row>
    <row r="1162" spans="3:14" ht="13" x14ac:dyDescent="0.15">
      <c r="C1162" s="57" t="str">
        <f t="shared" si="1"/>
        <v/>
      </c>
      <c r="D1162" s="58"/>
      <c r="E1162" s="24"/>
      <c r="F1162" s="24"/>
      <c r="G1162" s="25"/>
      <c r="H1162" s="25"/>
      <c r="I1162" s="56"/>
      <c r="J1162" s="25"/>
      <c r="K1162" s="25"/>
      <c r="L1162" s="25"/>
      <c r="M1162" s="56"/>
      <c r="N1162" s="25"/>
    </row>
    <row r="1163" spans="3:14" ht="13" x14ac:dyDescent="0.15">
      <c r="C1163" s="57" t="str">
        <f t="shared" si="1"/>
        <v/>
      </c>
      <c r="D1163" s="58"/>
      <c r="E1163" s="24"/>
      <c r="F1163" s="24"/>
      <c r="G1163" s="25"/>
      <c r="H1163" s="25"/>
      <c r="I1163" s="56"/>
      <c r="J1163" s="25"/>
      <c r="K1163" s="25"/>
      <c r="L1163" s="25"/>
      <c r="M1163" s="56"/>
      <c r="N1163" s="25"/>
    </row>
    <row r="1164" spans="3:14" ht="13" x14ac:dyDescent="0.15">
      <c r="C1164" s="57" t="str">
        <f t="shared" si="1"/>
        <v/>
      </c>
      <c r="D1164" s="58"/>
      <c r="E1164" s="24"/>
      <c r="F1164" s="24"/>
      <c r="G1164" s="25"/>
      <c r="H1164" s="25"/>
      <c r="I1164" s="56"/>
      <c r="J1164" s="25"/>
      <c r="K1164" s="25"/>
      <c r="L1164" s="25"/>
      <c r="M1164" s="56"/>
      <c r="N1164" s="25"/>
    </row>
    <row r="1165" spans="3:14" ht="13" x14ac:dyDescent="0.15">
      <c r="C1165" s="57" t="str">
        <f t="shared" si="1"/>
        <v/>
      </c>
      <c r="D1165" s="58"/>
      <c r="E1165" s="24"/>
      <c r="F1165" s="24"/>
      <c r="G1165" s="25"/>
      <c r="H1165" s="25"/>
      <c r="I1165" s="56"/>
      <c r="J1165" s="25"/>
      <c r="K1165" s="25"/>
      <c r="L1165" s="25"/>
      <c r="M1165" s="56"/>
      <c r="N1165" s="25"/>
    </row>
    <row r="1166" spans="3:14" ht="13" x14ac:dyDescent="0.15">
      <c r="C1166" s="57" t="str">
        <f t="shared" si="1"/>
        <v/>
      </c>
      <c r="D1166" s="58"/>
      <c r="E1166" s="24"/>
      <c r="F1166" s="24"/>
      <c r="G1166" s="25"/>
      <c r="H1166" s="25"/>
      <c r="I1166" s="56"/>
      <c r="J1166" s="25"/>
      <c r="K1166" s="25"/>
      <c r="L1166" s="25"/>
      <c r="M1166" s="56"/>
      <c r="N1166" s="25"/>
    </row>
    <row r="1167" spans="3:14" ht="13" x14ac:dyDescent="0.15">
      <c r="C1167" s="57" t="str">
        <f t="shared" si="1"/>
        <v/>
      </c>
      <c r="D1167" s="58"/>
      <c r="E1167" s="24"/>
      <c r="F1167" s="24"/>
      <c r="G1167" s="25"/>
      <c r="H1167" s="25"/>
      <c r="I1167" s="56"/>
      <c r="J1167" s="25"/>
      <c r="K1167" s="25"/>
      <c r="L1167" s="25"/>
      <c r="M1167" s="56"/>
      <c r="N1167" s="25"/>
    </row>
    <row r="1168" spans="3:14" ht="13" x14ac:dyDescent="0.15">
      <c r="C1168" s="57" t="str">
        <f t="shared" si="1"/>
        <v/>
      </c>
      <c r="D1168" s="58"/>
      <c r="E1168" s="24"/>
      <c r="F1168" s="24"/>
      <c r="G1168" s="25"/>
      <c r="H1168" s="25"/>
      <c r="I1168" s="56"/>
      <c r="J1168" s="25"/>
      <c r="K1168" s="25"/>
      <c r="L1168" s="25"/>
      <c r="M1168" s="56"/>
      <c r="N1168" s="25"/>
    </row>
    <row r="1169" spans="3:14" ht="13" x14ac:dyDescent="0.15">
      <c r="C1169" s="57" t="str">
        <f t="shared" si="1"/>
        <v/>
      </c>
      <c r="D1169" s="58"/>
      <c r="E1169" s="24"/>
      <c r="F1169" s="24"/>
      <c r="G1169" s="25"/>
      <c r="H1169" s="25"/>
      <c r="I1169" s="56"/>
      <c r="J1169" s="25"/>
      <c r="K1169" s="25"/>
      <c r="L1169" s="25"/>
      <c r="M1169" s="56"/>
      <c r="N1169" s="25"/>
    </row>
    <row r="1170" spans="3:14" ht="13" x14ac:dyDescent="0.15">
      <c r="C1170" s="57" t="str">
        <f t="shared" si="1"/>
        <v/>
      </c>
      <c r="D1170" s="58"/>
      <c r="E1170" s="24"/>
      <c r="F1170" s="24"/>
      <c r="G1170" s="25"/>
      <c r="H1170" s="25"/>
      <c r="I1170" s="56"/>
      <c r="J1170" s="25"/>
      <c r="K1170" s="25"/>
      <c r="L1170" s="25"/>
      <c r="M1170" s="56"/>
      <c r="N1170" s="25"/>
    </row>
    <row r="1171" spans="3:14" ht="13" x14ac:dyDescent="0.15">
      <c r="C1171" s="57" t="str">
        <f t="shared" si="1"/>
        <v/>
      </c>
      <c r="D1171" s="58"/>
      <c r="E1171" s="24"/>
      <c r="F1171" s="24"/>
      <c r="G1171" s="25"/>
      <c r="H1171" s="25"/>
      <c r="I1171" s="56"/>
      <c r="J1171" s="25"/>
      <c r="K1171" s="25"/>
      <c r="L1171" s="25"/>
      <c r="M1171" s="56"/>
      <c r="N1171" s="25"/>
    </row>
    <row r="1172" spans="3:14" ht="13" x14ac:dyDescent="0.15">
      <c r="C1172" s="57" t="str">
        <f t="shared" si="1"/>
        <v/>
      </c>
      <c r="D1172" s="58"/>
      <c r="E1172" s="24"/>
      <c r="F1172" s="24"/>
      <c r="G1172" s="25"/>
      <c r="H1172" s="25"/>
      <c r="I1172" s="56"/>
      <c r="J1172" s="25"/>
      <c r="K1172" s="25"/>
      <c r="L1172" s="25"/>
      <c r="M1172" s="56"/>
      <c r="N1172" s="25"/>
    </row>
    <row r="1173" spans="3:14" ht="13" x14ac:dyDescent="0.15">
      <c r="C1173" s="57" t="str">
        <f t="shared" si="1"/>
        <v/>
      </c>
      <c r="D1173" s="58"/>
      <c r="E1173" s="24"/>
      <c r="F1173" s="24"/>
      <c r="G1173" s="25"/>
      <c r="H1173" s="25"/>
      <c r="I1173" s="56"/>
      <c r="J1173" s="25"/>
      <c r="K1173" s="25"/>
      <c r="L1173" s="25"/>
      <c r="M1173" s="56"/>
      <c r="N1173" s="25"/>
    </row>
    <row r="1174" spans="3:14" ht="13" x14ac:dyDescent="0.15">
      <c r="C1174" s="57" t="str">
        <f t="shared" si="1"/>
        <v/>
      </c>
      <c r="D1174" s="58"/>
      <c r="E1174" s="24"/>
      <c r="F1174" s="24"/>
      <c r="G1174" s="25"/>
      <c r="H1174" s="25"/>
      <c r="I1174" s="56"/>
      <c r="J1174" s="25"/>
      <c r="K1174" s="25"/>
      <c r="L1174" s="25"/>
      <c r="M1174" s="56"/>
      <c r="N1174" s="25"/>
    </row>
    <row r="1175" spans="3:14" ht="13" x14ac:dyDescent="0.15">
      <c r="C1175" s="57" t="str">
        <f t="shared" si="1"/>
        <v/>
      </c>
      <c r="D1175" s="58"/>
      <c r="E1175" s="24"/>
      <c r="F1175" s="24"/>
      <c r="G1175" s="25"/>
      <c r="H1175" s="25"/>
      <c r="I1175" s="56"/>
      <c r="J1175" s="25"/>
      <c r="K1175" s="25"/>
      <c r="L1175" s="25"/>
      <c r="M1175" s="56"/>
      <c r="N1175" s="25"/>
    </row>
    <row r="1176" spans="3:14" ht="13" x14ac:dyDescent="0.15">
      <c r="C1176" s="57" t="str">
        <f t="shared" si="1"/>
        <v/>
      </c>
      <c r="D1176" s="58"/>
      <c r="E1176" s="24"/>
      <c r="F1176" s="24"/>
      <c r="G1176" s="25"/>
      <c r="H1176" s="25"/>
      <c r="I1176" s="56"/>
      <c r="J1176" s="25"/>
      <c r="K1176" s="25"/>
      <c r="L1176" s="25"/>
      <c r="M1176" s="56"/>
      <c r="N1176" s="25"/>
    </row>
    <row r="1177" spans="3:14" ht="13" x14ac:dyDescent="0.15">
      <c r="C1177" s="57" t="str">
        <f t="shared" si="1"/>
        <v/>
      </c>
      <c r="D1177" s="58"/>
      <c r="E1177" s="24"/>
      <c r="F1177" s="24"/>
      <c r="G1177" s="25"/>
      <c r="H1177" s="25"/>
      <c r="I1177" s="56"/>
      <c r="J1177" s="25"/>
      <c r="K1177" s="25"/>
      <c r="L1177" s="25"/>
      <c r="M1177" s="56"/>
      <c r="N1177" s="25"/>
    </row>
    <row r="1178" spans="3:14" ht="13" x14ac:dyDescent="0.15">
      <c r="C1178" s="57" t="str">
        <f t="shared" si="1"/>
        <v/>
      </c>
      <c r="D1178" s="58"/>
      <c r="E1178" s="24"/>
      <c r="F1178" s="24"/>
      <c r="G1178" s="25"/>
      <c r="H1178" s="25"/>
      <c r="I1178" s="56"/>
      <c r="J1178" s="25"/>
      <c r="K1178" s="25"/>
      <c r="L1178" s="25"/>
      <c r="M1178" s="56"/>
      <c r="N1178" s="25"/>
    </row>
    <row r="1179" spans="3:14" ht="13" x14ac:dyDescent="0.15">
      <c r="C1179" s="57" t="str">
        <f t="shared" si="1"/>
        <v/>
      </c>
      <c r="D1179" s="58"/>
      <c r="E1179" s="24"/>
      <c r="F1179" s="24"/>
      <c r="G1179" s="25"/>
      <c r="H1179" s="25"/>
      <c r="I1179" s="56"/>
      <c r="J1179" s="25"/>
      <c r="K1179" s="25"/>
      <c r="L1179" s="25"/>
      <c r="M1179" s="56"/>
      <c r="N1179" s="25"/>
    </row>
    <row r="1180" spans="3:14" ht="13" x14ac:dyDescent="0.15">
      <c r="C1180" s="57" t="str">
        <f t="shared" si="1"/>
        <v/>
      </c>
      <c r="D1180" s="58"/>
      <c r="E1180" s="24"/>
      <c r="F1180" s="24"/>
      <c r="G1180" s="25"/>
      <c r="H1180" s="25"/>
      <c r="I1180" s="56"/>
      <c r="J1180" s="25"/>
      <c r="K1180" s="25"/>
      <c r="L1180" s="25"/>
      <c r="M1180" s="56"/>
      <c r="N1180" s="25"/>
    </row>
    <row r="1181" spans="3:14" ht="13" x14ac:dyDescent="0.15">
      <c r="C1181" s="57" t="str">
        <f t="shared" si="1"/>
        <v/>
      </c>
      <c r="D1181" s="58"/>
      <c r="E1181" s="24"/>
      <c r="F1181" s="24"/>
      <c r="G1181" s="25"/>
      <c r="H1181" s="25"/>
      <c r="I1181" s="56"/>
      <c r="J1181" s="25"/>
      <c r="K1181" s="25"/>
      <c r="L1181" s="25"/>
      <c r="M1181" s="56"/>
      <c r="N1181" s="25"/>
    </row>
    <row r="1182" spans="3:14" ht="13" x14ac:dyDescent="0.15">
      <c r="C1182" s="57" t="str">
        <f t="shared" si="1"/>
        <v/>
      </c>
      <c r="D1182" s="58"/>
      <c r="E1182" s="24"/>
      <c r="F1182" s="24"/>
      <c r="G1182" s="25"/>
      <c r="H1182" s="25"/>
      <c r="I1182" s="56"/>
      <c r="J1182" s="25"/>
      <c r="K1182" s="25"/>
      <c r="L1182" s="25"/>
      <c r="M1182" s="56"/>
      <c r="N1182" s="25"/>
    </row>
    <row r="1183" spans="3:14" ht="13" x14ac:dyDescent="0.15">
      <c r="C1183" s="57" t="str">
        <f t="shared" si="1"/>
        <v/>
      </c>
      <c r="D1183" s="58"/>
      <c r="E1183" s="24"/>
      <c r="F1183" s="24"/>
      <c r="G1183" s="25"/>
      <c r="H1183" s="25"/>
      <c r="I1183" s="56"/>
      <c r="J1183" s="25"/>
      <c r="K1183" s="25"/>
      <c r="L1183" s="25"/>
      <c r="M1183" s="56"/>
      <c r="N1183" s="25"/>
    </row>
    <row r="1184" spans="3:14" ht="13" x14ac:dyDescent="0.15">
      <c r="C1184" s="57" t="str">
        <f t="shared" si="1"/>
        <v/>
      </c>
      <c r="D1184" s="58"/>
      <c r="E1184" s="24"/>
      <c r="F1184" s="24"/>
      <c r="G1184" s="25"/>
      <c r="H1184" s="25"/>
      <c r="I1184" s="56"/>
      <c r="J1184" s="25"/>
      <c r="K1184" s="25"/>
      <c r="L1184" s="25"/>
      <c r="M1184" s="56"/>
      <c r="N1184" s="25"/>
    </row>
    <row r="1185" spans="3:14" ht="13" x14ac:dyDescent="0.15">
      <c r="C1185" s="57" t="str">
        <f t="shared" si="1"/>
        <v/>
      </c>
      <c r="D1185" s="58"/>
      <c r="E1185" s="24"/>
      <c r="F1185" s="24"/>
      <c r="G1185" s="25"/>
      <c r="H1185" s="25"/>
      <c r="I1185" s="56"/>
      <c r="J1185" s="25"/>
      <c r="K1185" s="25"/>
      <c r="L1185" s="25"/>
      <c r="M1185" s="56"/>
      <c r="N1185" s="25"/>
    </row>
    <row r="1186" spans="3:14" ht="13" x14ac:dyDescent="0.15">
      <c r="C1186" s="57" t="str">
        <f t="shared" si="1"/>
        <v/>
      </c>
      <c r="D1186" s="58"/>
      <c r="E1186" s="24"/>
      <c r="F1186" s="24"/>
      <c r="G1186" s="25"/>
      <c r="H1186" s="25"/>
      <c r="I1186" s="56"/>
      <c r="J1186" s="25"/>
      <c r="K1186" s="25"/>
      <c r="L1186" s="25"/>
      <c r="M1186" s="56"/>
      <c r="N1186" s="25"/>
    </row>
    <row r="1187" spans="3:14" ht="13" x14ac:dyDescent="0.15">
      <c r="C1187" s="57" t="str">
        <f t="shared" si="1"/>
        <v/>
      </c>
      <c r="D1187" s="58"/>
      <c r="E1187" s="24"/>
      <c r="F1187" s="24"/>
      <c r="G1187" s="25"/>
      <c r="H1187" s="25"/>
      <c r="I1187" s="56"/>
      <c r="J1187" s="25"/>
      <c r="K1187" s="25"/>
      <c r="L1187" s="25"/>
      <c r="M1187" s="56"/>
      <c r="N1187" s="25"/>
    </row>
    <row r="1188" spans="3:14" ht="13" x14ac:dyDescent="0.15">
      <c r="C1188" s="57" t="str">
        <f t="shared" si="1"/>
        <v/>
      </c>
      <c r="D1188" s="58"/>
      <c r="E1188" s="24"/>
      <c r="F1188" s="24"/>
      <c r="G1188" s="25"/>
      <c r="H1188" s="25"/>
      <c r="I1188" s="56"/>
      <c r="J1188" s="25"/>
      <c r="K1188" s="25"/>
      <c r="L1188" s="25"/>
      <c r="M1188" s="56"/>
      <c r="N1188" s="25"/>
    </row>
    <row r="1189" spans="3:14" ht="13" x14ac:dyDescent="0.15">
      <c r="C1189" s="57" t="str">
        <f t="shared" si="1"/>
        <v/>
      </c>
      <c r="D1189" s="58"/>
      <c r="E1189" s="24"/>
      <c r="F1189" s="24"/>
      <c r="G1189" s="25"/>
      <c r="H1189" s="25"/>
      <c r="I1189" s="56"/>
      <c r="J1189" s="25"/>
      <c r="K1189" s="25"/>
      <c r="L1189" s="25"/>
      <c r="M1189" s="56"/>
      <c r="N1189" s="25"/>
    </row>
    <row r="1190" spans="3:14" ht="13" x14ac:dyDescent="0.15">
      <c r="C1190" s="57" t="str">
        <f t="shared" si="1"/>
        <v/>
      </c>
      <c r="D1190" s="58"/>
      <c r="E1190" s="24"/>
      <c r="F1190" s="24"/>
      <c r="G1190" s="25"/>
      <c r="H1190" s="25"/>
      <c r="I1190" s="56"/>
      <c r="J1190" s="25"/>
      <c r="K1190" s="25"/>
      <c r="L1190" s="25"/>
      <c r="M1190" s="56"/>
      <c r="N1190" s="25"/>
    </row>
    <row r="1191" spans="3:14" ht="13" x14ac:dyDescent="0.15">
      <c r="C1191" s="57" t="str">
        <f t="shared" si="1"/>
        <v/>
      </c>
      <c r="D1191" s="58"/>
      <c r="E1191" s="24"/>
      <c r="F1191" s="24"/>
      <c r="G1191" s="25"/>
      <c r="H1191" s="25"/>
      <c r="I1191" s="56"/>
      <c r="J1191" s="25"/>
      <c r="K1191" s="25"/>
      <c r="L1191" s="25"/>
      <c r="M1191" s="56"/>
      <c r="N1191" s="25"/>
    </row>
    <row r="1192" spans="3:14" ht="13" x14ac:dyDescent="0.15">
      <c r="C1192" s="57" t="str">
        <f t="shared" si="1"/>
        <v/>
      </c>
      <c r="D1192" s="58"/>
      <c r="E1192" s="24"/>
      <c r="F1192" s="24"/>
      <c r="G1192" s="25"/>
      <c r="H1192" s="25"/>
      <c r="I1192" s="56"/>
      <c r="J1192" s="25"/>
      <c r="K1192" s="25"/>
      <c r="L1192" s="25"/>
      <c r="M1192" s="56"/>
      <c r="N1192" s="25"/>
    </row>
    <row r="1193" spans="3:14" ht="13" x14ac:dyDescent="0.15">
      <c r="C1193" s="57" t="str">
        <f t="shared" si="1"/>
        <v/>
      </c>
      <c r="D1193" s="58"/>
      <c r="E1193" s="24"/>
      <c r="F1193" s="24"/>
      <c r="G1193" s="25"/>
      <c r="H1193" s="25"/>
      <c r="I1193" s="56"/>
      <c r="J1193" s="25"/>
      <c r="K1193" s="25"/>
      <c r="L1193" s="25"/>
      <c r="M1193" s="56"/>
      <c r="N1193" s="25"/>
    </row>
    <row r="1194" spans="3:14" ht="13" x14ac:dyDescent="0.15">
      <c r="C1194" s="57" t="str">
        <f t="shared" si="1"/>
        <v/>
      </c>
      <c r="D1194" s="58"/>
      <c r="E1194" s="24"/>
      <c r="F1194" s="24"/>
      <c r="G1194" s="25"/>
      <c r="H1194" s="25"/>
      <c r="I1194" s="56"/>
      <c r="J1194" s="25"/>
      <c r="K1194" s="25"/>
      <c r="L1194" s="25"/>
      <c r="M1194" s="56"/>
      <c r="N1194" s="25"/>
    </row>
    <row r="1195" spans="3:14" ht="13" x14ac:dyDescent="0.15">
      <c r="C1195" s="57" t="str">
        <f t="shared" si="1"/>
        <v/>
      </c>
      <c r="D1195" s="58"/>
      <c r="E1195" s="24"/>
      <c r="F1195" s="24"/>
      <c r="G1195" s="25"/>
      <c r="H1195" s="25"/>
      <c r="I1195" s="56"/>
      <c r="J1195" s="25"/>
      <c r="K1195" s="25"/>
      <c r="L1195" s="25"/>
      <c r="M1195" s="56"/>
      <c r="N1195" s="25"/>
    </row>
    <row r="1196" spans="3:14" ht="13" x14ac:dyDescent="0.15">
      <c r="C1196" s="57" t="str">
        <f t="shared" si="1"/>
        <v/>
      </c>
      <c r="D1196" s="58"/>
      <c r="E1196" s="24"/>
      <c r="F1196" s="24"/>
      <c r="G1196" s="25"/>
      <c r="H1196" s="25"/>
      <c r="I1196" s="56"/>
      <c r="J1196" s="25"/>
      <c r="K1196" s="25"/>
      <c r="L1196" s="25"/>
      <c r="M1196" s="56"/>
      <c r="N1196" s="25"/>
    </row>
    <row r="1197" spans="3:14" ht="13" x14ac:dyDescent="0.15">
      <c r="C1197" s="57" t="str">
        <f t="shared" si="1"/>
        <v/>
      </c>
      <c r="D1197" s="58"/>
      <c r="E1197" s="24"/>
      <c r="F1197" s="24"/>
      <c r="G1197" s="25"/>
      <c r="H1197" s="25"/>
      <c r="I1197" s="56"/>
      <c r="J1197" s="25"/>
      <c r="K1197" s="25"/>
      <c r="L1197" s="25"/>
      <c r="M1197" s="56"/>
      <c r="N1197" s="25"/>
    </row>
    <row r="1198" spans="3:14" ht="13" x14ac:dyDescent="0.15">
      <c r="C1198" s="57" t="str">
        <f t="shared" si="1"/>
        <v/>
      </c>
      <c r="D1198" s="58"/>
      <c r="E1198" s="24"/>
      <c r="F1198" s="24"/>
      <c r="G1198" s="25"/>
      <c r="H1198" s="25"/>
      <c r="I1198" s="56"/>
      <c r="J1198" s="25"/>
      <c r="K1198" s="25"/>
      <c r="L1198" s="25"/>
      <c r="M1198" s="56"/>
      <c r="N1198" s="25"/>
    </row>
    <row r="1199" spans="3:14" ht="13" x14ac:dyDescent="0.15">
      <c r="C1199" s="57" t="str">
        <f t="shared" si="1"/>
        <v/>
      </c>
      <c r="D1199" s="58"/>
      <c r="E1199" s="24"/>
      <c r="F1199" s="24"/>
      <c r="G1199" s="25"/>
      <c r="H1199" s="25"/>
      <c r="I1199" s="56"/>
      <c r="J1199" s="25"/>
      <c r="K1199" s="25"/>
      <c r="L1199" s="25"/>
      <c r="M1199" s="56"/>
      <c r="N1199" s="25"/>
    </row>
    <row r="1200" spans="3:14" ht="13" x14ac:dyDescent="0.15">
      <c r="C1200" s="57" t="str">
        <f t="shared" si="1"/>
        <v/>
      </c>
      <c r="D1200" s="58"/>
      <c r="E1200" s="24"/>
      <c r="F1200" s="24"/>
      <c r="G1200" s="25"/>
      <c r="H1200" s="25"/>
      <c r="I1200" s="56"/>
      <c r="J1200" s="25"/>
      <c r="K1200" s="25"/>
      <c r="L1200" s="25"/>
      <c r="M1200" s="56"/>
      <c r="N1200" s="25"/>
    </row>
    <row r="1201" spans="3:14" ht="13" x14ac:dyDescent="0.15">
      <c r="C1201" s="57" t="str">
        <f t="shared" si="1"/>
        <v/>
      </c>
      <c r="D1201" s="58"/>
      <c r="E1201" s="24"/>
      <c r="F1201" s="24"/>
      <c r="G1201" s="25"/>
      <c r="H1201" s="25"/>
      <c r="I1201" s="56"/>
      <c r="J1201" s="25"/>
      <c r="K1201" s="25"/>
      <c r="L1201" s="25"/>
      <c r="M1201" s="56"/>
      <c r="N1201" s="25"/>
    </row>
    <row r="1202" spans="3:14" ht="13" x14ac:dyDescent="0.15">
      <c r="C1202" s="57" t="str">
        <f t="shared" si="1"/>
        <v/>
      </c>
      <c r="D1202" s="58"/>
      <c r="E1202" s="24"/>
      <c r="F1202" s="24"/>
      <c r="G1202" s="25"/>
      <c r="H1202" s="25"/>
      <c r="I1202" s="56"/>
      <c r="J1202" s="25"/>
      <c r="K1202" s="25"/>
      <c r="L1202" s="25"/>
      <c r="M1202" s="56"/>
      <c r="N1202" s="25"/>
    </row>
    <row r="1203" spans="3:14" ht="13" x14ac:dyDescent="0.15">
      <c r="C1203" s="57" t="str">
        <f t="shared" si="1"/>
        <v/>
      </c>
      <c r="D1203" s="58"/>
      <c r="E1203" s="24"/>
      <c r="F1203" s="24"/>
      <c r="G1203" s="25"/>
      <c r="H1203" s="25"/>
      <c r="I1203" s="56"/>
      <c r="J1203" s="25"/>
      <c r="K1203" s="25"/>
      <c r="L1203" s="25"/>
      <c r="M1203" s="56"/>
      <c r="N1203" s="25"/>
    </row>
    <row r="1204" spans="3:14" ht="13" x14ac:dyDescent="0.15">
      <c r="C1204" s="57" t="str">
        <f t="shared" si="1"/>
        <v/>
      </c>
      <c r="D1204" s="58"/>
      <c r="E1204" s="24"/>
      <c r="F1204" s="24"/>
      <c r="G1204" s="25"/>
      <c r="H1204" s="25"/>
      <c r="I1204" s="56"/>
      <c r="J1204" s="25"/>
      <c r="K1204" s="25"/>
      <c r="L1204" s="25"/>
      <c r="M1204" s="56"/>
      <c r="N1204" s="25"/>
    </row>
    <row r="1205" spans="3:14" ht="13" x14ac:dyDescent="0.15">
      <c r="C1205" s="57" t="str">
        <f t="shared" si="1"/>
        <v/>
      </c>
      <c r="D1205" s="58"/>
      <c r="E1205" s="24"/>
      <c r="F1205" s="24"/>
      <c r="G1205" s="25"/>
      <c r="H1205" s="25"/>
      <c r="I1205" s="56"/>
      <c r="J1205" s="25"/>
      <c r="K1205" s="25"/>
      <c r="L1205" s="25"/>
      <c r="M1205" s="56"/>
      <c r="N1205" s="25"/>
    </row>
    <row r="1206" spans="3:14" ht="13" x14ac:dyDescent="0.15">
      <c r="C1206" s="57" t="str">
        <f t="shared" si="1"/>
        <v/>
      </c>
      <c r="D1206" s="58"/>
      <c r="E1206" s="24"/>
      <c r="F1206" s="24"/>
      <c r="G1206" s="25"/>
      <c r="H1206" s="25"/>
      <c r="I1206" s="56"/>
      <c r="J1206" s="25"/>
      <c r="K1206" s="25"/>
      <c r="L1206" s="25"/>
      <c r="M1206" s="56"/>
      <c r="N1206" s="25"/>
    </row>
    <row r="1207" spans="3:14" ht="13" x14ac:dyDescent="0.15">
      <c r="C1207" s="57" t="str">
        <f t="shared" si="1"/>
        <v/>
      </c>
      <c r="D1207" s="58"/>
      <c r="E1207" s="24"/>
      <c r="F1207" s="24"/>
      <c r="G1207" s="25"/>
      <c r="H1207" s="25"/>
      <c r="I1207" s="56"/>
      <c r="J1207" s="25"/>
      <c r="K1207" s="25"/>
      <c r="L1207" s="25"/>
      <c r="M1207" s="56"/>
      <c r="N1207" s="25"/>
    </row>
    <row r="1208" spans="3:14" ht="13" x14ac:dyDescent="0.15">
      <c r="C1208" s="57" t="str">
        <f t="shared" si="1"/>
        <v/>
      </c>
      <c r="D1208" s="58"/>
      <c r="E1208" s="24"/>
      <c r="F1208" s="24"/>
      <c r="G1208" s="25"/>
      <c r="H1208" s="25"/>
      <c r="I1208" s="56"/>
      <c r="J1208" s="25"/>
      <c r="K1208" s="25"/>
      <c r="L1208" s="25"/>
      <c r="M1208" s="56"/>
      <c r="N1208" s="25"/>
    </row>
    <row r="1209" spans="3:14" ht="13" x14ac:dyDescent="0.15">
      <c r="C1209" s="57" t="str">
        <f t="shared" si="1"/>
        <v/>
      </c>
      <c r="D1209" s="58"/>
      <c r="E1209" s="24"/>
      <c r="F1209" s="24"/>
      <c r="G1209" s="25"/>
      <c r="H1209" s="25"/>
      <c r="I1209" s="56"/>
      <c r="J1209" s="25"/>
      <c r="K1209" s="25"/>
      <c r="L1209" s="25"/>
      <c r="M1209" s="56"/>
      <c r="N1209" s="25"/>
    </row>
    <row r="1210" spans="3:14" ht="13" x14ac:dyDescent="0.15">
      <c r="C1210" s="57" t="str">
        <f t="shared" si="1"/>
        <v/>
      </c>
      <c r="D1210" s="58"/>
      <c r="E1210" s="24"/>
      <c r="F1210" s="24"/>
      <c r="G1210" s="25"/>
      <c r="H1210" s="25"/>
      <c r="I1210" s="56"/>
      <c r="J1210" s="25"/>
      <c r="K1210" s="25"/>
      <c r="L1210" s="25"/>
      <c r="M1210" s="56"/>
      <c r="N1210" s="25"/>
    </row>
    <row r="1211" spans="3:14" ht="13" x14ac:dyDescent="0.15">
      <c r="C1211" s="57" t="str">
        <f t="shared" si="1"/>
        <v/>
      </c>
      <c r="D1211" s="58"/>
      <c r="E1211" s="24"/>
      <c r="F1211" s="24"/>
      <c r="G1211" s="25"/>
      <c r="H1211" s="25"/>
      <c r="I1211" s="56"/>
      <c r="J1211" s="25"/>
      <c r="K1211" s="25"/>
      <c r="L1211" s="25"/>
      <c r="M1211" s="56"/>
      <c r="N1211" s="25"/>
    </row>
    <row r="1212" spans="3:14" ht="13" x14ac:dyDescent="0.15">
      <c r="C1212" s="57" t="str">
        <f t="shared" si="1"/>
        <v/>
      </c>
      <c r="D1212" s="58"/>
      <c r="E1212" s="24"/>
      <c r="F1212" s="24"/>
      <c r="G1212" s="25"/>
      <c r="H1212" s="25"/>
      <c r="I1212" s="56"/>
      <c r="J1212" s="25"/>
      <c r="K1212" s="25"/>
      <c r="L1212" s="25"/>
      <c r="M1212" s="56"/>
      <c r="N1212" s="25"/>
    </row>
    <row r="1213" spans="3:14" ht="13" x14ac:dyDescent="0.15">
      <c r="C1213" s="57" t="str">
        <f t="shared" si="1"/>
        <v/>
      </c>
      <c r="D1213" s="58"/>
      <c r="E1213" s="24"/>
      <c r="F1213" s="24"/>
      <c r="G1213" s="25"/>
      <c r="H1213" s="25"/>
      <c r="I1213" s="56"/>
      <c r="J1213" s="25"/>
      <c r="K1213" s="25"/>
      <c r="L1213" s="25"/>
      <c r="M1213" s="56"/>
      <c r="N1213" s="25"/>
    </row>
    <row r="1214" spans="3:14" ht="13" x14ac:dyDescent="0.15">
      <c r="C1214" s="57" t="str">
        <f t="shared" si="1"/>
        <v/>
      </c>
      <c r="D1214" s="58"/>
      <c r="E1214" s="24"/>
      <c r="F1214" s="24"/>
      <c r="G1214" s="25"/>
      <c r="H1214" s="25"/>
      <c r="I1214" s="56"/>
      <c r="J1214" s="25"/>
      <c r="K1214" s="25"/>
      <c r="L1214" s="25"/>
      <c r="M1214" s="56"/>
      <c r="N1214" s="25"/>
    </row>
    <row r="1215" spans="3:14" ht="13" x14ac:dyDescent="0.15">
      <c r="C1215" s="57" t="str">
        <f t="shared" si="1"/>
        <v/>
      </c>
      <c r="D1215" s="58"/>
      <c r="E1215" s="24"/>
      <c r="F1215" s="24"/>
      <c r="G1215" s="25"/>
      <c r="H1215" s="25"/>
      <c r="I1215" s="56"/>
      <c r="J1215" s="25"/>
      <c r="K1215" s="25"/>
      <c r="L1215" s="25"/>
      <c r="M1215" s="56"/>
      <c r="N1215" s="25"/>
    </row>
    <row r="1216" spans="3:14" ht="13" x14ac:dyDescent="0.15">
      <c r="C1216" s="57" t="str">
        <f t="shared" si="1"/>
        <v/>
      </c>
      <c r="D1216" s="58"/>
      <c r="E1216" s="24"/>
      <c r="F1216" s="24"/>
      <c r="G1216" s="25"/>
      <c r="H1216" s="25"/>
      <c r="I1216" s="56"/>
      <c r="J1216" s="25"/>
      <c r="K1216" s="25"/>
      <c r="L1216" s="25"/>
      <c r="M1216" s="56"/>
      <c r="N1216" s="25"/>
    </row>
    <row r="1217" spans="3:14" ht="13" x14ac:dyDescent="0.15">
      <c r="C1217" s="57" t="str">
        <f t="shared" si="1"/>
        <v/>
      </c>
      <c r="D1217" s="58"/>
      <c r="E1217" s="24"/>
      <c r="F1217" s="24"/>
      <c r="G1217" s="25"/>
      <c r="H1217" s="25"/>
      <c r="I1217" s="56"/>
      <c r="J1217" s="25"/>
      <c r="K1217" s="25"/>
      <c r="L1217" s="25"/>
      <c r="M1217" s="56"/>
      <c r="N1217" s="25"/>
    </row>
    <row r="1218" spans="3:14" ht="13" x14ac:dyDescent="0.15">
      <c r="C1218" s="57" t="str">
        <f t="shared" si="1"/>
        <v/>
      </c>
      <c r="D1218" s="58"/>
      <c r="E1218" s="24"/>
      <c r="F1218" s="24"/>
      <c r="G1218" s="25"/>
      <c r="H1218" s="25"/>
      <c r="I1218" s="56"/>
      <c r="J1218" s="25"/>
      <c r="K1218" s="25"/>
      <c r="L1218" s="25"/>
      <c r="M1218" s="56"/>
      <c r="N1218" s="25"/>
    </row>
    <row r="1219" spans="3:14" ht="13" x14ac:dyDescent="0.15">
      <c r="C1219" s="57" t="str">
        <f t="shared" si="1"/>
        <v/>
      </c>
      <c r="D1219" s="58"/>
      <c r="E1219" s="24"/>
      <c r="F1219" s="24"/>
      <c r="G1219" s="25"/>
      <c r="H1219" s="25"/>
      <c r="I1219" s="56"/>
      <c r="J1219" s="25"/>
      <c r="K1219" s="25"/>
      <c r="L1219" s="25"/>
      <c r="M1219" s="56"/>
      <c r="N1219" s="25"/>
    </row>
    <row r="1220" spans="3:14" ht="13" x14ac:dyDescent="0.15">
      <c r="C1220" s="57" t="str">
        <f t="shared" si="1"/>
        <v/>
      </c>
      <c r="D1220" s="58"/>
      <c r="E1220" s="24"/>
      <c r="F1220" s="24"/>
      <c r="G1220" s="25"/>
      <c r="H1220" s="25"/>
      <c r="I1220" s="56"/>
      <c r="J1220" s="25"/>
      <c r="K1220" s="25"/>
      <c r="L1220" s="25"/>
      <c r="M1220" s="56"/>
      <c r="N1220" s="25"/>
    </row>
    <row r="1221" spans="3:14" ht="13" x14ac:dyDescent="0.15">
      <c r="C1221" s="57" t="str">
        <f t="shared" si="1"/>
        <v/>
      </c>
      <c r="D1221" s="58"/>
      <c r="E1221" s="24"/>
      <c r="F1221" s="24"/>
      <c r="G1221" s="25"/>
      <c r="H1221" s="25"/>
      <c r="I1221" s="56"/>
      <c r="J1221" s="25"/>
      <c r="K1221" s="25"/>
      <c r="L1221" s="25"/>
      <c r="M1221" s="56"/>
      <c r="N1221" s="25"/>
    </row>
    <row r="1222" spans="3:14" ht="13" x14ac:dyDescent="0.15">
      <c r="C1222" s="57" t="str">
        <f t="shared" si="1"/>
        <v/>
      </c>
      <c r="D1222" s="58"/>
      <c r="E1222" s="24"/>
      <c r="F1222" s="24"/>
      <c r="G1222" s="25"/>
      <c r="H1222" s="25"/>
      <c r="I1222" s="56"/>
      <c r="J1222" s="25"/>
      <c r="K1222" s="25"/>
      <c r="L1222" s="25"/>
      <c r="M1222" s="56"/>
      <c r="N1222" s="25"/>
    </row>
    <row r="1223" spans="3:14" ht="13" x14ac:dyDescent="0.15">
      <c r="C1223" s="57" t="str">
        <f t="shared" si="1"/>
        <v/>
      </c>
      <c r="D1223" s="58"/>
      <c r="E1223" s="24"/>
      <c r="F1223" s="24"/>
      <c r="G1223" s="25"/>
      <c r="H1223" s="25"/>
      <c r="I1223" s="56"/>
      <c r="J1223" s="25"/>
      <c r="K1223" s="25"/>
      <c r="L1223" s="25"/>
      <c r="M1223" s="56"/>
      <c r="N1223" s="25"/>
    </row>
    <row r="1224" spans="3:14" ht="13" x14ac:dyDescent="0.15">
      <c r="C1224" s="57" t="str">
        <f t="shared" si="1"/>
        <v/>
      </c>
      <c r="D1224" s="58"/>
      <c r="E1224" s="24"/>
      <c r="F1224" s="24"/>
      <c r="G1224" s="25"/>
      <c r="H1224" s="25"/>
      <c r="I1224" s="56"/>
      <c r="J1224" s="25"/>
      <c r="K1224" s="25"/>
      <c r="L1224" s="25"/>
      <c r="M1224" s="56"/>
      <c r="N1224" s="25"/>
    </row>
    <row r="1225" spans="3:14" ht="13" x14ac:dyDescent="0.15">
      <c r="C1225" s="57" t="str">
        <f t="shared" si="1"/>
        <v/>
      </c>
      <c r="D1225" s="58"/>
      <c r="E1225" s="24"/>
      <c r="F1225" s="24"/>
      <c r="G1225" s="25"/>
      <c r="H1225" s="25"/>
      <c r="I1225" s="56"/>
      <c r="J1225" s="25"/>
      <c r="K1225" s="25"/>
      <c r="L1225" s="25"/>
      <c r="M1225" s="56"/>
      <c r="N1225" s="25"/>
    </row>
    <row r="1226" spans="3:14" ht="13" x14ac:dyDescent="0.15">
      <c r="C1226" s="57" t="str">
        <f t="shared" si="1"/>
        <v/>
      </c>
      <c r="D1226" s="58"/>
      <c r="E1226" s="24"/>
      <c r="F1226" s="24"/>
      <c r="G1226" s="25"/>
      <c r="H1226" s="25"/>
      <c r="I1226" s="56"/>
      <c r="J1226" s="25"/>
      <c r="K1226" s="25"/>
      <c r="L1226" s="25"/>
      <c r="M1226" s="56"/>
      <c r="N1226" s="25"/>
    </row>
    <row r="1227" spans="3:14" ht="13" x14ac:dyDescent="0.15">
      <c r="C1227" s="57" t="str">
        <f t="shared" si="1"/>
        <v/>
      </c>
      <c r="D1227" s="58"/>
      <c r="E1227" s="24"/>
      <c r="F1227" s="24"/>
      <c r="G1227" s="25"/>
      <c r="H1227" s="25"/>
      <c r="I1227" s="56"/>
      <c r="J1227" s="25"/>
      <c r="K1227" s="25"/>
      <c r="L1227" s="25"/>
      <c r="M1227" s="56"/>
      <c r="N1227" s="25"/>
    </row>
    <row r="1228" spans="3:14" ht="13" x14ac:dyDescent="0.15">
      <c r="C1228" s="57" t="str">
        <f t="shared" si="1"/>
        <v/>
      </c>
      <c r="D1228" s="58"/>
      <c r="E1228" s="24"/>
      <c r="F1228" s="24"/>
      <c r="G1228" s="25"/>
      <c r="H1228" s="25"/>
      <c r="I1228" s="56"/>
      <c r="J1228" s="25"/>
      <c r="K1228" s="25"/>
      <c r="L1228" s="25"/>
      <c r="M1228" s="56"/>
      <c r="N1228" s="25"/>
    </row>
    <row r="1229" spans="3:14" ht="13" x14ac:dyDescent="0.15">
      <c r="C1229" s="57" t="str">
        <f t="shared" si="1"/>
        <v/>
      </c>
      <c r="D1229" s="58"/>
      <c r="E1229" s="24"/>
      <c r="F1229" s="24"/>
      <c r="G1229" s="25"/>
      <c r="H1229" s="25"/>
      <c r="I1229" s="56"/>
      <c r="J1229" s="25"/>
      <c r="K1229" s="25"/>
      <c r="L1229" s="25"/>
      <c r="M1229" s="56"/>
      <c r="N1229" s="25"/>
    </row>
    <row r="1230" spans="3:14" ht="13" x14ac:dyDescent="0.15">
      <c r="C1230" s="57" t="str">
        <f t="shared" si="1"/>
        <v/>
      </c>
      <c r="D1230" s="58"/>
      <c r="E1230" s="24"/>
      <c r="F1230" s="24"/>
      <c r="G1230" s="25"/>
      <c r="H1230" s="25"/>
      <c r="I1230" s="56"/>
      <c r="J1230" s="25"/>
      <c r="K1230" s="25"/>
      <c r="L1230" s="25"/>
      <c r="M1230" s="56"/>
      <c r="N1230" s="25"/>
    </row>
    <row r="1231" spans="3:14" ht="13" x14ac:dyDescent="0.15">
      <c r="C1231" s="57" t="str">
        <f t="shared" si="1"/>
        <v/>
      </c>
      <c r="D1231" s="58"/>
      <c r="E1231" s="24"/>
      <c r="F1231" s="24"/>
      <c r="G1231" s="25"/>
      <c r="H1231" s="25"/>
      <c r="I1231" s="56"/>
      <c r="J1231" s="25"/>
      <c r="K1231" s="25"/>
      <c r="L1231" s="25"/>
      <c r="M1231" s="56"/>
      <c r="N1231" s="25"/>
    </row>
    <row r="1232" spans="3:14" ht="13" x14ac:dyDescent="0.15">
      <c r="C1232" s="57" t="str">
        <f t="shared" si="1"/>
        <v/>
      </c>
      <c r="D1232" s="58"/>
      <c r="E1232" s="24"/>
      <c r="F1232" s="24"/>
      <c r="G1232" s="25"/>
      <c r="H1232" s="25"/>
      <c r="I1232" s="56"/>
      <c r="J1232" s="25"/>
      <c r="K1232" s="25"/>
      <c r="L1232" s="25"/>
      <c r="M1232" s="56"/>
      <c r="N1232" s="25"/>
    </row>
    <row r="1233" spans="3:14" ht="13" x14ac:dyDescent="0.15">
      <c r="C1233" s="57" t="str">
        <f t="shared" si="1"/>
        <v/>
      </c>
      <c r="D1233" s="58"/>
      <c r="E1233" s="24"/>
      <c r="F1233" s="24"/>
      <c r="G1233" s="25"/>
      <c r="H1233" s="25"/>
      <c r="I1233" s="56"/>
      <c r="J1233" s="25"/>
      <c r="K1233" s="25"/>
      <c r="L1233" s="25"/>
      <c r="M1233" s="56"/>
      <c r="N1233" s="25"/>
    </row>
    <row r="1234" spans="3:14" ht="13" x14ac:dyDescent="0.15">
      <c r="C1234" s="57" t="str">
        <f t="shared" si="1"/>
        <v/>
      </c>
      <c r="D1234" s="58"/>
      <c r="E1234" s="24"/>
      <c r="F1234" s="24"/>
      <c r="G1234" s="25"/>
      <c r="H1234" s="25"/>
      <c r="I1234" s="56"/>
      <c r="J1234" s="25"/>
      <c r="K1234" s="25"/>
      <c r="L1234" s="25"/>
      <c r="M1234" s="56"/>
      <c r="N1234" s="25"/>
    </row>
    <row r="1235" spans="3:14" ht="13" x14ac:dyDescent="0.15">
      <c r="C1235" s="57" t="str">
        <f t="shared" si="1"/>
        <v/>
      </c>
      <c r="D1235" s="58"/>
      <c r="E1235" s="24"/>
      <c r="F1235" s="24"/>
      <c r="G1235" s="25"/>
      <c r="H1235" s="25"/>
      <c r="I1235" s="56"/>
      <c r="J1235" s="25"/>
      <c r="K1235" s="25"/>
      <c r="L1235" s="25"/>
      <c r="M1235" s="56"/>
      <c r="N1235" s="25"/>
    </row>
    <row r="1236" spans="3:14" ht="13" x14ac:dyDescent="0.15">
      <c r="C1236" s="57" t="str">
        <f t="shared" si="1"/>
        <v/>
      </c>
      <c r="D1236" s="58"/>
      <c r="E1236" s="24"/>
      <c r="F1236" s="24"/>
      <c r="G1236" s="25"/>
      <c r="H1236" s="25"/>
      <c r="I1236" s="56"/>
      <c r="J1236" s="25"/>
      <c r="K1236" s="25"/>
      <c r="L1236" s="25"/>
      <c r="M1236" s="56"/>
      <c r="N1236" s="25"/>
    </row>
    <row r="1237" spans="3:14" ht="13" x14ac:dyDescent="0.15">
      <c r="C1237" s="57" t="str">
        <f t="shared" si="1"/>
        <v/>
      </c>
      <c r="D1237" s="58"/>
      <c r="E1237" s="24"/>
      <c r="F1237" s="24"/>
      <c r="G1237" s="25"/>
      <c r="H1237" s="25"/>
      <c r="I1237" s="56"/>
      <c r="J1237" s="25"/>
      <c r="K1237" s="25"/>
      <c r="L1237" s="25"/>
      <c r="M1237" s="56"/>
      <c r="N1237" s="25"/>
    </row>
    <row r="1238" spans="3:14" ht="13" x14ac:dyDescent="0.15">
      <c r="C1238" s="57" t="str">
        <f t="shared" si="1"/>
        <v/>
      </c>
      <c r="D1238" s="58"/>
      <c r="E1238" s="24"/>
      <c r="F1238" s="24"/>
      <c r="G1238" s="25"/>
      <c r="H1238" s="25"/>
      <c r="I1238" s="56"/>
      <c r="J1238" s="25"/>
      <c r="K1238" s="25"/>
      <c r="L1238" s="25"/>
      <c r="M1238" s="56"/>
      <c r="N1238" s="25"/>
    </row>
    <row r="1239" spans="3:14" ht="13" x14ac:dyDescent="0.15">
      <c r="C1239" s="57" t="str">
        <f t="shared" si="1"/>
        <v/>
      </c>
      <c r="D1239" s="58"/>
      <c r="E1239" s="24"/>
      <c r="F1239" s="24"/>
      <c r="G1239" s="25"/>
      <c r="H1239" s="25"/>
      <c r="I1239" s="56"/>
      <c r="J1239" s="25"/>
      <c r="K1239" s="25"/>
      <c r="L1239" s="25"/>
      <c r="M1239" s="56"/>
      <c r="N1239" s="25"/>
    </row>
    <row r="1240" spans="3:14" ht="13" x14ac:dyDescent="0.15">
      <c r="C1240" s="57" t="str">
        <f t="shared" si="1"/>
        <v/>
      </c>
      <c r="D1240" s="58"/>
      <c r="E1240" s="24"/>
      <c r="F1240" s="24"/>
      <c r="G1240" s="25"/>
      <c r="H1240" s="25"/>
      <c r="I1240" s="56"/>
      <c r="J1240" s="25"/>
      <c r="K1240" s="25"/>
      <c r="L1240" s="25"/>
      <c r="M1240" s="56"/>
      <c r="N1240" s="25"/>
    </row>
    <row r="1241" spans="3:14" ht="13" x14ac:dyDescent="0.15">
      <c r="C1241" s="57" t="str">
        <f t="shared" si="1"/>
        <v/>
      </c>
      <c r="D1241" s="58"/>
      <c r="E1241" s="24"/>
      <c r="F1241" s="24"/>
      <c r="G1241" s="25"/>
      <c r="H1241" s="25"/>
      <c r="I1241" s="56"/>
      <c r="J1241" s="25"/>
      <c r="K1241" s="25"/>
      <c r="L1241" s="25"/>
      <c r="M1241" s="56"/>
      <c r="N1241" s="25"/>
    </row>
    <row r="1242" spans="3:14" ht="13" x14ac:dyDescent="0.15">
      <c r="C1242" s="57" t="str">
        <f t="shared" si="1"/>
        <v/>
      </c>
      <c r="D1242" s="58"/>
      <c r="E1242" s="24"/>
      <c r="F1242" s="24"/>
      <c r="G1242" s="25"/>
      <c r="H1242" s="25"/>
      <c r="I1242" s="56"/>
      <c r="J1242" s="25"/>
      <c r="K1242" s="25"/>
      <c r="L1242" s="25"/>
      <c r="M1242" s="56"/>
      <c r="N1242" s="25"/>
    </row>
    <row r="1243" spans="3:14" ht="13" x14ac:dyDescent="0.15">
      <c r="C1243" s="57" t="str">
        <f t="shared" si="1"/>
        <v/>
      </c>
      <c r="D1243" s="58"/>
      <c r="E1243" s="24"/>
      <c r="F1243" s="24"/>
      <c r="G1243" s="25"/>
      <c r="H1243" s="25"/>
      <c r="I1243" s="56"/>
      <c r="J1243" s="25"/>
      <c r="K1243" s="25"/>
      <c r="L1243" s="25"/>
      <c r="M1243" s="56"/>
      <c r="N1243" s="25"/>
    </row>
    <row r="1244" spans="3:14" ht="13" x14ac:dyDescent="0.15">
      <c r="C1244" s="57" t="str">
        <f t="shared" si="1"/>
        <v/>
      </c>
      <c r="D1244" s="58"/>
      <c r="E1244" s="24"/>
      <c r="F1244" s="24"/>
      <c r="G1244" s="25"/>
      <c r="H1244" s="25"/>
      <c r="I1244" s="56"/>
      <c r="J1244" s="25"/>
      <c r="K1244" s="25"/>
      <c r="L1244" s="25"/>
      <c r="M1244" s="56"/>
      <c r="N1244" s="25"/>
    </row>
    <row r="1245" spans="3:14" ht="13" x14ac:dyDescent="0.15">
      <c r="C1245" s="57" t="str">
        <f t="shared" si="1"/>
        <v/>
      </c>
      <c r="D1245" s="58"/>
      <c r="E1245" s="24"/>
      <c r="F1245" s="24"/>
      <c r="G1245" s="25"/>
      <c r="H1245" s="25"/>
      <c r="I1245" s="56"/>
      <c r="J1245" s="25"/>
      <c r="K1245" s="25"/>
      <c r="L1245" s="25"/>
      <c r="M1245" s="56"/>
      <c r="N1245" s="25"/>
    </row>
    <row r="1246" spans="3:14" ht="13" x14ac:dyDescent="0.15">
      <c r="C1246" s="57" t="str">
        <f t="shared" si="1"/>
        <v/>
      </c>
      <c r="D1246" s="58"/>
      <c r="E1246" s="24"/>
      <c r="F1246" s="24"/>
      <c r="G1246" s="25"/>
      <c r="H1246" s="25"/>
      <c r="I1246" s="56"/>
      <c r="J1246" s="25"/>
      <c r="K1246" s="25"/>
      <c r="L1246" s="25"/>
      <c r="M1246" s="56"/>
      <c r="N1246" s="25"/>
    </row>
    <row r="1247" spans="3:14" ht="13" x14ac:dyDescent="0.15">
      <c r="C1247" s="57" t="str">
        <f t="shared" si="1"/>
        <v/>
      </c>
      <c r="D1247" s="58"/>
      <c r="E1247" s="24"/>
      <c r="F1247" s="24"/>
      <c r="G1247" s="25"/>
      <c r="H1247" s="25"/>
      <c r="I1247" s="56"/>
      <c r="J1247" s="25"/>
      <c r="K1247" s="25"/>
      <c r="L1247" s="25"/>
      <c r="M1247" s="56"/>
      <c r="N1247" s="25"/>
    </row>
    <row r="1248" spans="3:14" ht="13" x14ac:dyDescent="0.15">
      <c r="C1248" s="57" t="str">
        <f t="shared" si="1"/>
        <v/>
      </c>
      <c r="D1248" s="58"/>
      <c r="E1248" s="24"/>
      <c r="F1248" s="24"/>
      <c r="G1248" s="25"/>
      <c r="H1248" s="25"/>
      <c r="I1248" s="56"/>
      <c r="J1248" s="25"/>
      <c r="K1248" s="25"/>
      <c r="L1248" s="25"/>
      <c r="M1248" s="56"/>
      <c r="N1248" s="25"/>
    </row>
    <row r="1249" spans="3:14" ht="13" x14ac:dyDescent="0.15">
      <c r="C1249" s="57" t="str">
        <f t="shared" si="1"/>
        <v/>
      </c>
      <c r="D1249" s="58"/>
      <c r="E1249" s="24"/>
      <c r="F1249" s="24"/>
      <c r="G1249" s="25"/>
      <c r="H1249" s="25"/>
      <c r="I1249" s="56"/>
      <c r="J1249" s="25"/>
      <c r="K1249" s="25"/>
      <c r="L1249" s="25"/>
      <c r="M1249" s="56"/>
      <c r="N1249" s="25"/>
    </row>
    <row r="1250" spans="3:14" ht="13" x14ac:dyDescent="0.15">
      <c r="C1250" s="57" t="str">
        <f t="shared" si="1"/>
        <v/>
      </c>
      <c r="D1250" s="58"/>
      <c r="E1250" s="24"/>
      <c r="F1250" s="24"/>
      <c r="G1250" s="25"/>
      <c r="H1250" s="25"/>
      <c r="I1250" s="56"/>
      <c r="J1250" s="25"/>
      <c r="K1250" s="25"/>
      <c r="L1250" s="25"/>
      <c r="M1250" s="56"/>
      <c r="N1250" s="25"/>
    </row>
    <row r="1251" spans="3:14" ht="13" x14ac:dyDescent="0.15">
      <c r="C1251" s="57" t="str">
        <f t="shared" si="1"/>
        <v/>
      </c>
      <c r="D1251" s="58"/>
      <c r="E1251" s="24"/>
      <c r="F1251" s="24"/>
      <c r="G1251" s="25"/>
      <c r="H1251" s="25"/>
      <c r="I1251" s="56"/>
      <c r="J1251" s="25"/>
      <c r="K1251" s="25"/>
      <c r="L1251" s="25"/>
      <c r="M1251" s="56"/>
      <c r="N1251" s="25"/>
    </row>
    <row r="1252" spans="3:14" ht="13" x14ac:dyDescent="0.15">
      <c r="C1252" s="57" t="str">
        <f t="shared" si="1"/>
        <v/>
      </c>
      <c r="D1252" s="58"/>
      <c r="E1252" s="24"/>
      <c r="F1252" s="24"/>
      <c r="G1252" s="25"/>
      <c r="H1252" s="25"/>
      <c r="I1252" s="56"/>
      <c r="J1252" s="25"/>
      <c r="K1252" s="25"/>
      <c r="L1252" s="25"/>
      <c r="M1252" s="56"/>
      <c r="N1252" s="25"/>
    </row>
    <row r="1253" spans="3:14" ht="13" x14ac:dyDescent="0.15">
      <c r="C1253" s="57" t="str">
        <f t="shared" si="1"/>
        <v/>
      </c>
      <c r="D1253" s="58"/>
      <c r="E1253" s="24"/>
      <c r="F1253" s="24"/>
      <c r="G1253" s="25"/>
      <c r="H1253" s="25"/>
      <c r="I1253" s="56"/>
      <c r="J1253" s="25"/>
      <c r="K1253" s="25"/>
      <c r="L1253" s="25"/>
      <c r="M1253" s="56"/>
      <c r="N1253" s="25"/>
    </row>
    <row r="1254" spans="3:14" ht="13" x14ac:dyDescent="0.15">
      <c r="C1254" s="57" t="str">
        <f t="shared" si="1"/>
        <v/>
      </c>
      <c r="D1254" s="58"/>
      <c r="E1254" s="24"/>
      <c r="F1254" s="24"/>
      <c r="G1254" s="25"/>
      <c r="H1254" s="25"/>
      <c r="I1254" s="56"/>
      <c r="J1254" s="25"/>
      <c r="K1254" s="25"/>
      <c r="L1254" s="25"/>
      <c r="M1254" s="56"/>
      <c r="N1254" s="25"/>
    </row>
    <row r="1255" spans="3:14" ht="13" x14ac:dyDescent="0.15">
      <c r="C1255" s="57" t="str">
        <f t="shared" si="1"/>
        <v/>
      </c>
      <c r="D1255" s="58"/>
      <c r="E1255" s="24"/>
      <c r="F1255" s="24"/>
      <c r="G1255" s="25"/>
      <c r="H1255" s="25"/>
      <c r="I1255" s="56"/>
      <c r="J1255" s="25"/>
      <c r="K1255" s="25"/>
      <c r="L1255" s="25"/>
      <c r="M1255" s="56"/>
      <c r="N1255" s="25"/>
    </row>
    <row r="1256" spans="3:14" ht="13" x14ac:dyDescent="0.15">
      <c r="C1256" s="57" t="str">
        <f t="shared" si="1"/>
        <v/>
      </c>
      <c r="D1256" s="58"/>
      <c r="E1256" s="24"/>
      <c r="F1256" s="24"/>
      <c r="G1256" s="25"/>
      <c r="H1256" s="25"/>
      <c r="I1256" s="56"/>
      <c r="J1256" s="25"/>
      <c r="K1256" s="25"/>
      <c r="L1256" s="25"/>
      <c r="M1256" s="56"/>
      <c r="N1256" s="25"/>
    </row>
    <row r="1257" spans="3:14" ht="13" x14ac:dyDescent="0.15">
      <c r="C1257" s="57" t="str">
        <f t="shared" si="1"/>
        <v/>
      </c>
      <c r="D1257" s="58"/>
      <c r="E1257" s="24"/>
      <c r="F1257" s="24"/>
      <c r="G1257" s="25"/>
      <c r="H1257" s="25"/>
      <c r="I1257" s="56"/>
      <c r="J1257" s="25"/>
      <c r="K1257" s="25"/>
      <c r="L1257" s="25"/>
      <c r="M1257" s="56"/>
      <c r="N1257" s="25"/>
    </row>
    <row r="1258" spans="3:14" ht="13" x14ac:dyDescent="0.15">
      <c r="C1258" s="57" t="str">
        <f t="shared" si="1"/>
        <v/>
      </c>
      <c r="D1258" s="58"/>
      <c r="E1258" s="24"/>
      <c r="F1258" s="24"/>
      <c r="G1258" s="25"/>
      <c r="H1258" s="25"/>
      <c r="I1258" s="56"/>
      <c r="J1258" s="25"/>
      <c r="K1258" s="25"/>
      <c r="L1258" s="25"/>
      <c r="M1258" s="56"/>
      <c r="N1258" s="25"/>
    </row>
    <row r="1259" spans="3:14" ht="13" x14ac:dyDescent="0.15">
      <c r="C1259" s="57" t="str">
        <f t="shared" si="1"/>
        <v/>
      </c>
      <c r="D1259" s="58"/>
      <c r="E1259" s="24"/>
      <c r="F1259" s="24"/>
      <c r="G1259" s="25"/>
      <c r="H1259" s="25"/>
      <c r="I1259" s="56"/>
      <c r="J1259" s="25"/>
      <c r="K1259" s="25"/>
      <c r="L1259" s="25"/>
      <c r="M1259" s="56"/>
      <c r="N1259" s="25"/>
    </row>
    <row r="1260" spans="3:14" ht="13" x14ac:dyDescent="0.15">
      <c r="C1260" s="57" t="str">
        <f t="shared" si="1"/>
        <v/>
      </c>
      <c r="D1260" s="58"/>
      <c r="E1260" s="24"/>
      <c r="F1260" s="24"/>
      <c r="G1260" s="25"/>
      <c r="H1260" s="25"/>
      <c r="I1260" s="56"/>
      <c r="J1260" s="25"/>
      <c r="K1260" s="25"/>
      <c r="L1260" s="25"/>
      <c r="M1260" s="56"/>
      <c r="N1260" s="25"/>
    </row>
    <row r="1261" spans="3:14" ht="13" x14ac:dyDescent="0.15">
      <c r="C1261" s="57" t="str">
        <f t="shared" si="1"/>
        <v/>
      </c>
      <c r="D1261" s="58"/>
      <c r="E1261" s="24"/>
      <c r="F1261" s="24"/>
      <c r="G1261" s="25"/>
      <c r="H1261" s="25"/>
      <c r="I1261" s="56"/>
      <c r="J1261" s="25"/>
      <c r="K1261" s="25"/>
      <c r="L1261" s="25"/>
      <c r="M1261" s="56"/>
      <c r="N1261" s="25"/>
    </row>
    <row r="1262" spans="3:14" ht="13" x14ac:dyDescent="0.15">
      <c r="C1262" s="57" t="str">
        <f t="shared" si="1"/>
        <v/>
      </c>
      <c r="D1262" s="58"/>
      <c r="E1262" s="24"/>
      <c r="F1262" s="24"/>
      <c r="G1262" s="25"/>
      <c r="H1262" s="25"/>
      <c r="I1262" s="56"/>
      <c r="J1262" s="25"/>
      <c r="K1262" s="25"/>
      <c r="L1262" s="25"/>
      <c r="M1262" s="56"/>
      <c r="N1262" s="25"/>
    </row>
    <row r="1263" spans="3:14" ht="13" x14ac:dyDescent="0.15">
      <c r="C1263" s="57" t="str">
        <f t="shared" si="1"/>
        <v/>
      </c>
      <c r="D1263" s="58"/>
      <c r="E1263" s="24"/>
      <c r="F1263" s="24"/>
      <c r="G1263" s="25"/>
      <c r="H1263" s="25"/>
      <c r="I1263" s="56"/>
      <c r="J1263" s="25"/>
      <c r="K1263" s="25"/>
      <c r="L1263" s="25"/>
      <c r="M1263" s="56"/>
      <c r="N1263" s="25"/>
    </row>
    <row r="1264" spans="3:14" ht="13" x14ac:dyDescent="0.15">
      <c r="C1264" s="57" t="str">
        <f t="shared" si="1"/>
        <v/>
      </c>
      <c r="D1264" s="58"/>
      <c r="E1264" s="24"/>
      <c r="F1264" s="24"/>
      <c r="G1264" s="25"/>
      <c r="H1264" s="25"/>
      <c r="I1264" s="56"/>
      <c r="J1264" s="25"/>
      <c r="K1264" s="25"/>
      <c r="L1264" s="25"/>
      <c r="M1264" s="56"/>
      <c r="N1264" s="25"/>
    </row>
    <row r="1265" spans="3:14" ht="13" x14ac:dyDescent="0.15">
      <c r="C1265" s="57" t="str">
        <f t="shared" si="1"/>
        <v/>
      </c>
      <c r="D1265" s="58"/>
      <c r="E1265" s="24"/>
      <c r="F1265" s="24"/>
      <c r="G1265" s="25"/>
      <c r="H1265" s="25"/>
      <c r="I1265" s="56"/>
      <c r="J1265" s="25"/>
      <c r="K1265" s="25"/>
      <c r="L1265" s="25"/>
      <c r="M1265" s="56"/>
      <c r="N1265" s="25"/>
    </row>
    <row r="1266" spans="3:14" ht="13" x14ac:dyDescent="0.15">
      <c r="C1266" s="57" t="str">
        <f t="shared" si="1"/>
        <v/>
      </c>
      <c r="D1266" s="58"/>
      <c r="E1266" s="24"/>
      <c r="F1266" s="24"/>
      <c r="G1266" s="25"/>
      <c r="H1266" s="25"/>
      <c r="I1266" s="56"/>
      <c r="J1266" s="25"/>
      <c r="K1266" s="25"/>
      <c r="L1266" s="25"/>
      <c r="M1266" s="56"/>
      <c r="N1266" s="25"/>
    </row>
    <row r="1267" spans="3:14" ht="13" x14ac:dyDescent="0.15">
      <c r="C1267" s="57" t="str">
        <f t="shared" si="1"/>
        <v/>
      </c>
      <c r="D1267" s="58"/>
      <c r="E1267" s="24"/>
      <c r="F1267" s="24"/>
      <c r="G1267" s="25"/>
      <c r="H1267" s="25"/>
      <c r="I1267" s="56"/>
      <c r="J1267" s="25"/>
      <c r="K1267" s="25"/>
      <c r="L1267" s="25"/>
      <c r="M1267" s="56"/>
      <c r="N1267" s="25"/>
    </row>
    <row r="1268" spans="3:14" ht="13" x14ac:dyDescent="0.15">
      <c r="C1268" s="57" t="str">
        <f t="shared" si="1"/>
        <v/>
      </c>
      <c r="D1268" s="58"/>
      <c r="E1268" s="24"/>
      <c r="F1268" s="24"/>
      <c r="G1268" s="25"/>
      <c r="H1268" s="25"/>
      <c r="I1268" s="56"/>
      <c r="J1268" s="25"/>
      <c r="K1268" s="25"/>
      <c r="L1268" s="25"/>
      <c r="M1268" s="56"/>
      <c r="N1268" s="25"/>
    </row>
    <row r="1269" spans="3:14" ht="13" x14ac:dyDescent="0.15">
      <c r="C1269" s="57" t="str">
        <f t="shared" si="1"/>
        <v/>
      </c>
      <c r="D1269" s="58"/>
      <c r="E1269" s="24"/>
      <c r="F1269" s="24"/>
      <c r="G1269" s="25"/>
      <c r="H1269" s="25"/>
      <c r="I1269" s="56"/>
      <c r="J1269" s="25"/>
      <c r="K1269" s="25"/>
      <c r="L1269" s="25"/>
      <c r="M1269" s="56"/>
      <c r="N1269" s="25"/>
    </row>
    <row r="1270" spans="3:14" ht="13" x14ac:dyDescent="0.15">
      <c r="C1270" s="57" t="str">
        <f t="shared" si="1"/>
        <v/>
      </c>
      <c r="D1270" s="58"/>
      <c r="E1270" s="24"/>
      <c r="F1270" s="24"/>
      <c r="G1270" s="25"/>
      <c r="H1270" s="25"/>
      <c r="I1270" s="56"/>
      <c r="J1270" s="25"/>
      <c r="K1270" s="25"/>
      <c r="L1270" s="25"/>
      <c r="M1270" s="56"/>
      <c r="N1270" s="25"/>
    </row>
    <row r="1271" spans="3:14" ht="13" x14ac:dyDescent="0.15">
      <c r="C1271" s="57" t="str">
        <f t="shared" si="1"/>
        <v/>
      </c>
      <c r="D1271" s="58"/>
      <c r="E1271" s="24"/>
      <c r="F1271" s="24"/>
      <c r="G1271" s="25"/>
      <c r="H1271" s="25"/>
      <c r="I1271" s="56"/>
      <c r="J1271" s="25"/>
      <c r="K1271" s="25"/>
      <c r="L1271" s="25"/>
      <c r="M1271" s="56"/>
      <c r="N1271" s="25"/>
    </row>
    <row r="1272" spans="3:14" ht="13" x14ac:dyDescent="0.15">
      <c r="C1272" s="57" t="str">
        <f t="shared" si="1"/>
        <v/>
      </c>
      <c r="D1272" s="58"/>
      <c r="E1272" s="24"/>
      <c r="F1272" s="24"/>
      <c r="G1272" s="25"/>
      <c r="H1272" s="25"/>
      <c r="I1272" s="56"/>
      <c r="J1272" s="25"/>
      <c r="K1272" s="25"/>
      <c r="L1272" s="25"/>
      <c r="M1272" s="56"/>
      <c r="N1272" s="25"/>
    </row>
    <row r="1273" spans="3:14" ht="13" x14ac:dyDescent="0.15">
      <c r="C1273" s="57" t="str">
        <f t="shared" si="1"/>
        <v/>
      </c>
      <c r="D1273" s="58"/>
      <c r="E1273" s="24"/>
      <c r="F1273" s="24"/>
      <c r="G1273" s="25"/>
      <c r="H1273" s="25"/>
      <c r="I1273" s="56"/>
      <c r="J1273" s="25"/>
      <c r="K1273" s="25"/>
      <c r="L1273" s="25"/>
      <c r="M1273" s="56"/>
      <c r="N1273" s="25"/>
    </row>
    <row r="1274" spans="3:14" ht="13" x14ac:dyDescent="0.15">
      <c r="C1274" s="57" t="str">
        <f t="shared" si="1"/>
        <v/>
      </c>
      <c r="D1274" s="58"/>
      <c r="E1274" s="24"/>
      <c r="F1274" s="24"/>
      <c r="G1274" s="25"/>
      <c r="H1274" s="25"/>
      <c r="I1274" s="56"/>
      <c r="J1274" s="25"/>
      <c r="K1274" s="25"/>
      <c r="L1274" s="25"/>
      <c r="M1274" s="56"/>
      <c r="N1274" s="25"/>
    </row>
    <row r="1275" spans="3:14" ht="13" x14ac:dyDescent="0.15">
      <c r="C1275" s="57" t="str">
        <f t="shared" si="1"/>
        <v/>
      </c>
      <c r="D1275" s="58"/>
      <c r="E1275" s="24"/>
      <c r="F1275" s="24"/>
      <c r="G1275" s="25"/>
      <c r="H1275" s="25"/>
      <c r="I1275" s="56"/>
      <c r="J1275" s="25"/>
      <c r="K1275" s="25"/>
      <c r="L1275" s="25"/>
      <c r="M1275" s="56"/>
      <c r="N1275" s="25"/>
    </row>
    <row r="1276" spans="3:14" ht="13" x14ac:dyDescent="0.15">
      <c r="C1276" s="57" t="str">
        <f t="shared" si="1"/>
        <v/>
      </c>
      <c r="D1276" s="58"/>
      <c r="E1276" s="24"/>
      <c r="F1276" s="24"/>
      <c r="G1276" s="25"/>
      <c r="H1276" s="25"/>
      <c r="I1276" s="56"/>
      <c r="J1276" s="25"/>
      <c r="K1276" s="25"/>
      <c r="L1276" s="25"/>
      <c r="M1276" s="56"/>
      <c r="N1276" s="25"/>
    </row>
    <row r="1277" spans="3:14" ht="13" x14ac:dyDescent="0.15">
      <c r="C1277" s="57" t="str">
        <f t="shared" ref="C1277:C1531" si="2">I1277&amp;M1277&amp;Q1277</f>
        <v/>
      </c>
      <c r="D1277" s="58"/>
      <c r="E1277" s="24"/>
      <c r="F1277" s="24"/>
      <c r="G1277" s="25"/>
      <c r="H1277" s="25"/>
      <c r="I1277" s="56"/>
      <c r="J1277" s="25"/>
      <c r="K1277" s="25"/>
      <c r="L1277" s="25"/>
      <c r="M1277" s="56"/>
      <c r="N1277" s="25"/>
    </row>
    <row r="1278" spans="3:14" ht="13" x14ac:dyDescent="0.15">
      <c r="C1278" s="57" t="str">
        <f t="shared" si="2"/>
        <v/>
      </c>
      <c r="D1278" s="58"/>
      <c r="E1278" s="24"/>
      <c r="F1278" s="24"/>
      <c r="G1278" s="25"/>
      <c r="H1278" s="25"/>
      <c r="I1278" s="56"/>
      <c r="J1278" s="25"/>
      <c r="K1278" s="25"/>
      <c r="L1278" s="25"/>
      <c r="M1278" s="56"/>
      <c r="N1278" s="25"/>
    </row>
    <row r="1279" spans="3:14" ht="13" x14ac:dyDescent="0.15">
      <c r="C1279" s="57" t="str">
        <f t="shared" si="2"/>
        <v/>
      </c>
      <c r="D1279" s="58"/>
      <c r="E1279" s="24"/>
      <c r="F1279" s="24"/>
      <c r="G1279" s="25"/>
      <c r="H1279" s="25"/>
      <c r="I1279" s="56"/>
      <c r="J1279" s="25"/>
      <c r="K1279" s="25"/>
      <c r="L1279" s="25"/>
      <c r="M1279" s="56"/>
      <c r="N1279" s="25"/>
    </row>
    <row r="1280" spans="3:14" ht="13" x14ac:dyDescent="0.15">
      <c r="C1280" s="57" t="str">
        <f t="shared" si="2"/>
        <v/>
      </c>
      <c r="D1280" s="58"/>
      <c r="E1280" s="24"/>
      <c r="F1280" s="24"/>
      <c r="G1280" s="25"/>
      <c r="H1280" s="25"/>
      <c r="I1280" s="56"/>
      <c r="J1280" s="25"/>
      <c r="K1280" s="25"/>
      <c r="L1280" s="25"/>
      <c r="M1280" s="56"/>
      <c r="N1280" s="25"/>
    </row>
    <row r="1281" spans="3:14" ht="13" x14ac:dyDescent="0.15">
      <c r="C1281" s="57" t="str">
        <f t="shared" si="2"/>
        <v/>
      </c>
      <c r="D1281" s="58"/>
      <c r="E1281" s="24"/>
      <c r="F1281" s="24"/>
      <c r="G1281" s="25"/>
      <c r="H1281" s="25"/>
      <c r="I1281" s="56"/>
      <c r="J1281" s="25"/>
      <c r="K1281" s="25"/>
      <c r="L1281" s="25"/>
      <c r="M1281" s="56"/>
      <c r="N1281" s="25"/>
    </row>
    <row r="1282" spans="3:14" ht="13" x14ac:dyDescent="0.15">
      <c r="C1282" s="57" t="str">
        <f t="shared" si="2"/>
        <v/>
      </c>
      <c r="D1282" s="58"/>
      <c r="E1282" s="24"/>
      <c r="F1282" s="24"/>
      <c r="G1282" s="25"/>
      <c r="H1282" s="25"/>
      <c r="I1282" s="56"/>
      <c r="J1282" s="25"/>
      <c r="K1282" s="25"/>
      <c r="L1282" s="25"/>
      <c r="M1282" s="56"/>
      <c r="N1282" s="25"/>
    </row>
    <row r="1283" spans="3:14" ht="13" x14ac:dyDescent="0.15">
      <c r="C1283" s="57" t="str">
        <f t="shared" si="2"/>
        <v/>
      </c>
      <c r="D1283" s="58"/>
      <c r="E1283" s="24"/>
      <c r="F1283" s="24"/>
      <c r="G1283" s="25"/>
      <c r="H1283" s="25"/>
      <c r="I1283" s="56"/>
      <c r="J1283" s="25"/>
      <c r="K1283" s="25"/>
      <c r="L1283" s="25"/>
      <c r="M1283" s="56"/>
      <c r="N1283" s="25"/>
    </row>
    <row r="1284" spans="3:14" ht="13" x14ac:dyDescent="0.15">
      <c r="C1284" s="57" t="str">
        <f t="shared" si="2"/>
        <v/>
      </c>
      <c r="D1284" s="58"/>
      <c r="E1284" s="24"/>
      <c r="F1284" s="24"/>
      <c r="G1284" s="25"/>
      <c r="H1284" s="25"/>
      <c r="I1284" s="56"/>
      <c r="J1284" s="25"/>
      <c r="K1284" s="25"/>
      <c r="L1284" s="25"/>
      <c r="M1284" s="56"/>
      <c r="N1284" s="25"/>
    </row>
    <row r="1285" spans="3:14" ht="13" x14ac:dyDescent="0.15">
      <c r="C1285" s="57" t="str">
        <f t="shared" si="2"/>
        <v/>
      </c>
      <c r="D1285" s="58"/>
      <c r="E1285" s="24"/>
      <c r="F1285" s="24"/>
      <c r="G1285" s="25"/>
      <c r="H1285" s="25"/>
      <c r="I1285" s="56"/>
      <c r="J1285" s="25"/>
      <c r="K1285" s="25"/>
      <c r="L1285" s="25"/>
      <c r="M1285" s="56"/>
      <c r="N1285" s="25"/>
    </row>
    <row r="1286" spans="3:14" ht="13" x14ac:dyDescent="0.15">
      <c r="C1286" s="57" t="str">
        <f t="shared" si="2"/>
        <v/>
      </c>
      <c r="D1286" s="58"/>
      <c r="E1286" s="24"/>
      <c r="F1286" s="24"/>
      <c r="G1286" s="25"/>
      <c r="H1286" s="25"/>
      <c r="I1286" s="56"/>
      <c r="J1286" s="25"/>
      <c r="K1286" s="25"/>
      <c r="L1286" s="25"/>
      <c r="M1286" s="56"/>
      <c r="N1286" s="25"/>
    </row>
    <row r="1287" spans="3:14" ht="13" x14ac:dyDescent="0.15">
      <c r="C1287" s="57" t="str">
        <f t="shared" si="2"/>
        <v/>
      </c>
      <c r="D1287" s="58"/>
      <c r="E1287" s="24"/>
      <c r="F1287" s="24"/>
      <c r="G1287" s="25"/>
      <c r="H1287" s="25"/>
      <c r="I1287" s="56"/>
      <c r="J1287" s="25"/>
      <c r="K1287" s="25"/>
      <c r="L1287" s="25"/>
      <c r="M1287" s="56"/>
      <c r="N1287" s="25"/>
    </row>
    <row r="1288" spans="3:14" ht="13" x14ac:dyDescent="0.15">
      <c r="C1288" s="57" t="str">
        <f t="shared" si="2"/>
        <v/>
      </c>
      <c r="D1288" s="58"/>
      <c r="E1288" s="24"/>
      <c r="F1288" s="24"/>
      <c r="G1288" s="25"/>
      <c r="H1288" s="25"/>
      <c r="I1288" s="56"/>
      <c r="J1288" s="25"/>
      <c r="K1288" s="25"/>
      <c r="L1288" s="25"/>
      <c r="M1288" s="56"/>
      <c r="N1288" s="25"/>
    </row>
    <row r="1289" spans="3:14" ht="13" x14ac:dyDescent="0.15">
      <c r="C1289" s="57" t="str">
        <f t="shared" si="2"/>
        <v/>
      </c>
      <c r="D1289" s="58"/>
      <c r="E1289" s="24"/>
      <c r="F1289" s="24"/>
      <c r="G1289" s="25"/>
      <c r="H1289" s="25"/>
      <c r="I1289" s="56"/>
      <c r="J1289" s="25"/>
      <c r="K1289" s="25"/>
      <c r="L1289" s="25"/>
      <c r="M1289" s="56"/>
      <c r="N1289" s="25"/>
    </row>
    <row r="1290" spans="3:14" ht="13" x14ac:dyDescent="0.15">
      <c r="C1290" s="57" t="str">
        <f t="shared" si="2"/>
        <v/>
      </c>
      <c r="D1290" s="58"/>
      <c r="E1290" s="24"/>
      <c r="F1290" s="24"/>
      <c r="G1290" s="25"/>
      <c r="H1290" s="25"/>
      <c r="I1290" s="56"/>
      <c r="J1290" s="25"/>
      <c r="K1290" s="25"/>
      <c r="L1290" s="25"/>
      <c r="M1290" s="56"/>
      <c r="N1290" s="25"/>
    </row>
    <row r="1291" spans="3:14" ht="13" x14ac:dyDescent="0.15">
      <c r="C1291" s="57" t="str">
        <f t="shared" si="2"/>
        <v/>
      </c>
      <c r="D1291" s="58"/>
      <c r="E1291" s="24"/>
      <c r="F1291" s="24"/>
      <c r="G1291" s="25"/>
      <c r="H1291" s="25"/>
      <c r="I1291" s="56"/>
      <c r="J1291" s="25"/>
      <c r="K1291" s="25"/>
      <c r="L1291" s="25"/>
      <c r="M1291" s="56"/>
      <c r="N1291" s="25"/>
    </row>
    <row r="1292" spans="3:14" ht="13" x14ac:dyDescent="0.15">
      <c r="C1292" s="57" t="str">
        <f t="shared" si="2"/>
        <v/>
      </c>
      <c r="D1292" s="58"/>
      <c r="E1292" s="24"/>
      <c r="F1292" s="24"/>
      <c r="G1292" s="25"/>
      <c r="H1292" s="25"/>
      <c r="I1292" s="56"/>
      <c r="J1292" s="25"/>
      <c r="K1292" s="25"/>
      <c r="L1292" s="25"/>
      <c r="M1292" s="56"/>
      <c r="N1292" s="25"/>
    </row>
    <row r="1293" spans="3:14" ht="13" x14ac:dyDescent="0.15">
      <c r="C1293" s="57" t="str">
        <f t="shared" si="2"/>
        <v/>
      </c>
      <c r="D1293" s="58"/>
      <c r="E1293" s="24"/>
      <c r="F1293" s="24"/>
      <c r="G1293" s="25"/>
      <c r="H1293" s="25"/>
      <c r="I1293" s="56"/>
      <c r="J1293" s="25"/>
      <c r="K1293" s="25"/>
      <c r="L1293" s="25"/>
      <c r="M1293" s="56"/>
      <c r="N1293" s="25"/>
    </row>
    <row r="1294" spans="3:14" ht="13" x14ac:dyDescent="0.15">
      <c r="C1294" s="57" t="str">
        <f t="shared" si="2"/>
        <v/>
      </c>
      <c r="D1294" s="58"/>
      <c r="E1294" s="24"/>
      <c r="F1294" s="24"/>
      <c r="G1294" s="25"/>
      <c r="H1294" s="25"/>
      <c r="I1294" s="56"/>
      <c r="J1294" s="25"/>
      <c r="K1294" s="25"/>
      <c r="L1294" s="25"/>
      <c r="M1294" s="56"/>
      <c r="N1294" s="25"/>
    </row>
    <row r="1295" spans="3:14" ht="13" x14ac:dyDescent="0.15">
      <c r="C1295" s="57" t="str">
        <f t="shared" si="2"/>
        <v/>
      </c>
      <c r="D1295" s="58"/>
      <c r="E1295" s="24"/>
      <c r="F1295" s="24"/>
      <c r="G1295" s="25"/>
      <c r="H1295" s="25"/>
      <c r="I1295" s="56"/>
      <c r="J1295" s="25"/>
      <c r="K1295" s="25"/>
      <c r="L1295" s="25"/>
      <c r="M1295" s="56"/>
      <c r="N1295" s="25"/>
    </row>
    <row r="1296" spans="3:14" ht="13" x14ac:dyDescent="0.15">
      <c r="C1296" s="57" t="str">
        <f t="shared" si="2"/>
        <v/>
      </c>
      <c r="D1296" s="58"/>
      <c r="E1296" s="24"/>
      <c r="F1296" s="24"/>
      <c r="G1296" s="25"/>
      <c r="H1296" s="25"/>
      <c r="I1296" s="56"/>
      <c r="J1296" s="25"/>
      <c r="K1296" s="25"/>
      <c r="L1296" s="25"/>
      <c r="M1296" s="56"/>
      <c r="N1296" s="25"/>
    </row>
    <row r="1297" spans="3:14" ht="13" x14ac:dyDescent="0.15">
      <c r="C1297" s="57" t="str">
        <f t="shared" si="2"/>
        <v/>
      </c>
      <c r="D1297" s="58"/>
      <c r="E1297" s="24"/>
      <c r="F1297" s="24"/>
      <c r="G1297" s="25"/>
      <c r="H1297" s="25"/>
      <c r="I1297" s="56"/>
      <c r="J1297" s="25"/>
      <c r="K1297" s="25"/>
      <c r="L1297" s="25"/>
      <c r="M1297" s="56"/>
      <c r="N1297" s="25"/>
    </row>
    <row r="1298" spans="3:14" ht="13" x14ac:dyDescent="0.15">
      <c r="C1298" s="57" t="str">
        <f t="shared" si="2"/>
        <v/>
      </c>
      <c r="D1298" s="58"/>
      <c r="E1298" s="24"/>
      <c r="F1298" s="24"/>
      <c r="G1298" s="25"/>
      <c r="H1298" s="25"/>
      <c r="I1298" s="56"/>
      <c r="J1298" s="25"/>
      <c r="K1298" s="25"/>
      <c r="L1298" s="25"/>
      <c r="M1298" s="56"/>
      <c r="N1298" s="25"/>
    </row>
    <row r="1299" spans="3:14" ht="13" x14ac:dyDescent="0.15">
      <c r="C1299" s="57" t="str">
        <f t="shared" si="2"/>
        <v/>
      </c>
      <c r="D1299" s="58"/>
      <c r="E1299" s="24"/>
      <c r="F1299" s="24"/>
      <c r="G1299" s="25"/>
      <c r="H1299" s="25"/>
      <c r="I1299" s="56"/>
      <c r="J1299" s="25"/>
      <c r="K1299" s="25"/>
      <c r="L1299" s="25"/>
      <c r="M1299" s="56"/>
      <c r="N1299" s="25"/>
    </row>
    <row r="1300" spans="3:14" ht="13" x14ac:dyDescent="0.15">
      <c r="C1300" s="57" t="str">
        <f t="shared" si="2"/>
        <v/>
      </c>
      <c r="D1300" s="58"/>
      <c r="E1300" s="24"/>
      <c r="F1300" s="24"/>
      <c r="G1300" s="25"/>
      <c r="H1300" s="25"/>
      <c r="I1300" s="56"/>
      <c r="J1300" s="25"/>
      <c r="K1300" s="25"/>
      <c r="L1300" s="25"/>
      <c r="M1300" s="56"/>
      <c r="N1300" s="25"/>
    </row>
    <row r="1301" spans="3:14" ht="13" x14ac:dyDescent="0.15">
      <c r="C1301" s="57" t="str">
        <f t="shared" si="2"/>
        <v/>
      </c>
      <c r="D1301" s="58"/>
      <c r="E1301" s="24"/>
      <c r="F1301" s="24"/>
      <c r="G1301" s="25"/>
      <c r="H1301" s="25"/>
      <c r="I1301" s="56"/>
      <c r="J1301" s="25"/>
      <c r="K1301" s="25"/>
      <c r="L1301" s="25"/>
      <c r="M1301" s="56"/>
      <c r="N1301" s="25"/>
    </row>
    <row r="1302" spans="3:14" ht="13" x14ac:dyDescent="0.15">
      <c r="C1302" s="57" t="str">
        <f t="shared" si="2"/>
        <v/>
      </c>
      <c r="D1302" s="58"/>
      <c r="E1302" s="24"/>
      <c r="F1302" s="24"/>
      <c r="G1302" s="25"/>
      <c r="H1302" s="25"/>
      <c r="I1302" s="56"/>
      <c r="J1302" s="25"/>
      <c r="K1302" s="25"/>
      <c r="L1302" s="25"/>
      <c r="M1302" s="56"/>
      <c r="N1302" s="25"/>
    </row>
    <row r="1303" spans="3:14" ht="13" x14ac:dyDescent="0.15">
      <c r="C1303" s="57" t="str">
        <f t="shared" si="2"/>
        <v/>
      </c>
      <c r="D1303" s="58"/>
      <c r="E1303" s="24"/>
      <c r="F1303" s="24"/>
      <c r="G1303" s="25"/>
      <c r="H1303" s="25"/>
      <c r="I1303" s="56"/>
      <c r="J1303" s="25"/>
      <c r="K1303" s="25"/>
      <c r="L1303" s="25"/>
      <c r="M1303" s="56"/>
      <c r="N1303" s="25"/>
    </row>
    <row r="1304" spans="3:14" ht="13" x14ac:dyDescent="0.15">
      <c r="C1304" s="57" t="str">
        <f t="shared" si="2"/>
        <v/>
      </c>
      <c r="D1304" s="58"/>
      <c r="E1304" s="24"/>
      <c r="F1304" s="24"/>
      <c r="G1304" s="25"/>
      <c r="H1304" s="25"/>
      <c r="I1304" s="56"/>
      <c r="J1304" s="25"/>
      <c r="K1304" s="25"/>
      <c r="L1304" s="25"/>
      <c r="M1304" s="56"/>
      <c r="N1304" s="25"/>
    </row>
    <row r="1305" spans="3:14" ht="13" x14ac:dyDescent="0.15">
      <c r="C1305" s="57" t="str">
        <f t="shared" si="2"/>
        <v/>
      </c>
      <c r="D1305" s="58"/>
      <c r="E1305" s="24"/>
      <c r="F1305" s="24"/>
      <c r="G1305" s="25"/>
      <c r="H1305" s="25"/>
      <c r="I1305" s="56"/>
      <c r="J1305" s="25"/>
      <c r="K1305" s="25"/>
      <c r="L1305" s="25"/>
      <c r="M1305" s="56"/>
      <c r="N1305" s="25"/>
    </row>
    <row r="1306" spans="3:14" ht="13" x14ac:dyDescent="0.15">
      <c r="C1306" s="57" t="str">
        <f t="shared" si="2"/>
        <v/>
      </c>
      <c r="D1306" s="58"/>
      <c r="E1306" s="24"/>
      <c r="F1306" s="24"/>
      <c r="G1306" s="25"/>
      <c r="H1306" s="25"/>
      <c r="I1306" s="56"/>
      <c r="J1306" s="25"/>
      <c r="K1306" s="25"/>
      <c r="L1306" s="25"/>
      <c r="M1306" s="56"/>
      <c r="N1306" s="25"/>
    </row>
    <row r="1307" spans="3:14" ht="13" x14ac:dyDescent="0.15">
      <c r="C1307" s="57" t="str">
        <f t="shared" si="2"/>
        <v/>
      </c>
      <c r="D1307" s="58"/>
      <c r="E1307" s="24"/>
      <c r="F1307" s="24"/>
      <c r="G1307" s="25"/>
      <c r="H1307" s="25"/>
      <c r="I1307" s="56"/>
      <c r="J1307" s="25"/>
      <c r="K1307" s="25"/>
      <c r="L1307" s="25"/>
      <c r="M1307" s="56"/>
      <c r="N1307" s="25"/>
    </row>
    <row r="1308" spans="3:14" ht="13" x14ac:dyDescent="0.15">
      <c r="C1308" s="57" t="str">
        <f t="shared" si="2"/>
        <v/>
      </c>
      <c r="D1308" s="58"/>
      <c r="E1308" s="24"/>
      <c r="F1308" s="24"/>
      <c r="G1308" s="25"/>
      <c r="H1308" s="25"/>
      <c r="I1308" s="56"/>
      <c r="J1308" s="25"/>
      <c r="K1308" s="25"/>
      <c r="L1308" s="25"/>
      <c r="M1308" s="56"/>
      <c r="N1308" s="25"/>
    </row>
    <row r="1309" spans="3:14" ht="13" x14ac:dyDescent="0.15">
      <c r="C1309" s="57" t="str">
        <f t="shared" si="2"/>
        <v/>
      </c>
      <c r="D1309" s="58"/>
      <c r="E1309" s="24"/>
      <c r="F1309" s="24"/>
      <c r="G1309" s="25"/>
      <c r="H1309" s="25"/>
      <c r="I1309" s="56"/>
      <c r="J1309" s="25"/>
      <c r="K1309" s="25"/>
      <c r="L1309" s="25"/>
      <c r="M1309" s="56"/>
      <c r="N1309" s="25"/>
    </row>
    <row r="1310" spans="3:14" ht="13" x14ac:dyDescent="0.15">
      <c r="C1310" s="57" t="str">
        <f t="shared" si="2"/>
        <v/>
      </c>
      <c r="D1310" s="58"/>
      <c r="E1310" s="24"/>
      <c r="F1310" s="24"/>
      <c r="G1310" s="25"/>
      <c r="H1310" s="25"/>
      <c r="I1310" s="56"/>
      <c r="J1310" s="25"/>
      <c r="K1310" s="25"/>
      <c r="L1310" s="25"/>
      <c r="M1310" s="56"/>
      <c r="N1310" s="25"/>
    </row>
    <row r="1311" spans="3:14" ht="13" x14ac:dyDescent="0.15">
      <c r="C1311" s="57" t="str">
        <f t="shared" si="2"/>
        <v/>
      </c>
      <c r="D1311" s="58"/>
      <c r="E1311" s="24"/>
      <c r="F1311" s="24"/>
      <c r="G1311" s="25"/>
      <c r="H1311" s="25"/>
      <c r="I1311" s="56"/>
      <c r="J1311" s="25"/>
      <c r="K1311" s="25"/>
      <c r="L1311" s="25"/>
      <c r="M1311" s="56"/>
      <c r="N1311" s="25"/>
    </row>
    <row r="1312" spans="3:14" ht="13" x14ac:dyDescent="0.15">
      <c r="C1312" s="57" t="str">
        <f t="shared" si="2"/>
        <v/>
      </c>
      <c r="D1312" s="58"/>
      <c r="E1312" s="24"/>
      <c r="F1312" s="24"/>
      <c r="G1312" s="25"/>
      <c r="H1312" s="25"/>
      <c r="I1312" s="56"/>
      <c r="J1312" s="25"/>
      <c r="K1312" s="25"/>
      <c r="L1312" s="25"/>
      <c r="M1312" s="56"/>
      <c r="N1312" s="25"/>
    </row>
    <row r="1313" spans="3:14" ht="13" x14ac:dyDescent="0.15">
      <c r="C1313" s="57" t="str">
        <f t="shared" si="2"/>
        <v/>
      </c>
      <c r="D1313" s="58"/>
      <c r="E1313" s="24"/>
      <c r="F1313" s="24"/>
      <c r="G1313" s="25"/>
      <c r="H1313" s="25"/>
      <c r="I1313" s="56"/>
      <c r="J1313" s="25"/>
      <c r="K1313" s="25"/>
      <c r="L1313" s="25"/>
      <c r="M1313" s="56"/>
      <c r="N1313" s="25"/>
    </row>
    <row r="1314" spans="3:14" ht="13" x14ac:dyDescent="0.15">
      <c r="C1314" s="57" t="str">
        <f t="shared" si="2"/>
        <v/>
      </c>
      <c r="D1314" s="58"/>
      <c r="E1314" s="24"/>
      <c r="F1314" s="24"/>
      <c r="G1314" s="25"/>
      <c r="H1314" s="25"/>
      <c r="I1314" s="56"/>
      <c r="J1314" s="25"/>
      <c r="K1314" s="25"/>
      <c r="L1314" s="25"/>
      <c r="M1314" s="56"/>
      <c r="N1314" s="25"/>
    </row>
    <row r="1315" spans="3:14" ht="13" x14ac:dyDescent="0.15">
      <c r="C1315" s="57" t="str">
        <f t="shared" si="2"/>
        <v/>
      </c>
      <c r="D1315" s="58"/>
      <c r="E1315" s="24"/>
      <c r="F1315" s="24"/>
      <c r="G1315" s="25"/>
      <c r="H1315" s="25"/>
      <c r="I1315" s="56"/>
      <c r="J1315" s="25"/>
      <c r="K1315" s="25"/>
      <c r="L1315" s="25"/>
      <c r="M1315" s="56"/>
      <c r="N1315" s="25"/>
    </row>
    <row r="1316" spans="3:14" ht="13" x14ac:dyDescent="0.15">
      <c r="C1316" s="57" t="str">
        <f t="shared" si="2"/>
        <v/>
      </c>
      <c r="D1316" s="58"/>
      <c r="E1316" s="24"/>
      <c r="F1316" s="24"/>
      <c r="G1316" s="25"/>
      <c r="H1316" s="25"/>
      <c r="I1316" s="56"/>
      <c r="J1316" s="25"/>
      <c r="K1316" s="25"/>
      <c r="L1316" s="25"/>
      <c r="M1316" s="56"/>
      <c r="N1316" s="25"/>
    </row>
    <row r="1317" spans="3:14" ht="13" x14ac:dyDescent="0.15">
      <c r="C1317" s="57" t="str">
        <f t="shared" si="2"/>
        <v/>
      </c>
      <c r="D1317" s="58"/>
      <c r="E1317" s="24"/>
      <c r="F1317" s="24"/>
      <c r="G1317" s="25"/>
      <c r="H1317" s="25"/>
      <c r="I1317" s="56"/>
      <c r="J1317" s="25"/>
      <c r="K1317" s="25"/>
      <c r="L1317" s="25"/>
      <c r="M1317" s="56"/>
      <c r="N1317" s="25"/>
    </row>
    <row r="1318" spans="3:14" ht="13" x14ac:dyDescent="0.15">
      <c r="C1318" s="57" t="str">
        <f t="shared" si="2"/>
        <v/>
      </c>
      <c r="D1318" s="58"/>
      <c r="E1318" s="24"/>
      <c r="F1318" s="24"/>
      <c r="G1318" s="25"/>
      <c r="H1318" s="25"/>
      <c r="I1318" s="56"/>
      <c r="J1318" s="25"/>
      <c r="K1318" s="25"/>
      <c r="L1318" s="25"/>
      <c r="M1318" s="56"/>
      <c r="N1318" s="25"/>
    </row>
    <row r="1319" spans="3:14" ht="13" x14ac:dyDescent="0.15">
      <c r="C1319" s="57" t="str">
        <f t="shared" si="2"/>
        <v/>
      </c>
      <c r="D1319" s="58"/>
      <c r="E1319" s="24"/>
      <c r="F1319" s="24"/>
      <c r="G1319" s="25"/>
      <c r="H1319" s="25"/>
      <c r="I1319" s="56"/>
      <c r="J1319" s="25"/>
      <c r="K1319" s="25"/>
      <c r="L1319" s="25"/>
      <c r="M1319" s="56"/>
      <c r="N1319" s="25"/>
    </row>
    <row r="1320" spans="3:14" ht="13" x14ac:dyDescent="0.15">
      <c r="C1320" s="57" t="str">
        <f t="shared" si="2"/>
        <v/>
      </c>
      <c r="D1320" s="58"/>
      <c r="E1320" s="24"/>
      <c r="F1320" s="24"/>
      <c r="G1320" s="25"/>
      <c r="H1320" s="25"/>
      <c r="I1320" s="56"/>
      <c r="J1320" s="25"/>
      <c r="K1320" s="25"/>
      <c r="L1320" s="25"/>
      <c r="M1320" s="56"/>
      <c r="N1320" s="25"/>
    </row>
    <row r="1321" spans="3:14" ht="13" x14ac:dyDescent="0.15">
      <c r="C1321" s="57" t="str">
        <f t="shared" si="2"/>
        <v/>
      </c>
      <c r="D1321" s="58"/>
      <c r="E1321" s="24"/>
      <c r="F1321" s="24"/>
      <c r="G1321" s="25"/>
      <c r="H1321" s="25"/>
      <c r="I1321" s="56"/>
      <c r="J1321" s="25"/>
      <c r="K1321" s="25"/>
      <c r="L1321" s="25"/>
      <c r="M1321" s="56"/>
      <c r="N1321" s="25"/>
    </row>
    <row r="1322" spans="3:14" ht="13" x14ac:dyDescent="0.15">
      <c r="C1322" s="57" t="str">
        <f t="shared" si="2"/>
        <v/>
      </c>
      <c r="D1322" s="58"/>
      <c r="E1322" s="24"/>
      <c r="F1322" s="24"/>
      <c r="G1322" s="25"/>
      <c r="H1322" s="25"/>
      <c r="I1322" s="56"/>
      <c r="J1322" s="25"/>
      <c r="K1322" s="25"/>
      <c r="L1322" s="25"/>
      <c r="M1322" s="56"/>
      <c r="N1322" s="25"/>
    </row>
    <row r="1323" spans="3:14" ht="13" x14ac:dyDescent="0.15">
      <c r="C1323" s="57" t="str">
        <f t="shared" si="2"/>
        <v/>
      </c>
      <c r="D1323" s="58"/>
      <c r="E1323" s="24"/>
      <c r="F1323" s="24"/>
      <c r="G1323" s="25"/>
      <c r="H1323" s="25"/>
      <c r="I1323" s="56"/>
      <c r="J1323" s="25"/>
      <c r="K1323" s="25"/>
      <c r="L1323" s="25"/>
      <c r="M1323" s="56"/>
      <c r="N1323" s="25"/>
    </row>
    <row r="1324" spans="3:14" ht="13" x14ac:dyDescent="0.15">
      <c r="C1324" s="57" t="str">
        <f t="shared" si="2"/>
        <v/>
      </c>
      <c r="D1324" s="58"/>
      <c r="E1324" s="24"/>
      <c r="F1324" s="24"/>
      <c r="G1324" s="25"/>
      <c r="H1324" s="25"/>
      <c r="I1324" s="56"/>
      <c r="J1324" s="25"/>
      <c r="K1324" s="25"/>
      <c r="L1324" s="25"/>
      <c r="M1324" s="56"/>
      <c r="N1324" s="25"/>
    </row>
    <row r="1325" spans="3:14" ht="13" x14ac:dyDescent="0.15">
      <c r="C1325" s="57" t="str">
        <f t="shared" si="2"/>
        <v/>
      </c>
      <c r="D1325" s="58"/>
      <c r="E1325" s="24"/>
      <c r="F1325" s="24"/>
      <c r="G1325" s="25"/>
      <c r="H1325" s="25"/>
      <c r="I1325" s="56"/>
      <c r="J1325" s="25"/>
      <c r="K1325" s="25"/>
      <c r="L1325" s="25"/>
      <c r="M1325" s="56"/>
      <c r="N1325" s="25"/>
    </row>
    <row r="1326" spans="3:14" ht="13" x14ac:dyDescent="0.15">
      <c r="C1326" s="57" t="str">
        <f t="shared" si="2"/>
        <v/>
      </c>
      <c r="D1326" s="58"/>
      <c r="E1326" s="24"/>
      <c r="F1326" s="24"/>
      <c r="G1326" s="25"/>
      <c r="H1326" s="25"/>
      <c r="I1326" s="56"/>
      <c r="J1326" s="25"/>
      <c r="K1326" s="25"/>
      <c r="L1326" s="25"/>
      <c r="M1326" s="56"/>
      <c r="N1326" s="25"/>
    </row>
    <row r="1327" spans="3:14" ht="13" x14ac:dyDescent="0.15">
      <c r="C1327" s="57" t="str">
        <f t="shared" si="2"/>
        <v/>
      </c>
      <c r="D1327" s="58"/>
      <c r="E1327" s="24"/>
      <c r="F1327" s="24"/>
      <c r="G1327" s="25"/>
      <c r="H1327" s="25"/>
      <c r="I1327" s="56"/>
      <c r="J1327" s="25"/>
      <c r="K1327" s="25"/>
      <c r="L1327" s="25"/>
      <c r="M1327" s="56"/>
      <c r="N1327" s="25"/>
    </row>
    <row r="1328" spans="3:14" ht="13" x14ac:dyDescent="0.15">
      <c r="C1328" s="57" t="str">
        <f t="shared" si="2"/>
        <v/>
      </c>
      <c r="D1328" s="58"/>
      <c r="E1328" s="24"/>
      <c r="F1328" s="24"/>
      <c r="G1328" s="25"/>
      <c r="H1328" s="25"/>
      <c r="I1328" s="56"/>
      <c r="J1328" s="25"/>
      <c r="K1328" s="25"/>
      <c r="L1328" s="25"/>
      <c r="M1328" s="56"/>
      <c r="N1328" s="25"/>
    </row>
    <row r="1329" spans="3:14" ht="13" x14ac:dyDescent="0.15">
      <c r="C1329" s="57" t="str">
        <f t="shared" si="2"/>
        <v/>
      </c>
      <c r="D1329" s="58"/>
      <c r="E1329" s="24"/>
      <c r="F1329" s="24"/>
      <c r="G1329" s="25"/>
      <c r="H1329" s="25"/>
      <c r="I1329" s="56"/>
      <c r="J1329" s="25"/>
      <c r="K1329" s="25"/>
      <c r="L1329" s="25"/>
      <c r="M1329" s="56"/>
      <c r="N1329" s="25"/>
    </row>
    <row r="1330" spans="3:14" ht="13" x14ac:dyDescent="0.15">
      <c r="C1330" s="57" t="str">
        <f t="shared" si="2"/>
        <v/>
      </c>
      <c r="D1330" s="58"/>
      <c r="E1330" s="24"/>
      <c r="F1330" s="24"/>
      <c r="G1330" s="25"/>
      <c r="H1330" s="25"/>
      <c r="I1330" s="56"/>
      <c r="J1330" s="25"/>
      <c r="K1330" s="25"/>
      <c r="L1330" s="25"/>
      <c r="M1330" s="56"/>
      <c r="N1330" s="25"/>
    </row>
    <row r="1331" spans="3:14" ht="13" x14ac:dyDescent="0.15">
      <c r="C1331" s="57" t="str">
        <f t="shared" si="2"/>
        <v/>
      </c>
      <c r="D1331" s="58"/>
      <c r="E1331" s="24"/>
      <c r="F1331" s="24"/>
      <c r="G1331" s="25"/>
      <c r="H1331" s="25"/>
      <c r="I1331" s="56"/>
      <c r="J1331" s="25"/>
      <c r="K1331" s="25"/>
      <c r="L1331" s="25"/>
      <c r="M1331" s="56"/>
      <c r="N1331" s="25"/>
    </row>
    <row r="1332" spans="3:14" ht="13" x14ac:dyDescent="0.15">
      <c r="C1332" s="57" t="str">
        <f t="shared" si="2"/>
        <v/>
      </c>
      <c r="D1332" s="58"/>
      <c r="E1332" s="24"/>
      <c r="F1332" s="24"/>
      <c r="G1332" s="25"/>
      <c r="H1332" s="25"/>
      <c r="I1332" s="56"/>
      <c r="J1332" s="25"/>
      <c r="K1332" s="25"/>
      <c r="L1332" s="25"/>
      <c r="M1332" s="56"/>
      <c r="N1332" s="25"/>
    </row>
    <row r="1333" spans="3:14" ht="13" x14ac:dyDescent="0.15">
      <c r="C1333" s="57" t="str">
        <f t="shared" si="2"/>
        <v/>
      </c>
      <c r="D1333" s="58"/>
      <c r="E1333" s="24"/>
      <c r="F1333" s="24"/>
      <c r="G1333" s="25"/>
      <c r="H1333" s="25"/>
      <c r="I1333" s="56"/>
      <c r="J1333" s="25"/>
      <c r="K1333" s="25"/>
      <c r="L1333" s="25"/>
      <c r="M1333" s="56"/>
      <c r="N1333" s="25"/>
    </row>
    <row r="1334" spans="3:14" ht="13" x14ac:dyDescent="0.15">
      <c r="C1334" s="57" t="str">
        <f t="shared" si="2"/>
        <v/>
      </c>
      <c r="D1334" s="58"/>
      <c r="E1334" s="24"/>
      <c r="F1334" s="24"/>
      <c r="G1334" s="25"/>
      <c r="H1334" s="25"/>
      <c r="I1334" s="56"/>
      <c r="J1334" s="25"/>
      <c r="K1334" s="25"/>
      <c r="L1334" s="25"/>
      <c r="M1334" s="56"/>
      <c r="N1334" s="25"/>
    </row>
    <row r="1335" spans="3:14" ht="13" x14ac:dyDescent="0.15">
      <c r="C1335" s="57" t="str">
        <f t="shared" si="2"/>
        <v/>
      </c>
      <c r="D1335" s="58"/>
      <c r="E1335" s="24"/>
      <c r="F1335" s="24"/>
      <c r="G1335" s="25"/>
      <c r="H1335" s="25"/>
      <c r="I1335" s="56"/>
      <c r="J1335" s="25"/>
      <c r="K1335" s="25"/>
      <c r="L1335" s="25"/>
      <c r="M1335" s="56"/>
      <c r="N1335" s="25"/>
    </row>
    <row r="1336" spans="3:14" ht="13" x14ac:dyDescent="0.15">
      <c r="C1336" s="57" t="str">
        <f t="shared" si="2"/>
        <v/>
      </c>
      <c r="D1336" s="58"/>
      <c r="E1336" s="24"/>
      <c r="F1336" s="24"/>
      <c r="G1336" s="25"/>
      <c r="H1336" s="25"/>
      <c r="I1336" s="56"/>
      <c r="J1336" s="25"/>
      <c r="K1336" s="25"/>
      <c r="L1336" s="25"/>
      <c r="M1336" s="56"/>
      <c r="N1336" s="25"/>
    </row>
    <row r="1337" spans="3:14" ht="13" x14ac:dyDescent="0.15">
      <c r="C1337" s="57" t="str">
        <f t="shared" si="2"/>
        <v/>
      </c>
      <c r="D1337" s="58"/>
      <c r="E1337" s="24"/>
      <c r="F1337" s="24"/>
      <c r="G1337" s="25"/>
      <c r="H1337" s="25"/>
      <c r="I1337" s="56"/>
      <c r="J1337" s="25"/>
      <c r="K1337" s="25"/>
      <c r="L1337" s="25"/>
      <c r="M1337" s="56"/>
      <c r="N1337" s="25"/>
    </row>
    <row r="1338" spans="3:14" ht="13" x14ac:dyDescent="0.15">
      <c r="C1338" s="57" t="str">
        <f t="shared" si="2"/>
        <v/>
      </c>
      <c r="D1338" s="58"/>
      <c r="E1338" s="24"/>
      <c r="F1338" s="24"/>
      <c r="G1338" s="25"/>
      <c r="H1338" s="25"/>
      <c r="I1338" s="56"/>
      <c r="J1338" s="25"/>
      <c r="K1338" s="25"/>
      <c r="L1338" s="25"/>
      <c r="M1338" s="56"/>
      <c r="N1338" s="25"/>
    </row>
    <row r="1339" spans="3:14" ht="13" x14ac:dyDescent="0.15">
      <c r="C1339" s="57" t="str">
        <f t="shared" si="2"/>
        <v/>
      </c>
      <c r="D1339" s="58"/>
      <c r="E1339" s="24"/>
      <c r="F1339" s="24"/>
      <c r="G1339" s="25"/>
      <c r="H1339" s="25"/>
      <c r="I1339" s="56"/>
      <c r="J1339" s="25"/>
      <c r="K1339" s="25"/>
      <c r="L1339" s="25"/>
      <c r="M1339" s="56"/>
      <c r="N1339" s="25"/>
    </row>
    <row r="1340" spans="3:14" ht="13" x14ac:dyDescent="0.15">
      <c r="C1340" s="57" t="str">
        <f t="shared" si="2"/>
        <v/>
      </c>
      <c r="D1340" s="58"/>
      <c r="E1340" s="24"/>
      <c r="F1340" s="24"/>
      <c r="G1340" s="25"/>
      <c r="H1340" s="25"/>
      <c r="I1340" s="56"/>
      <c r="J1340" s="25"/>
      <c r="K1340" s="25"/>
      <c r="L1340" s="25"/>
      <c r="M1340" s="56"/>
      <c r="N1340" s="25"/>
    </row>
    <row r="1341" spans="3:14" ht="13" x14ac:dyDescent="0.15">
      <c r="C1341" s="57" t="str">
        <f t="shared" si="2"/>
        <v/>
      </c>
      <c r="D1341" s="58"/>
      <c r="E1341" s="24"/>
      <c r="F1341" s="24"/>
      <c r="G1341" s="25"/>
      <c r="H1341" s="25"/>
      <c r="I1341" s="56"/>
      <c r="J1341" s="25"/>
      <c r="K1341" s="25"/>
      <c r="L1341" s="25"/>
      <c r="M1341" s="56"/>
      <c r="N1341" s="25"/>
    </row>
    <row r="1342" spans="3:14" ht="13" x14ac:dyDescent="0.15">
      <c r="C1342" s="57" t="str">
        <f t="shared" si="2"/>
        <v/>
      </c>
      <c r="D1342" s="58"/>
      <c r="E1342" s="24"/>
      <c r="F1342" s="24"/>
      <c r="G1342" s="25"/>
      <c r="H1342" s="25"/>
      <c r="I1342" s="56"/>
      <c r="J1342" s="25"/>
      <c r="K1342" s="25"/>
      <c r="L1342" s="25"/>
      <c r="M1342" s="56"/>
      <c r="N1342" s="25"/>
    </row>
    <row r="1343" spans="3:14" ht="13" x14ac:dyDescent="0.15">
      <c r="C1343" s="57" t="str">
        <f t="shared" si="2"/>
        <v/>
      </c>
      <c r="D1343" s="58"/>
      <c r="E1343" s="24"/>
      <c r="F1343" s="24"/>
      <c r="G1343" s="25"/>
      <c r="H1343" s="25"/>
      <c r="I1343" s="56"/>
      <c r="J1343" s="25"/>
      <c r="K1343" s="25"/>
      <c r="L1343" s="25"/>
      <c r="M1343" s="56"/>
      <c r="N1343" s="25"/>
    </row>
    <row r="1344" spans="3:14" ht="13" x14ac:dyDescent="0.15">
      <c r="C1344" s="57" t="str">
        <f t="shared" si="2"/>
        <v/>
      </c>
      <c r="D1344" s="58"/>
      <c r="E1344" s="24"/>
      <c r="F1344" s="24"/>
      <c r="G1344" s="25"/>
      <c r="H1344" s="25"/>
      <c r="I1344" s="56"/>
      <c r="J1344" s="25"/>
      <c r="K1344" s="25"/>
      <c r="L1344" s="25"/>
      <c r="M1344" s="56"/>
      <c r="N1344" s="25"/>
    </row>
    <row r="1345" spans="3:14" ht="13" x14ac:dyDescent="0.15">
      <c r="C1345" s="57" t="str">
        <f t="shared" si="2"/>
        <v/>
      </c>
      <c r="D1345" s="58"/>
      <c r="E1345" s="24"/>
      <c r="F1345" s="24"/>
      <c r="G1345" s="25"/>
      <c r="H1345" s="25"/>
      <c r="I1345" s="56"/>
      <c r="J1345" s="25"/>
      <c r="K1345" s="25"/>
      <c r="L1345" s="25"/>
      <c r="M1345" s="56"/>
      <c r="N1345" s="25"/>
    </row>
    <row r="1346" spans="3:14" ht="13" x14ac:dyDescent="0.15">
      <c r="C1346" s="57" t="str">
        <f t="shared" si="2"/>
        <v/>
      </c>
      <c r="D1346" s="58"/>
      <c r="E1346" s="24"/>
      <c r="F1346" s="24"/>
      <c r="G1346" s="25"/>
      <c r="H1346" s="25"/>
      <c r="I1346" s="56"/>
      <c r="J1346" s="25"/>
      <c r="K1346" s="25"/>
      <c r="L1346" s="25"/>
      <c r="M1346" s="56"/>
      <c r="N1346" s="25"/>
    </row>
    <row r="1347" spans="3:14" ht="13" x14ac:dyDescent="0.15">
      <c r="C1347" s="57" t="str">
        <f t="shared" si="2"/>
        <v/>
      </c>
      <c r="D1347" s="58"/>
      <c r="E1347" s="24"/>
      <c r="F1347" s="24"/>
      <c r="G1347" s="25"/>
      <c r="H1347" s="25"/>
      <c r="I1347" s="56"/>
      <c r="J1347" s="25"/>
      <c r="K1347" s="25"/>
      <c r="L1347" s="25"/>
      <c r="M1347" s="56"/>
      <c r="N1347" s="25"/>
    </row>
    <row r="1348" spans="3:14" ht="13" x14ac:dyDescent="0.15">
      <c r="C1348" s="57" t="str">
        <f t="shared" si="2"/>
        <v/>
      </c>
      <c r="D1348" s="58"/>
      <c r="E1348" s="24"/>
      <c r="F1348" s="24"/>
      <c r="G1348" s="25"/>
      <c r="H1348" s="25"/>
      <c r="I1348" s="56"/>
      <c r="J1348" s="25"/>
      <c r="K1348" s="25"/>
      <c r="L1348" s="25"/>
      <c r="M1348" s="56"/>
      <c r="N1348" s="25"/>
    </row>
    <row r="1349" spans="3:14" ht="13" x14ac:dyDescent="0.15">
      <c r="C1349" s="57" t="str">
        <f t="shared" si="2"/>
        <v/>
      </c>
      <c r="D1349" s="58"/>
      <c r="E1349" s="24"/>
      <c r="F1349" s="24"/>
      <c r="G1349" s="25"/>
      <c r="H1349" s="25"/>
      <c r="I1349" s="56"/>
      <c r="J1349" s="25"/>
      <c r="K1349" s="25"/>
      <c r="L1349" s="25"/>
      <c r="M1349" s="56"/>
      <c r="N1349" s="25"/>
    </row>
    <row r="1350" spans="3:14" ht="13" x14ac:dyDescent="0.15">
      <c r="C1350" s="57" t="str">
        <f t="shared" si="2"/>
        <v/>
      </c>
      <c r="D1350" s="58"/>
      <c r="E1350" s="24"/>
      <c r="F1350" s="24"/>
      <c r="G1350" s="25"/>
      <c r="H1350" s="25"/>
      <c r="I1350" s="56"/>
      <c r="J1350" s="25"/>
      <c r="K1350" s="25"/>
      <c r="L1350" s="25"/>
      <c r="M1350" s="56"/>
      <c r="N1350" s="25"/>
    </row>
    <row r="1351" spans="3:14" ht="13" x14ac:dyDescent="0.15">
      <c r="C1351" s="57" t="str">
        <f t="shared" si="2"/>
        <v/>
      </c>
      <c r="D1351" s="58"/>
      <c r="E1351" s="24"/>
      <c r="F1351" s="24"/>
      <c r="G1351" s="25"/>
      <c r="H1351" s="25"/>
      <c r="I1351" s="56"/>
      <c r="J1351" s="25"/>
      <c r="K1351" s="25"/>
      <c r="L1351" s="25"/>
      <c r="M1351" s="56"/>
      <c r="N1351" s="25"/>
    </row>
    <row r="1352" spans="3:14" ht="13" x14ac:dyDescent="0.15">
      <c r="C1352" s="57" t="str">
        <f t="shared" si="2"/>
        <v/>
      </c>
      <c r="D1352" s="58"/>
      <c r="E1352" s="24"/>
      <c r="F1352" s="24"/>
      <c r="G1352" s="25"/>
      <c r="H1352" s="25"/>
      <c r="I1352" s="56"/>
      <c r="J1352" s="25"/>
      <c r="K1352" s="25"/>
      <c r="L1352" s="25"/>
      <c r="M1352" s="56"/>
      <c r="N1352" s="25"/>
    </row>
    <row r="1353" spans="3:14" ht="13" x14ac:dyDescent="0.15">
      <c r="C1353" s="57" t="str">
        <f t="shared" si="2"/>
        <v/>
      </c>
      <c r="D1353" s="58"/>
      <c r="E1353" s="24"/>
      <c r="F1353" s="24"/>
      <c r="G1353" s="25"/>
      <c r="H1353" s="25"/>
      <c r="I1353" s="56"/>
      <c r="J1353" s="25"/>
      <c r="K1353" s="25"/>
      <c r="L1353" s="25"/>
      <c r="M1353" s="56"/>
      <c r="N1353" s="25"/>
    </row>
    <row r="1354" spans="3:14" ht="13" x14ac:dyDescent="0.15">
      <c r="C1354" s="57" t="str">
        <f t="shared" si="2"/>
        <v/>
      </c>
      <c r="D1354" s="58"/>
      <c r="E1354" s="24"/>
      <c r="F1354" s="24"/>
      <c r="G1354" s="25"/>
      <c r="H1354" s="25"/>
      <c r="I1354" s="56"/>
      <c r="J1354" s="25"/>
      <c r="K1354" s="25"/>
      <c r="L1354" s="25"/>
      <c r="M1354" s="56"/>
      <c r="N1354" s="25"/>
    </row>
    <row r="1355" spans="3:14" ht="13" x14ac:dyDescent="0.15">
      <c r="C1355" s="57" t="str">
        <f t="shared" si="2"/>
        <v/>
      </c>
      <c r="D1355" s="58"/>
      <c r="E1355" s="24"/>
      <c r="F1355" s="24"/>
      <c r="G1355" s="25"/>
      <c r="H1355" s="25"/>
      <c r="I1355" s="56"/>
      <c r="J1355" s="25"/>
      <c r="K1355" s="25"/>
      <c r="L1355" s="25"/>
      <c r="M1355" s="56"/>
      <c r="N1355" s="25"/>
    </row>
    <row r="1356" spans="3:14" ht="13" x14ac:dyDescent="0.15">
      <c r="C1356" s="57" t="str">
        <f t="shared" si="2"/>
        <v/>
      </c>
      <c r="D1356" s="58"/>
      <c r="E1356" s="24"/>
      <c r="F1356" s="24"/>
      <c r="G1356" s="25"/>
      <c r="H1356" s="25"/>
      <c r="I1356" s="56"/>
      <c r="J1356" s="25"/>
      <c r="K1356" s="25"/>
      <c r="L1356" s="25"/>
      <c r="M1356" s="56"/>
      <c r="N1356" s="25"/>
    </row>
    <row r="1357" spans="3:14" ht="13" x14ac:dyDescent="0.15">
      <c r="C1357" s="57" t="str">
        <f t="shared" si="2"/>
        <v/>
      </c>
      <c r="D1357" s="58"/>
      <c r="E1357" s="24"/>
      <c r="F1357" s="24"/>
      <c r="G1357" s="25"/>
      <c r="H1357" s="25"/>
      <c r="I1357" s="56"/>
      <c r="J1357" s="25"/>
      <c r="K1357" s="25"/>
      <c r="L1357" s="25"/>
      <c r="M1357" s="56"/>
      <c r="N1357" s="25"/>
    </row>
    <row r="1358" spans="3:14" ht="13" x14ac:dyDescent="0.15">
      <c r="C1358" s="57" t="str">
        <f t="shared" si="2"/>
        <v/>
      </c>
      <c r="D1358" s="58"/>
      <c r="E1358" s="24"/>
      <c r="F1358" s="24"/>
      <c r="G1358" s="25"/>
      <c r="H1358" s="25"/>
      <c r="I1358" s="56"/>
      <c r="J1358" s="25"/>
      <c r="K1358" s="25"/>
      <c r="L1358" s="25"/>
      <c r="M1358" s="56"/>
      <c r="N1358" s="25"/>
    </row>
    <row r="1359" spans="3:14" ht="13" x14ac:dyDescent="0.15">
      <c r="C1359" s="57" t="str">
        <f t="shared" si="2"/>
        <v/>
      </c>
      <c r="D1359" s="58"/>
      <c r="E1359" s="24"/>
      <c r="F1359" s="24"/>
      <c r="G1359" s="25"/>
      <c r="H1359" s="25"/>
      <c r="I1359" s="56"/>
      <c r="J1359" s="25"/>
      <c r="K1359" s="25"/>
      <c r="L1359" s="25"/>
      <c r="M1359" s="56"/>
      <c r="N1359" s="25"/>
    </row>
    <row r="1360" spans="3:14" ht="13" x14ac:dyDescent="0.15">
      <c r="C1360" s="57" t="str">
        <f t="shared" si="2"/>
        <v/>
      </c>
      <c r="D1360" s="58"/>
      <c r="E1360" s="24"/>
      <c r="F1360" s="24"/>
      <c r="G1360" s="25"/>
      <c r="H1360" s="25"/>
      <c r="I1360" s="56"/>
      <c r="J1360" s="25"/>
      <c r="K1360" s="25"/>
      <c r="L1360" s="25"/>
      <c r="M1360" s="56"/>
      <c r="N1360" s="25"/>
    </row>
    <row r="1361" spans="3:14" ht="13" x14ac:dyDescent="0.15">
      <c r="C1361" s="57" t="str">
        <f t="shared" si="2"/>
        <v/>
      </c>
      <c r="D1361" s="58"/>
      <c r="E1361" s="24"/>
      <c r="F1361" s="24"/>
      <c r="G1361" s="25"/>
      <c r="H1361" s="25"/>
      <c r="I1361" s="56"/>
      <c r="J1361" s="25"/>
      <c r="K1361" s="25"/>
      <c r="L1361" s="25"/>
      <c r="M1361" s="56"/>
      <c r="N1361" s="25"/>
    </row>
    <row r="1362" spans="3:14" ht="13" x14ac:dyDescent="0.15">
      <c r="C1362" s="57" t="str">
        <f t="shared" si="2"/>
        <v/>
      </c>
      <c r="D1362" s="58"/>
      <c r="E1362" s="24"/>
      <c r="F1362" s="24"/>
      <c r="G1362" s="25"/>
      <c r="H1362" s="25"/>
      <c r="I1362" s="56"/>
      <c r="J1362" s="25"/>
      <c r="K1362" s="25"/>
      <c r="L1362" s="25"/>
      <c r="M1362" s="56"/>
      <c r="N1362" s="25"/>
    </row>
    <row r="1363" spans="3:14" ht="13" x14ac:dyDescent="0.15">
      <c r="C1363" s="57" t="str">
        <f t="shared" si="2"/>
        <v/>
      </c>
      <c r="D1363" s="58"/>
      <c r="E1363" s="24"/>
      <c r="F1363" s="24"/>
      <c r="G1363" s="25"/>
      <c r="H1363" s="25"/>
      <c r="I1363" s="56"/>
      <c r="J1363" s="25"/>
      <c r="K1363" s="25"/>
      <c r="L1363" s="25"/>
      <c r="M1363" s="56"/>
      <c r="N1363" s="25"/>
    </row>
    <row r="1364" spans="3:14" ht="13" x14ac:dyDescent="0.15">
      <c r="C1364" s="57" t="str">
        <f t="shared" si="2"/>
        <v/>
      </c>
      <c r="D1364" s="58"/>
      <c r="E1364" s="24"/>
      <c r="F1364" s="24"/>
      <c r="G1364" s="25"/>
      <c r="H1364" s="25"/>
      <c r="I1364" s="56"/>
      <c r="J1364" s="25"/>
      <c r="K1364" s="25"/>
      <c r="L1364" s="25"/>
      <c r="M1364" s="56"/>
      <c r="N1364" s="25"/>
    </row>
    <row r="1365" spans="3:14" ht="13" x14ac:dyDescent="0.15">
      <c r="C1365" s="57" t="str">
        <f t="shared" si="2"/>
        <v/>
      </c>
      <c r="D1365" s="58"/>
      <c r="E1365" s="24"/>
      <c r="F1365" s="24"/>
      <c r="G1365" s="25"/>
      <c r="H1365" s="25"/>
      <c r="I1365" s="56"/>
      <c r="J1365" s="25"/>
      <c r="K1365" s="25"/>
      <c r="L1365" s="25"/>
      <c r="M1365" s="56"/>
      <c r="N1365" s="25"/>
    </row>
    <row r="1366" spans="3:14" ht="13" x14ac:dyDescent="0.15">
      <c r="C1366" s="57" t="str">
        <f t="shared" si="2"/>
        <v/>
      </c>
      <c r="D1366" s="58"/>
      <c r="E1366" s="24"/>
      <c r="F1366" s="24"/>
      <c r="G1366" s="25"/>
      <c r="H1366" s="25"/>
      <c r="I1366" s="56"/>
      <c r="J1366" s="25"/>
      <c r="K1366" s="25"/>
      <c r="L1366" s="25"/>
      <c r="M1366" s="56"/>
      <c r="N1366" s="25"/>
    </row>
    <row r="1367" spans="3:14" ht="13" x14ac:dyDescent="0.15">
      <c r="C1367" s="57" t="str">
        <f t="shared" si="2"/>
        <v/>
      </c>
      <c r="D1367" s="58"/>
      <c r="E1367" s="24"/>
      <c r="F1367" s="24"/>
      <c r="G1367" s="25"/>
      <c r="H1367" s="25"/>
      <c r="I1367" s="56"/>
      <c r="J1367" s="25"/>
      <c r="K1367" s="25"/>
      <c r="L1367" s="25"/>
      <c r="M1367" s="56"/>
      <c r="N1367" s="25"/>
    </row>
    <row r="1368" spans="3:14" ht="13" x14ac:dyDescent="0.15">
      <c r="C1368" s="57" t="str">
        <f t="shared" si="2"/>
        <v/>
      </c>
      <c r="D1368" s="58"/>
      <c r="E1368" s="24"/>
      <c r="F1368" s="24"/>
      <c r="G1368" s="25"/>
      <c r="H1368" s="25"/>
      <c r="I1368" s="56"/>
      <c r="J1368" s="25"/>
      <c r="K1368" s="25"/>
      <c r="L1368" s="25"/>
      <c r="M1368" s="56"/>
      <c r="N1368" s="25"/>
    </row>
    <row r="1369" spans="3:14" ht="13" x14ac:dyDescent="0.15">
      <c r="C1369" s="57" t="str">
        <f t="shared" si="2"/>
        <v/>
      </c>
      <c r="D1369" s="58"/>
      <c r="E1369" s="24"/>
      <c r="F1369" s="24"/>
      <c r="G1369" s="25"/>
      <c r="H1369" s="25"/>
      <c r="I1369" s="56"/>
      <c r="J1369" s="25"/>
      <c r="K1369" s="25"/>
      <c r="L1369" s="25"/>
      <c r="M1369" s="56"/>
      <c r="N1369" s="25"/>
    </row>
    <row r="1370" spans="3:14" ht="13" x14ac:dyDescent="0.15">
      <c r="C1370" s="57" t="str">
        <f t="shared" si="2"/>
        <v/>
      </c>
      <c r="D1370" s="58"/>
      <c r="E1370" s="24"/>
      <c r="F1370" s="24"/>
      <c r="G1370" s="25"/>
      <c r="H1370" s="25"/>
      <c r="I1370" s="56"/>
      <c r="J1370" s="25"/>
      <c r="K1370" s="25"/>
      <c r="L1370" s="25"/>
      <c r="M1370" s="56"/>
      <c r="N1370" s="25"/>
    </row>
    <row r="1371" spans="3:14" ht="13" x14ac:dyDescent="0.15">
      <c r="C1371" s="57" t="str">
        <f t="shared" si="2"/>
        <v/>
      </c>
      <c r="D1371" s="58"/>
      <c r="E1371" s="24"/>
      <c r="F1371" s="24"/>
      <c r="G1371" s="25"/>
      <c r="H1371" s="25"/>
      <c r="I1371" s="56"/>
      <c r="J1371" s="25"/>
      <c r="K1371" s="25"/>
      <c r="L1371" s="25"/>
      <c r="M1371" s="56"/>
      <c r="N1371" s="25"/>
    </row>
    <row r="1372" spans="3:14" ht="13" x14ac:dyDescent="0.15">
      <c r="C1372" s="57" t="str">
        <f t="shared" si="2"/>
        <v/>
      </c>
      <c r="D1372" s="58"/>
      <c r="E1372" s="24"/>
      <c r="F1372" s="24"/>
      <c r="G1372" s="25"/>
      <c r="H1372" s="25"/>
      <c r="I1372" s="56"/>
      <c r="J1372" s="25"/>
      <c r="K1372" s="25"/>
      <c r="L1372" s="25"/>
      <c r="M1372" s="56"/>
      <c r="N1372" s="25"/>
    </row>
    <row r="1373" spans="3:14" ht="13" x14ac:dyDescent="0.15">
      <c r="C1373" s="57" t="str">
        <f t="shared" si="2"/>
        <v/>
      </c>
      <c r="D1373" s="58"/>
      <c r="E1373" s="24"/>
      <c r="F1373" s="24"/>
      <c r="G1373" s="25"/>
      <c r="H1373" s="25"/>
      <c r="I1373" s="56"/>
      <c r="J1373" s="25"/>
      <c r="K1373" s="25"/>
      <c r="L1373" s="25"/>
      <c r="M1373" s="56"/>
      <c r="N1373" s="25"/>
    </row>
    <row r="1374" spans="3:14" ht="13" x14ac:dyDescent="0.15">
      <c r="C1374" s="57" t="str">
        <f t="shared" si="2"/>
        <v/>
      </c>
      <c r="D1374" s="58"/>
      <c r="E1374" s="24"/>
      <c r="F1374" s="24"/>
      <c r="G1374" s="25"/>
      <c r="H1374" s="25"/>
      <c r="I1374" s="56"/>
      <c r="J1374" s="25"/>
      <c r="K1374" s="25"/>
      <c r="L1374" s="25"/>
      <c r="M1374" s="56"/>
      <c r="N1374" s="25"/>
    </row>
    <row r="1375" spans="3:14" ht="13" x14ac:dyDescent="0.15">
      <c r="C1375" s="57" t="str">
        <f t="shared" si="2"/>
        <v/>
      </c>
      <c r="D1375" s="58"/>
      <c r="E1375" s="24"/>
      <c r="F1375" s="24"/>
      <c r="G1375" s="25"/>
      <c r="H1375" s="25"/>
      <c r="I1375" s="56"/>
      <c r="J1375" s="25"/>
      <c r="K1375" s="25"/>
      <c r="L1375" s="25"/>
      <c r="M1375" s="56"/>
      <c r="N1375" s="25"/>
    </row>
    <row r="1376" spans="3:14" ht="13" x14ac:dyDescent="0.15">
      <c r="C1376" s="57" t="str">
        <f t="shared" si="2"/>
        <v/>
      </c>
      <c r="D1376" s="58"/>
      <c r="E1376" s="24"/>
      <c r="F1376" s="24"/>
      <c r="G1376" s="25"/>
      <c r="H1376" s="25"/>
      <c r="I1376" s="56"/>
      <c r="J1376" s="25"/>
      <c r="K1376" s="25"/>
      <c r="L1376" s="25"/>
      <c r="M1376" s="56"/>
      <c r="N1376" s="25"/>
    </row>
    <row r="1377" spans="3:14" ht="13" x14ac:dyDescent="0.15">
      <c r="C1377" s="57" t="str">
        <f t="shared" si="2"/>
        <v/>
      </c>
      <c r="D1377" s="58"/>
      <c r="E1377" s="24"/>
      <c r="F1377" s="24"/>
      <c r="G1377" s="25"/>
      <c r="H1377" s="25"/>
      <c r="I1377" s="56"/>
      <c r="J1377" s="25"/>
      <c r="K1377" s="25"/>
      <c r="L1377" s="25"/>
      <c r="M1377" s="56"/>
      <c r="N1377" s="25"/>
    </row>
    <row r="1378" spans="3:14" ht="13" x14ac:dyDescent="0.15">
      <c r="C1378" s="57" t="str">
        <f t="shared" si="2"/>
        <v/>
      </c>
      <c r="D1378" s="58"/>
      <c r="E1378" s="24"/>
      <c r="F1378" s="24"/>
      <c r="G1378" s="25"/>
      <c r="H1378" s="25"/>
      <c r="I1378" s="56"/>
      <c r="J1378" s="25"/>
      <c r="K1378" s="25"/>
      <c r="L1378" s="25"/>
      <c r="M1378" s="56"/>
      <c r="N1378" s="25"/>
    </row>
    <row r="1379" spans="3:14" ht="13" x14ac:dyDescent="0.15">
      <c r="C1379" s="57" t="str">
        <f t="shared" si="2"/>
        <v/>
      </c>
      <c r="D1379" s="58"/>
      <c r="E1379" s="24"/>
      <c r="F1379" s="24"/>
      <c r="G1379" s="25"/>
      <c r="H1379" s="25"/>
      <c r="I1379" s="56"/>
      <c r="J1379" s="25"/>
      <c r="K1379" s="25"/>
      <c r="L1379" s="25"/>
      <c r="M1379" s="56"/>
      <c r="N1379" s="25"/>
    </row>
    <row r="1380" spans="3:14" ht="13" x14ac:dyDescent="0.15">
      <c r="C1380" s="57" t="str">
        <f t="shared" si="2"/>
        <v/>
      </c>
      <c r="D1380" s="58"/>
      <c r="E1380" s="24"/>
      <c r="F1380" s="24"/>
      <c r="G1380" s="25"/>
      <c r="H1380" s="25"/>
      <c r="I1380" s="56"/>
      <c r="J1380" s="25"/>
      <c r="K1380" s="25"/>
      <c r="L1380" s="25"/>
      <c r="M1380" s="56"/>
      <c r="N1380" s="25"/>
    </row>
    <row r="1381" spans="3:14" ht="13" x14ac:dyDescent="0.15">
      <c r="C1381" s="57" t="str">
        <f t="shared" si="2"/>
        <v/>
      </c>
      <c r="D1381" s="58"/>
      <c r="E1381" s="24"/>
      <c r="F1381" s="24"/>
      <c r="G1381" s="25"/>
      <c r="H1381" s="25"/>
      <c r="I1381" s="56"/>
      <c r="J1381" s="25"/>
      <c r="K1381" s="25"/>
      <c r="L1381" s="25"/>
      <c r="M1381" s="56"/>
      <c r="N1381" s="25"/>
    </row>
    <row r="1382" spans="3:14" ht="13" x14ac:dyDescent="0.15">
      <c r="C1382" s="57" t="str">
        <f t="shared" si="2"/>
        <v/>
      </c>
      <c r="D1382" s="58"/>
      <c r="E1382" s="24"/>
      <c r="F1382" s="24"/>
      <c r="G1382" s="25"/>
      <c r="H1382" s="25"/>
      <c r="I1382" s="56"/>
      <c r="J1382" s="25"/>
      <c r="K1382" s="25"/>
      <c r="L1382" s="25"/>
      <c r="M1382" s="56"/>
      <c r="N1382" s="25"/>
    </row>
    <row r="1383" spans="3:14" ht="13" x14ac:dyDescent="0.15">
      <c r="C1383" s="57" t="str">
        <f t="shared" si="2"/>
        <v/>
      </c>
      <c r="D1383" s="58"/>
      <c r="E1383" s="24"/>
      <c r="F1383" s="24"/>
      <c r="G1383" s="25"/>
      <c r="H1383" s="25"/>
      <c r="I1383" s="56"/>
      <c r="J1383" s="25"/>
      <c r="K1383" s="25"/>
      <c r="L1383" s="25"/>
      <c r="M1383" s="56"/>
      <c r="N1383" s="25"/>
    </row>
    <row r="1384" spans="3:14" ht="13" x14ac:dyDescent="0.15">
      <c r="C1384" s="57" t="str">
        <f t="shared" si="2"/>
        <v/>
      </c>
      <c r="D1384" s="58"/>
      <c r="E1384" s="24"/>
      <c r="F1384" s="24"/>
      <c r="G1384" s="25"/>
      <c r="H1384" s="25"/>
      <c r="I1384" s="56"/>
      <c r="J1384" s="25"/>
      <c r="K1384" s="25"/>
      <c r="L1384" s="25"/>
      <c r="M1384" s="56"/>
      <c r="N1384" s="25"/>
    </row>
    <row r="1385" spans="3:14" ht="13" x14ac:dyDescent="0.15">
      <c r="C1385" s="57" t="str">
        <f t="shared" si="2"/>
        <v/>
      </c>
      <c r="D1385" s="58"/>
      <c r="E1385" s="24"/>
      <c r="F1385" s="24"/>
      <c r="G1385" s="25"/>
      <c r="H1385" s="25"/>
      <c r="I1385" s="56"/>
      <c r="J1385" s="25"/>
      <c r="K1385" s="25"/>
      <c r="L1385" s="25"/>
      <c r="M1385" s="56"/>
      <c r="N1385" s="25"/>
    </row>
    <row r="1386" spans="3:14" ht="13" x14ac:dyDescent="0.15">
      <c r="C1386" s="57" t="str">
        <f t="shared" si="2"/>
        <v/>
      </c>
      <c r="D1386" s="58"/>
      <c r="E1386" s="24"/>
      <c r="F1386" s="24"/>
      <c r="G1386" s="25"/>
      <c r="H1386" s="25"/>
      <c r="I1386" s="56"/>
      <c r="J1386" s="25"/>
      <c r="K1386" s="25"/>
      <c r="L1386" s="25"/>
      <c r="M1386" s="56"/>
      <c r="N1386" s="25"/>
    </row>
    <row r="1387" spans="3:14" ht="13" x14ac:dyDescent="0.15">
      <c r="C1387" s="57" t="str">
        <f t="shared" si="2"/>
        <v/>
      </c>
      <c r="D1387" s="58"/>
      <c r="E1387" s="24"/>
      <c r="F1387" s="24"/>
      <c r="G1387" s="25"/>
      <c r="H1387" s="25"/>
      <c r="I1387" s="56"/>
      <c r="J1387" s="25"/>
      <c r="K1387" s="25"/>
      <c r="L1387" s="25"/>
      <c r="M1387" s="56"/>
      <c r="N1387" s="25"/>
    </row>
    <row r="1388" spans="3:14" ht="13" x14ac:dyDescent="0.15">
      <c r="C1388" s="57" t="str">
        <f t="shared" si="2"/>
        <v/>
      </c>
      <c r="D1388" s="58"/>
      <c r="E1388" s="24"/>
      <c r="F1388" s="24"/>
      <c r="G1388" s="25"/>
      <c r="H1388" s="25"/>
      <c r="I1388" s="56"/>
      <c r="J1388" s="25"/>
      <c r="K1388" s="25"/>
      <c r="L1388" s="25"/>
      <c r="M1388" s="56"/>
      <c r="N1388" s="25"/>
    </row>
    <row r="1389" spans="3:14" ht="13" x14ac:dyDescent="0.15">
      <c r="C1389" s="57" t="str">
        <f t="shared" si="2"/>
        <v/>
      </c>
      <c r="D1389" s="58"/>
      <c r="E1389" s="24"/>
      <c r="F1389" s="24"/>
      <c r="G1389" s="25"/>
      <c r="H1389" s="25"/>
      <c r="I1389" s="56"/>
      <c r="J1389" s="25"/>
      <c r="K1389" s="25"/>
      <c r="L1389" s="25"/>
      <c r="M1389" s="56"/>
      <c r="N1389" s="25"/>
    </row>
    <row r="1390" spans="3:14" ht="13" x14ac:dyDescent="0.15">
      <c r="C1390" s="57" t="str">
        <f t="shared" si="2"/>
        <v/>
      </c>
      <c r="D1390" s="58"/>
      <c r="E1390" s="24"/>
      <c r="F1390" s="24"/>
      <c r="G1390" s="25"/>
      <c r="H1390" s="25"/>
      <c r="I1390" s="56"/>
      <c r="J1390" s="25"/>
      <c r="K1390" s="25"/>
      <c r="L1390" s="25"/>
      <c r="M1390" s="56"/>
      <c r="N1390" s="25"/>
    </row>
    <row r="1391" spans="3:14" ht="13" x14ac:dyDescent="0.15">
      <c r="C1391" s="57" t="str">
        <f t="shared" si="2"/>
        <v/>
      </c>
      <c r="D1391" s="58"/>
      <c r="E1391" s="24"/>
      <c r="F1391" s="24"/>
      <c r="G1391" s="25"/>
      <c r="H1391" s="25"/>
      <c r="I1391" s="56"/>
      <c r="J1391" s="25"/>
      <c r="K1391" s="25"/>
      <c r="L1391" s="25"/>
      <c r="M1391" s="56"/>
      <c r="N1391" s="25"/>
    </row>
    <row r="1392" spans="3:14" ht="13" x14ac:dyDescent="0.15">
      <c r="C1392" s="57" t="str">
        <f t="shared" si="2"/>
        <v/>
      </c>
      <c r="D1392" s="58"/>
      <c r="E1392" s="24"/>
      <c r="F1392" s="24"/>
      <c r="G1392" s="25"/>
      <c r="H1392" s="25"/>
      <c r="I1392" s="56"/>
      <c r="J1392" s="25"/>
      <c r="K1392" s="25"/>
      <c r="L1392" s="25"/>
      <c r="M1392" s="56"/>
      <c r="N1392" s="25"/>
    </row>
    <row r="1393" spans="3:14" ht="13" x14ac:dyDescent="0.15">
      <c r="C1393" s="57" t="str">
        <f t="shared" si="2"/>
        <v/>
      </c>
      <c r="D1393" s="58"/>
      <c r="E1393" s="24"/>
      <c r="F1393" s="24"/>
      <c r="G1393" s="25"/>
      <c r="H1393" s="25"/>
      <c r="I1393" s="56"/>
      <c r="J1393" s="25"/>
      <c r="K1393" s="25"/>
      <c r="L1393" s="25"/>
      <c r="M1393" s="56"/>
      <c r="N1393" s="25"/>
    </row>
    <row r="1394" spans="3:14" ht="13" x14ac:dyDescent="0.15">
      <c r="C1394" s="57" t="str">
        <f t="shared" si="2"/>
        <v/>
      </c>
      <c r="D1394" s="58"/>
      <c r="E1394" s="24"/>
      <c r="F1394" s="24"/>
      <c r="G1394" s="25"/>
      <c r="H1394" s="25"/>
      <c r="I1394" s="56"/>
      <c r="J1394" s="25"/>
      <c r="K1394" s="25"/>
      <c r="L1394" s="25"/>
      <c r="M1394" s="56"/>
      <c r="N1394" s="25"/>
    </row>
    <row r="1395" spans="3:14" ht="13" x14ac:dyDescent="0.15">
      <c r="C1395" s="57" t="str">
        <f t="shared" si="2"/>
        <v/>
      </c>
      <c r="D1395" s="58"/>
      <c r="E1395" s="24"/>
      <c r="F1395" s="24"/>
      <c r="G1395" s="25"/>
      <c r="H1395" s="25"/>
      <c r="I1395" s="56"/>
      <c r="J1395" s="25"/>
      <c r="K1395" s="25"/>
      <c r="L1395" s="25"/>
      <c r="M1395" s="56"/>
      <c r="N1395" s="25"/>
    </row>
    <row r="1396" spans="3:14" ht="13" x14ac:dyDescent="0.15">
      <c r="C1396" s="57" t="str">
        <f t="shared" si="2"/>
        <v/>
      </c>
      <c r="D1396" s="58"/>
      <c r="E1396" s="24"/>
      <c r="F1396" s="24"/>
      <c r="G1396" s="25"/>
      <c r="H1396" s="25"/>
      <c r="I1396" s="56"/>
      <c r="J1396" s="25"/>
      <c r="K1396" s="25"/>
      <c r="L1396" s="25"/>
      <c r="M1396" s="56"/>
      <c r="N1396" s="25"/>
    </row>
    <row r="1397" spans="3:14" ht="13" x14ac:dyDescent="0.15">
      <c r="C1397" s="57" t="str">
        <f t="shared" si="2"/>
        <v/>
      </c>
      <c r="D1397" s="58"/>
      <c r="E1397" s="24"/>
      <c r="F1397" s="24"/>
      <c r="G1397" s="25"/>
      <c r="H1397" s="25"/>
      <c r="I1397" s="56"/>
      <c r="J1397" s="25"/>
      <c r="K1397" s="25"/>
      <c r="L1397" s="25"/>
      <c r="M1397" s="56"/>
      <c r="N1397" s="25"/>
    </row>
    <row r="1398" spans="3:14" ht="13" x14ac:dyDescent="0.15">
      <c r="C1398" s="57" t="str">
        <f t="shared" si="2"/>
        <v/>
      </c>
      <c r="D1398" s="58"/>
      <c r="E1398" s="24"/>
      <c r="F1398" s="24"/>
      <c r="G1398" s="25"/>
      <c r="H1398" s="25"/>
      <c r="I1398" s="56"/>
      <c r="J1398" s="25"/>
      <c r="K1398" s="25"/>
      <c r="L1398" s="25"/>
      <c r="M1398" s="56"/>
      <c r="N1398" s="25"/>
    </row>
    <row r="1399" spans="3:14" ht="13" x14ac:dyDescent="0.15">
      <c r="C1399" s="57" t="str">
        <f t="shared" si="2"/>
        <v/>
      </c>
      <c r="D1399" s="58"/>
      <c r="E1399" s="24"/>
      <c r="F1399" s="24"/>
      <c r="G1399" s="25"/>
      <c r="H1399" s="25"/>
      <c r="I1399" s="56"/>
      <c r="J1399" s="25"/>
      <c r="K1399" s="25"/>
      <c r="L1399" s="25"/>
      <c r="M1399" s="56"/>
      <c r="N1399" s="25"/>
    </row>
    <row r="1400" spans="3:14" ht="13" x14ac:dyDescent="0.15">
      <c r="C1400" s="57" t="str">
        <f t="shared" si="2"/>
        <v/>
      </c>
      <c r="D1400" s="58"/>
      <c r="E1400" s="24"/>
      <c r="F1400" s="24"/>
      <c r="G1400" s="25"/>
      <c r="H1400" s="25"/>
      <c r="I1400" s="56"/>
      <c r="J1400" s="25"/>
      <c r="K1400" s="25"/>
      <c r="L1400" s="25"/>
      <c r="M1400" s="56"/>
      <c r="N1400" s="25"/>
    </row>
    <row r="1401" spans="3:14" ht="13" x14ac:dyDescent="0.15">
      <c r="C1401" s="57" t="str">
        <f t="shared" si="2"/>
        <v/>
      </c>
      <c r="D1401" s="58"/>
      <c r="E1401" s="24"/>
      <c r="F1401" s="24"/>
      <c r="G1401" s="25"/>
      <c r="H1401" s="25"/>
      <c r="I1401" s="56"/>
      <c r="J1401" s="25"/>
      <c r="K1401" s="25"/>
      <c r="L1401" s="25"/>
      <c r="M1401" s="56"/>
      <c r="N1401" s="25"/>
    </row>
    <row r="1402" spans="3:14" ht="13" x14ac:dyDescent="0.15">
      <c r="C1402" s="57" t="str">
        <f t="shared" si="2"/>
        <v/>
      </c>
      <c r="D1402" s="58"/>
      <c r="E1402" s="24"/>
      <c r="F1402" s="24"/>
      <c r="G1402" s="25"/>
      <c r="H1402" s="25"/>
      <c r="I1402" s="56"/>
      <c r="J1402" s="25"/>
      <c r="K1402" s="25"/>
      <c r="L1402" s="25"/>
      <c r="M1402" s="56"/>
      <c r="N1402" s="25"/>
    </row>
    <row r="1403" spans="3:14" ht="13" x14ac:dyDescent="0.15">
      <c r="C1403" s="57" t="str">
        <f t="shared" si="2"/>
        <v/>
      </c>
      <c r="D1403" s="58"/>
      <c r="E1403" s="24"/>
      <c r="F1403" s="24"/>
      <c r="G1403" s="25"/>
      <c r="H1403" s="25"/>
      <c r="I1403" s="56"/>
      <c r="J1403" s="25"/>
      <c r="K1403" s="25"/>
      <c r="L1403" s="25"/>
      <c r="M1403" s="56"/>
      <c r="N1403" s="25"/>
    </row>
    <row r="1404" spans="3:14" ht="13" x14ac:dyDescent="0.15">
      <c r="C1404" s="57" t="str">
        <f t="shared" si="2"/>
        <v/>
      </c>
      <c r="D1404" s="58"/>
      <c r="E1404" s="24"/>
      <c r="F1404" s="24"/>
      <c r="G1404" s="25"/>
      <c r="H1404" s="25"/>
      <c r="I1404" s="56"/>
      <c r="J1404" s="25"/>
      <c r="K1404" s="25"/>
      <c r="L1404" s="25"/>
      <c r="M1404" s="56"/>
      <c r="N1404" s="25"/>
    </row>
    <row r="1405" spans="3:14" ht="13" x14ac:dyDescent="0.15">
      <c r="C1405" s="57" t="str">
        <f t="shared" si="2"/>
        <v/>
      </c>
      <c r="D1405" s="58"/>
      <c r="E1405" s="24"/>
      <c r="F1405" s="24"/>
      <c r="G1405" s="25"/>
      <c r="H1405" s="25"/>
      <c r="I1405" s="56"/>
      <c r="J1405" s="25"/>
      <c r="K1405" s="25"/>
      <c r="L1405" s="25"/>
      <c r="M1405" s="56"/>
      <c r="N1405" s="25"/>
    </row>
    <row r="1406" spans="3:14" ht="13" x14ac:dyDescent="0.15">
      <c r="C1406" s="57" t="str">
        <f t="shared" si="2"/>
        <v/>
      </c>
      <c r="D1406" s="58"/>
      <c r="E1406" s="24"/>
      <c r="F1406" s="24"/>
      <c r="G1406" s="25"/>
      <c r="H1406" s="25"/>
      <c r="I1406" s="56"/>
      <c r="J1406" s="25"/>
      <c r="K1406" s="25"/>
      <c r="L1406" s="25"/>
      <c r="M1406" s="56"/>
      <c r="N1406" s="25"/>
    </row>
    <row r="1407" spans="3:14" ht="13" x14ac:dyDescent="0.15">
      <c r="C1407" s="57" t="str">
        <f t="shared" si="2"/>
        <v/>
      </c>
      <c r="D1407" s="58"/>
      <c r="E1407" s="24"/>
      <c r="F1407" s="24"/>
      <c r="G1407" s="25"/>
      <c r="H1407" s="25"/>
      <c r="I1407" s="56"/>
      <c r="J1407" s="25"/>
      <c r="K1407" s="25"/>
      <c r="L1407" s="25"/>
      <c r="M1407" s="56"/>
      <c r="N1407" s="25"/>
    </row>
    <row r="1408" spans="3:14" ht="13" x14ac:dyDescent="0.15">
      <c r="C1408" s="57" t="str">
        <f t="shared" si="2"/>
        <v/>
      </c>
      <c r="D1408" s="58"/>
      <c r="E1408" s="24"/>
      <c r="F1408" s="24"/>
      <c r="G1408" s="25"/>
      <c r="H1408" s="25"/>
      <c r="I1408" s="56"/>
      <c r="J1408" s="25"/>
      <c r="K1408" s="25"/>
      <c r="L1408" s="25"/>
      <c r="M1408" s="56"/>
      <c r="N1408" s="25"/>
    </row>
    <row r="1409" spans="3:14" ht="13" x14ac:dyDescent="0.15">
      <c r="C1409" s="57" t="str">
        <f t="shared" si="2"/>
        <v/>
      </c>
      <c r="D1409" s="58"/>
      <c r="E1409" s="24"/>
      <c r="F1409" s="24"/>
      <c r="G1409" s="25"/>
      <c r="H1409" s="25"/>
      <c r="I1409" s="56"/>
      <c r="J1409" s="25"/>
      <c r="K1409" s="25"/>
      <c r="L1409" s="25"/>
      <c r="M1409" s="56"/>
      <c r="N1409" s="25"/>
    </row>
    <row r="1410" spans="3:14" ht="13" x14ac:dyDescent="0.15">
      <c r="C1410" s="57" t="str">
        <f t="shared" si="2"/>
        <v/>
      </c>
      <c r="D1410" s="58"/>
      <c r="E1410" s="24"/>
      <c r="F1410" s="24"/>
      <c r="G1410" s="25"/>
      <c r="H1410" s="25"/>
      <c r="I1410" s="56"/>
      <c r="J1410" s="25"/>
      <c r="K1410" s="25"/>
      <c r="L1410" s="25"/>
      <c r="M1410" s="56"/>
      <c r="N1410" s="25"/>
    </row>
    <row r="1411" spans="3:14" ht="13" x14ac:dyDescent="0.15">
      <c r="C1411" s="57" t="str">
        <f t="shared" si="2"/>
        <v/>
      </c>
      <c r="D1411" s="58"/>
      <c r="E1411" s="24"/>
      <c r="F1411" s="24"/>
      <c r="G1411" s="25"/>
      <c r="H1411" s="25"/>
      <c r="I1411" s="56"/>
      <c r="J1411" s="25"/>
      <c r="K1411" s="25"/>
      <c r="L1411" s="25"/>
      <c r="M1411" s="56"/>
      <c r="N1411" s="25"/>
    </row>
    <row r="1412" spans="3:14" ht="13" x14ac:dyDescent="0.15">
      <c r="C1412" s="57" t="str">
        <f t="shared" si="2"/>
        <v/>
      </c>
      <c r="D1412" s="58"/>
      <c r="E1412" s="24"/>
      <c r="F1412" s="24"/>
      <c r="G1412" s="25"/>
      <c r="H1412" s="25"/>
      <c r="I1412" s="56"/>
      <c r="J1412" s="25"/>
      <c r="K1412" s="25"/>
      <c r="L1412" s="25"/>
      <c r="M1412" s="56"/>
      <c r="N1412" s="25"/>
    </row>
    <row r="1413" spans="3:14" ht="13" x14ac:dyDescent="0.15">
      <c r="C1413" s="57" t="str">
        <f t="shared" si="2"/>
        <v/>
      </c>
      <c r="D1413" s="58"/>
      <c r="E1413" s="24"/>
      <c r="F1413" s="24"/>
      <c r="G1413" s="25"/>
      <c r="H1413" s="25"/>
      <c r="I1413" s="56"/>
      <c r="J1413" s="25"/>
      <c r="K1413" s="25"/>
      <c r="L1413" s="25"/>
      <c r="M1413" s="56"/>
      <c r="N1413" s="25"/>
    </row>
    <row r="1414" spans="3:14" ht="13" x14ac:dyDescent="0.15">
      <c r="C1414" s="57" t="str">
        <f t="shared" si="2"/>
        <v/>
      </c>
      <c r="D1414" s="58"/>
      <c r="E1414" s="24"/>
      <c r="F1414" s="24"/>
      <c r="G1414" s="25"/>
      <c r="H1414" s="25"/>
      <c r="I1414" s="56"/>
      <c r="J1414" s="25"/>
      <c r="K1414" s="25"/>
      <c r="L1414" s="25"/>
      <c r="M1414" s="56"/>
      <c r="N1414" s="25"/>
    </row>
    <row r="1415" spans="3:14" ht="13" x14ac:dyDescent="0.15">
      <c r="C1415" s="57" t="str">
        <f t="shared" si="2"/>
        <v/>
      </c>
      <c r="D1415" s="58"/>
      <c r="E1415" s="24"/>
      <c r="F1415" s="24"/>
      <c r="G1415" s="25"/>
      <c r="H1415" s="25"/>
      <c r="I1415" s="56"/>
      <c r="J1415" s="25"/>
      <c r="K1415" s="25"/>
      <c r="L1415" s="25"/>
      <c r="M1415" s="56"/>
      <c r="N1415" s="25"/>
    </row>
    <row r="1416" spans="3:14" ht="13" x14ac:dyDescent="0.15">
      <c r="C1416" s="57" t="str">
        <f t="shared" si="2"/>
        <v/>
      </c>
      <c r="D1416" s="58"/>
      <c r="E1416" s="24"/>
      <c r="F1416" s="24"/>
      <c r="G1416" s="25"/>
      <c r="H1416" s="25"/>
      <c r="I1416" s="56"/>
      <c r="J1416" s="25"/>
      <c r="K1416" s="25"/>
      <c r="L1416" s="25"/>
      <c r="M1416" s="56"/>
      <c r="N1416" s="25"/>
    </row>
    <row r="1417" spans="3:14" ht="13" x14ac:dyDescent="0.15">
      <c r="C1417" s="57" t="str">
        <f t="shared" si="2"/>
        <v/>
      </c>
      <c r="D1417" s="58"/>
      <c r="E1417" s="24"/>
      <c r="F1417" s="24"/>
      <c r="G1417" s="25"/>
      <c r="H1417" s="25"/>
      <c r="I1417" s="56"/>
      <c r="J1417" s="25"/>
      <c r="K1417" s="25"/>
      <c r="L1417" s="25"/>
      <c r="M1417" s="56"/>
      <c r="N1417" s="25"/>
    </row>
    <row r="1418" spans="3:14" ht="13" x14ac:dyDescent="0.15">
      <c r="C1418" s="57" t="str">
        <f t="shared" si="2"/>
        <v/>
      </c>
      <c r="D1418" s="58"/>
      <c r="E1418" s="24"/>
      <c r="F1418" s="24"/>
      <c r="G1418" s="25"/>
      <c r="H1418" s="25"/>
      <c r="I1418" s="56"/>
      <c r="J1418" s="25"/>
      <c r="K1418" s="25"/>
      <c r="L1418" s="25"/>
      <c r="M1418" s="56"/>
      <c r="N1418" s="25"/>
    </row>
    <row r="1419" spans="3:14" ht="13" x14ac:dyDescent="0.15">
      <c r="C1419" s="57" t="str">
        <f t="shared" si="2"/>
        <v/>
      </c>
      <c r="D1419" s="58"/>
      <c r="E1419" s="24"/>
      <c r="F1419" s="24"/>
      <c r="G1419" s="25"/>
      <c r="H1419" s="25"/>
      <c r="I1419" s="56"/>
      <c r="J1419" s="25"/>
      <c r="K1419" s="25"/>
      <c r="L1419" s="25"/>
      <c r="M1419" s="56"/>
      <c r="N1419" s="25"/>
    </row>
    <row r="1420" spans="3:14" ht="13" x14ac:dyDescent="0.15">
      <c r="C1420" s="57" t="str">
        <f t="shared" si="2"/>
        <v/>
      </c>
      <c r="D1420" s="58"/>
      <c r="E1420" s="24"/>
      <c r="F1420" s="24"/>
      <c r="G1420" s="25"/>
      <c r="H1420" s="25"/>
      <c r="I1420" s="56"/>
      <c r="J1420" s="25"/>
      <c r="K1420" s="25"/>
      <c r="L1420" s="25"/>
      <c r="M1420" s="56"/>
      <c r="N1420" s="25"/>
    </row>
    <row r="1421" spans="3:14" ht="13" x14ac:dyDescent="0.15">
      <c r="C1421" s="57" t="str">
        <f t="shared" si="2"/>
        <v/>
      </c>
      <c r="D1421" s="58"/>
      <c r="E1421" s="24"/>
      <c r="F1421" s="24"/>
      <c r="G1421" s="25"/>
      <c r="H1421" s="25"/>
      <c r="I1421" s="56"/>
      <c r="J1421" s="25"/>
      <c r="K1421" s="25"/>
      <c r="L1421" s="25"/>
      <c r="M1421" s="56"/>
      <c r="N1421" s="25"/>
    </row>
    <row r="1422" spans="3:14" ht="13" x14ac:dyDescent="0.15">
      <c r="C1422" s="57" t="str">
        <f t="shared" si="2"/>
        <v/>
      </c>
      <c r="D1422" s="58"/>
      <c r="E1422" s="24"/>
      <c r="F1422" s="24"/>
      <c r="G1422" s="25"/>
      <c r="H1422" s="25"/>
      <c r="I1422" s="56"/>
      <c r="J1422" s="25"/>
      <c r="K1422" s="25"/>
      <c r="L1422" s="25"/>
      <c r="M1422" s="56"/>
      <c r="N1422" s="25"/>
    </row>
    <row r="1423" spans="3:14" ht="13" x14ac:dyDescent="0.15">
      <c r="C1423" s="57" t="str">
        <f t="shared" si="2"/>
        <v/>
      </c>
      <c r="D1423" s="58"/>
      <c r="E1423" s="24"/>
      <c r="F1423" s="24"/>
      <c r="G1423" s="25"/>
      <c r="H1423" s="25"/>
      <c r="I1423" s="56"/>
      <c r="J1423" s="25"/>
      <c r="K1423" s="25"/>
      <c r="L1423" s="25"/>
      <c r="M1423" s="56"/>
      <c r="N1423" s="25"/>
    </row>
    <row r="1424" spans="3:14" ht="13" x14ac:dyDescent="0.15">
      <c r="C1424" s="57" t="str">
        <f t="shared" si="2"/>
        <v/>
      </c>
      <c r="D1424" s="58"/>
      <c r="E1424" s="24"/>
      <c r="F1424" s="24"/>
      <c r="G1424" s="25"/>
      <c r="H1424" s="25"/>
      <c r="I1424" s="56"/>
      <c r="J1424" s="25"/>
      <c r="K1424" s="25"/>
      <c r="L1424" s="25"/>
      <c r="M1424" s="56"/>
      <c r="N1424" s="25"/>
    </row>
    <row r="1425" spans="3:14" ht="13" x14ac:dyDescent="0.15">
      <c r="C1425" s="57" t="str">
        <f t="shared" si="2"/>
        <v/>
      </c>
      <c r="D1425" s="58"/>
      <c r="E1425" s="24"/>
      <c r="F1425" s="24"/>
      <c r="G1425" s="25"/>
      <c r="H1425" s="25"/>
      <c r="I1425" s="56"/>
      <c r="J1425" s="25"/>
      <c r="K1425" s="25"/>
      <c r="L1425" s="25"/>
      <c r="M1425" s="56"/>
      <c r="N1425" s="25"/>
    </row>
    <row r="1426" spans="3:14" ht="13" x14ac:dyDescent="0.15">
      <c r="C1426" s="57" t="str">
        <f t="shared" si="2"/>
        <v/>
      </c>
      <c r="D1426" s="58"/>
      <c r="E1426" s="24"/>
      <c r="F1426" s="24"/>
      <c r="G1426" s="25"/>
      <c r="H1426" s="25"/>
      <c r="I1426" s="56"/>
      <c r="J1426" s="25"/>
      <c r="K1426" s="25"/>
      <c r="L1426" s="25"/>
      <c r="M1426" s="56"/>
      <c r="N1426" s="25"/>
    </row>
    <row r="1427" spans="3:14" ht="13" x14ac:dyDescent="0.15">
      <c r="C1427" s="57" t="str">
        <f t="shared" si="2"/>
        <v/>
      </c>
      <c r="D1427" s="58"/>
      <c r="E1427" s="24"/>
      <c r="F1427" s="24"/>
      <c r="G1427" s="25"/>
      <c r="H1427" s="25"/>
      <c r="I1427" s="56"/>
      <c r="J1427" s="25"/>
      <c r="K1427" s="25"/>
      <c r="L1427" s="25"/>
      <c r="M1427" s="56"/>
      <c r="N1427" s="25"/>
    </row>
    <row r="1428" spans="3:14" ht="13" x14ac:dyDescent="0.15">
      <c r="C1428" s="57" t="str">
        <f t="shared" si="2"/>
        <v/>
      </c>
      <c r="D1428" s="58"/>
      <c r="E1428" s="24"/>
      <c r="F1428" s="24"/>
      <c r="G1428" s="25"/>
      <c r="H1428" s="25"/>
      <c r="I1428" s="56"/>
      <c r="J1428" s="25"/>
      <c r="K1428" s="25"/>
      <c r="L1428" s="25"/>
      <c r="M1428" s="56"/>
      <c r="N1428" s="25"/>
    </row>
    <row r="1429" spans="3:14" ht="13" x14ac:dyDescent="0.15">
      <c r="C1429" s="57" t="str">
        <f t="shared" si="2"/>
        <v/>
      </c>
      <c r="D1429" s="58"/>
      <c r="E1429" s="24"/>
      <c r="F1429" s="24"/>
      <c r="G1429" s="25"/>
      <c r="H1429" s="25"/>
      <c r="I1429" s="56"/>
      <c r="J1429" s="25"/>
      <c r="K1429" s="25"/>
      <c r="L1429" s="25"/>
      <c r="M1429" s="56"/>
      <c r="N1429" s="25"/>
    </row>
    <row r="1430" spans="3:14" ht="13" x14ac:dyDescent="0.15">
      <c r="C1430" s="57" t="str">
        <f t="shared" si="2"/>
        <v/>
      </c>
      <c r="D1430" s="58"/>
      <c r="E1430" s="24"/>
      <c r="F1430" s="24"/>
      <c r="G1430" s="25"/>
      <c r="H1430" s="25"/>
      <c r="I1430" s="56"/>
      <c r="J1430" s="25"/>
      <c r="K1430" s="25"/>
      <c r="L1430" s="25"/>
      <c r="M1430" s="56"/>
      <c r="N1430" s="25"/>
    </row>
    <row r="1431" spans="3:14" ht="13" x14ac:dyDescent="0.15">
      <c r="C1431" s="57" t="str">
        <f t="shared" si="2"/>
        <v/>
      </c>
      <c r="D1431" s="58"/>
      <c r="E1431" s="24"/>
      <c r="F1431" s="24"/>
      <c r="G1431" s="25"/>
      <c r="H1431" s="25"/>
      <c r="I1431" s="56"/>
      <c r="J1431" s="25"/>
      <c r="K1431" s="25"/>
      <c r="L1431" s="25"/>
      <c r="M1431" s="56"/>
      <c r="N1431" s="25"/>
    </row>
    <row r="1432" spans="3:14" ht="13" x14ac:dyDescent="0.15">
      <c r="C1432" s="57" t="str">
        <f t="shared" si="2"/>
        <v/>
      </c>
      <c r="D1432" s="58"/>
      <c r="E1432" s="24"/>
      <c r="F1432" s="24"/>
      <c r="G1432" s="25"/>
      <c r="H1432" s="25"/>
      <c r="I1432" s="56"/>
      <c r="J1432" s="25"/>
      <c r="K1432" s="25"/>
      <c r="L1432" s="25"/>
      <c r="M1432" s="56"/>
      <c r="N1432" s="25"/>
    </row>
    <row r="1433" spans="3:14" ht="13" x14ac:dyDescent="0.15">
      <c r="C1433" s="57" t="str">
        <f t="shared" si="2"/>
        <v/>
      </c>
      <c r="D1433" s="58"/>
      <c r="E1433" s="24"/>
      <c r="F1433" s="24"/>
      <c r="G1433" s="25"/>
      <c r="H1433" s="25"/>
      <c r="I1433" s="56"/>
      <c r="J1433" s="25"/>
      <c r="K1433" s="25"/>
      <c r="L1433" s="25"/>
      <c r="M1433" s="56"/>
      <c r="N1433" s="25"/>
    </row>
    <row r="1434" spans="3:14" ht="13" x14ac:dyDescent="0.15">
      <c r="C1434" s="57" t="str">
        <f t="shared" si="2"/>
        <v/>
      </c>
      <c r="D1434" s="58"/>
      <c r="E1434" s="24"/>
      <c r="F1434" s="24"/>
      <c r="G1434" s="25"/>
      <c r="H1434" s="25"/>
      <c r="I1434" s="56"/>
      <c r="J1434" s="25"/>
      <c r="K1434" s="25"/>
      <c r="L1434" s="25"/>
      <c r="M1434" s="56"/>
      <c r="N1434" s="25"/>
    </row>
    <row r="1435" spans="3:14" ht="13" x14ac:dyDescent="0.15">
      <c r="C1435" s="57" t="str">
        <f t="shared" si="2"/>
        <v/>
      </c>
      <c r="D1435" s="58"/>
      <c r="E1435" s="24"/>
      <c r="F1435" s="24"/>
      <c r="G1435" s="25"/>
      <c r="H1435" s="25"/>
      <c r="I1435" s="56"/>
      <c r="J1435" s="25"/>
      <c r="K1435" s="25"/>
      <c r="L1435" s="25"/>
      <c r="M1435" s="56"/>
      <c r="N1435" s="25"/>
    </row>
    <row r="1436" spans="3:14" ht="13" x14ac:dyDescent="0.15">
      <c r="C1436" s="57" t="str">
        <f t="shared" si="2"/>
        <v/>
      </c>
      <c r="D1436" s="58"/>
      <c r="E1436" s="24"/>
      <c r="F1436" s="24"/>
      <c r="G1436" s="25"/>
      <c r="H1436" s="25"/>
      <c r="I1436" s="56"/>
      <c r="J1436" s="25"/>
      <c r="K1436" s="25"/>
      <c r="L1436" s="25"/>
      <c r="M1436" s="56"/>
      <c r="N1436" s="25"/>
    </row>
    <row r="1437" spans="3:14" ht="13" x14ac:dyDescent="0.15">
      <c r="C1437" s="57" t="str">
        <f t="shared" si="2"/>
        <v/>
      </c>
      <c r="D1437" s="58"/>
      <c r="E1437" s="24"/>
      <c r="F1437" s="24"/>
      <c r="G1437" s="25"/>
      <c r="H1437" s="25"/>
      <c r="I1437" s="56"/>
      <c r="J1437" s="25"/>
      <c r="K1437" s="25"/>
      <c r="L1437" s="25"/>
      <c r="M1437" s="56"/>
      <c r="N1437" s="25"/>
    </row>
    <row r="1438" spans="3:14" ht="13" x14ac:dyDescent="0.15">
      <c r="C1438" s="57" t="str">
        <f t="shared" si="2"/>
        <v/>
      </c>
      <c r="D1438" s="58"/>
      <c r="E1438" s="24"/>
      <c r="F1438" s="24"/>
      <c r="G1438" s="25"/>
      <c r="H1438" s="25"/>
      <c r="I1438" s="56"/>
      <c r="J1438" s="25"/>
      <c r="K1438" s="25"/>
      <c r="L1438" s="25"/>
      <c r="M1438" s="56"/>
      <c r="N1438" s="25"/>
    </row>
    <row r="1439" spans="3:14" ht="13" x14ac:dyDescent="0.15">
      <c r="C1439" s="57" t="str">
        <f t="shared" si="2"/>
        <v/>
      </c>
      <c r="D1439" s="58"/>
      <c r="E1439" s="24"/>
      <c r="F1439" s="24"/>
      <c r="G1439" s="25"/>
      <c r="H1439" s="25"/>
      <c r="I1439" s="56"/>
      <c r="J1439" s="25"/>
      <c r="K1439" s="25"/>
      <c r="L1439" s="25"/>
      <c r="M1439" s="56"/>
      <c r="N1439" s="25"/>
    </row>
    <row r="1440" spans="3:14" ht="13" x14ac:dyDescent="0.15">
      <c r="C1440" s="57" t="str">
        <f t="shared" si="2"/>
        <v/>
      </c>
      <c r="D1440" s="58"/>
      <c r="E1440" s="24"/>
      <c r="F1440" s="24"/>
      <c r="G1440" s="25"/>
      <c r="H1440" s="25"/>
      <c r="I1440" s="56"/>
      <c r="J1440" s="25"/>
      <c r="K1440" s="25"/>
      <c r="L1440" s="25"/>
      <c r="M1440" s="56"/>
      <c r="N1440" s="25"/>
    </row>
    <row r="1441" spans="3:14" ht="13" x14ac:dyDescent="0.15">
      <c r="C1441" s="57" t="str">
        <f t="shared" si="2"/>
        <v/>
      </c>
      <c r="D1441" s="58"/>
      <c r="E1441" s="24"/>
      <c r="F1441" s="24"/>
      <c r="G1441" s="25"/>
      <c r="H1441" s="25"/>
      <c r="I1441" s="56"/>
      <c r="J1441" s="25"/>
      <c r="K1441" s="25"/>
      <c r="L1441" s="25"/>
      <c r="M1441" s="56"/>
      <c r="N1441" s="25"/>
    </row>
    <row r="1442" spans="3:14" ht="13" x14ac:dyDescent="0.15">
      <c r="C1442" s="57" t="str">
        <f t="shared" si="2"/>
        <v/>
      </c>
      <c r="D1442" s="58"/>
      <c r="E1442" s="24"/>
      <c r="F1442" s="24"/>
      <c r="G1442" s="25"/>
      <c r="H1442" s="25"/>
      <c r="I1442" s="56"/>
      <c r="J1442" s="25"/>
      <c r="K1442" s="25"/>
      <c r="L1442" s="25"/>
      <c r="M1442" s="56"/>
      <c r="N1442" s="25"/>
    </row>
    <row r="1443" spans="3:14" ht="13" x14ac:dyDescent="0.15">
      <c r="C1443" s="57" t="str">
        <f t="shared" si="2"/>
        <v/>
      </c>
      <c r="D1443" s="58"/>
      <c r="E1443" s="24"/>
      <c r="F1443" s="24"/>
      <c r="G1443" s="25"/>
      <c r="H1443" s="25"/>
      <c r="I1443" s="56"/>
      <c r="J1443" s="25"/>
      <c r="K1443" s="25"/>
      <c r="L1443" s="25"/>
      <c r="M1443" s="56"/>
      <c r="N1443" s="25"/>
    </row>
    <row r="1444" spans="3:14" ht="13" x14ac:dyDescent="0.15">
      <c r="C1444" s="57" t="str">
        <f t="shared" si="2"/>
        <v/>
      </c>
      <c r="D1444" s="58"/>
      <c r="E1444" s="24"/>
      <c r="F1444" s="24"/>
      <c r="G1444" s="25"/>
      <c r="H1444" s="25"/>
      <c r="I1444" s="56"/>
      <c r="J1444" s="25"/>
      <c r="K1444" s="25"/>
      <c r="L1444" s="25"/>
      <c r="M1444" s="56"/>
      <c r="N1444" s="25"/>
    </row>
    <row r="1445" spans="3:14" ht="13" x14ac:dyDescent="0.15">
      <c r="C1445" s="57" t="str">
        <f t="shared" si="2"/>
        <v/>
      </c>
      <c r="D1445" s="58"/>
      <c r="E1445" s="24"/>
      <c r="F1445" s="24"/>
      <c r="G1445" s="25"/>
      <c r="H1445" s="25"/>
      <c r="I1445" s="56"/>
      <c r="J1445" s="25"/>
      <c r="K1445" s="25"/>
      <c r="L1445" s="25"/>
      <c r="M1445" s="56"/>
      <c r="N1445" s="25"/>
    </row>
    <row r="1446" spans="3:14" ht="13" x14ac:dyDescent="0.15">
      <c r="C1446" s="57" t="str">
        <f t="shared" si="2"/>
        <v/>
      </c>
      <c r="D1446" s="58"/>
      <c r="E1446" s="24"/>
      <c r="F1446" s="24"/>
      <c r="G1446" s="25"/>
      <c r="H1446" s="25"/>
      <c r="I1446" s="56"/>
      <c r="J1446" s="25"/>
      <c r="K1446" s="25"/>
      <c r="L1446" s="25"/>
      <c r="M1446" s="56"/>
      <c r="N1446" s="25"/>
    </row>
    <row r="1447" spans="3:14" ht="13" x14ac:dyDescent="0.15">
      <c r="C1447" s="57" t="str">
        <f t="shared" si="2"/>
        <v/>
      </c>
      <c r="D1447" s="58"/>
      <c r="E1447" s="24"/>
      <c r="F1447" s="24"/>
      <c r="G1447" s="25"/>
      <c r="H1447" s="25"/>
      <c r="I1447" s="56"/>
      <c r="J1447" s="25"/>
      <c r="K1447" s="25"/>
      <c r="L1447" s="25"/>
      <c r="M1447" s="56"/>
      <c r="N1447" s="25"/>
    </row>
    <row r="1448" spans="3:14" ht="13" x14ac:dyDescent="0.15">
      <c r="C1448" s="57" t="str">
        <f t="shared" si="2"/>
        <v/>
      </c>
      <c r="D1448" s="58"/>
      <c r="E1448" s="24"/>
      <c r="F1448" s="24"/>
      <c r="G1448" s="25"/>
      <c r="H1448" s="25"/>
      <c r="I1448" s="56"/>
      <c r="J1448" s="25"/>
      <c r="K1448" s="25"/>
      <c r="L1448" s="25"/>
      <c r="M1448" s="56"/>
      <c r="N1448" s="25"/>
    </row>
    <row r="1449" spans="3:14" ht="13" x14ac:dyDescent="0.15">
      <c r="C1449" s="57" t="str">
        <f t="shared" si="2"/>
        <v/>
      </c>
      <c r="D1449" s="58"/>
      <c r="E1449" s="24"/>
      <c r="F1449" s="24"/>
      <c r="G1449" s="25"/>
      <c r="H1449" s="25"/>
      <c r="I1449" s="56"/>
      <c r="J1449" s="25"/>
      <c r="K1449" s="25"/>
      <c r="L1449" s="25"/>
      <c r="M1449" s="56"/>
      <c r="N1449" s="25"/>
    </row>
    <row r="1450" spans="3:14" ht="13" x14ac:dyDescent="0.15">
      <c r="C1450" s="57" t="str">
        <f t="shared" si="2"/>
        <v/>
      </c>
      <c r="D1450" s="58"/>
      <c r="E1450" s="24"/>
      <c r="F1450" s="24"/>
      <c r="G1450" s="25"/>
      <c r="H1450" s="25"/>
      <c r="I1450" s="56"/>
      <c r="J1450" s="25"/>
      <c r="K1450" s="25"/>
      <c r="L1450" s="25"/>
      <c r="M1450" s="56"/>
      <c r="N1450" s="25"/>
    </row>
    <row r="1451" spans="3:14" ht="13" x14ac:dyDescent="0.15">
      <c r="C1451" s="57" t="str">
        <f t="shared" si="2"/>
        <v/>
      </c>
      <c r="D1451" s="58"/>
      <c r="E1451" s="24"/>
      <c r="F1451" s="24"/>
      <c r="G1451" s="25"/>
      <c r="H1451" s="25"/>
      <c r="I1451" s="56"/>
      <c r="J1451" s="25"/>
      <c r="K1451" s="25"/>
      <c r="L1451" s="25"/>
      <c r="M1451" s="56"/>
      <c r="N1451" s="25"/>
    </row>
    <row r="1452" spans="3:14" ht="13" x14ac:dyDescent="0.15">
      <c r="C1452" s="57" t="str">
        <f t="shared" si="2"/>
        <v/>
      </c>
      <c r="D1452" s="58"/>
      <c r="E1452" s="24"/>
      <c r="F1452" s="24"/>
      <c r="G1452" s="25"/>
      <c r="H1452" s="25"/>
      <c r="I1452" s="56"/>
      <c r="J1452" s="25"/>
      <c r="K1452" s="25"/>
      <c r="L1452" s="25"/>
      <c r="M1452" s="56"/>
      <c r="N1452" s="25"/>
    </row>
    <row r="1453" spans="3:14" ht="13" x14ac:dyDescent="0.15">
      <c r="C1453" s="57" t="str">
        <f t="shared" si="2"/>
        <v/>
      </c>
      <c r="D1453" s="58"/>
      <c r="E1453" s="24"/>
      <c r="F1453" s="24"/>
      <c r="G1453" s="25"/>
      <c r="H1453" s="25"/>
      <c r="I1453" s="56"/>
      <c r="J1453" s="25"/>
      <c r="K1453" s="25"/>
      <c r="L1453" s="25"/>
      <c r="M1453" s="56"/>
      <c r="N1453" s="25"/>
    </row>
    <row r="1454" spans="3:14" ht="13" x14ac:dyDescent="0.15">
      <c r="C1454" s="57" t="str">
        <f t="shared" si="2"/>
        <v/>
      </c>
      <c r="D1454" s="58"/>
      <c r="E1454" s="24"/>
      <c r="F1454" s="24"/>
      <c r="G1454" s="25"/>
      <c r="H1454" s="25"/>
      <c r="I1454" s="56"/>
      <c r="J1454" s="25"/>
      <c r="K1454" s="25"/>
      <c r="L1454" s="25"/>
      <c r="M1454" s="56"/>
      <c r="N1454" s="25"/>
    </row>
    <row r="1455" spans="3:14" ht="13" x14ac:dyDescent="0.15">
      <c r="C1455" s="57" t="str">
        <f t="shared" si="2"/>
        <v/>
      </c>
      <c r="D1455" s="58"/>
      <c r="E1455" s="24"/>
      <c r="F1455" s="24"/>
      <c r="G1455" s="25"/>
      <c r="H1455" s="25"/>
      <c r="I1455" s="56"/>
      <c r="J1455" s="25"/>
      <c r="K1455" s="25"/>
      <c r="L1455" s="25"/>
      <c r="M1455" s="56"/>
      <c r="N1455" s="25"/>
    </row>
    <row r="1456" spans="3:14" ht="13" x14ac:dyDescent="0.15">
      <c r="C1456" s="57" t="str">
        <f t="shared" si="2"/>
        <v/>
      </c>
      <c r="D1456" s="58"/>
      <c r="E1456" s="24"/>
      <c r="F1456" s="24"/>
      <c r="G1456" s="25"/>
      <c r="H1456" s="25"/>
      <c r="I1456" s="56"/>
      <c r="J1456" s="25"/>
      <c r="K1456" s="25"/>
      <c r="L1456" s="25"/>
      <c r="M1456" s="56"/>
      <c r="N1456" s="25"/>
    </row>
    <row r="1457" spans="3:14" ht="13" x14ac:dyDescent="0.15">
      <c r="C1457" s="57" t="str">
        <f t="shared" si="2"/>
        <v/>
      </c>
      <c r="D1457" s="58"/>
      <c r="E1457" s="24"/>
      <c r="F1457" s="24"/>
      <c r="G1457" s="25"/>
      <c r="H1457" s="25"/>
      <c r="I1457" s="56"/>
      <c r="J1457" s="25"/>
      <c r="K1457" s="25"/>
      <c r="L1457" s="25"/>
      <c r="M1457" s="56"/>
      <c r="N1457" s="25"/>
    </row>
    <row r="1458" spans="3:14" ht="13" x14ac:dyDescent="0.15">
      <c r="C1458" s="57" t="str">
        <f t="shared" si="2"/>
        <v/>
      </c>
      <c r="D1458" s="58"/>
      <c r="E1458" s="24"/>
      <c r="F1458" s="24"/>
      <c r="G1458" s="25"/>
      <c r="H1458" s="25"/>
      <c r="I1458" s="56"/>
      <c r="J1458" s="25"/>
      <c r="K1458" s="25"/>
      <c r="L1458" s="25"/>
      <c r="M1458" s="56"/>
      <c r="N1458" s="25"/>
    </row>
    <row r="1459" spans="3:14" ht="13" x14ac:dyDescent="0.15">
      <c r="C1459" s="57" t="str">
        <f t="shared" si="2"/>
        <v/>
      </c>
      <c r="D1459" s="58"/>
      <c r="E1459" s="24"/>
      <c r="F1459" s="24"/>
      <c r="G1459" s="25"/>
      <c r="H1459" s="25"/>
      <c r="I1459" s="56"/>
      <c r="J1459" s="25"/>
      <c r="K1459" s="25"/>
      <c r="L1459" s="25"/>
      <c r="M1459" s="56"/>
      <c r="N1459" s="25"/>
    </row>
    <row r="1460" spans="3:14" ht="13" x14ac:dyDescent="0.15">
      <c r="C1460" s="57" t="str">
        <f t="shared" si="2"/>
        <v/>
      </c>
      <c r="D1460" s="58"/>
      <c r="E1460" s="24"/>
      <c r="F1460" s="24"/>
      <c r="G1460" s="25"/>
      <c r="H1460" s="25"/>
      <c r="I1460" s="56"/>
      <c r="J1460" s="25"/>
      <c r="K1460" s="25"/>
      <c r="L1460" s="25"/>
      <c r="M1460" s="56"/>
      <c r="N1460" s="25"/>
    </row>
    <row r="1461" spans="3:14" ht="13" x14ac:dyDescent="0.15">
      <c r="C1461" s="57" t="str">
        <f t="shared" si="2"/>
        <v/>
      </c>
      <c r="D1461" s="58"/>
      <c r="E1461" s="24"/>
      <c r="F1461" s="24"/>
      <c r="G1461" s="25"/>
      <c r="H1461" s="25"/>
      <c r="I1461" s="56"/>
      <c r="J1461" s="25"/>
      <c r="K1461" s="25"/>
      <c r="L1461" s="25"/>
      <c r="M1461" s="56"/>
      <c r="N1461" s="25"/>
    </row>
    <row r="1462" spans="3:14" ht="13" x14ac:dyDescent="0.15">
      <c r="C1462" s="57" t="str">
        <f t="shared" si="2"/>
        <v/>
      </c>
      <c r="D1462" s="58"/>
      <c r="E1462" s="24"/>
      <c r="F1462" s="24"/>
      <c r="G1462" s="25"/>
      <c r="H1462" s="25"/>
      <c r="I1462" s="56"/>
      <c r="J1462" s="25"/>
      <c r="K1462" s="25"/>
      <c r="L1462" s="25"/>
      <c r="M1462" s="56"/>
      <c r="N1462" s="25"/>
    </row>
    <row r="1463" spans="3:14" ht="13" x14ac:dyDescent="0.15">
      <c r="C1463" s="57" t="str">
        <f t="shared" si="2"/>
        <v/>
      </c>
      <c r="D1463" s="58"/>
      <c r="E1463" s="24"/>
      <c r="F1463" s="24"/>
      <c r="G1463" s="25"/>
      <c r="H1463" s="25"/>
      <c r="I1463" s="56"/>
      <c r="J1463" s="25"/>
      <c r="K1463" s="25"/>
      <c r="L1463" s="25"/>
      <c r="M1463" s="56"/>
      <c r="N1463" s="25"/>
    </row>
    <row r="1464" spans="3:14" ht="13" x14ac:dyDescent="0.15">
      <c r="C1464" s="57" t="str">
        <f t="shared" si="2"/>
        <v/>
      </c>
      <c r="D1464" s="58"/>
      <c r="E1464" s="24"/>
      <c r="F1464" s="24"/>
      <c r="G1464" s="25"/>
      <c r="H1464" s="25"/>
      <c r="I1464" s="56"/>
      <c r="J1464" s="25"/>
      <c r="K1464" s="25"/>
      <c r="L1464" s="25"/>
      <c r="M1464" s="56"/>
      <c r="N1464" s="25"/>
    </row>
    <row r="1465" spans="3:14" ht="13" x14ac:dyDescent="0.15">
      <c r="C1465" s="57" t="str">
        <f t="shared" si="2"/>
        <v/>
      </c>
      <c r="D1465" s="58"/>
      <c r="E1465" s="24"/>
      <c r="F1465" s="24"/>
      <c r="G1465" s="25"/>
      <c r="H1465" s="25"/>
      <c r="I1465" s="56"/>
      <c r="J1465" s="25"/>
      <c r="K1465" s="25"/>
      <c r="L1465" s="25"/>
      <c r="M1465" s="56"/>
      <c r="N1465" s="25"/>
    </row>
    <row r="1466" spans="3:14" ht="13" x14ac:dyDescent="0.15">
      <c r="C1466" s="57" t="str">
        <f t="shared" si="2"/>
        <v/>
      </c>
      <c r="D1466" s="58"/>
      <c r="E1466" s="24"/>
      <c r="F1466" s="24"/>
      <c r="G1466" s="25"/>
      <c r="H1466" s="25"/>
      <c r="I1466" s="56"/>
      <c r="J1466" s="25"/>
      <c r="K1466" s="25"/>
      <c r="L1466" s="25"/>
      <c r="M1466" s="56"/>
      <c r="N1466" s="25"/>
    </row>
    <row r="1467" spans="3:14" ht="13" x14ac:dyDescent="0.15">
      <c r="C1467" s="57" t="str">
        <f t="shared" si="2"/>
        <v/>
      </c>
      <c r="D1467" s="58"/>
      <c r="E1467" s="24"/>
      <c r="F1467" s="24"/>
      <c r="G1467" s="25"/>
      <c r="H1467" s="25"/>
      <c r="I1467" s="56"/>
      <c r="J1467" s="25"/>
      <c r="K1467" s="25"/>
      <c r="L1467" s="25"/>
      <c r="M1467" s="56"/>
      <c r="N1467" s="25"/>
    </row>
    <row r="1468" spans="3:14" ht="13" x14ac:dyDescent="0.15">
      <c r="C1468" s="57" t="str">
        <f t="shared" si="2"/>
        <v/>
      </c>
      <c r="D1468" s="58"/>
      <c r="E1468" s="24"/>
      <c r="F1468" s="24"/>
      <c r="G1468" s="25"/>
      <c r="H1468" s="25"/>
      <c r="I1468" s="56"/>
      <c r="J1468" s="25"/>
      <c r="K1468" s="25"/>
      <c r="L1468" s="25"/>
      <c r="M1468" s="56"/>
      <c r="N1468" s="25"/>
    </row>
    <row r="1469" spans="3:14" ht="13" x14ac:dyDescent="0.15">
      <c r="C1469" s="57" t="str">
        <f t="shared" si="2"/>
        <v/>
      </c>
      <c r="D1469" s="58"/>
      <c r="E1469" s="24"/>
      <c r="F1469" s="24"/>
      <c r="G1469" s="25"/>
      <c r="H1469" s="25"/>
      <c r="I1469" s="56"/>
      <c r="J1469" s="25"/>
      <c r="K1469" s="25"/>
      <c r="L1469" s="25"/>
      <c r="M1469" s="56"/>
      <c r="N1469" s="25"/>
    </row>
    <row r="1470" spans="3:14" ht="13" x14ac:dyDescent="0.15">
      <c r="C1470" s="57" t="str">
        <f t="shared" si="2"/>
        <v/>
      </c>
      <c r="D1470" s="58"/>
      <c r="E1470" s="24"/>
      <c r="F1470" s="24"/>
      <c r="G1470" s="25"/>
      <c r="H1470" s="25"/>
      <c r="I1470" s="56"/>
      <c r="J1470" s="25"/>
      <c r="K1470" s="25"/>
      <c r="L1470" s="25"/>
      <c r="M1470" s="56"/>
      <c r="N1470" s="25"/>
    </row>
    <row r="1471" spans="3:14" ht="13" x14ac:dyDescent="0.15">
      <c r="C1471" s="57" t="str">
        <f t="shared" si="2"/>
        <v/>
      </c>
      <c r="D1471" s="58"/>
      <c r="E1471" s="24"/>
      <c r="F1471" s="24"/>
      <c r="G1471" s="25"/>
      <c r="H1471" s="25"/>
      <c r="I1471" s="56"/>
      <c r="J1471" s="25"/>
      <c r="K1471" s="25"/>
      <c r="L1471" s="25"/>
      <c r="M1471" s="56"/>
      <c r="N1471" s="25"/>
    </row>
    <row r="1472" spans="3:14" ht="13" x14ac:dyDescent="0.15">
      <c r="C1472" s="57" t="str">
        <f t="shared" si="2"/>
        <v/>
      </c>
      <c r="D1472" s="58"/>
      <c r="E1472" s="24"/>
      <c r="F1472" s="24"/>
      <c r="G1472" s="25"/>
      <c r="H1472" s="25"/>
      <c r="I1472" s="56"/>
      <c r="J1472" s="25"/>
      <c r="K1472" s="25"/>
      <c r="L1472" s="25"/>
      <c r="M1472" s="56"/>
      <c r="N1472" s="25"/>
    </row>
    <row r="1473" spans="3:14" ht="13" x14ac:dyDescent="0.15">
      <c r="C1473" s="57" t="str">
        <f t="shared" si="2"/>
        <v/>
      </c>
      <c r="D1473" s="58"/>
      <c r="E1473" s="24"/>
      <c r="F1473" s="24"/>
      <c r="G1473" s="25"/>
      <c r="H1473" s="25"/>
      <c r="I1473" s="56"/>
      <c r="J1473" s="25"/>
      <c r="K1473" s="25"/>
      <c r="L1473" s="25"/>
      <c r="M1473" s="56"/>
      <c r="N1473" s="25"/>
    </row>
    <row r="1474" spans="3:14" ht="13" x14ac:dyDescent="0.15">
      <c r="C1474" s="57" t="str">
        <f t="shared" si="2"/>
        <v/>
      </c>
      <c r="D1474" s="58"/>
      <c r="E1474" s="24"/>
      <c r="F1474" s="24"/>
      <c r="G1474" s="25"/>
      <c r="H1474" s="25"/>
      <c r="I1474" s="56"/>
      <c r="J1474" s="25"/>
      <c r="K1474" s="25"/>
      <c r="L1474" s="25"/>
      <c r="M1474" s="56"/>
      <c r="N1474" s="25"/>
    </row>
    <row r="1475" spans="3:14" ht="13" x14ac:dyDescent="0.15">
      <c r="C1475" s="57" t="str">
        <f t="shared" si="2"/>
        <v/>
      </c>
      <c r="D1475" s="58"/>
      <c r="E1475" s="24"/>
      <c r="F1475" s="24"/>
      <c r="G1475" s="25"/>
      <c r="H1475" s="25"/>
      <c r="I1475" s="56"/>
      <c r="J1475" s="25"/>
      <c r="K1475" s="25"/>
      <c r="L1475" s="25"/>
      <c r="M1475" s="56"/>
      <c r="N1475" s="25"/>
    </row>
    <row r="1476" spans="3:14" ht="13" x14ac:dyDescent="0.15">
      <c r="C1476" s="57" t="str">
        <f t="shared" si="2"/>
        <v/>
      </c>
      <c r="D1476" s="58"/>
      <c r="E1476" s="24"/>
      <c r="F1476" s="24"/>
      <c r="G1476" s="25"/>
      <c r="H1476" s="25"/>
      <c r="I1476" s="56"/>
      <c r="J1476" s="25"/>
      <c r="K1476" s="25"/>
      <c r="L1476" s="25"/>
      <c r="M1476" s="56"/>
      <c r="N1476" s="25"/>
    </row>
    <row r="1477" spans="3:14" ht="13" x14ac:dyDescent="0.15">
      <c r="C1477" s="57" t="str">
        <f t="shared" si="2"/>
        <v/>
      </c>
      <c r="D1477" s="58"/>
      <c r="E1477" s="24"/>
      <c r="F1477" s="24"/>
      <c r="G1477" s="25"/>
      <c r="H1477" s="25"/>
      <c r="I1477" s="56"/>
      <c r="J1477" s="25"/>
      <c r="K1477" s="25"/>
      <c r="L1477" s="25"/>
      <c r="M1477" s="56"/>
      <c r="N1477" s="25"/>
    </row>
    <row r="1478" spans="3:14" ht="13" x14ac:dyDescent="0.15">
      <c r="C1478" s="57" t="str">
        <f t="shared" si="2"/>
        <v/>
      </c>
      <c r="D1478" s="58"/>
      <c r="E1478" s="24"/>
      <c r="F1478" s="24"/>
      <c r="G1478" s="25"/>
      <c r="H1478" s="25"/>
      <c r="I1478" s="56"/>
      <c r="J1478" s="25"/>
      <c r="K1478" s="25"/>
      <c r="L1478" s="25"/>
      <c r="M1478" s="56"/>
      <c r="N1478" s="25"/>
    </row>
    <row r="1479" spans="3:14" ht="13" x14ac:dyDescent="0.15">
      <c r="C1479" s="57" t="str">
        <f t="shared" si="2"/>
        <v/>
      </c>
      <c r="D1479" s="58"/>
      <c r="E1479" s="24"/>
      <c r="F1479" s="24"/>
      <c r="G1479" s="25"/>
      <c r="H1479" s="25"/>
      <c r="I1479" s="56"/>
      <c r="J1479" s="25"/>
      <c r="K1479" s="25"/>
      <c r="L1479" s="25"/>
      <c r="M1479" s="56"/>
      <c r="N1479" s="25"/>
    </row>
    <row r="1480" spans="3:14" ht="13" x14ac:dyDescent="0.15">
      <c r="C1480" s="57" t="str">
        <f t="shared" si="2"/>
        <v/>
      </c>
      <c r="D1480" s="58"/>
      <c r="E1480" s="24"/>
      <c r="F1480" s="24"/>
      <c r="G1480" s="25"/>
      <c r="H1480" s="25"/>
      <c r="I1480" s="56"/>
      <c r="J1480" s="25"/>
      <c r="K1480" s="25"/>
      <c r="L1480" s="25"/>
      <c r="M1480" s="56"/>
      <c r="N1480" s="25"/>
    </row>
    <row r="1481" spans="3:14" ht="13" x14ac:dyDescent="0.15">
      <c r="C1481" s="57" t="str">
        <f t="shared" si="2"/>
        <v/>
      </c>
      <c r="D1481" s="58"/>
      <c r="E1481" s="24"/>
      <c r="F1481" s="24"/>
      <c r="G1481" s="25"/>
      <c r="H1481" s="25"/>
      <c r="I1481" s="56"/>
      <c r="J1481" s="25"/>
      <c r="K1481" s="25"/>
      <c r="L1481" s="25"/>
      <c r="M1481" s="56"/>
      <c r="N1481" s="25"/>
    </row>
    <row r="1482" spans="3:14" ht="13" x14ac:dyDescent="0.15">
      <c r="C1482" s="57" t="str">
        <f t="shared" si="2"/>
        <v/>
      </c>
      <c r="D1482" s="58"/>
      <c r="E1482" s="24"/>
      <c r="F1482" s="24"/>
      <c r="G1482" s="25"/>
      <c r="H1482" s="25"/>
      <c r="I1482" s="56"/>
      <c r="J1482" s="25"/>
      <c r="K1482" s="25"/>
      <c r="L1482" s="25"/>
      <c r="M1482" s="56"/>
      <c r="N1482" s="25"/>
    </row>
    <row r="1483" spans="3:14" ht="13" x14ac:dyDescent="0.15">
      <c r="C1483" s="57" t="str">
        <f t="shared" si="2"/>
        <v/>
      </c>
      <c r="D1483" s="58"/>
      <c r="E1483" s="24"/>
      <c r="F1483" s="24"/>
      <c r="G1483" s="25"/>
      <c r="H1483" s="25"/>
      <c r="I1483" s="56"/>
      <c r="J1483" s="25"/>
      <c r="K1483" s="25"/>
      <c r="L1483" s="25"/>
      <c r="M1483" s="56"/>
      <c r="N1483" s="25"/>
    </row>
    <row r="1484" spans="3:14" ht="13" x14ac:dyDescent="0.15">
      <c r="C1484" s="57" t="str">
        <f t="shared" si="2"/>
        <v/>
      </c>
      <c r="D1484" s="58"/>
      <c r="E1484" s="24"/>
      <c r="F1484" s="24"/>
      <c r="G1484" s="25"/>
      <c r="H1484" s="25"/>
      <c r="I1484" s="56"/>
      <c r="J1484" s="25"/>
      <c r="K1484" s="25"/>
      <c r="L1484" s="25"/>
      <c r="M1484" s="56"/>
      <c r="N1484" s="25"/>
    </row>
    <row r="1485" spans="3:14" ht="13" x14ac:dyDescent="0.15">
      <c r="C1485" s="57" t="str">
        <f t="shared" si="2"/>
        <v/>
      </c>
      <c r="D1485" s="58"/>
      <c r="E1485" s="24"/>
      <c r="F1485" s="24"/>
      <c r="G1485" s="25"/>
      <c r="H1485" s="25"/>
      <c r="I1485" s="56"/>
      <c r="J1485" s="25"/>
      <c r="K1485" s="25"/>
      <c r="L1485" s="25"/>
      <c r="M1485" s="56"/>
      <c r="N1485" s="25"/>
    </row>
    <row r="1486" spans="3:14" ht="13" x14ac:dyDescent="0.15">
      <c r="C1486" s="57" t="str">
        <f t="shared" si="2"/>
        <v/>
      </c>
      <c r="D1486" s="58"/>
      <c r="E1486" s="24"/>
      <c r="F1486" s="24"/>
      <c r="G1486" s="25"/>
      <c r="H1486" s="25"/>
      <c r="I1486" s="56"/>
      <c r="J1486" s="25"/>
      <c r="K1486" s="25"/>
      <c r="L1486" s="25"/>
      <c r="M1486" s="56"/>
      <c r="N1486" s="25"/>
    </row>
    <row r="1487" spans="3:14" ht="13" x14ac:dyDescent="0.15">
      <c r="C1487" s="57" t="str">
        <f t="shared" si="2"/>
        <v/>
      </c>
      <c r="D1487" s="58"/>
      <c r="E1487" s="24"/>
      <c r="F1487" s="24"/>
      <c r="G1487" s="25"/>
      <c r="H1487" s="25"/>
      <c r="I1487" s="56"/>
      <c r="J1487" s="25"/>
      <c r="K1487" s="25"/>
      <c r="L1487" s="25"/>
      <c r="M1487" s="56"/>
      <c r="N1487" s="25"/>
    </row>
    <row r="1488" spans="3:14" ht="13" x14ac:dyDescent="0.15">
      <c r="C1488" s="57" t="str">
        <f t="shared" si="2"/>
        <v/>
      </c>
      <c r="D1488" s="58"/>
      <c r="E1488" s="24"/>
      <c r="F1488" s="24"/>
      <c r="G1488" s="25"/>
      <c r="H1488" s="25"/>
      <c r="I1488" s="56"/>
      <c r="J1488" s="25"/>
      <c r="K1488" s="25"/>
      <c r="L1488" s="25"/>
      <c r="M1488" s="56"/>
      <c r="N1488" s="25"/>
    </row>
    <row r="1489" spans="3:14" ht="13" x14ac:dyDescent="0.15">
      <c r="C1489" s="57" t="str">
        <f t="shared" si="2"/>
        <v/>
      </c>
      <c r="D1489" s="58"/>
      <c r="E1489" s="24"/>
      <c r="F1489" s="24"/>
      <c r="G1489" s="25"/>
      <c r="H1489" s="25"/>
      <c r="I1489" s="56"/>
      <c r="J1489" s="25"/>
      <c r="K1489" s="25"/>
      <c r="L1489" s="25"/>
      <c r="M1489" s="56"/>
      <c r="N1489" s="25"/>
    </row>
    <row r="1490" spans="3:14" ht="13" x14ac:dyDescent="0.15">
      <c r="C1490" s="57" t="str">
        <f t="shared" si="2"/>
        <v/>
      </c>
      <c r="D1490" s="58"/>
      <c r="E1490" s="24"/>
      <c r="F1490" s="24"/>
      <c r="G1490" s="25"/>
      <c r="H1490" s="25"/>
      <c r="I1490" s="56"/>
      <c r="J1490" s="25"/>
      <c r="K1490" s="25"/>
      <c r="L1490" s="25"/>
      <c r="M1490" s="56"/>
      <c r="N1490" s="25"/>
    </row>
    <row r="1491" spans="3:14" ht="13" x14ac:dyDescent="0.15">
      <c r="C1491" s="57" t="str">
        <f t="shared" si="2"/>
        <v/>
      </c>
      <c r="D1491" s="58"/>
      <c r="E1491" s="24"/>
      <c r="F1491" s="24"/>
      <c r="G1491" s="25"/>
      <c r="H1491" s="25"/>
      <c r="I1491" s="56"/>
      <c r="J1491" s="25"/>
      <c r="K1491" s="25"/>
      <c r="L1491" s="25"/>
      <c r="M1491" s="56"/>
      <c r="N1491" s="25"/>
    </row>
    <row r="1492" spans="3:14" ht="13" x14ac:dyDescent="0.15">
      <c r="C1492" s="57" t="str">
        <f t="shared" si="2"/>
        <v/>
      </c>
      <c r="D1492" s="58"/>
      <c r="E1492" s="24"/>
      <c r="F1492" s="24"/>
      <c r="G1492" s="25"/>
      <c r="H1492" s="25"/>
      <c r="I1492" s="56"/>
      <c r="J1492" s="25"/>
      <c r="K1492" s="25"/>
      <c r="L1492" s="25"/>
      <c r="M1492" s="56"/>
      <c r="N1492" s="25"/>
    </row>
    <row r="1493" spans="3:14" ht="13" x14ac:dyDescent="0.15">
      <c r="C1493" s="57" t="str">
        <f t="shared" si="2"/>
        <v/>
      </c>
      <c r="D1493" s="58"/>
      <c r="E1493" s="24"/>
      <c r="F1493" s="24"/>
      <c r="G1493" s="25"/>
      <c r="H1493" s="25"/>
      <c r="I1493" s="56"/>
      <c r="J1493" s="25"/>
      <c r="K1493" s="25"/>
      <c r="L1493" s="25"/>
      <c r="M1493" s="56"/>
      <c r="N1493" s="25"/>
    </row>
    <row r="1494" spans="3:14" ht="13" x14ac:dyDescent="0.15">
      <c r="C1494" s="57" t="str">
        <f t="shared" si="2"/>
        <v/>
      </c>
      <c r="D1494" s="58"/>
      <c r="E1494" s="24"/>
      <c r="F1494" s="24"/>
      <c r="G1494" s="25"/>
      <c r="H1494" s="25"/>
      <c r="I1494" s="56"/>
      <c r="J1494" s="25"/>
      <c r="K1494" s="25"/>
      <c r="L1494" s="25"/>
      <c r="M1494" s="56"/>
      <c r="N1494" s="25"/>
    </row>
    <row r="1495" spans="3:14" ht="13" x14ac:dyDescent="0.15">
      <c r="C1495" s="57" t="str">
        <f t="shared" si="2"/>
        <v/>
      </c>
      <c r="D1495" s="58"/>
      <c r="E1495" s="24"/>
      <c r="F1495" s="24"/>
      <c r="G1495" s="25"/>
      <c r="H1495" s="25"/>
      <c r="I1495" s="56"/>
      <c r="J1495" s="25"/>
      <c r="K1495" s="25"/>
      <c r="L1495" s="25"/>
      <c r="M1495" s="56"/>
      <c r="N1495" s="25"/>
    </row>
    <row r="1496" spans="3:14" ht="13" x14ac:dyDescent="0.15">
      <c r="C1496" s="57" t="str">
        <f t="shared" si="2"/>
        <v/>
      </c>
      <c r="D1496" s="58"/>
      <c r="E1496" s="24"/>
      <c r="F1496" s="24"/>
      <c r="G1496" s="25"/>
      <c r="H1496" s="25"/>
      <c r="I1496" s="56"/>
      <c r="J1496" s="25"/>
      <c r="K1496" s="25"/>
      <c r="L1496" s="25"/>
      <c r="M1496" s="56"/>
      <c r="N1496" s="25"/>
    </row>
    <row r="1497" spans="3:14" ht="13" x14ac:dyDescent="0.15">
      <c r="C1497" s="57" t="str">
        <f t="shared" si="2"/>
        <v/>
      </c>
      <c r="D1497" s="58"/>
      <c r="E1497" s="24"/>
      <c r="F1497" s="24"/>
      <c r="G1497" s="25"/>
      <c r="H1497" s="25"/>
      <c r="I1497" s="56"/>
      <c r="J1497" s="25"/>
      <c r="K1497" s="25"/>
      <c r="L1497" s="25"/>
      <c r="M1497" s="56"/>
      <c r="N1497" s="25"/>
    </row>
    <row r="1498" spans="3:14" ht="13" x14ac:dyDescent="0.15">
      <c r="C1498" s="57" t="str">
        <f t="shared" si="2"/>
        <v/>
      </c>
      <c r="D1498" s="58"/>
      <c r="E1498" s="24"/>
      <c r="F1498" s="24"/>
      <c r="G1498" s="25"/>
      <c r="H1498" s="25"/>
      <c r="I1498" s="56"/>
      <c r="J1498" s="25"/>
      <c r="K1498" s="25"/>
      <c r="L1498" s="25"/>
      <c r="M1498" s="56"/>
      <c r="N1498" s="25"/>
    </row>
    <row r="1499" spans="3:14" ht="13" x14ac:dyDescent="0.15">
      <c r="C1499" s="57" t="str">
        <f t="shared" si="2"/>
        <v/>
      </c>
      <c r="D1499" s="58"/>
      <c r="E1499" s="24"/>
      <c r="F1499" s="24"/>
      <c r="G1499" s="25"/>
      <c r="H1499" s="25"/>
      <c r="I1499" s="56"/>
      <c r="J1499" s="25"/>
      <c r="K1499" s="25"/>
      <c r="L1499" s="25"/>
      <c r="M1499" s="56"/>
      <c r="N1499" s="25"/>
    </row>
    <row r="1500" spans="3:14" ht="13" x14ac:dyDescent="0.15">
      <c r="C1500" s="57" t="str">
        <f t="shared" si="2"/>
        <v/>
      </c>
      <c r="D1500" s="58"/>
      <c r="E1500" s="24"/>
      <c r="F1500" s="24"/>
      <c r="G1500" s="25"/>
      <c r="H1500" s="25"/>
      <c r="I1500" s="56"/>
      <c r="J1500" s="25"/>
      <c r="K1500" s="25"/>
      <c r="L1500" s="25"/>
      <c r="M1500" s="56"/>
      <c r="N1500" s="25"/>
    </row>
    <row r="1501" spans="3:14" ht="13" x14ac:dyDescent="0.15">
      <c r="C1501" s="57" t="str">
        <f t="shared" si="2"/>
        <v/>
      </c>
      <c r="D1501" s="58"/>
      <c r="E1501" s="24"/>
      <c r="F1501" s="24"/>
      <c r="G1501" s="25"/>
      <c r="H1501" s="25"/>
      <c r="I1501" s="56"/>
      <c r="J1501" s="25"/>
      <c r="K1501" s="25"/>
      <c r="L1501" s="25"/>
      <c r="M1501" s="56"/>
      <c r="N1501" s="25"/>
    </row>
    <row r="1502" spans="3:14" ht="13" x14ac:dyDescent="0.15">
      <c r="C1502" s="57" t="str">
        <f t="shared" si="2"/>
        <v/>
      </c>
      <c r="D1502" s="58"/>
      <c r="E1502" s="24"/>
      <c r="F1502" s="24"/>
      <c r="G1502" s="25"/>
      <c r="H1502" s="25"/>
      <c r="I1502" s="56"/>
      <c r="J1502" s="25"/>
      <c r="K1502" s="25"/>
      <c r="L1502" s="25"/>
      <c r="M1502" s="56"/>
      <c r="N1502" s="25"/>
    </row>
    <row r="1503" spans="3:14" ht="13" x14ac:dyDescent="0.15">
      <c r="C1503" s="57" t="str">
        <f t="shared" si="2"/>
        <v/>
      </c>
      <c r="D1503" s="58"/>
      <c r="E1503" s="24"/>
      <c r="F1503" s="24"/>
      <c r="G1503" s="25"/>
      <c r="H1503" s="25"/>
      <c r="I1503" s="56"/>
      <c r="J1503" s="25"/>
      <c r="K1503" s="25"/>
      <c r="L1503" s="25"/>
      <c r="M1503" s="56"/>
      <c r="N1503" s="25"/>
    </row>
    <row r="1504" spans="3:14" ht="13" x14ac:dyDescent="0.15">
      <c r="C1504" s="57" t="str">
        <f t="shared" si="2"/>
        <v/>
      </c>
      <c r="D1504" s="58"/>
      <c r="E1504" s="24"/>
      <c r="F1504" s="24"/>
      <c r="G1504" s="25"/>
      <c r="H1504" s="25"/>
      <c r="I1504" s="56"/>
      <c r="J1504" s="25"/>
      <c r="K1504" s="25"/>
      <c r="L1504" s="25"/>
      <c r="M1504" s="56"/>
      <c r="N1504" s="25"/>
    </row>
    <row r="1505" spans="3:14" ht="13" x14ac:dyDescent="0.15">
      <c r="C1505" s="57" t="str">
        <f t="shared" si="2"/>
        <v/>
      </c>
      <c r="D1505" s="58"/>
      <c r="E1505" s="24"/>
      <c r="F1505" s="24"/>
      <c r="G1505" s="25"/>
      <c r="H1505" s="25"/>
      <c r="I1505" s="56"/>
      <c r="J1505" s="25"/>
      <c r="K1505" s="25"/>
      <c r="L1505" s="25"/>
      <c r="M1505" s="56"/>
      <c r="N1505" s="25"/>
    </row>
    <row r="1506" spans="3:14" ht="13" x14ac:dyDescent="0.15">
      <c r="C1506" s="57" t="str">
        <f t="shared" si="2"/>
        <v/>
      </c>
      <c r="D1506" s="58"/>
      <c r="E1506" s="24"/>
      <c r="F1506" s="24"/>
      <c r="G1506" s="25"/>
      <c r="H1506" s="25"/>
      <c r="I1506" s="56"/>
      <c r="J1506" s="25"/>
      <c r="K1506" s="25"/>
      <c r="L1506" s="25"/>
      <c r="M1506" s="56"/>
      <c r="N1506" s="25"/>
    </row>
    <row r="1507" spans="3:14" ht="13" x14ac:dyDescent="0.15">
      <c r="C1507" s="57" t="str">
        <f t="shared" si="2"/>
        <v/>
      </c>
      <c r="D1507" s="58"/>
      <c r="E1507" s="24"/>
      <c r="F1507" s="24"/>
      <c r="G1507" s="25"/>
      <c r="H1507" s="25"/>
      <c r="I1507" s="56"/>
      <c r="J1507" s="25"/>
      <c r="K1507" s="25"/>
      <c r="L1507" s="25"/>
      <c r="M1507" s="56"/>
      <c r="N1507" s="25"/>
    </row>
    <row r="1508" spans="3:14" ht="13" x14ac:dyDescent="0.15">
      <c r="C1508" s="57" t="str">
        <f t="shared" si="2"/>
        <v/>
      </c>
      <c r="D1508" s="58"/>
      <c r="E1508" s="24"/>
      <c r="F1508" s="24"/>
      <c r="G1508" s="25"/>
      <c r="H1508" s="25"/>
      <c r="I1508" s="56"/>
      <c r="J1508" s="25"/>
      <c r="K1508" s="25"/>
      <c r="L1508" s="25"/>
      <c r="M1508" s="56"/>
      <c r="N1508" s="25"/>
    </row>
    <row r="1509" spans="3:14" ht="13" x14ac:dyDescent="0.15">
      <c r="C1509" s="57" t="str">
        <f t="shared" si="2"/>
        <v/>
      </c>
      <c r="D1509" s="58"/>
      <c r="E1509" s="24"/>
      <c r="F1509" s="24"/>
      <c r="G1509" s="25"/>
      <c r="H1509" s="25"/>
      <c r="I1509" s="56"/>
      <c r="J1509" s="25"/>
      <c r="K1509" s="25"/>
      <c r="L1509" s="25"/>
      <c r="M1509" s="56"/>
      <c r="N1509" s="25"/>
    </row>
    <row r="1510" spans="3:14" ht="13" x14ac:dyDescent="0.15">
      <c r="C1510" s="57" t="str">
        <f t="shared" si="2"/>
        <v/>
      </c>
      <c r="D1510" s="58"/>
      <c r="E1510" s="24"/>
      <c r="F1510" s="24"/>
      <c r="G1510" s="25"/>
      <c r="H1510" s="25"/>
      <c r="I1510" s="56"/>
      <c r="J1510" s="25"/>
      <c r="K1510" s="25"/>
      <c r="L1510" s="25"/>
      <c r="M1510" s="56"/>
      <c r="N1510" s="25"/>
    </row>
    <row r="1511" spans="3:14" ht="13" x14ac:dyDescent="0.15">
      <c r="C1511" s="57" t="str">
        <f t="shared" si="2"/>
        <v/>
      </c>
      <c r="D1511" s="58"/>
      <c r="E1511" s="24"/>
      <c r="F1511" s="24"/>
      <c r="G1511" s="25"/>
      <c r="H1511" s="25"/>
      <c r="I1511" s="56"/>
      <c r="J1511" s="25"/>
      <c r="K1511" s="25"/>
      <c r="L1511" s="25"/>
      <c r="M1511" s="56"/>
      <c r="N1511" s="25"/>
    </row>
    <row r="1512" spans="3:14" ht="13" x14ac:dyDescent="0.15">
      <c r="C1512" s="57" t="str">
        <f t="shared" si="2"/>
        <v/>
      </c>
      <c r="D1512" s="58"/>
      <c r="E1512" s="24"/>
      <c r="F1512" s="24"/>
      <c r="G1512" s="25"/>
      <c r="H1512" s="25"/>
      <c r="I1512" s="56"/>
      <c r="J1512" s="25"/>
      <c r="K1512" s="25"/>
      <c r="L1512" s="25"/>
      <c r="M1512" s="56"/>
      <c r="N1512" s="25"/>
    </row>
    <row r="1513" spans="3:14" ht="13" x14ac:dyDescent="0.15">
      <c r="C1513" s="57" t="str">
        <f t="shared" si="2"/>
        <v/>
      </c>
      <c r="D1513" s="58"/>
      <c r="E1513" s="24"/>
      <c r="F1513" s="24"/>
      <c r="G1513" s="25"/>
      <c r="H1513" s="25"/>
      <c r="I1513" s="56"/>
      <c r="J1513" s="25"/>
      <c r="K1513" s="25"/>
      <c r="L1513" s="25"/>
      <c r="M1513" s="56"/>
      <c r="N1513" s="25"/>
    </row>
    <row r="1514" spans="3:14" ht="13" x14ac:dyDescent="0.15">
      <c r="C1514" s="57" t="str">
        <f t="shared" si="2"/>
        <v/>
      </c>
      <c r="D1514" s="58"/>
      <c r="E1514" s="24"/>
      <c r="F1514" s="24"/>
      <c r="G1514" s="25"/>
      <c r="H1514" s="25"/>
      <c r="I1514" s="56"/>
      <c r="J1514" s="25"/>
      <c r="K1514" s="25"/>
      <c r="L1514" s="25"/>
      <c r="M1514" s="56"/>
      <c r="N1514" s="25"/>
    </row>
    <row r="1515" spans="3:14" ht="13" x14ac:dyDescent="0.15">
      <c r="C1515" s="57" t="str">
        <f t="shared" si="2"/>
        <v/>
      </c>
      <c r="D1515" s="58"/>
      <c r="E1515" s="24"/>
      <c r="F1515" s="24"/>
      <c r="G1515" s="25"/>
      <c r="H1515" s="25"/>
      <c r="I1515" s="56"/>
      <c r="J1515" s="25"/>
      <c r="K1515" s="25"/>
      <c r="L1515" s="25"/>
      <c r="M1515" s="56"/>
      <c r="N1515" s="25"/>
    </row>
    <row r="1516" spans="3:14" ht="13" x14ac:dyDescent="0.15">
      <c r="C1516" s="57" t="str">
        <f t="shared" si="2"/>
        <v/>
      </c>
      <c r="D1516" s="58"/>
      <c r="E1516" s="24"/>
      <c r="F1516" s="24"/>
      <c r="G1516" s="25"/>
      <c r="H1516" s="25"/>
      <c r="I1516" s="56"/>
      <c r="J1516" s="25"/>
      <c r="K1516" s="25"/>
      <c r="L1516" s="25"/>
      <c r="M1516" s="56"/>
      <c r="N1516" s="25"/>
    </row>
    <row r="1517" spans="3:14" ht="13" x14ac:dyDescent="0.15">
      <c r="C1517" s="57" t="str">
        <f t="shared" si="2"/>
        <v/>
      </c>
      <c r="D1517" s="58"/>
      <c r="E1517" s="24"/>
      <c r="F1517" s="24"/>
      <c r="G1517" s="25"/>
      <c r="H1517" s="25"/>
      <c r="I1517" s="56"/>
      <c r="J1517" s="25"/>
      <c r="K1517" s="25"/>
      <c r="L1517" s="25"/>
      <c r="M1517" s="56"/>
      <c r="N1517" s="25"/>
    </row>
    <row r="1518" spans="3:14" ht="13" x14ac:dyDescent="0.15">
      <c r="C1518" s="57" t="str">
        <f t="shared" si="2"/>
        <v/>
      </c>
      <c r="D1518" s="58"/>
      <c r="E1518" s="24"/>
      <c r="F1518" s="24"/>
      <c r="G1518" s="25"/>
      <c r="H1518" s="25"/>
      <c r="I1518" s="56"/>
      <c r="J1518" s="25"/>
      <c r="K1518" s="25"/>
      <c r="L1518" s="25"/>
      <c r="M1518" s="56"/>
      <c r="N1518" s="25"/>
    </row>
    <row r="1519" spans="3:14" ht="13" x14ac:dyDescent="0.15">
      <c r="C1519" s="57" t="str">
        <f t="shared" si="2"/>
        <v/>
      </c>
      <c r="D1519" s="58"/>
      <c r="E1519" s="24"/>
      <c r="F1519" s="24"/>
      <c r="G1519" s="25"/>
      <c r="H1519" s="25"/>
      <c r="I1519" s="56"/>
      <c r="J1519" s="25"/>
      <c r="K1519" s="25"/>
      <c r="L1519" s="25"/>
      <c r="M1519" s="56"/>
      <c r="N1519" s="25"/>
    </row>
    <row r="1520" spans="3:14" ht="13" x14ac:dyDescent="0.15">
      <c r="C1520" s="57" t="str">
        <f t="shared" si="2"/>
        <v/>
      </c>
      <c r="D1520" s="58"/>
      <c r="E1520" s="24"/>
      <c r="F1520" s="24"/>
      <c r="G1520" s="25"/>
      <c r="H1520" s="25"/>
      <c r="I1520" s="56"/>
      <c r="J1520" s="25"/>
      <c r="K1520" s="25"/>
      <c r="L1520" s="25"/>
      <c r="M1520" s="56"/>
      <c r="N1520" s="25"/>
    </row>
    <row r="1521" spans="3:14" ht="13" x14ac:dyDescent="0.15">
      <c r="C1521" s="57" t="str">
        <f t="shared" si="2"/>
        <v/>
      </c>
      <c r="D1521" s="58"/>
      <c r="E1521" s="24"/>
      <c r="F1521" s="24"/>
      <c r="G1521" s="25"/>
      <c r="H1521" s="25"/>
      <c r="I1521" s="56"/>
      <c r="J1521" s="25"/>
      <c r="K1521" s="25"/>
      <c r="L1521" s="25"/>
      <c r="M1521" s="56"/>
      <c r="N1521" s="25"/>
    </row>
    <row r="1522" spans="3:14" ht="13" x14ac:dyDescent="0.15">
      <c r="C1522" s="57" t="str">
        <f t="shared" si="2"/>
        <v/>
      </c>
      <c r="D1522" s="58"/>
      <c r="E1522" s="24"/>
      <c r="F1522" s="24"/>
      <c r="G1522" s="25"/>
      <c r="H1522" s="25"/>
      <c r="I1522" s="56"/>
      <c r="J1522" s="25"/>
      <c r="K1522" s="25"/>
      <c r="L1522" s="25"/>
      <c r="M1522" s="56"/>
      <c r="N1522" s="25"/>
    </row>
    <row r="1523" spans="3:14" ht="13" x14ac:dyDescent="0.15">
      <c r="C1523" s="57" t="str">
        <f t="shared" si="2"/>
        <v/>
      </c>
      <c r="D1523" s="58"/>
      <c r="E1523" s="24"/>
      <c r="F1523" s="24"/>
      <c r="G1523" s="25"/>
      <c r="H1523" s="25"/>
      <c r="I1523" s="56"/>
      <c r="J1523" s="25"/>
      <c r="K1523" s="25"/>
      <c r="L1523" s="25"/>
      <c r="M1523" s="56"/>
      <c r="N1523" s="25"/>
    </row>
    <row r="1524" spans="3:14" ht="13" x14ac:dyDescent="0.15">
      <c r="C1524" s="57" t="str">
        <f t="shared" si="2"/>
        <v/>
      </c>
      <c r="D1524" s="58"/>
      <c r="E1524" s="24"/>
      <c r="F1524" s="24"/>
      <c r="G1524" s="25"/>
      <c r="H1524" s="25"/>
      <c r="I1524" s="56"/>
      <c r="J1524" s="25"/>
      <c r="K1524" s="25"/>
      <c r="L1524" s="25"/>
      <c r="M1524" s="56"/>
      <c r="N1524" s="25"/>
    </row>
    <row r="1525" spans="3:14" ht="13" x14ac:dyDescent="0.15">
      <c r="C1525" s="57" t="str">
        <f t="shared" si="2"/>
        <v/>
      </c>
      <c r="D1525" s="58"/>
      <c r="E1525" s="24"/>
      <c r="F1525" s="24"/>
      <c r="G1525" s="25"/>
      <c r="H1525" s="25"/>
      <c r="I1525" s="56"/>
      <c r="J1525" s="25"/>
      <c r="K1525" s="25"/>
      <c r="L1525" s="25"/>
      <c r="M1525" s="56"/>
      <c r="N1525" s="25"/>
    </row>
    <row r="1526" spans="3:14" ht="13" x14ac:dyDescent="0.15">
      <c r="C1526" s="57" t="str">
        <f t="shared" si="2"/>
        <v/>
      </c>
      <c r="D1526" s="58"/>
      <c r="E1526" s="24"/>
      <c r="F1526" s="24"/>
      <c r="G1526" s="25"/>
      <c r="H1526" s="25"/>
      <c r="I1526" s="56"/>
      <c r="J1526" s="25"/>
      <c r="K1526" s="25"/>
      <c r="L1526" s="25"/>
      <c r="M1526" s="56"/>
      <c r="N1526" s="25"/>
    </row>
    <row r="1527" spans="3:14" ht="13" x14ac:dyDescent="0.15">
      <c r="C1527" s="57" t="str">
        <f t="shared" si="2"/>
        <v/>
      </c>
      <c r="D1527" s="58"/>
      <c r="E1527" s="24"/>
      <c r="F1527" s="24"/>
      <c r="G1527" s="25"/>
      <c r="H1527" s="25"/>
      <c r="I1527" s="56"/>
      <c r="J1527" s="25"/>
      <c r="K1527" s="25"/>
      <c r="L1527" s="25"/>
      <c r="M1527" s="56"/>
      <c r="N1527" s="25"/>
    </row>
    <row r="1528" spans="3:14" ht="13" x14ac:dyDescent="0.15">
      <c r="C1528" s="57" t="str">
        <f t="shared" si="2"/>
        <v/>
      </c>
      <c r="D1528" s="58"/>
      <c r="E1528" s="24"/>
      <c r="F1528" s="24"/>
      <c r="G1528" s="25"/>
      <c r="H1528" s="25"/>
      <c r="I1528" s="56"/>
      <c r="J1528" s="25"/>
      <c r="K1528" s="25"/>
      <c r="L1528" s="25"/>
      <c r="M1528" s="56"/>
      <c r="N1528" s="25"/>
    </row>
    <row r="1529" spans="3:14" ht="13" x14ac:dyDescent="0.15">
      <c r="C1529" s="57" t="str">
        <f t="shared" si="2"/>
        <v/>
      </c>
      <c r="D1529" s="58"/>
      <c r="E1529" s="24"/>
      <c r="F1529" s="24"/>
      <c r="G1529" s="25"/>
      <c r="H1529" s="25"/>
      <c r="I1529" s="56"/>
      <c r="J1529" s="25"/>
      <c r="K1529" s="25"/>
      <c r="L1529" s="25"/>
      <c r="M1529" s="56"/>
      <c r="N1529" s="25"/>
    </row>
    <row r="1530" spans="3:14" ht="13" x14ac:dyDescent="0.15">
      <c r="C1530" s="57" t="str">
        <f t="shared" si="2"/>
        <v/>
      </c>
      <c r="D1530" s="58"/>
      <c r="E1530" s="24"/>
      <c r="F1530" s="24"/>
      <c r="G1530" s="25"/>
      <c r="H1530" s="25"/>
      <c r="I1530" s="56"/>
      <c r="J1530" s="25"/>
      <c r="K1530" s="25"/>
      <c r="L1530" s="25"/>
      <c r="M1530" s="56"/>
      <c r="N1530" s="25"/>
    </row>
    <row r="1531" spans="3:14" ht="13" x14ac:dyDescent="0.15">
      <c r="C1531" s="57" t="str">
        <f t="shared" si="2"/>
        <v/>
      </c>
      <c r="D1531" s="58"/>
      <c r="E1531" s="24"/>
      <c r="F1531" s="24"/>
      <c r="G1531" s="25"/>
      <c r="H1531" s="25"/>
      <c r="I1531" s="56"/>
      <c r="J1531" s="25"/>
      <c r="K1531" s="25"/>
      <c r="L1531" s="25"/>
      <c r="M1531" s="56"/>
      <c r="N1531" s="25"/>
    </row>
    <row r="1532" spans="3:14" ht="13" x14ac:dyDescent="0.15">
      <c r="C1532" s="57" t="str">
        <f t="shared" ref="C1532:C1786" si="3">I1532&amp;M1532&amp;Q1532</f>
        <v/>
      </c>
      <c r="D1532" s="58"/>
      <c r="E1532" s="24"/>
      <c r="F1532" s="24"/>
      <c r="G1532" s="25"/>
      <c r="H1532" s="25"/>
      <c r="I1532" s="56"/>
      <c r="J1532" s="25"/>
      <c r="K1532" s="25"/>
      <c r="L1532" s="25"/>
      <c r="M1532" s="56"/>
      <c r="N1532" s="25"/>
    </row>
    <row r="1533" spans="3:14" ht="13" x14ac:dyDescent="0.15">
      <c r="C1533" s="57" t="str">
        <f t="shared" si="3"/>
        <v/>
      </c>
      <c r="D1533" s="58"/>
      <c r="E1533" s="24"/>
      <c r="F1533" s="24"/>
      <c r="G1533" s="25"/>
      <c r="H1533" s="25"/>
      <c r="I1533" s="56"/>
      <c r="J1533" s="25"/>
      <c r="K1533" s="25"/>
      <c r="L1533" s="25"/>
      <c r="M1533" s="56"/>
      <c r="N1533" s="25"/>
    </row>
    <row r="1534" spans="3:14" ht="13" x14ac:dyDescent="0.15">
      <c r="C1534" s="57" t="str">
        <f t="shared" si="3"/>
        <v/>
      </c>
      <c r="D1534" s="58"/>
      <c r="E1534" s="24"/>
      <c r="F1534" s="24"/>
      <c r="G1534" s="25"/>
      <c r="H1534" s="25"/>
      <c r="I1534" s="56"/>
      <c r="J1534" s="25"/>
      <c r="K1534" s="25"/>
      <c r="L1534" s="25"/>
      <c r="M1534" s="56"/>
      <c r="N1534" s="25"/>
    </row>
    <row r="1535" spans="3:14" ht="13" x14ac:dyDescent="0.15">
      <c r="C1535" s="57" t="str">
        <f t="shared" si="3"/>
        <v/>
      </c>
      <c r="D1535" s="58"/>
      <c r="E1535" s="24"/>
      <c r="F1535" s="24"/>
      <c r="G1535" s="25"/>
      <c r="H1535" s="25"/>
      <c r="I1535" s="56"/>
      <c r="J1535" s="25"/>
      <c r="K1535" s="25"/>
      <c r="L1535" s="25"/>
      <c r="M1535" s="56"/>
      <c r="N1535" s="25"/>
    </row>
    <row r="1536" spans="3:14" ht="13" x14ac:dyDescent="0.15">
      <c r="C1536" s="57" t="str">
        <f t="shared" si="3"/>
        <v/>
      </c>
      <c r="D1536" s="58"/>
      <c r="E1536" s="24"/>
      <c r="F1536" s="24"/>
      <c r="G1536" s="25"/>
      <c r="H1536" s="25"/>
      <c r="I1536" s="56"/>
      <c r="J1536" s="25"/>
      <c r="K1536" s="25"/>
      <c r="L1536" s="25"/>
      <c r="M1536" s="56"/>
      <c r="N1536" s="25"/>
    </row>
    <row r="1537" spans="3:14" ht="13" x14ac:dyDescent="0.15">
      <c r="C1537" s="57" t="str">
        <f t="shared" si="3"/>
        <v/>
      </c>
      <c r="D1537" s="58"/>
      <c r="E1537" s="24"/>
      <c r="F1537" s="24"/>
      <c r="G1537" s="25"/>
      <c r="H1537" s="25"/>
      <c r="I1537" s="56"/>
      <c r="J1537" s="25"/>
      <c r="K1537" s="25"/>
      <c r="L1537" s="25"/>
      <c r="M1537" s="56"/>
      <c r="N1537" s="25"/>
    </row>
    <row r="1538" spans="3:14" ht="13" x14ac:dyDescent="0.15">
      <c r="C1538" s="57" t="str">
        <f t="shared" si="3"/>
        <v/>
      </c>
      <c r="D1538" s="58"/>
      <c r="E1538" s="24"/>
      <c r="F1538" s="24"/>
      <c r="G1538" s="25"/>
      <c r="H1538" s="25"/>
      <c r="I1538" s="56"/>
      <c r="J1538" s="25"/>
      <c r="K1538" s="25"/>
      <c r="L1538" s="25"/>
      <c r="M1538" s="56"/>
      <c r="N1538" s="25"/>
    </row>
    <row r="1539" spans="3:14" ht="13" x14ac:dyDescent="0.15">
      <c r="C1539" s="57" t="str">
        <f t="shared" si="3"/>
        <v/>
      </c>
      <c r="D1539" s="58"/>
      <c r="E1539" s="24"/>
      <c r="F1539" s="24"/>
      <c r="G1539" s="25"/>
      <c r="H1539" s="25"/>
      <c r="I1539" s="56"/>
      <c r="J1539" s="25"/>
      <c r="K1539" s="25"/>
      <c r="L1539" s="25"/>
      <c r="M1539" s="56"/>
      <c r="N1539" s="25"/>
    </row>
    <row r="1540" spans="3:14" ht="13" x14ac:dyDescent="0.15">
      <c r="C1540" s="57" t="str">
        <f t="shared" si="3"/>
        <v/>
      </c>
      <c r="D1540" s="58"/>
      <c r="E1540" s="24"/>
      <c r="F1540" s="24"/>
      <c r="G1540" s="25"/>
      <c r="H1540" s="25"/>
      <c r="I1540" s="56"/>
      <c r="J1540" s="25"/>
      <c r="K1540" s="25"/>
      <c r="L1540" s="25"/>
      <c r="M1540" s="56"/>
      <c r="N1540" s="25"/>
    </row>
    <row r="1541" spans="3:14" ht="13" x14ac:dyDescent="0.15">
      <c r="C1541" s="57" t="str">
        <f t="shared" si="3"/>
        <v/>
      </c>
      <c r="D1541" s="58"/>
      <c r="E1541" s="24"/>
      <c r="F1541" s="24"/>
      <c r="G1541" s="25"/>
      <c r="H1541" s="25"/>
      <c r="I1541" s="56"/>
      <c r="J1541" s="25"/>
      <c r="K1541" s="25"/>
      <c r="L1541" s="25"/>
      <c r="M1541" s="56"/>
      <c r="N1541" s="25"/>
    </row>
    <row r="1542" spans="3:14" ht="13" x14ac:dyDescent="0.15">
      <c r="C1542" s="57" t="str">
        <f t="shared" si="3"/>
        <v/>
      </c>
      <c r="D1542" s="58"/>
      <c r="E1542" s="24"/>
      <c r="F1542" s="24"/>
      <c r="G1542" s="25"/>
      <c r="H1542" s="25"/>
      <c r="I1542" s="56"/>
      <c r="J1542" s="25"/>
      <c r="K1542" s="25"/>
      <c r="L1542" s="25"/>
      <c r="M1542" s="56"/>
      <c r="N1542" s="25"/>
    </row>
    <row r="1543" spans="3:14" ht="13" x14ac:dyDescent="0.15">
      <c r="C1543" s="57" t="str">
        <f t="shared" si="3"/>
        <v/>
      </c>
      <c r="D1543" s="58"/>
      <c r="E1543" s="24"/>
      <c r="F1543" s="24"/>
      <c r="G1543" s="25"/>
      <c r="H1543" s="25"/>
      <c r="I1543" s="56"/>
      <c r="J1543" s="25"/>
      <c r="K1543" s="25"/>
      <c r="L1543" s="25"/>
      <c r="M1543" s="56"/>
      <c r="N1543" s="25"/>
    </row>
    <row r="1544" spans="3:14" ht="13" x14ac:dyDescent="0.15">
      <c r="C1544" s="57" t="str">
        <f t="shared" si="3"/>
        <v/>
      </c>
      <c r="D1544" s="58"/>
      <c r="E1544" s="24"/>
      <c r="F1544" s="24"/>
      <c r="G1544" s="25"/>
      <c r="H1544" s="25"/>
      <c r="I1544" s="56"/>
      <c r="J1544" s="25"/>
      <c r="K1544" s="25"/>
      <c r="L1544" s="25"/>
      <c r="M1544" s="56"/>
      <c r="N1544" s="25"/>
    </row>
    <row r="1545" spans="3:14" ht="13" x14ac:dyDescent="0.15">
      <c r="C1545" s="57" t="str">
        <f t="shared" si="3"/>
        <v/>
      </c>
      <c r="D1545" s="58"/>
      <c r="E1545" s="24"/>
      <c r="F1545" s="24"/>
      <c r="G1545" s="25"/>
      <c r="H1545" s="25"/>
      <c r="I1545" s="56"/>
      <c r="J1545" s="25"/>
      <c r="K1545" s="25"/>
      <c r="L1545" s="25"/>
      <c r="M1545" s="56"/>
      <c r="N1545" s="25"/>
    </row>
    <row r="1546" spans="3:14" ht="13" x14ac:dyDescent="0.15">
      <c r="C1546" s="57" t="str">
        <f t="shared" si="3"/>
        <v/>
      </c>
      <c r="D1546" s="58"/>
      <c r="E1546" s="24"/>
      <c r="F1546" s="24"/>
      <c r="G1546" s="25"/>
      <c r="H1546" s="25"/>
      <c r="I1546" s="56"/>
      <c r="J1546" s="25"/>
      <c r="K1546" s="25"/>
      <c r="L1546" s="25"/>
      <c r="M1546" s="56"/>
      <c r="N1546" s="25"/>
    </row>
    <row r="1547" spans="3:14" ht="13" x14ac:dyDescent="0.15">
      <c r="C1547" s="57" t="str">
        <f t="shared" si="3"/>
        <v/>
      </c>
      <c r="D1547" s="58"/>
      <c r="E1547" s="24"/>
      <c r="F1547" s="24"/>
      <c r="G1547" s="25"/>
      <c r="H1547" s="25"/>
      <c r="I1547" s="56"/>
      <c r="J1547" s="25"/>
      <c r="K1547" s="25"/>
      <c r="L1547" s="25"/>
      <c r="M1547" s="56"/>
      <c r="N1547" s="25"/>
    </row>
    <row r="1548" spans="3:14" ht="13" x14ac:dyDescent="0.15">
      <c r="C1548" s="57" t="str">
        <f t="shared" si="3"/>
        <v/>
      </c>
      <c r="D1548" s="58"/>
      <c r="E1548" s="24"/>
      <c r="F1548" s="24"/>
      <c r="G1548" s="25"/>
      <c r="H1548" s="25"/>
      <c r="I1548" s="56"/>
      <c r="J1548" s="25"/>
      <c r="K1548" s="25"/>
      <c r="L1548" s="25"/>
      <c r="M1548" s="56"/>
      <c r="N1548" s="25"/>
    </row>
    <row r="1549" spans="3:14" ht="13" x14ac:dyDescent="0.15">
      <c r="C1549" s="57" t="str">
        <f t="shared" si="3"/>
        <v/>
      </c>
      <c r="D1549" s="58"/>
      <c r="E1549" s="24"/>
      <c r="F1549" s="24"/>
      <c r="G1549" s="25"/>
      <c r="H1549" s="25"/>
      <c r="I1549" s="56"/>
      <c r="J1549" s="25"/>
      <c r="K1549" s="25"/>
      <c r="L1549" s="25"/>
      <c r="M1549" s="56"/>
      <c r="N1549" s="25"/>
    </row>
    <row r="1550" spans="3:14" ht="13" x14ac:dyDescent="0.15">
      <c r="C1550" s="57" t="str">
        <f t="shared" si="3"/>
        <v/>
      </c>
      <c r="D1550" s="58"/>
      <c r="E1550" s="24"/>
      <c r="F1550" s="24"/>
      <c r="G1550" s="25"/>
      <c r="H1550" s="25"/>
      <c r="I1550" s="56"/>
      <c r="J1550" s="25"/>
      <c r="K1550" s="25"/>
      <c r="L1550" s="25"/>
      <c r="M1550" s="56"/>
      <c r="N1550" s="25"/>
    </row>
    <row r="1551" spans="3:14" ht="13" x14ac:dyDescent="0.15">
      <c r="C1551" s="57" t="str">
        <f t="shared" si="3"/>
        <v/>
      </c>
      <c r="D1551" s="58"/>
      <c r="E1551" s="24"/>
      <c r="F1551" s="24"/>
      <c r="G1551" s="25"/>
      <c r="H1551" s="25"/>
      <c r="I1551" s="56"/>
      <c r="J1551" s="25"/>
      <c r="K1551" s="25"/>
      <c r="L1551" s="25"/>
      <c r="M1551" s="56"/>
      <c r="N1551" s="25"/>
    </row>
    <row r="1552" spans="3:14" ht="13" x14ac:dyDescent="0.15">
      <c r="C1552" s="57" t="str">
        <f t="shared" si="3"/>
        <v/>
      </c>
      <c r="D1552" s="58"/>
      <c r="E1552" s="24"/>
      <c r="F1552" s="24"/>
      <c r="G1552" s="25"/>
      <c r="H1552" s="25"/>
      <c r="I1552" s="56"/>
      <c r="J1552" s="25"/>
      <c r="K1552" s="25"/>
      <c r="L1552" s="25"/>
      <c r="M1552" s="56"/>
      <c r="N1552" s="25"/>
    </row>
    <row r="1553" spans="3:14" ht="13" x14ac:dyDescent="0.15">
      <c r="C1553" s="57" t="str">
        <f t="shared" si="3"/>
        <v/>
      </c>
      <c r="D1553" s="58"/>
      <c r="E1553" s="24"/>
      <c r="F1553" s="24"/>
      <c r="G1553" s="25"/>
      <c r="H1553" s="25"/>
      <c r="I1553" s="56"/>
      <c r="J1553" s="25"/>
      <c r="K1553" s="25"/>
      <c r="L1553" s="25"/>
      <c r="M1553" s="56"/>
      <c r="N1553" s="25"/>
    </row>
    <row r="1554" spans="3:14" ht="13" x14ac:dyDescent="0.15">
      <c r="C1554" s="57" t="str">
        <f t="shared" si="3"/>
        <v/>
      </c>
      <c r="D1554" s="58"/>
      <c r="E1554" s="24"/>
      <c r="F1554" s="24"/>
      <c r="G1554" s="25"/>
      <c r="H1554" s="25"/>
      <c r="I1554" s="56"/>
      <c r="J1554" s="25"/>
      <c r="K1554" s="25"/>
      <c r="L1554" s="25"/>
      <c r="M1554" s="56"/>
      <c r="N1554" s="25"/>
    </row>
    <row r="1555" spans="3:14" ht="13" x14ac:dyDescent="0.15">
      <c r="C1555" s="57" t="str">
        <f t="shared" si="3"/>
        <v/>
      </c>
      <c r="D1555" s="58"/>
      <c r="E1555" s="24"/>
      <c r="F1555" s="24"/>
      <c r="G1555" s="25"/>
      <c r="H1555" s="25"/>
      <c r="I1555" s="56"/>
      <c r="J1555" s="25"/>
      <c r="K1555" s="25"/>
      <c r="L1555" s="25"/>
      <c r="M1555" s="56"/>
      <c r="N1555" s="25"/>
    </row>
    <row r="1556" spans="3:14" ht="13" x14ac:dyDescent="0.15">
      <c r="C1556" s="57" t="str">
        <f t="shared" si="3"/>
        <v/>
      </c>
      <c r="D1556" s="58"/>
      <c r="E1556" s="24"/>
      <c r="F1556" s="24"/>
      <c r="G1556" s="25"/>
      <c r="H1556" s="25"/>
      <c r="I1556" s="56"/>
      <c r="J1556" s="25"/>
      <c r="K1556" s="25"/>
      <c r="L1556" s="25"/>
      <c r="M1556" s="56"/>
      <c r="N1556" s="25"/>
    </row>
    <row r="1557" spans="3:14" ht="13" x14ac:dyDescent="0.15">
      <c r="C1557" s="57" t="str">
        <f t="shared" si="3"/>
        <v/>
      </c>
      <c r="D1557" s="58"/>
      <c r="E1557" s="24"/>
      <c r="F1557" s="24"/>
      <c r="G1557" s="25"/>
      <c r="H1557" s="25"/>
      <c r="I1557" s="56"/>
      <c r="J1557" s="25"/>
      <c r="K1557" s="25"/>
      <c r="L1557" s="25"/>
      <c r="M1557" s="56"/>
      <c r="N1557" s="25"/>
    </row>
    <row r="1558" spans="3:14" ht="13" x14ac:dyDescent="0.15">
      <c r="C1558" s="57" t="str">
        <f t="shared" si="3"/>
        <v/>
      </c>
      <c r="D1558" s="58"/>
      <c r="E1558" s="24"/>
      <c r="F1558" s="24"/>
      <c r="G1558" s="25"/>
      <c r="H1558" s="25"/>
      <c r="I1558" s="56"/>
      <c r="J1558" s="25"/>
      <c r="K1558" s="25"/>
      <c r="L1558" s="25"/>
      <c r="M1558" s="56"/>
      <c r="N1558" s="25"/>
    </row>
    <row r="1559" spans="3:14" ht="13" x14ac:dyDescent="0.15">
      <c r="C1559" s="57" t="str">
        <f t="shared" si="3"/>
        <v/>
      </c>
      <c r="D1559" s="58"/>
      <c r="E1559" s="24"/>
      <c r="F1559" s="24"/>
      <c r="G1559" s="25"/>
      <c r="H1559" s="25"/>
      <c r="I1559" s="56"/>
      <c r="J1559" s="25"/>
      <c r="K1559" s="25"/>
      <c r="L1559" s="25"/>
      <c r="M1559" s="56"/>
      <c r="N1559" s="25"/>
    </row>
    <row r="1560" spans="3:14" ht="13" x14ac:dyDescent="0.15">
      <c r="C1560" s="57" t="str">
        <f t="shared" si="3"/>
        <v/>
      </c>
      <c r="D1560" s="58"/>
      <c r="E1560" s="24"/>
      <c r="F1560" s="24"/>
      <c r="G1560" s="25"/>
      <c r="H1560" s="25"/>
      <c r="I1560" s="56"/>
      <c r="J1560" s="25"/>
      <c r="K1560" s="25"/>
      <c r="L1560" s="25"/>
      <c r="M1560" s="56"/>
      <c r="N1560" s="25"/>
    </row>
    <row r="1561" spans="3:14" ht="13" x14ac:dyDescent="0.15">
      <c r="C1561" s="57" t="str">
        <f t="shared" si="3"/>
        <v/>
      </c>
      <c r="D1561" s="58"/>
      <c r="E1561" s="24"/>
      <c r="F1561" s="24"/>
      <c r="G1561" s="25"/>
      <c r="H1561" s="25"/>
      <c r="I1561" s="56"/>
      <c r="J1561" s="25"/>
      <c r="K1561" s="25"/>
      <c r="L1561" s="25"/>
      <c r="M1561" s="56"/>
      <c r="N1561" s="25"/>
    </row>
    <row r="1562" spans="3:14" ht="13" x14ac:dyDescent="0.15">
      <c r="C1562" s="57" t="str">
        <f t="shared" si="3"/>
        <v/>
      </c>
      <c r="D1562" s="58"/>
      <c r="E1562" s="24"/>
      <c r="F1562" s="24"/>
      <c r="G1562" s="25"/>
      <c r="H1562" s="25"/>
      <c r="I1562" s="56"/>
      <c r="J1562" s="25"/>
      <c r="K1562" s="25"/>
      <c r="L1562" s="25"/>
      <c r="M1562" s="56"/>
      <c r="N1562" s="25"/>
    </row>
    <row r="1563" spans="3:14" ht="13" x14ac:dyDescent="0.15">
      <c r="C1563" s="57" t="str">
        <f t="shared" si="3"/>
        <v/>
      </c>
      <c r="D1563" s="58"/>
      <c r="E1563" s="24"/>
      <c r="F1563" s="24"/>
      <c r="G1563" s="25"/>
      <c r="H1563" s="25"/>
      <c r="I1563" s="56"/>
      <c r="J1563" s="25"/>
      <c r="K1563" s="25"/>
      <c r="L1563" s="25"/>
      <c r="M1563" s="56"/>
      <c r="N1563" s="25"/>
    </row>
    <row r="1564" spans="3:14" ht="13" x14ac:dyDescent="0.15">
      <c r="C1564" s="57" t="str">
        <f t="shared" si="3"/>
        <v/>
      </c>
      <c r="D1564" s="58"/>
      <c r="E1564" s="24"/>
      <c r="F1564" s="24"/>
      <c r="G1564" s="25"/>
      <c r="H1564" s="25"/>
      <c r="I1564" s="56"/>
      <c r="J1564" s="25"/>
      <c r="K1564" s="25"/>
      <c r="L1564" s="25"/>
      <c r="M1564" s="56"/>
      <c r="N1564" s="25"/>
    </row>
    <row r="1565" spans="3:14" ht="13" x14ac:dyDescent="0.15">
      <c r="C1565" s="57" t="str">
        <f t="shared" si="3"/>
        <v/>
      </c>
      <c r="D1565" s="58"/>
      <c r="E1565" s="24"/>
      <c r="F1565" s="24"/>
      <c r="G1565" s="25"/>
      <c r="H1565" s="25"/>
      <c r="I1565" s="56"/>
      <c r="J1565" s="25"/>
      <c r="K1565" s="25"/>
      <c r="L1565" s="25"/>
      <c r="M1565" s="56"/>
      <c r="N1565" s="25"/>
    </row>
    <row r="1566" spans="3:14" ht="13" x14ac:dyDescent="0.15">
      <c r="C1566" s="57" t="str">
        <f t="shared" si="3"/>
        <v/>
      </c>
      <c r="D1566" s="58"/>
      <c r="E1566" s="24"/>
      <c r="F1566" s="24"/>
      <c r="G1566" s="25"/>
      <c r="H1566" s="25"/>
      <c r="I1566" s="56"/>
      <c r="J1566" s="25"/>
      <c r="K1566" s="25"/>
      <c r="L1566" s="25"/>
      <c r="M1566" s="56"/>
      <c r="N1566" s="25"/>
    </row>
    <row r="1567" spans="3:14" ht="13" x14ac:dyDescent="0.15">
      <c r="C1567" s="57" t="str">
        <f t="shared" si="3"/>
        <v/>
      </c>
      <c r="D1567" s="58"/>
      <c r="E1567" s="24"/>
      <c r="F1567" s="24"/>
      <c r="G1567" s="25"/>
      <c r="H1567" s="25"/>
      <c r="I1567" s="56"/>
      <c r="J1567" s="25"/>
      <c r="K1567" s="25"/>
      <c r="L1567" s="25"/>
      <c r="M1567" s="56"/>
      <c r="N1567" s="25"/>
    </row>
    <row r="1568" spans="3:14" ht="13" x14ac:dyDescent="0.15">
      <c r="C1568" s="57" t="str">
        <f t="shared" si="3"/>
        <v/>
      </c>
      <c r="D1568" s="58"/>
      <c r="E1568" s="24"/>
      <c r="F1568" s="24"/>
      <c r="G1568" s="25"/>
      <c r="H1568" s="25"/>
      <c r="I1568" s="56"/>
      <c r="J1568" s="25"/>
      <c r="K1568" s="25"/>
      <c r="L1568" s="25"/>
      <c r="M1568" s="56"/>
      <c r="N1568" s="25"/>
    </row>
    <row r="1569" spans="3:14" ht="13" x14ac:dyDescent="0.15">
      <c r="C1569" s="57" t="str">
        <f t="shared" si="3"/>
        <v/>
      </c>
      <c r="D1569" s="58"/>
      <c r="E1569" s="24"/>
      <c r="F1569" s="24"/>
      <c r="G1569" s="25"/>
      <c r="H1569" s="25"/>
      <c r="I1569" s="56"/>
      <c r="J1569" s="25"/>
      <c r="K1569" s="25"/>
      <c r="L1569" s="25"/>
      <c r="M1569" s="56"/>
      <c r="N1569" s="25"/>
    </row>
    <row r="1570" spans="3:14" ht="13" x14ac:dyDescent="0.15">
      <c r="C1570" s="57" t="str">
        <f t="shared" si="3"/>
        <v/>
      </c>
      <c r="D1570" s="58"/>
      <c r="E1570" s="24"/>
      <c r="F1570" s="24"/>
      <c r="G1570" s="25"/>
      <c r="H1570" s="25"/>
      <c r="I1570" s="56"/>
      <c r="J1570" s="25"/>
      <c r="K1570" s="25"/>
      <c r="L1570" s="25"/>
      <c r="M1570" s="56"/>
      <c r="N1570" s="25"/>
    </row>
    <row r="1571" spans="3:14" ht="13" x14ac:dyDescent="0.15">
      <c r="C1571" s="57" t="str">
        <f t="shared" si="3"/>
        <v/>
      </c>
      <c r="D1571" s="58"/>
      <c r="E1571" s="24"/>
      <c r="F1571" s="24"/>
      <c r="G1571" s="25"/>
      <c r="H1571" s="25"/>
      <c r="I1571" s="56"/>
      <c r="J1571" s="25"/>
      <c r="K1571" s="25"/>
      <c r="L1571" s="25"/>
      <c r="M1571" s="56"/>
      <c r="N1571" s="25"/>
    </row>
    <row r="1572" spans="3:14" ht="13" x14ac:dyDescent="0.15">
      <c r="C1572" s="57" t="str">
        <f t="shared" si="3"/>
        <v/>
      </c>
      <c r="D1572" s="58"/>
      <c r="E1572" s="24"/>
      <c r="F1572" s="24"/>
      <c r="G1572" s="25"/>
      <c r="H1572" s="25"/>
      <c r="I1572" s="56"/>
      <c r="J1572" s="25"/>
      <c r="K1572" s="25"/>
      <c r="L1572" s="25"/>
      <c r="M1572" s="56"/>
      <c r="N1572" s="25"/>
    </row>
    <row r="1573" spans="3:14" ht="13" x14ac:dyDescent="0.15">
      <c r="C1573" s="57" t="str">
        <f t="shared" si="3"/>
        <v/>
      </c>
      <c r="D1573" s="58"/>
      <c r="E1573" s="24"/>
      <c r="F1573" s="24"/>
      <c r="G1573" s="25"/>
      <c r="H1573" s="25"/>
      <c r="I1573" s="56"/>
      <c r="J1573" s="25"/>
      <c r="K1573" s="25"/>
      <c r="L1573" s="25"/>
      <c r="M1573" s="56"/>
      <c r="N1573" s="25"/>
    </row>
    <row r="1574" spans="3:14" ht="13" x14ac:dyDescent="0.15">
      <c r="C1574" s="57" t="str">
        <f t="shared" si="3"/>
        <v/>
      </c>
      <c r="D1574" s="58"/>
      <c r="E1574" s="24"/>
      <c r="F1574" s="24"/>
      <c r="G1574" s="25"/>
      <c r="H1574" s="25"/>
      <c r="I1574" s="56"/>
      <c r="J1574" s="25"/>
      <c r="K1574" s="25"/>
      <c r="L1574" s="25"/>
      <c r="M1574" s="56"/>
      <c r="N1574" s="25"/>
    </row>
    <row r="1575" spans="3:14" ht="13" x14ac:dyDescent="0.15">
      <c r="C1575" s="57" t="str">
        <f t="shared" si="3"/>
        <v/>
      </c>
      <c r="D1575" s="58"/>
      <c r="E1575" s="24"/>
      <c r="F1575" s="24"/>
      <c r="G1575" s="25"/>
      <c r="H1575" s="25"/>
      <c r="I1575" s="56"/>
      <c r="J1575" s="25"/>
      <c r="K1575" s="25"/>
      <c r="L1575" s="25"/>
      <c r="M1575" s="56"/>
      <c r="N1575" s="25"/>
    </row>
    <row r="1576" spans="3:14" ht="13" x14ac:dyDescent="0.15">
      <c r="C1576" s="57" t="str">
        <f t="shared" si="3"/>
        <v/>
      </c>
      <c r="D1576" s="58"/>
      <c r="E1576" s="24"/>
      <c r="F1576" s="24"/>
      <c r="G1576" s="25"/>
      <c r="H1576" s="25"/>
      <c r="I1576" s="56"/>
      <c r="J1576" s="25"/>
      <c r="K1576" s="25"/>
      <c r="L1576" s="25"/>
      <c r="M1576" s="56"/>
      <c r="N1576" s="25"/>
    </row>
    <row r="1577" spans="3:14" ht="13" x14ac:dyDescent="0.15">
      <c r="C1577" s="57" t="str">
        <f t="shared" si="3"/>
        <v/>
      </c>
      <c r="D1577" s="58"/>
      <c r="E1577" s="24"/>
      <c r="F1577" s="24"/>
      <c r="G1577" s="25"/>
      <c r="H1577" s="25"/>
      <c r="I1577" s="56"/>
      <c r="J1577" s="25"/>
      <c r="K1577" s="25"/>
      <c r="L1577" s="25"/>
      <c r="M1577" s="56"/>
      <c r="N1577" s="25"/>
    </row>
    <row r="1578" spans="3:14" ht="13" x14ac:dyDescent="0.15">
      <c r="C1578" s="57" t="str">
        <f t="shared" si="3"/>
        <v/>
      </c>
      <c r="D1578" s="58"/>
      <c r="E1578" s="24"/>
      <c r="F1578" s="24"/>
      <c r="G1578" s="25"/>
      <c r="H1578" s="25"/>
      <c r="I1578" s="56"/>
      <c r="J1578" s="25"/>
      <c r="K1578" s="25"/>
      <c r="L1578" s="25"/>
      <c r="M1578" s="56"/>
      <c r="N1578" s="25"/>
    </row>
    <row r="1579" spans="3:14" ht="13" x14ac:dyDescent="0.15">
      <c r="C1579" s="57" t="str">
        <f t="shared" si="3"/>
        <v/>
      </c>
      <c r="D1579" s="58"/>
      <c r="E1579" s="24"/>
      <c r="F1579" s="24"/>
      <c r="G1579" s="25"/>
      <c r="H1579" s="25"/>
      <c r="I1579" s="56"/>
      <c r="J1579" s="25"/>
      <c r="K1579" s="25"/>
      <c r="L1579" s="25"/>
      <c r="M1579" s="56"/>
      <c r="N1579" s="25"/>
    </row>
    <row r="1580" spans="3:14" ht="13" x14ac:dyDescent="0.15">
      <c r="C1580" s="57" t="str">
        <f t="shared" si="3"/>
        <v/>
      </c>
      <c r="D1580" s="58"/>
      <c r="E1580" s="24"/>
      <c r="F1580" s="24"/>
      <c r="G1580" s="25"/>
      <c r="H1580" s="25"/>
      <c r="I1580" s="56"/>
      <c r="J1580" s="25"/>
      <c r="K1580" s="25"/>
      <c r="L1580" s="25"/>
      <c r="M1580" s="56"/>
      <c r="N1580" s="25"/>
    </row>
    <row r="1581" spans="3:14" ht="13" x14ac:dyDescent="0.15">
      <c r="C1581" s="57" t="str">
        <f t="shared" si="3"/>
        <v/>
      </c>
      <c r="D1581" s="58"/>
      <c r="E1581" s="24"/>
      <c r="F1581" s="24"/>
      <c r="G1581" s="25"/>
      <c r="H1581" s="25"/>
      <c r="I1581" s="56"/>
      <c r="J1581" s="25"/>
      <c r="K1581" s="25"/>
      <c r="L1581" s="25"/>
      <c r="M1581" s="56"/>
      <c r="N1581" s="25"/>
    </row>
    <row r="1582" spans="3:14" ht="13" x14ac:dyDescent="0.15">
      <c r="C1582" s="57" t="str">
        <f t="shared" si="3"/>
        <v/>
      </c>
      <c r="D1582" s="58"/>
      <c r="E1582" s="24"/>
      <c r="F1582" s="24"/>
      <c r="G1582" s="25"/>
      <c r="H1582" s="25"/>
      <c r="I1582" s="56"/>
      <c r="J1582" s="25"/>
      <c r="K1582" s="25"/>
      <c r="L1582" s="25"/>
      <c r="M1582" s="56"/>
      <c r="N1582" s="25"/>
    </row>
    <row r="1583" spans="3:14" ht="13" x14ac:dyDescent="0.15">
      <c r="C1583" s="57" t="str">
        <f t="shared" si="3"/>
        <v/>
      </c>
      <c r="D1583" s="58"/>
      <c r="E1583" s="24"/>
      <c r="F1583" s="24"/>
      <c r="G1583" s="25"/>
      <c r="H1583" s="25"/>
      <c r="I1583" s="56"/>
      <c r="J1583" s="25"/>
      <c r="K1583" s="25"/>
      <c r="L1583" s="25"/>
      <c r="M1583" s="56"/>
      <c r="N1583" s="25"/>
    </row>
    <row r="1584" spans="3:14" ht="13" x14ac:dyDescent="0.15">
      <c r="C1584" s="57" t="str">
        <f t="shared" si="3"/>
        <v/>
      </c>
      <c r="D1584" s="58"/>
      <c r="E1584" s="24"/>
      <c r="F1584" s="24"/>
      <c r="G1584" s="25"/>
      <c r="H1584" s="25"/>
      <c r="I1584" s="56"/>
      <c r="J1584" s="25"/>
      <c r="K1584" s="25"/>
      <c r="L1584" s="25"/>
      <c r="M1584" s="56"/>
      <c r="N1584" s="25"/>
    </row>
    <row r="1585" spans="3:14" ht="13" x14ac:dyDescent="0.15">
      <c r="C1585" s="57" t="str">
        <f t="shared" si="3"/>
        <v/>
      </c>
      <c r="D1585" s="58"/>
      <c r="E1585" s="24"/>
      <c r="F1585" s="24"/>
      <c r="G1585" s="25"/>
      <c r="H1585" s="25"/>
      <c r="I1585" s="56"/>
      <c r="J1585" s="25"/>
      <c r="K1585" s="25"/>
      <c r="L1585" s="25"/>
      <c r="M1585" s="56"/>
      <c r="N1585" s="25"/>
    </row>
    <row r="1586" spans="3:14" ht="13" x14ac:dyDescent="0.15">
      <c r="C1586" s="57" t="str">
        <f t="shared" si="3"/>
        <v/>
      </c>
      <c r="D1586" s="58"/>
      <c r="E1586" s="24"/>
      <c r="F1586" s="24"/>
      <c r="G1586" s="25"/>
      <c r="H1586" s="25"/>
      <c r="I1586" s="56"/>
      <c r="J1586" s="25"/>
      <c r="K1586" s="25"/>
      <c r="L1586" s="25"/>
      <c r="M1586" s="56"/>
      <c r="N1586" s="25"/>
    </row>
    <row r="1587" spans="3:14" ht="13" x14ac:dyDescent="0.15">
      <c r="C1587" s="57" t="str">
        <f t="shared" si="3"/>
        <v/>
      </c>
      <c r="D1587" s="58"/>
      <c r="E1587" s="24"/>
      <c r="F1587" s="24"/>
      <c r="G1587" s="25"/>
      <c r="H1587" s="25"/>
      <c r="I1587" s="56"/>
      <c r="J1587" s="25"/>
      <c r="K1587" s="25"/>
      <c r="L1587" s="25"/>
      <c r="M1587" s="56"/>
      <c r="N1587" s="25"/>
    </row>
    <row r="1588" spans="3:14" ht="13" x14ac:dyDescent="0.15">
      <c r="C1588" s="57" t="str">
        <f t="shared" si="3"/>
        <v/>
      </c>
      <c r="D1588" s="58"/>
      <c r="E1588" s="24"/>
      <c r="F1588" s="24"/>
      <c r="G1588" s="25"/>
      <c r="H1588" s="25"/>
      <c r="I1588" s="56"/>
      <c r="J1588" s="25"/>
      <c r="K1588" s="25"/>
      <c r="L1588" s="25"/>
      <c r="M1588" s="56"/>
      <c r="N1588" s="25"/>
    </row>
    <row r="1589" spans="3:14" ht="13" x14ac:dyDescent="0.15">
      <c r="C1589" s="57" t="str">
        <f t="shared" si="3"/>
        <v/>
      </c>
      <c r="D1589" s="58"/>
      <c r="E1589" s="24"/>
      <c r="F1589" s="24"/>
      <c r="G1589" s="25"/>
      <c r="H1589" s="25"/>
      <c r="I1589" s="56"/>
      <c r="J1589" s="25"/>
      <c r="K1589" s="25"/>
      <c r="L1589" s="25"/>
      <c r="M1589" s="56"/>
      <c r="N1589" s="25"/>
    </row>
    <row r="1590" spans="3:14" ht="13" x14ac:dyDescent="0.15">
      <c r="C1590" s="57" t="str">
        <f t="shared" si="3"/>
        <v/>
      </c>
      <c r="D1590" s="58"/>
      <c r="E1590" s="24"/>
      <c r="F1590" s="24"/>
      <c r="G1590" s="25"/>
      <c r="H1590" s="25"/>
      <c r="I1590" s="56"/>
      <c r="J1590" s="25"/>
      <c r="K1590" s="25"/>
      <c r="L1590" s="25"/>
      <c r="M1590" s="56"/>
      <c r="N1590" s="25"/>
    </row>
    <row r="1591" spans="3:14" ht="13" x14ac:dyDescent="0.15">
      <c r="C1591" s="57" t="str">
        <f t="shared" si="3"/>
        <v/>
      </c>
      <c r="D1591" s="58"/>
      <c r="E1591" s="24"/>
      <c r="F1591" s="24"/>
      <c r="G1591" s="25"/>
      <c r="H1591" s="25"/>
      <c r="I1591" s="56"/>
      <c r="J1591" s="25"/>
      <c r="K1591" s="25"/>
      <c r="L1591" s="25"/>
      <c r="M1591" s="56"/>
      <c r="N1591" s="25"/>
    </row>
    <row r="1592" spans="3:14" ht="13" x14ac:dyDescent="0.15">
      <c r="C1592" s="57" t="str">
        <f t="shared" si="3"/>
        <v/>
      </c>
      <c r="D1592" s="58"/>
      <c r="E1592" s="24"/>
      <c r="F1592" s="24"/>
      <c r="G1592" s="25"/>
      <c r="H1592" s="25"/>
      <c r="I1592" s="56"/>
      <c r="J1592" s="25"/>
      <c r="K1592" s="25"/>
      <c r="L1592" s="25"/>
      <c r="M1592" s="56"/>
      <c r="N1592" s="25"/>
    </row>
    <row r="1593" spans="3:14" ht="13" x14ac:dyDescent="0.15">
      <c r="C1593" s="57" t="str">
        <f t="shared" si="3"/>
        <v/>
      </c>
      <c r="D1593" s="58"/>
      <c r="E1593" s="24"/>
      <c r="F1593" s="24"/>
      <c r="G1593" s="25"/>
      <c r="H1593" s="25"/>
      <c r="I1593" s="56"/>
      <c r="J1593" s="25"/>
      <c r="K1593" s="25"/>
      <c r="L1593" s="25"/>
      <c r="M1593" s="56"/>
      <c r="N1593" s="25"/>
    </row>
    <row r="1594" spans="3:14" ht="13" x14ac:dyDescent="0.15">
      <c r="C1594" s="57" t="str">
        <f t="shared" si="3"/>
        <v/>
      </c>
      <c r="D1594" s="58"/>
      <c r="E1594" s="24"/>
      <c r="F1594" s="24"/>
      <c r="G1594" s="25"/>
      <c r="H1594" s="25"/>
      <c r="I1594" s="56"/>
      <c r="J1594" s="25"/>
      <c r="K1594" s="25"/>
      <c r="L1594" s="25"/>
      <c r="M1594" s="56"/>
      <c r="N1594" s="25"/>
    </row>
    <row r="1595" spans="3:14" ht="13" x14ac:dyDescent="0.15">
      <c r="C1595" s="57" t="str">
        <f t="shared" si="3"/>
        <v/>
      </c>
      <c r="D1595" s="58"/>
      <c r="E1595" s="24"/>
      <c r="F1595" s="24"/>
      <c r="G1595" s="25"/>
      <c r="H1595" s="25"/>
      <c r="I1595" s="56"/>
      <c r="J1595" s="25"/>
      <c r="K1595" s="25"/>
      <c r="L1595" s="25"/>
      <c r="M1595" s="56"/>
      <c r="N1595" s="25"/>
    </row>
    <row r="1596" spans="3:14" ht="13" x14ac:dyDescent="0.15">
      <c r="C1596" s="57" t="str">
        <f t="shared" si="3"/>
        <v/>
      </c>
      <c r="D1596" s="58"/>
      <c r="E1596" s="24"/>
      <c r="F1596" s="24"/>
      <c r="G1596" s="25"/>
      <c r="H1596" s="25"/>
      <c r="I1596" s="56"/>
      <c r="J1596" s="25"/>
      <c r="K1596" s="25"/>
      <c r="L1596" s="25"/>
      <c r="M1596" s="56"/>
      <c r="N1596" s="25"/>
    </row>
    <row r="1597" spans="3:14" ht="13" x14ac:dyDescent="0.15">
      <c r="C1597" s="57" t="str">
        <f t="shared" si="3"/>
        <v/>
      </c>
      <c r="D1597" s="58"/>
      <c r="E1597" s="24"/>
      <c r="F1597" s="24"/>
      <c r="G1597" s="25"/>
      <c r="H1597" s="25"/>
      <c r="I1597" s="56"/>
      <c r="J1597" s="25"/>
      <c r="K1597" s="25"/>
      <c r="L1597" s="25"/>
      <c r="M1597" s="56"/>
      <c r="N1597" s="25"/>
    </row>
    <row r="1598" spans="3:14" ht="13" x14ac:dyDescent="0.15">
      <c r="C1598" s="57" t="str">
        <f t="shared" si="3"/>
        <v/>
      </c>
      <c r="D1598" s="58"/>
      <c r="E1598" s="24"/>
      <c r="F1598" s="24"/>
      <c r="G1598" s="25"/>
      <c r="H1598" s="25"/>
      <c r="I1598" s="56"/>
      <c r="J1598" s="25"/>
      <c r="K1598" s="25"/>
      <c r="L1598" s="25"/>
      <c r="M1598" s="56"/>
      <c r="N1598" s="25"/>
    </row>
    <row r="1599" spans="3:14" ht="13" x14ac:dyDescent="0.15">
      <c r="C1599" s="57" t="str">
        <f t="shared" si="3"/>
        <v/>
      </c>
      <c r="D1599" s="58"/>
      <c r="E1599" s="24"/>
      <c r="F1599" s="24"/>
      <c r="G1599" s="25"/>
      <c r="H1599" s="25"/>
      <c r="I1599" s="56"/>
      <c r="J1599" s="25"/>
      <c r="K1599" s="25"/>
      <c r="L1599" s="25"/>
      <c r="M1599" s="56"/>
      <c r="N1599" s="25"/>
    </row>
    <row r="1600" spans="3:14" ht="13" x14ac:dyDescent="0.15">
      <c r="C1600" s="57" t="str">
        <f t="shared" si="3"/>
        <v/>
      </c>
      <c r="D1600" s="58"/>
      <c r="E1600" s="24"/>
      <c r="F1600" s="24"/>
      <c r="G1600" s="25"/>
      <c r="H1600" s="25"/>
      <c r="I1600" s="56"/>
      <c r="J1600" s="25"/>
      <c r="K1600" s="25"/>
      <c r="L1600" s="25"/>
      <c r="M1600" s="56"/>
      <c r="N1600" s="25"/>
    </row>
    <row r="1601" spans="3:14" ht="13" x14ac:dyDescent="0.15">
      <c r="C1601" s="57" t="str">
        <f t="shared" si="3"/>
        <v/>
      </c>
      <c r="D1601" s="58"/>
      <c r="E1601" s="24"/>
      <c r="F1601" s="24"/>
      <c r="G1601" s="25"/>
      <c r="H1601" s="25"/>
      <c r="I1601" s="56"/>
      <c r="J1601" s="25"/>
      <c r="K1601" s="25"/>
      <c r="L1601" s="25"/>
      <c r="M1601" s="56"/>
      <c r="N1601" s="25"/>
    </row>
    <row r="1602" spans="3:14" ht="13" x14ac:dyDescent="0.15">
      <c r="C1602" s="57" t="str">
        <f t="shared" si="3"/>
        <v/>
      </c>
      <c r="D1602" s="58"/>
      <c r="E1602" s="24"/>
      <c r="F1602" s="24"/>
      <c r="G1602" s="25"/>
      <c r="H1602" s="25"/>
      <c r="I1602" s="56"/>
      <c r="J1602" s="25"/>
      <c r="K1602" s="25"/>
      <c r="L1602" s="25"/>
      <c r="M1602" s="56"/>
      <c r="N1602" s="25"/>
    </row>
    <row r="1603" spans="3:14" ht="13" x14ac:dyDescent="0.15">
      <c r="C1603" s="57" t="str">
        <f t="shared" si="3"/>
        <v/>
      </c>
      <c r="D1603" s="58"/>
      <c r="E1603" s="24"/>
      <c r="F1603" s="24"/>
      <c r="G1603" s="25"/>
      <c r="H1603" s="25"/>
      <c r="I1603" s="56"/>
      <c r="J1603" s="25"/>
      <c r="K1603" s="25"/>
      <c r="L1603" s="25"/>
      <c r="M1603" s="56"/>
      <c r="N1603" s="25"/>
    </row>
    <row r="1604" spans="3:14" ht="13" x14ac:dyDescent="0.15">
      <c r="C1604" s="57" t="str">
        <f t="shared" si="3"/>
        <v/>
      </c>
      <c r="D1604" s="58"/>
      <c r="E1604" s="24"/>
      <c r="F1604" s="24"/>
      <c r="G1604" s="25"/>
      <c r="H1604" s="25"/>
      <c r="I1604" s="56"/>
      <c r="J1604" s="25"/>
      <c r="K1604" s="25"/>
      <c r="L1604" s="25"/>
      <c r="M1604" s="56"/>
      <c r="N1604" s="25"/>
    </row>
    <row r="1605" spans="3:14" ht="13" x14ac:dyDescent="0.15">
      <c r="C1605" s="57" t="str">
        <f t="shared" si="3"/>
        <v/>
      </c>
      <c r="D1605" s="58"/>
      <c r="E1605" s="24"/>
      <c r="F1605" s="24"/>
      <c r="G1605" s="25"/>
      <c r="H1605" s="25"/>
      <c r="I1605" s="56"/>
      <c r="J1605" s="25"/>
      <c r="K1605" s="25"/>
      <c r="L1605" s="25"/>
      <c r="M1605" s="56"/>
      <c r="N1605" s="25"/>
    </row>
    <row r="1606" spans="3:14" ht="13" x14ac:dyDescent="0.15">
      <c r="C1606" s="57" t="str">
        <f t="shared" si="3"/>
        <v/>
      </c>
      <c r="D1606" s="58"/>
      <c r="E1606" s="24"/>
      <c r="F1606" s="24"/>
      <c r="G1606" s="25"/>
      <c r="H1606" s="25"/>
      <c r="I1606" s="56"/>
      <c r="J1606" s="25"/>
      <c r="K1606" s="25"/>
      <c r="L1606" s="25"/>
      <c r="M1606" s="56"/>
      <c r="N1606" s="25"/>
    </row>
    <row r="1607" spans="3:14" ht="13" x14ac:dyDescent="0.15">
      <c r="C1607" s="57" t="str">
        <f t="shared" si="3"/>
        <v/>
      </c>
      <c r="D1607" s="58"/>
      <c r="E1607" s="24"/>
      <c r="F1607" s="24"/>
      <c r="G1607" s="25"/>
      <c r="H1607" s="25"/>
      <c r="I1607" s="56"/>
      <c r="J1607" s="25"/>
      <c r="K1607" s="25"/>
      <c r="L1607" s="25"/>
      <c r="M1607" s="56"/>
      <c r="N1607" s="25"/>
    </row>
    <row r="1608" spans="3:14" ht="13" x14ac:dyDescent="0.15">
      <c r="C1608" s="57" t="str">
        <f t="shared" si="3"/>
        <v/>
      </c>
      <c r="D1608" s="58"/>
      <c r="E1608" s="24"/>
      <c r="F1608" s="24"/>
      <c r="G1608" s="25"/>
      <c r="H1608" s="25"/>
      <c r="I1608" s="56"/>
      <c r="J1608" s="25"/>
      <c r="K1608" s="25"/>
      <c r="L1608" s="25"/>
      <c r="M1608" s="56"/>
      <c r="N1608" s="25"/>
    </row>
    <row r="1609" spans="3:14" ht="13" x14ac:dyDescent="0.15">
      <c r="C1609" s="57" t="str">
        <f t="shared" si="3"/>
        <v/>
      </c>
      <c r="D1609" s="58"/>
      <c r="E1609" s="24"/>
      <c r="F1609" s="24"/>
      <c r="G1609" s="25"/>
      <c r="H1609" s="25"/>
      <c r="I1609" s="56"/>
      <c r="J1609" s="25"/>
      <c r="K1609" s="25"/>
      <c r="L1609" s="25"/>
      <c r="M1609" s="56"/>
      <c r="N1609" s="25"/>
    </row>
    <row r="1610" spans="3:14" ht="13" x14ac:dyDescent="0.15">
      <c r="C1610" s="57" t="str">
        <f t="shared" si="3"/>
        <v/>
      </c>
      <c r="D1610" s="58"/>
      <c r="E1610" s="24"/>
      <c r="F1610" s="24"/>
      <c r="G1610" s="25"/>
      <c r="H1610" s="25"/>
      <c r="I1610" s="56"/>
      <c r="J1610" s="25"/>
      <c r="K1610" s="25"/>
      <c r="L1610" s="25"/>
      <c r="M1610" s="56"/>
      <c r="N1610" s="25"/>
    </row>
    <row r="1611" spans="3:14" ht="13" x14ac:dyDescent="0.15">
      <c r="C1611" s="57" t="str">
        <f t="shared" si="3"/>
        <v/>
      </c>
      <c r="D1611" s="58"/>
      <c r="E1611" s="24"/>
      <c r="F1611" s="24"/>
      <c r="G1611" s="25"/>
      <c r="H1611" s="25"/>
      <c r="I1611" s="56"/>
      <c r="J1611" s="25"/>
      <c r="K1611" s="25"/>
      <c r="L1611" s="25"/>
      <c r="M1611" s="56"/>
      <c r="N1611" s="25"/>
    </row>
    <row r="1612" spans="3:14" ht="13" x14ac:dyDescent="0.15">
      <c r="C1612" s="57" t="str">
        <f t="shared" si="3"/>
        <v/>
      </c>
      <c r="D1612" s="58"/>
      <c r="E1612" s="24"/>
      <c r="F1612" s="24"/>
      <c r="G1612" s="25"/>
      <c r="H1612" s="25"/>
      <c r="I1612" s="56"/>
      <c r="J1612" s="25"/>
      <c r="K1612" s="25"/>
      <c r="L1612" s="25"/>
      <c r="M1612" s="56"/>
      <c r="N1612" s="25"/>
    </row>
    <row r="1613" spans="3:14" ht="13" x14ac:dyDescent="0.15">
      <c r="C1613" s="57" t="str">
        <f t="shared" si="3"/>
        <v/>
      </c>
      <c r="D1613" s="58"/>
      <c r="E1613" s="24"/>
      <c r="F1613" s="24"/>
      <c r="G1613" s="25"/>
      <c r="H1613" s="25"/>
      <c r="I1613" s="56"/>
      <c r="J1613" s="25"/>
      <c r="K1613" s="25"/>
      <c r="L1613" s="25"/>
      <c r="M1613" s="56"/>
      <c r="N1613" s="25"/>
    </row>
    <row r="1614" spans="3:14" ht="13" x14ac:dyDescent="0.15">
      <c r="C1614" s="57" t="str">
        <f t="shared" si="3"/>
        <v/>
      </c>
      <c r="D1614" s="58"/>
      <c r="E1614" s="24"/>
      <c r="F1614" s="24"/>
      <c r="G1614" s="25"/>
      <c r="H1614" s="25"/>
      <c r="I1614" s="56"/>
      <c r="J1614" s="25"/>
      <c r="K1614" s="25"/>
      <c r="L1614" s="25"/>
      <c r="M1614" s="56"/>
      <c r="N1614" s="25"/>
    </row>
    <row r="1615" spans="3:14" ht="13" x14ac:dyDescent="0.15">
      <c r="C1615" s="57" t="str">
        <f t="shared" si="3"/>
        <v/>
      </c>
      <c r="D1615" s="58"/>
      <c r="E1615" s="24"/>
      <c r="F1615" s="24"/>
      <c r="G1615" s="25"/>
      <c r="H1615" s="25"/>
      <c r="I1615" s="56"/>
      <c r="J1615" s="25"/>
      <c r="K1615" s="25"/>
      <c r="L1615" s="25"/>
      <c r="M1615" s="56"/>
      <c r="N1615" s="25"/>
    </row>
    <row r="1616" spans="3:14" ht="13" x14ac:dyDescent="0.15">
      <c r="C1616" s="57" t="str">
        <f t="shared" si="3"/>
        <v/>
      </c>
      <c r="D1616" s="58"/>
      <c r="E1616" s="24"/>
      <c r="F1616" s="24"/>
      <c r="G1616" s="25"/>
      <c r="H1616" s="25"/>
      <c r="I1616" s="56"/>
      <c r="J1616" s="25"/>
      <c r="K1616" s="25"/>
      <c r="L1616" s="25"/>
      <c r="M1616" s="56"/>
      <c r="N1616" s="25"/>
    </row>
    <row r="1617" spans="3:14" ht="13" x14ac:dyDescent="0.15">
      <c r="C1617" s="57" t="str">
        <f t="shared" si="3"/>
        <v/>
      </c>
      <c r="D1617" s="58"/>
      <c r="E1617" s="24"/>
      <c r="F1617" s="24"/>
      <c r="G1617" s="25"/>
      <c r="H1617" s="25"/>
      <c r="I1617" s="56"/>
      <c r="J1617" s="25"/>
      <c r="K1617" s="25"/>
      <c r="L1617" s="25"/>
      <c r="M1617" s="56"/>
      <c r="N1617" s="25"/>
    </row>
    <row r="1618" spans="3:14" ht="13" x14ac:dyDescent="0.15">
      <c r="C1618" s="57" t="str">
        <f t="shared" si="3"/>
        <v/>
      </c>
      <c r="D1618" s="58"/>
      <c r="E1618" s="24"/>
      <c r="F1618" s="24"/>
      <c r="G1618" s="25"/>
      <c r="H1618" s="25"/>
      <c r="I1618" s="56"/>
      <c r="J1618" s="25"/>
      <c r="K1618" s="25"/>
      <c r="L1618" s="25"/>
      <c r="M1618" s="56"/>
      <c r="N1618" s="25"/>
    </row>
    <row r="1619" spans="3:14" ht="13" x14ac:dyDescent="0.15">
      <c r="C1619" s="57" t="str">
        <f t="shared" si="3"/>
        <v/>
      </c>
      <c r="D1619" s="58"/>
      <c r="E1619" s="24"/>
      <c r="F1619" s="24"/>
      <c r="G1619" s="25"/>
      <c r="H1619" s="25"/>
      <c r="I1619" s="56"/>
      <c r="J1619" s="25"/>
      <c r="K1619" s="25"/>
      <c r="L1619" s="25"/>
      <c r="M1619" s="56"/>
      <c r="N1619" s="25"/>
    </row>
    <row r="1620" spans="3:14" ht="13" x14ac:dyDescent="0.15">
      <c r="C1620" s="57" t="str">
        <f t="shared" si="3"/>
        <v/>
      </c>
      <c r="D1620" s="58"/>
      <c r="E1620" s="24"/>
      <c r="F1620" s="24"/>
      <c r="G1620" s="25"/>
      <c r="H1620" s="25"/>
      <c r="I1620" s="56"/>
      <c r="J1620" s="25"/>
      <c r="K1620" s="25"/>
      <c r="L1620" s="25"/>
      <c r="M1620" s="56"/>
      <c r="N1620" s="25"/>
    </row>
    <row r="1621" spans="3:14" ht="13" x14ac:dyDescent="0.15">
      <c r="C1621" s="57" t="str">
        <f t="shared" si="3"/>
        <v/>
      </c>
      <c r="D1621" s="58"/>
      <c r="E1621" s="24"/>
      <c r="F1621" s="24"/>
      <c r="G1621" s="25"/>
      <c r="H1621" s="25"/>
      <c r="I1621" s="56"/>
      <c r="J1621" s="25"/>
      <c r="K1621" s="25"/>
      <c r="L1621" s="25"/>
      <c r="M1621" s="56"/>
      <c r="N1621" s="25"/>
    </row>
    <row r="1622" spans="3:14" ht="13" x14ac:dyDescent="0.15">
      <c r="C1622" s="57" t="str">
        <f t="shared" si="3"/>
        <v/>
      </c>
      <c r="D1622" s="58"/>
      <c r="E1622" s="24"/>
      <c r="F1622" s="24"/>
      <c r="G1622" s="25"/>
      <c r="H1622" s="25"/>
      <c r="I1622" s="56"/>
      <c r="J1622" s="25"/>
      <c r="K1622" s="25"/>
      <c r="L1622" s="25"/>
      <c r="M1622" s="56"/>
      <c r="N1622" s="25"/>
    </row>
    <row r="1623" spans="3:14" ht="13" x14ac:dyDescent="0.15">
      <c r="C1623" s="57" t="str">
        <f t="shared" si="3"/>
        <v/>
      </c>
      <c r="D1623" s="58"/>
      <c r="E1623" s="24"/>
      <c r="F1623" s="24"/>
      <c r="G1623" s="25"/>
      <c r="H1623" s="25"/>
      <c r="I1623" s="56"/>
      <c r="J1623" s="25"/>
      <c r="K1623" s="25"/>
      <c r="L1623" s="25"/>
      <c r="M1623" s="56"/>
      <c r="N1623" s="25"/>
    </row>
    <row r="1624" spans="3:14" ht="13" x14ac:dyDescent="0.15">
      <c r="C1624" s="57" t="str">
        <f t="shared" si="3"/>
        <v/>
      </c>
      <c r="D1624" s="58"/>
      <c r="E1624" s="24"/>
      <c r="F1624" s="24"/>
      <c r="G1624" s="25"/>
      <c r="H1624" s="25"/>
      <c r="I1624" s="56"/>
      <c r="J1624" s="25"/>
      <c r="K1624" s="25"/>
      <c r="L1624" s="25"/>
      <c r="M1624" s="56"/>
      <c r="N1624" s="25"/>
    </row>
    <row r="1625" spans="3:14" ht="13" x14ac:dyDescent="0.15">
      <c r="C1625" s="57" t="str">
        <f t="shared" si="3"/>
        <v/>
      </c>
      <c r="D1625" s="58"/>
      <c r="E1625" s="24"/>
      <c r="F1625" s="24"/>
      <c r="G1625" s="25"/>
      <c r="H1625" s="25"/>
      <c r="I1625" s="56"/>
      <c r="J1625" s="25"/>
      <c r="K1625" s="25"/>
      <c r="L1625" s="25"/>
      <c r="M1625" s="56"/>
      <c r="N1625" s="25"/>
    </row>
    <row r="1626" spans="3:14" ht="13" x14ac:dyDescent="0.15">
      <c r="C1626" s="57" t="str">
        <f t="shared" si="3"/>
        <v/>
      </c>
      <c r="D1626" s="58"/>
      <c r="E1626" s="24"/>
      <c r="F1626" s="24"/>
      <c r="G1626" s="25"/>
      <c r="H1626" s="25"/>
      <c r="I1626" s="56"/>
      <c r="J1626" s="25"/>
      <c r="K1626" s="25"/>
      <c r="L1626" s="25"/>
      <c r="M1626" s="56"/>
      <c r="N1626" s="25"/>
    </row>
    <row r="1627" spans="3:14" ht="13" x14ac:dyDescent="0.15">
      <c r="C1627" s="57" t="str">
        <f t="shared" si="3"/>
        <v/>
      </c>
      <c r="D1627" s="58"/>
      <c r="E1627" s="24"/>
      <c r="F1627" s="24"/>
      <c r="G1627" s="25"/>
      <c r="H1627" s="25"/>
      <c r="I1627" s="56"/>
      <c r="J1627" s="25"/>
      <c r="K1627" s="25"/>
      <c r="L1627" s="25"/>
      <c r="M1627" s="56"/>
      <c r="N1627" s="25"/>
    </row>
    <row r="1628" spans="3:14" ht="13" x14ac:dyDescent="0.15">
      <c r="C1628" s="57" t="str">
        <f t="shared" si="3"/>
        <v/>
      </c>
      <c r="D1628" s="58"/>
      <c r="E1628" s="24"/>
      <c r="F1628" s="24"/>
      <c r="G1628" s="25"/>
      <c r="H1628" s="25"/>
      <c r="I1628" s="56"/>
      <c r="J1628" s="25"/>
      <c r="K1628" s="25"/>
      <c r="L1628" s="25"/>
      <c r="M1628" s="56"/>
      <c r="N1628" s="25"/>
    </row>
    <row r="1629" spans="3:14" ht="13" x14ac:dyDescent="0.15">
      <c r="C1629" s="57" t="str">
        <f t="shared" si="3"/>
        <v/>
      </c>
      <c r="D1629" s="58"/>
      <c r="E1629" s="24"/>
      <c r="F1629" s="24"/>
      <c r="G1629" s="25"/>
      <c r="H1629" s="25"/>
      <c r="I1629" s="56"/>
      <c r="J1629" s="25"/>
      <c r="K1629" s="25"/>
      <c r="L1629" s="25"/>
      <c r="M1629" s="56"/>
      <c r="N1629" s="25"/>
    </row>
    <row r="1630" spans="3:14" ht="13" x14ac:dyDescent="0.15">
      <c r="C1630" s="57" t="str">
        <f t="shared" si="3"/>
        <v/>
      </c>
      <c r="D1630" s="58"/>
      <c r="E1630" s="24"/>
      <c r="F1630" s="24"/>
      <c r="G1630" s="25"/>
      <c r="H1630" s="25"/>
      <c r="I1630" s="56"/>
      <c r="J1630" s="25"/>
      <c r="K1630" s="25"/>
      <c r="L1630" s="25"/>
      <c r="M1630" s="56"/>
      <c r="N1630" s="25"/>
    </row>
    <row r="1631" spans="3:14" ht="13" x14ac:dyDescent="0.15">
      <c r="C1631" s="57" t="str">
        <f t="shared" si="3"/>
        <v/>
      </c>
      <c r="D1631" s="58"/>
      <c r="E1631" s="24"/>
      <c r="F1631" s="24"/>
      <c r="G1631" s="25"/>
      <c r="H1631" s="25"/>
      <c r="I1631" s="56"/>
      <c r="J1631" s="25"/>
      <c r="K1631" s="25"/>
      <c r="L1631" s="25"/>
      <c r="M1631" s="56"/>
      <c r="N1631" s="25"/>
    </row>
    <row r="1632" spans="3:14" ht="13" x14ac:dyDescent="0.15">
      <c r="C1632" s="57" t="str">
        <f t="shared" si="3"/>
        <v/>
      </c>
      <c r="D1632" s="58"/>
      <c r="E1632" s="24"/>
      <c r="F1632" s="24"/>
      <c r="G1632" s="25"/>
      <c r="H1632" s="25"/>
      <c r="I1632" s="56"/>
      <c r="J1632" s="25"/>
      <c r="K1632" s="25"/>
      <c r="L1632" s="25"/>
      <c r="M1632" s="56"/>
      <c r="N1632" s="25"/>
    </row>
    <row r="1633" spans="3:14" ht="13" x14ac:dyDescent="0.15">
      <c r="C1633" s="57" t="str">
        <f t="shared" si="3"/>
        <v/>
      </c>
      <c r="D1633" s="58"/>
      <c r="E1633" s="24"/>
      <c r="F1633" s="24"/>
      <c r="G1633" s="25"/>
      <c r="H1633" s="25"/>
      <c r="I1633" s="56"/>
      <c r="J1633" s="25"/>
      <c r="K1633" s="25"/>
      <c r="L1633" s="25"/>
      <c r="M1633" s="56"/>
      <c r="N1633" s="25"/>
    </row>
    <row r="1634" spans="3:14" ht="13" x14ac:dyDescent="0.15">
      <c r="C1634" s="57" t="str">
        <f t="shared" si="3"/>
        <v/>
      </c>
      <c r="D1634" s="58"/>
      <c r="E1634" s="24"/>
      <c r="F1634" s="24"/>
      <c r="G1634" s="25"/>
      <c r="H1634" s="25"/>
      <c r="I1634" s="56"/>
      <c r="J1634" s="25"/>
      <c r="K1634" s="25"/>
      <c r="L1634" s="25"/>
      <c r="M1634" s="56"/>
      <c r="N1634" s="25"/>
    </row>
    <row r="1635" spans="3:14" ht="13" x14ac:dyDescent="0.15">
      <c r="C1635" s="57" t="str">
        <f t="shared" si="3"/>
        <v/>
      </c>
      <c r="D1635" s="58"/>
      <c r="E1635" s="24"/>
      <c r="F1635" s="24"/>
      <c r="G1635" s="25"/>
      <c r="H1635" s="25"/>
      <c r="I1635" s="56"/>
      <c r="J1635" s="25"/>
      <c r="K1635" s="25"/>
      <c r="L1635" s="25"/>
      <c r="M1635" s="56"/>
      <c r="N1635" s="25"/>
    </row>
    <row r="1636" spans="3:14" ht="13" x14ac:dyDescent="0.15">
      <c r="C1636" s="57" t="str">
        <f t="shared" si="3"/>
        <v/>
      </c>
      <c r="D1636" s="58"/>
      <c r="E1636" s="24"/>
      <c r="F1636" s="24"/>
      <c r="G1636" s="25"/>
      <c r="H1636" s="25"/>
      <c r="I1636" s="56"/>
      <c r="J1636" s="25"/>
      <c r="K1636" s="25"/>
      <c r="L1636" s="25"/>
      <c r="M1636" s="56"/>
      <c r="N1636" s="25"/>
    </row>
    <row r="1637" spans="3:14" ht="13" x14ac:dyDescent="0.15">
      <c r="C1637" s="57" t="str">
        <f t="shared" si="3"/>
        <v/>
      </c>
      <c r="D1637" s="58"/>
      <c r="E1637" s="24"/>
      <c r="F1637" s="24"/>
      <c r="G1637" s="25"/>
      <c r="H1637" s="25"/>
      <c r="I1637" s="56"/>
      <c r="J1637" s="25"/>
      <c r="K1637" s="25"/>
      <c r="L1637" s="25"/>
      <c r="M1637" s="56"/>
      <c r="N1637" s="25"/>
    </row>
    <row r="1638" spans="3:14" ht="13" x14ac:dyDescent="0.15">
      <c r="C1638" s="57" t="str">
        <f t="shared" si="3"/>
        <v/>
      </c>
      <c r="D1638" s="58"/>
      <c r="E1638" s="24"/>
      <c r="F1638" s="24"/>
      <c r="G1638" s="25"/>
      <c r="H1638" s="25"/>
      <c r="I1638" s="56"/>
      <c r="J1638" s="25"/>
      <c r="K1638" s="25"/>
      <c r="L1638" s="25"/>
      <c r="M1638" s="56"/>
      <c r="N1638" s="25"/>
    </row>
    <row r="1639" spans="3:14" ht="13" x14ac:dyDescent="0.15">
      <c r="C1639" s="57" t="str">
        <f t="shared" si="3"/>
        <v/>
      </c>
      <c r="D1639" s="58"/>
      <c r="E1639" s="24"/>
      <c r="F1639" s="24"/>
      <c r="G1639" s="25"/>
      <c r="H1639" s="25"/>
      <c r="I1639" s="56"/>
      <c r="J1639" s="25"/>
      <c r="K1639" s="25"/>
      <c r="L1639" s="25"/>
      <c r="M1639" s="56"/>
      <c r="N1639" s="25"/>
    </row>
    <row r="1640" spans="3:14" ht="13" x14ac:dyDescent="0.15">
      <c r="C1640" s="57" t="str">
        <f t="shared" si="3"/>
        <v/>
      </c>
      <c r="D1640" s="58"/>
      <c r="E1640" s="24"/>
      <c r="F1640" s="24"/>
      <c r="G1640" s="25"/>
      <c r="H1640" s="25"/>
      <c r="I1640" s="56"/>
      <c r="J1640" s="25"/>
      <c r="K1640" s="25"/>
      <c r="L1640" s="25"/>
      <c r="M1640" s="56"/>
      <c r="N1640" s="25"/>
    </row>
    <row r="1641" spans="3:14" ht="13" x14ac:dyDescent="0.15">
      <c r="C1641" s="57" t="str">
        <f t="shared" si="3"/>
        <v/>
      </c>
      <c r="D1641" s="58"/>
      <c r="E1641" s="24"/>
      <c r="F1641" s="24"/>
      <c r="G1641" s="25"/>
      <c r="H1641" s="25"/>
      <c r="I1641" s="56"/>
      <c r="J1641" s="25"/>
      <c r="K1641" s="25"/>
      <c r="L1641" s="25"/>
      <c r="M1641" s="56"/>
      <c r="N1641" s="25"/>
    </row>
    <row r="1642" spans="3:14" ht="13" x14ac:dyDescent="0.15">
      <c r="C1642" s="57" t="str">
        <f t="shared" si="3"/>
        <v/>
      </c>
      <c r="D1642" s="58"/>
      <c r="E1642" s="24"/>
      <c r="F1642" s="24"/>
      <c r="G1642" s="25"/>
      <c r="H1642" s="25"/>
      <c r="I1642" s="56"/>
      <c r="J1642" s="25"/>
      <c r="K1642" s="25"/>
      <c r="L1642" s="25"/>
      <c r="M1642" s="56"/>
      <c r="N1642" s="25"/>
    </row>
    <row r="1643" spans="3:14" ht="13" x14ac:dyDescent="0.15">
      <c r="C1643" s="57" t="str">
        <f t="shared" si="3"/>
        <v/>
      </c>
      <c r="D1643" s="58"/>
      <c r="E1643" s="24"/>
      <c r="F1643" s="24"/>
      <c r="G1643" s="25"/>
      <c r="H1643" s="25"/>
      <c r="I1643" s="56"/>
      <c r="J1643" s="25"/>
      <c r="K1643" s="25"/>
      <c r="L1643" s="25"/>
      <c r="M1643" s="56"/>
      <c r="N1643" s="25"/>
    </row>
    <row r="1644" spans="3:14" ht="13" x14ac:dyDescent="0.15">
      <c r="C1644" s="57" t="str">
        <f t="shared" si="3"/>
        <v/>
      </c>
      <c r="D1644" s="58"/>
      <c r="E1644" s="24"/>
      <c r="F1644" s="24"/>
      <c r="G1644" s="25"/>
      <c r="H1644" s="25"/>
      <c r="I1644" s="56"/>
      <c r="J1644" s="25"/>
      <c r="K1644" s="25"/>
      <c r="L1644" s="25"/>
      <c r="M1644" s="56"/>
      <c r="N1644" s="25"/>
    </row>
    <row r="1645" spans="3:14" ht="13" x14ac:dyDescent="0.15">
      <c r="C1645" s="57" t="str">
        <f t="shared" si="3"/>
        <v/>
      </c>
      <c r="D1645" s="58"/>
      <c r="E1645" s="24"/>
      <c r="F1645" s="24"/>
      <c r="G1645" s="25"/>
      <c r="H1645" s="25"/>
      <c r="I1645" s="56"/>
      <c r="J1645" s="25"/>
      <c r="K1645" s="25"/>
      <c r="L1645" s="25"/>
      <c r="M1645" s="56"/>
      <c r="N1645" s="25"/>
    </row>
    <row r="1646" spans="3:14" ht="13" x14ac:dyDescent="0.15">
      <c r="C1646" s="57" t="str">
        <f t="shared" si="3"/>
        <v/>
      </c>
      <c r="D1646" s="58"/>
      <c r="E1646" s="24"/>
      <c r="F1646" s="24"/>
      <c r="G1646" s="25"/>
      <c r="H1646" s="25"/>
      <c r="I1646" s="56"/>
      <c r="J1646" s="25"/>
      <c r="K1646" s="25"/>
      <c r="L1646" s="25"/>
      <c r="M1646" s="56"/>
      <c r="N1646" s="25"/>
    </row>
    <row r="1647" spans="3:14" ht="13" x14ac:dyDescent="0.15">
      <c r="C1647" s="57" t="str">
        <f t="shared" si="3"/>
        <v/>
      </c>
      <c r="D1647" s="58"/>
      <c r="E1647" s="24"/>
      <c r="F1647" s="24"/>
      <c r="G1647" s="25"/>
      <c r="H1647" s="25"/>
      <c r="I1647" s="56"/>
      <c r="J1647" s="25"/>
      <c r="K1647" s="25"/>
      <c r="L1647" s="25"/>
      <c r="M1647" s="56"/>
      <c r="N1647" s="25"/>
    </row>
    <row r="1648" spans="3:14" ht="13" x14ac:dyDescent="0.15">
      <c r="C1648" s="57" t="str">
        <f t="shared" si="3"/>
        <v/>
      </c>
      <c r="D1648" s="58"/>
      <c r="E1648" s="24"/>
      <c r="F1648" s="24"/>
      <c r="G1648" s="25"/>
      <c r="H1648" s="25"/>
      <c r="I1648" s="56"/>
      <c r="J1648" s="25"/>
      <c r="K1648" s="25"/>
      <c r="L1648" s="25"/>
      <c r="M1648" s="56"/>
      <c r="N1648" s="25"/>
    </row>
    <row r="1649" spans="3:14" ht="13" x14ac:dyDescent="0.15">
      <c r="C1649" s="57" t="str">
        <f t="shared" si="3"/>
        <v/>
      </c>
      <c r="D1649" s="58"/>
      <c r="E1649" s="24"/>
      <c r="F1649" s="24"/>
      <c r="G1649" s="25"/>
      <c r="H1649" s="25"/>
      <c r="I1649" s="56"/>
      <c r="J1649" s="25"/>
      <c r="K1649" s="25"/>
      <c r="L1649" s="25"/>
      <c r="M1649" s="56"/>
      <c r="N1649" s="25"/>
    </row>
    <row r="1650" spans="3:14" ht="13" x14ac:dyDescent="0.15">
      <c r="C1650" s="57" t="str">
        <f t="shared" si="3"/>
        <v/>
      </c>
      <c r="D1650" s="58"/>
      <c r="E1650" s="24"/>
      <c r="F1650" s="24"/>
      <c r="G1650" s="25"/>
      <c r="H1650" s="25"/>
      <c r="I1650" s="56"/>
      <c r="J1650" s="25"/>
      <c r="K1650" s="25"/>
      <c r="L1650" s="25"/>
      <c r="M1650" s="56"/>
      <c r="N1650" s="25"/>
    </row>
    <row r="1651" spans="3:14" ht="13" x14ac:dyDescent="0.15">
      <c r="C1651" s="57" t="str">
        <f t="shared" si="3"/>
        <v/>
      </c>
      <c r="D1651" s="58"/>
      <c r="E1651" s="24"/>
      <c r="F1651" s="24"/>
      <c r="G1651" s="25"/>
      <c r="H1651" s="25"/>
      <c r="I1651" s="56"/>
      <c r="J1651" s="25"/>
      <c r="K1651" s="25"/>
      <c r="L1651" s="25"/>
      <c r="M1651" s="56"/>
      <c r="N1651" s="25"/>
    </row>
    <row r="1652" spans="3:14" ht="13" x14ac:dyDescent="0.15">
      <c r="C1652" s="57" t="str">
        <f t="shared" si="3"/>
        <v/>
      </c>
      <c r="D1652" s="58"/>
      <c r="E1652" s="24"/>
      <c r="F1652" s="24"/>
      <c r="G1652" s="25"/>
      <c r="H1652" s="25"/>
      <c r="I1652" s="56"/>
      <c r="J1652" s="25"/>
      <c r="K1652" s="25"/>
      <c r="L1652" s="25"/>
      <c r="M1652" s="56"/>
      <c r="N1652" s="25"/>
    </row>
    <row r="1653" spans="3:14" ht="13" x14ac:dyDescent="0.15">
      <c r="C1653" s="57" t="str">
        <f t="shared" si="3"/>
        <v/>
      </c>
      <c r="D1653" s="58"/>
      <c r="E1653" s="24"/>
      <c r="F1653" s="24"/>
      <c r="G1653" s="25"/>
      <c r="H1653" s="25"/>
      <c r="I1653" s="56"/>
      <c r="J1653" s="25"/>
      <c r="K1653" s="25"/>
      <c r="L1653" s="25"/>
      <c r="M1653" s="56"/>
      <c r="N1653" s="25"/>
    </row>
    <row r="1654" spans="3:14" ht="13" x14ac:dyDescent="0.15">
      <c r="C1654" s="57" t="str">
        <f t="shared" si="3"/>
        <v/>
      </c>
      <c r="D1654" s="58"/>
      <c r="E1654" s="24"/>
      <c r="F1654" s="24"/>
      <c r="G1654" s="25"/>
      <c r="H1654" s="25"/>
      <c r="I1654" s="56"/>
      <c r="J1654" s="25"/>
      <c r="K1654" s="25"/>
      <c r="L1654" s="25"/>
      <c r="M1654" s="56"/>
      <c r="N1654" s="25"/>
    </row>
    <row r="1655" spans="3:14" ht="13" x14ac:dyDescent="0.15">
      <c r="C1655" s="57" t="str">
        <f t="shared" si="3"/>
        <v/>
      </c>
      <c r="D1655" s="58"/>
      <c r="E1655" s="24"/>
      <c r="F1655" s="24"/>
      <c r="G1655" s="25"/>
      <c r="H1655" s="25"/>
      <c r="I1655" s="56"/>
      <c r="J1655" s="25"/>
      <c r="K1655" s="25"/>
      <c r="L1655" s="25"/>
      <c r="M1655" s="56"/>
      <c r="N1655" s="25"/>
    </row>
    <row r="1656" spans="3:14" ht="13" x14ac:dyDescent="0.15">
      <c r="C1656" s="57" t="str">
        <f t="shared" si="3"/>
        <v/>
      </c>
      <c r="D1656" s="58"/>
      <c r="E1656" s="24"/>
      <c r="F1656" s="24"/>
      <c r="G1656" s="25"/>
      <c r="H1656" s="25"/>
      <c r="I1656" s="56"/>
      <c r="J1656" s="25"/>
      <c r="K1656" s="25"/>
      <c r="L1656" s="25"/>
      <c r="M1656" s="56"/>
      <c r="N1656" s="25"/>
    </row>
    <row r="1657" spans="3:14" ht="13" x14ac:dyDescent="0.15">
      <c r="C1657" s="57" t="str">
        <f t="shared" si="3"/>
        <v/>
      </c>
      <c r="D1657" s="58"/>
      <c r="E1657" s="24"/>
      <c r="F1657" s="24"/>
      <c r="G1657" s="25"/>
      <c r="H1657" s="25"/>
      <c r="I1657" s="56"/>
      <c r="J1657" s="25"/>
      <c r="K1657" s="25"/>
      <c r="L1657" s="25"/>
      <c r="M1657" s="56"/>
      <c r="N1657" s="25"/>
    </row>
    <row r="1658" spans="3:14" ht="13" x14ac:dyDescent="0.15">
      <c r="C1658" s="57" t="str">
        <f t="shared" si="3"/>
        <v/>
      </c>
      <c r="D1658" s="58"/>
      <c r="E1658" s="24"/>
      <c r="F1658" s="24"/>
      <c r="G1658" s="25"/>
      <c r="H1658" s="25"/>
      <c r="I1658" s="56"/>
      <c r="J1658" s="25"/>
      <c r="K1658" s="25"/>
      <c r="L1658" s="25"/>
      <c r="M1658" s="56"/>
      <c r="N1658" s="25"/>
    </row>
    <row r="1659" spans="3:14" ht="13" x14ac:dyDescent="0.15">
      <c r="C1659" s="57" t="str">
        <f t="shared" si="3"/>
        <v/>
      </c>
      <c r="D1659" s="58"/>
      <c r="E1659" s="24"/>
      <c r="F1659" s="24"/>
      <c r="G1659" s="25"/>
      <c r="H1659" s="25"/>
      <c r="I1659" s="56"/>
      <c r="J1659" s="25"/>
      <c r="K1659" s="25"/>
      <c r="L1659" s="25"/>
      <c r="M1659" s="56"/>
      <c r="N1659" s="25"/>
    </row>
    <row r="1660" spans="3:14" ht="13" x14ac:dyDescent="0.15">
      <c r="C1660" s="57" t="str">
        <f t="shared" si="3"/>
        <v/>
      </c>
      <c r="D1660" s="58"/>
      <c r="E1660" s="24"/>
      <c r="F1660" s="24"/>
      <c r="G1660" s="25"/>
      <c r="H1660" s="25"/>
      <c r="I1660" s="56"/>
      <c r="J1660" s="25"/>
      <c r="K1660" s="25"/>
      <c r="L1660" s="25"/>
      <c r="M1660" s="56"/>
      <c r="N1660" s="25"/>
    </row>
    <row r="1661" spans="3:14" ht="13" x14ac:dyDescent="0.15">
      <c r="C1661" s="57" t="str">
        <f t="shared" si="3"/>
        <v/>
      </c>
      <c r="D1661" s="58"/>
      <c r="E1661" s="24"/>
      <c r="F1661" s="24"/>
      <c r="G1661" s="25"/>
      <c r="H1661" s="25"/>
      <c r="I1661" s="56"/>
      <c r="J1661" s="25"/>
      <c r="K1661" s="25"/>
      <c r="L1661" s="25"/>
      <c r="M1661" s="56"/>
      <c r="N1661" s="25"/>
    </row>
    <row r="1662" spans="3:14" ht="13" x14ac:dyDescent="0.15">
      <c r="C1662" s="57" t="str">
        <f t="shared" si="3"/>
        <v/>
      </c>
      <c r="D1662" s="58"/>
      <c r="E1662" s="24"/>
      <c r="F1662" s="24"/>
      <c r="G1662" s="25"/>
      <c r="H1662" s="25"/>
      <c r="I1662" s="56"/>
      <c r="J1662" s="25"/>
      <c r="K1662" s="25"/>
      <c r="L1662" s="25"/>
      <c r="M1662" s="56"/>
      <c r="N1662" s="25"/>
    </row>
    <row r="1663" spans="3:14" ht="13" x14ac:dyDescent="0.15">
      <c r="C1663" s="57" t="str">
        <f t="shared" si="3"/>
        <v/>
      </c>
      <c r="D1663" s="58"/>
      <c r="E1663" s="24"/>
      <c r="F1663" s="24"/>
      <c r="G1663" s="25"/>
      <c r="H1663" s="25"/>
      <c r="I1663" s="56"/>
      <c r="J1663" s="25"/>
      <c r="K1663" s="25"/>
      <c r="L1663" s="25"/>
      <c r="M1663" s="56"/>
      <c r="N1663" s="25"/>
    </row>
    <row r="1664" spans="3:14" ht="13" x14ac:dyDescent="0.15">
      <c r="C1664" s="57" t="str">
        <f t="shared" si="3"/>
        <v/>
      </c>
      <c r="D1664" s="58"/>
      <c r="E1664" s="24"/>
      <c r="F1664" s="24"/>
      <c r="G1664" s="25"/>
      <c r="H1664" s="25"/>
      <c r="I1664" s="56"/>
      <c r="J1664" s="25"/>
      <c r="K1664" s="25"/>
      <c r="L1664" s="25"/>
      <c r="M1664" s="56"/>
      <c r="N1664" s="25"/>
    </row>
    <row r="1665" spans="3:14" ht="13" x14ac:dyDescent="0.15">
      <c r="C1665" s="57" t="str">
        <f t="shared" si="3"/>
        <v/>
      </c>
      <c r="D1665" s="58"/>
      <c r="E1665" s="24"/>
      <c r="F1665" s="24"/>
      <c r="G1665" s="25"/>
      <c r="H1665" s="25"/>
      <c r="I1665" s="56"/>
      <c r="J1665" s="25"/>
      <c r="K1665" s="25"/>
      <c r="L1665" s="25"/>
      <c r="M1665" s="56"/>
      <c r="N1665" s="25"/>
    </row>
    <row r="1666" spans="3:14" ht="13" x14ac:dyDescent="0.15">
      <c r="C1666" s="57" t="str">
        <f t="shared" si="3"/>
        <v/>
      </c>
      <c r="D1666" s="58"/>
      <c r="E1666" s="24"/>
      <c r="F1666" s="24"/>
      <c r="G1666" s="25"/>
      <c r="H1666" s="25"/>
      <c r="I1666" s="56"/>
      <c r="J1666" s="25"/>
      <c r="K1666" s="25"/>
      <c r="L1666" s="25"/>
      <c r="M1666" s="56"/>
      <c r="N1666" s="25"/>
    </row>
    <row r="1667" spans="3:14" ht="13" x14ac:dyDescent="0.15">
      <c r="C1667" s="57" t="str">
        <f t="shared" si="3"/>
        <v/>
      </c>
      <c r="D1667" s="58"/>
      <c r="E1667" s="24"/>
      <c r="F1667" s="24"/>
      <c r="G1667" s="25"/>
      <c r="H1667" s="25"/>
      <c r="I1667" s="56"/>
      <c r="J1667" s="25"/>
      <c r="K1667" s="25"/>
      <c r="L1667" s="25"/>
      <c r="M1667" s="56"/>
      <c r="N1667" s="25"/>
    </row>
    <row r="1668" spans="3:14" ht="13" x14ac:dyDescent="0.15">
      <c r="C1668" s="57" t="str">
        <f t="shared" si="3"/>
        <v/>
      </c>
      <c r="D1668" s="58"/>
      <c r="E1668" s="24"/>
      <c r="F1668" s="24"/>
      <c r="G1668" s="25"/>
      <c r="H1668" s="25"/>
      <c r="I1668" s="56"/>
      <c r="J1668" s="25"/>
      <c r="K1668" s="25"/>
      <c r="L1668" s="25"/>
      <c r="M1668" s="56"/>
      <c r="N1668" s="25"/>
    </row>
    <row r="1669" spans="3:14" ht="13" x14ac:dyDescent="0.15">
      <c r="C1669" s="57" t="str">
        <f t="shared" si="3"/>
        <v/>
      </c>
      <c r="D1669" s="58"/>
      <c r="E1669" s="24"/>
      <c r="F1669" s="24"/>
      <c r="G1669" s="25"/>
      <c r="H1669" s="25"/>
      <c r="I1669" s="56"/>
      <c r="J1669" s="25"/>
      <c r="K1669" s="25"/>
      <c r="L1669" s="25"/>
      <c r="M1669" s="56"/>
      <c r="N1669" s="25"/>
    </row>
    <row r="1670" spans="3:14" ht="13" x14ac:dyDescent="0.15">
      <c r="C1670" s="57" t="str">
        <f t="shared" si="3"/>
        <v/>
      </c>
      <c r="D1670" s="58"/>
      <c r="E1670" s="24"/>
      <c r="F1670" s="24"/>
      <c r="G1670" s="25"/>
      <c r="H1670" s="25"/>
      <c r="I1670" s="56"/>
      <c r="J1670" s="25"/>
      <c r="K1670" s="25"/>
      <c r="L1670" s="25"/>
      <c r="M1670" s="56"/>
      <c r="N1670" s="25"/>
    </row>
    <row r="1671" spans="3:14" ht="13" x14ac:dyDescent="0.15">
      <c r="C1671" s="57" t="str">
        <f t="shared" si="3"/>
        <v/>
      </c>
      <c r="D1671" s="58"/>
      <c r="E1671" s="24"/>
      <c r="F1671" s="24"/>
      <c r="G1671" s="25"/>
      <c r="H1671" s="25"/>
      <c r="I1671" s="56"/>
      <c r="J1671" s="25"/>
      <c r="K1671" s="25"/>
      <c r="L1671" s="25"/>
      <c r="M1671" s="56"/>
      <c r="N1671" s="25"/>
    </row>
    <row r="1672" spans="3:14" ht="13" x14ac:dyDescent="0.15">
      <c r="C1672" s="57" t="str">
        <f t="shared" si="3"/>
        <v/>
      </c>
      <c r="D1672" s="58"/>
      <c r="E1672" s="24"/>
      <c r="F1672" s="24"/>
      <c r="G1672" s="25"/>
      <c r="H1672" s="25"/>
      <c r="I1672" s="56"/>
      <c r="J1672" s="25"/>
      <c r="K1672" s="25"/>
      <c r="L1672" s="25"/>
      <c r="M1672" s="56"/>
      <c r="N1672" s="25"/>
    </row>
    <row r="1673" spans="3:14" ht="13" x14ac:dyDescent="0.15">
      <c r="C1673" s="57" t="str">
        <f t="shared" si="3"/>
        <v/>
      </c>
      <c r="D1673" s="58"/>
      <c r="E1673" s="24"/>
      <c r="F1673" s="24"/>
      <c r="G1673" s="25"/>
      <c r="H1673" s="25"/>
      <c r="I1673" s="56"/>
      <c r="J1673" s="25"/>
      <c r="K1673" s="25"/>
      <c r="L1673" s="25"/>
      <c r="M1673" s="56"/>
      <c r="N1673" s="25"/>
    </row>
    <row r="1674" spans="3:14" ht="13" x14ac:dyDescent="0.15">
      <c r="C1674" s="57" t="str">
        <f t="shared" si="3"/>
        <v/>
      </c>
      <c r="D1674" s="58"/>
      <c r="E1674" s="24"/>
      <c r="F1674" s="24"/>
      <c r="G1674" s="25"/>
      <c r="H1674" s="25"/>
      <c r="I1674" s="56"/>
      <c r="J1674" s="25"/>
      <c r="K1674" s="25"/>
      <c r="L1674" s="25"/>
      <c r="M1674" s="56"/>
      <c r="N1674" s="25"/>
    </row>
    <row r="1675" spans="3:14" ht="13" x14ac:dyDescent="0.15">
      <c r="C1675" s="57" t="str">
        <f t="shared" si="3"/>
        <v/>
      </c>
      <c r="D1675" s="58"/>
      <c r="E1675" s="24"/>
      <c r="F1675" s="24"/>
      <c r="G1675" s="25"/>
      <c r="H1675" s="25"/>
      <c r="I1675" s="56"/>
      <c r="J1675" s="25"/>
      <c r="K1675" s="25"/>
      <c r="L1675" s="25"/>
      <c r="M1675" s="56"/>
      <c r="N1675" s="25"/>
    </row>
    <row r="1676" spans="3:14" ht="13" x14ac:dyDescent="0.15">
      <c r="C1676" s="57" t="str">
        <f t="shared" si="3"/>
        <v/>
      </c>
      <c r="D1676" s="58"/>
      <c r="E1676" s="24"/>
      <c r="F1676" s="24"/>
      <c r="G1676" s="25"/>
      <c r="H1676" s="25"/>
      <c r="I1676" s="56"/>
      <c r="J1676" s="25"/>
      <c r="K1676" s="25"/>
      <c r="L1676" s="25"/>
      <c r="M1676" s="56"/>
      <c r="N1676" s="25"/>
    </row>
    <row r="1677" spans="3:14" ht="13" x14ac:dyDescent="0.15">
      <c r="C1677" s="57" t="str">
        <f t="shared" si="3"/>
        <v/>
      </c>
      <c r="D1677" s="58"/>
      <c r="E1677" s="24"/>
      <c r="F1677" s="24"/>
      <c r="G1677" s="25"/>
      <c r="H1677" s="25"/>
      <c r="I1677" s="56"/>
      <c r="J1677" s="25"/>
      <c r="K1677" s="25"/>
      <c r="L1677" s="25"/>
      <c r="M1677" s="56"/>
      <c r="N1677" s="25"/>
    </row>
    <row r="1678" spans="3:14" ht="13" x14ac:dyDescent="0.15">
      <c r="C1678" s="57" t="str">
        <f t="shared" si="3"/>
        <v/>
      </c>
      <c r="D1678" s="58"/>
      <c r="E1678" s="24"/>
      <c r="F1678" s="24"/>
      <c r="G1678" s="25"/>
      <c r="H1678" s="25"/>
      <c r="I1678" s="56"/>
      <c r="J1678" s="25"/>
      <c r="K1678" s="25"/>
      <c r="L1678" s="25"/>
      <c r="M1678" s="56"/>
      <c r="N1678" s="25"/>
    </row>
    <row r="1679" spans="3:14" ht="13" x14ac:dyDescent="0.15">
      <c r="C1679" s="57" t="str">
        <f t="shared" si="3"/>
        <v/>
      </c>
      <c r="D1679" s="58"/>
      <c r="E1679" s="24"/>
      <c r="F1679" s="24"/>
      <c r="G1679" s="25"/>
      <c r="H1679" s="25"/>
      <c r="I1679" s="56"/>
      <c r="J1679" s="25"/>
      <c r="K1679" s="25"/>
      <c r="L1679" s="25"/>
      <c r="M1679" s="56"/>
      <c r="N1679" s="25"/>
    </row>
    <row r="1680" spans="3:14" ht="13" x14ac:dyDescent="0.15">
      <c r="C1680" s="57" t="str">
        <f t="shared" si="3"/>
        <v/>
      </c>
      <c r="D1680" s="58"/>
      <c r="E1680" s="24"/>
      <c r="F1680" s="24"/>
      <c r="G1680" s="25"/>
      <c r="H1680" s="25"/>
      <c r="I1680" s="56"/>
      <c r="J1680" s="25"/>
      <c r="K1680" s="25"/>
      <c r="L1680" s="25"/>
      <c r="M1680" s="56"/>
      <c r="N1680" s="25"/>
    </row>
    <row r="1681" spans="3:14" ht="13" x14ac:dyDescent="0.15">
      <c r="C1681" s="57" t="str">
        <f t="shared" si="3"/>
        <v/>
      </c>
      <c r="D1681" s="58"/>
      <c r="E1681" s="24"/>
      <c r="F1681" s="24"/>
      <c r="G1681" s="25"/>
      <c r="H1681" s="25"/>
      <c r="I1681" s="56"/>
      <c r="J1681" s="25"/>
      <c r="K1681" s="25"/>
      <c r="L1681" s="25"/>
      <c r="M1681" s="56"/>
      <c r="N1681" s="25"/>
    </row>
    <row r="1682" spans="3:14" ht="13" x14ac:dyDescent="0.15">
      <c r="C1682" s="57" t="str">
        <f t="shared" si="3"/>
        <v/>
      </c>
      <c r="D1682" s="58"/>
      <c r="E1682" s="24"/>
      <c r="F1682" s="24"/>
      <c r="G1682" s="25"/>
      <c r="H1682" s="25"/>
      <c r="I1682" s="56"/>
      <c r="J1682" s="25"/>
      <c r="K1682" s="25"/>
      <c r="L1682" s="25"/>
      <c r="M1682" s="56"/>
      <c r="N1682" s="25"/>
    </row>
    <row r="1683" spans="3:14" ht="13" x14ac:dyDescent="0.15">
      <c r="C1683" s="57" t="str">
        <f t="shared" si="3"/>
        <v/>
      </c>
      <c r="D1683" s="58"/>
      <c r="E1683" s="24"/>
      <c r="F1683" s="24"/>
      <c r="G1683" s="25"/>
      <c r="H1683" s="25"/>
      <c r="I1683" s="56"/>
      <c r="J1683" s="25"/>
      <c r="K1683" s="25"/>
      <c r="L1683" s="25"/>
      <c r="M1683" s="56"/>
      <c r="N1683" s="25"/>
    </row>
    <row r="1684" spans="3:14" ht="13" x14ac:dyDescent="0.15">
      <c r="C1684" s="57" t="str">
        <f t="shared" si="3"/>
        <v/>
      </c>
      <c r="D1684" s="58"/>
      <c r="E1684" s="24"/>
      <c r="F1684" s="24"/>
      <c r="G1684" s="25"/>
      <c r="H1684" s="25"/>
      <c r="I1684" s="56"/>
      <c r="J1684" s="25"/>
      <c r="K1684" s="25"/>
      <c r="L1684" s="25"/>
      <c r="M1684" s="56"/>
      <c r="N1684" s="25"/>
    </row>
    <row r="1685" spans="3:14" ht="13" x14ac:dyDescent="0.15">
      <c r="C1685" s="57" t="str">
        <f t="shared" si="3"/>
        <v/>
      </c>
      <c r="D1685" s="58"/>
      <c r="E1685" s="24"/>
      <c r="F1685" s="24"/>
      <c r="G1685" s="25"/>
      <c r="H1685" s="25"/>
      <c r="I1685" s="56"/>
      <c r="J1685" s="25"/>
      <c r="K1685" s="25"/>
      <c r="L1685" s="25"/>
      <c r="M1685" s="56"/>
      <c r="N1685" s="25"/>
    </row>
    <row r="1686" spans="3:14" ht="13" x14ac:dyDescent="0.15">
      <c r="C1686" s="57" t="str">
        <f t="shared" si="3"/>
        <v/>
      </c>
      <c r="D1686" s="58"/>
      <c r="E1686" s="24"/>
      <c r="F1686" s="24"/>
      <c r="G1686" s="25"/>
      <c r="H1686" s="25"/>
      <c r="I1686" s="56"/>
      <c r="J1686" s="25"/>
      <c r="K1686" s="25"/>
      <c r="L1686" s="25"/>
      <c r="M1686" s="56"/>
      <c r="N1686" s="25"/>
    </row>
    <row r="1687" spans="3:14" ht="13" x14ac:dyDescent="0.15">
      <c r="C1687" s="57" t="str">
        <f t="shared" si="3"/>
        <v/>
      </c>
      <c r="D1687" s="58"/>
      <c r="E1687" s="24"/>
      <c r="F1687" s="24"/>
      <c r="G1687" s="25"/>
      <c r="H1687" s="25"/>
      <c r="I1687" s="56"/>
      <c r="J1687" s="25"/>
      <c r="K1687" s="25"/>
      <c r="L1687" s="25"/>
      <c r="M1687" s="56"/>
      <c r="N1687" s="25"/>
    </row>
    <row r="1688" spans="3:14" ht="13" x14ac:dyDescent="0.15">
      <c r="C1688" s="57" t="str">
        <f t="shared" si="3"/>
        <v/>
      </c>
      <c r="D1688" s="58"/>
      <c r="E1688" s="24"/>
      <c r="F1688" s="24"/>
      <c r="G1688" s="25"/>
      <c r="H1688" s="25"/>
      <c r="I1688" s="56"/>
      <c r="J1688" s="25"/>
      <c r="K1688" s="25"/>
      <c r="L1688" s="25"/>
      <c r="M1688" s="56"/>
      <c r="N1688" s="25"/>
    </row>
    <row r="1689" spans="3:14" ht="13" x14ac:dyDescent="0.15">
      <c r="C1689" s="57" t="str">
        <f t="shared" si="3"/>
        <v/>
      </c>
      <c r="D1689" s="58"/>
      <c r="E1689" s="24"/>
      <c r="F1689" s="24"/>
      <c r="G1689" s="25"/>
      <c r="H1689" s="25"/>
      <c r="I1689" s="56"/>
      <c r="J1689" s="25"/>
      <c r="K1689" s="25"/>
      <c r="L1689" s="25"/>
      <c r="M1689" s="56"/>
      <c r="N1689" s="25"/>
    </row>
    <row r="1690" spans="3:14" ht="13" x14ac:dyDescent="0.15">
      <c r="C1690" s="57" t="str">
        <f t="shared" si="3"/>
        <v/>
      </c>
      <c r="D1690" s="58"/>
      <c r="E1690" s="24"/>
      <c r="F1690" s="24"/>
      <c r="G1690" s="25"/>
      <c r="H1690" s="25"/>
      <c r="I1690" s="56"/>
      <c r="J1690" s="25"/>
      <c r="K1690" s="25"/>
      <c r="L1690" s="25"/>
      <c r="M1690" s="56"/>
      <c r="N1690" s="25"/>
    </row>
    <row r="1691" spans="3:14" ht="13" x14ac:dyDescent="0.15">
      <c r="C1691" s="57" t="str">
        <f t="shared" si="3"/>
        <v/>
      </c>
      <c r="D1691" s="58"/>
      <c r="E1691" s="24"/>
      <c r="F1691" s="24"/>
      <c r="G1691" s="25"/>
      <c r="H1691" s="25"/>
      <c r="I1691" s="56"/>
      <c r="J1691" s="25"/>
      <c r="K1691" s="25"/>
      <c r="L1691" s="25"/>
      <c r="M1691" s="56"/>
      <c r="N1691" s="25"/>
    </row>
    <row r="1692" spans="3:14" ht="13" x14ac:dyDescent="0.15">
      <c r="C1692" s="57" t="str">
        <f t="shared" si="3"/>
        <v/>
      </c>
      <c r="D1692" s="58"/>
      <c r="E1692" s="24"/>
      <c r="F1692" s="24"/>
      <c r="G1692" s="25"/>
      <c r="H1692" s="25"/>
      <c r="I1692" s="56"/>
      <c r="J1692" s="25"/>
      <c r="K1692" s="25"/>
      <c r="L1692" s="25"/>
      <c r="M1692" s="56"/>
      <c r="N1692" s="25"/>
    </row>
    <row r="1693" spans="3:14" ht="13" x14ac:dyDescent="0.15">
      <c r="C1693" s="57" t="str">
        <f t="shared" si="3"/>
        <v/>
      </c>
      <c r="D1693" s="58"/>
      <c r="E1693" s="24"/>
      <c r="F1693" s="24"/>
      <c r="G1693" s="25"/>
      <c r="H1693" s="25"/>
      <c r="I1693" s="56"/>
      <c r="J1693" s="25"/>
      <c r="K1693" s="25"/>
      <c r="L1693" s="25"/>
      <c r="M1693" s="56"/>
      <c r="N1693" s="25"/>
    </row>
    <row r="1694" spans="3:14" ht="13" x14ac:dyDescent="0.15">
      <c r="C1694" s="57" t="str">
        <f t="shared" si="3"/>
        <v/>
      </c>
      <c r="D1694" s="58"/>
      <c r="E1694" s="24"/>
      <c r="F1694" s="24"/>
      <c r="G1694" s="25"/>
      <c r="H1694" s="25"/>
      <c r="I1694" s="56"/>
      <c r="J1694" s="25"/>
      <c r="K1694" s="25"/>
      <c r="L1694" s="25"/>
      <c r="M1694" s="56"/>
      <c r="N1694" s="25"/>
    </row>
    <row r="1695" spans="3:14" ht="13" x14ac:dyDescent="0.15">
      <c r="C1695" s="57" t="str">
        <f t="shared" si="3"/>
        <v/>
      </c>
      <c r="D1695" s="58"/>
      <c r="E1695" s="24"/>
      <c r="F1695" s="24"/>
      <c r="G1695" s="25"/>
      <c r="H1695" s="25"/>
      <c r="I1695" s="56"/>
      <c r="J1695" s="25"/>
      <c r="K1695" s="25"/>
      <c r="L1695" s="25"/>
      <c r="M1695" s="56"/>
      <c r="N1695" s="25"/>
    </row>
    <row r="1696" spans="3:14" ht="13" x14ac:dyDescent="0.15">
      <c r="C1696" s="57" t="str">
        <f t="shared" si="3"/>
        <v/>
      </c>
      <c r="D1696" s="58"/>
      <c r="E1696" s="24"/>
      <c r="F1696" s="24"/>
      <c r="G1696" s="25"/>
      <c r="H1696" s="25"/>
      <c r="I1696" s="56"/>
      <c r="J1696" s="25"/>
      <c r="K1696" s="25"/>
      <c r="L1696" s="25"/>
      <c r="M1696" s="56"/>
      <c r="N1696" s="25"/>
    </row>
    <row r="1697" spans="3:14" ht="13" x14ac:dyDescent="0.15">
      <c r="C1697" s="57" t="str">
        <f t="shared" si="3"/>
        <v/>
      </c>
      <c r="D1697" s="58"/>
      <c r="E1697" s="24"/>
      <c r="F1697" s="24"/>
      <c r="G1697" s="25"/>
      <c r="H1697" s="25"/>
      <c r="I1697" s="56"/>
      <c r="J1697" s="25"/>
      <c r="K1697" s="25"/>
      <c r="L1697" s="25"/>
      <c r="M1697" s="56"/>
      <c r="N1697" s="25"/>
    </row>
    <row r="1698" spans="3:14" ht="13" x14ac:dyDescent="0.15">
      <c r="C1698" s="57" t="str">
        <f t="shared" si="3"/>
        <v/>
      </c>
      <c r="D1698" s="58"/>
      <c r="E1698" s="24"/>
      <c r="F1698" s="24"/>
      <c r="G1698" s="25"/>
      <c r="H1698" s="25"/>
      <c r="I1698" s="56"/>
      <c r="J1698" s="25"/>
      <c r="K1698" s="25"/>
      <c r="L1698" s="25"/>
      <c r="M1698" s="56"/>
      <c r="N1698" s="25"/>
    </row>
    <row r="1699" spans="3:14" ht="13" x14ac:dyDescent="0.15">
      <c r="C1699" s="57" t="str">
        <f t="shared" si="3"/>
        <v/>
      </c>
      <c r="D1699" s="58"/>
      <c r="E1699" s="24"/>
      <c r="F1699" s="24"/>
      <c r="G1699" s="25"/>
      <c r="H1699" s="25"/>
      <c r="I1699" s="56"/>
      <c r="J1699" s="25"/>
      <c r="K1699" s="25"/>
      <c r="L1699" s="25"/>
      <c r="M1699" s="56"/>
      <c r="N1699" s="25"/>
    </row>
    <row r="1700" spans="3:14" ht="13" x14ac:dyDescent="0.15">
      <c r="C1700" s="57" t="str">
        <f t="shared" si="3"/>
        <v/>
      </c>
      <c r="D1700" s="58"/>
      <c r="E1700" s="24"/>
      <c r="F1700" s="24"/>
      <c r="G1700" s="25"/>
      <c r="H1700" s="25"/>
      <c r="I1700" s="56"/>
      <c r="J1700" s="25"/>
      <c r="K1700" s="25"/>
      <c r="L1700" s="25"/>
      <c r="M1700" s="56"/>
      <c r="N1700" s="25"/>
    </row>
    <row r="1701" spans="3:14" ht="13" x14ac:dyDescent="0.15">
      <c r="C1701" s="57" t="str">
        <f t="shared" si="3"/>
        <v/>
      </c>
      <c r="D1701" s="58"/>
      <c r="E1701" s="24"/>
      <c r="F1701" s="24"/>
      <c r="G1701" s="25"/>
      <c r="H1701" s="25"/>
      <c r="I1701" s="56"/>
      <c r="J1701" s="25"/>
      <c r="K1701" s="25"/>
      <c r="L1701" s="25"/>
      <c r="M1701" s="56"/>
      <c r="N1701" s="25"/>
    </row>
    <row r="1702" spans="3:14" ht="13" x14ac:dyDescent="0.15">
      <c r="C1702" s="57" t="str">
        <f t="shared" si="3"/>
        <v/>
      </c>
      <c r="D1702" s="58"/>
      <c r="E1702" s="24"/>
      <c r="F1702" s="24"/>
      <c r="G1702" s="25"/>
      <c r="H1702" s="25"/>
      <c r="I1702" s="56"/>
      <c r="J1702" s="25"/>
      <c r="K1702" s="25"/>
      <c r="L1702" s="25"/>
      <c r="M1702" s="56"/>
      <c r="N1702" s="25"/>
    </row>
    <row r="1703" spans="3:14" ht="13" x14ac:dyDescent="0.15">
      <c r="C1703" s="57" t="str">
        <f t="shared" si="3"/>
        <v/>
      </c>
      <c r="D1703" s="58"/>
      <c r="E1703" s="24"/>
      <c r="F1703" s="24"/>
      <c r="G1703" s="25"/>
      <c r="H1703" s="25"/>
      <c r="I1703" s="56"/>
      <c r="J1703" s="25"/>
      <c r="K1703" s="25"/>
      <c r="L1703" s="25"/>
      <c r="M1703" s="56"/>
      <c r="N1703" s="25"/>
    </row>
    <row r="1704" spans="3:14" ht="13" x14ac:dyDescent="0.15">
      <c r="C1704" s="57" t="str">
        <f t="shared" si="3"/>
        <v/>
      </c>
      <c r="D1704" s="58"/>
      <c r="E1704" s="24"/>
      <c r="F1704" s="24"/>
      <c r="G1704" s="25"/>
      <c r="H1704" s="25"/>
      <c r="I1704" s="56"/>
      <c r="J1704" s="25"/>
      <c r="K1704" s="25"/>
      <c r="L1704" s="25"/>
      <c r="M1704" s="56"/>
      <c r="N1704" s="25"/>
    </row>
    <row r="1705" spans="3:14" ht="13" x14ac:dyDescent="0.15">
      <c r="C1705" s="57" t="str">
        <f t="shared" si="3"/>
        <v/>
      </c>
      <c r="D1705" s="58"/>
      <c r="E1705" s="24"/>
      <c r="F1705" s="24"/>
      <c r="G1705" s="25"/>
      <c r="H1705" s="25"/>
      <c r="I1705" s="56"/>
      <c r="J1705" s="25"/>
      <c r="K1705" s="25"/>
      <c r="L1705" s="25"/>
      <c r="M1705" s="56"/>
      <c r="N1705" s="25"/>
    </row>
    <row r="1706" spans="3:14" ht="13" x14ac:dyDescent="0.15">
      <c r="C1706" s="57" t="str">
        <f t="shared" si="3"/>
        <v/>
      </c>
      <c r="D1706" s="58"/>
      <c r="E1706" s="24"/>
      <c r="F1706" s="24"/>
      <c r="G1706" s="25"/>
      <c r="H1706" s="25"/>
      <c r="I1706" s="56"/>
      <c r="J1706" s="25"/>
      <c r="K1706" s="25"/>
      <c r="L1706" s="25"/>
      <c r="M1706" s="56"/>
      <c r="N1706" s="25"/>
    </row>
    <row r="1707" spans="3:14" ht="13" x14ac:dyDescent="0.15">
      <c r="C1707" s="57" t="str">
        <f t="shared" si="3"/>
        <v/>
      </c>
      <c r="D1707" s="58"/>
      <c r="E1707" s="24"/>
      <c r="F1707" s="24"/>
      <c r="G1707" s="25"/>
      <c r="H1707" s="25"/>
      <c r="I1707" s="56"/>
      <c r="J1707" s="25"/>
      <c r="K1707" s="25"/>
      <c r="L1707" s="25"/>
      <c r="M1707" s="56"/>
      <c r="N1707" s="25"/>
    </row>
    <row r="1708" spans="3:14" ht="13" x14ac:dyDescent="0.15">
      <c r="C1708" s="57" t="str">
        <f t="shared" si="3"/>
        <v/>
      </c>
      <c r="D1708" s="58"/>
      <c r="E1708" s="24"/>
      <c r="F1708" s="24"/>
      <c r="G1708" s="25"/>
      <c r="H1708" s="25"/>
      <c r="I1708" s="56"/>
      <c r="J1708" s="25"/>
      <c r="K1708" s="25"/>
      <c r="L1708" s="25"/>
      <c r="M1708" s="56"/>
      <c r="N1708" s="25"/>
    </row>
    <row r="1709" spans="3:14" ht="13" x14ac:dyDescent="0.15">
      <c r="C1709" s="57" t="str">
        <f t="shared" si="3"/>
        <v/>
      </c>
      <c r="D1709" s="58"/>
      <c r="E1709" s="24"/>
      <c r="F1709" s="24"/>
      <c r="G1709" s="25"/>
      <c r="H1709" s="25"/>
      <c r="I1709" s="56"/>
      <c r="J1709" s="25"/>
      <c r="K1709" s="25"/>
      <c r="L1709" s="25"/>
      <c r="M1709" s="56"/>
      <c r="N1709" s="25"/>
    </row>
    <row r="1710" spans="3:14" ht="13" x14ac:dyDescent="0.15">
      <c r="C1710" s="57" t="str">
        <f t="shared" si="3"/>
        <v/>
      </c>
      <c r="D1710" s="58"/>
      <c r="E1710" s="24"/>
      <c r="F1710" s="24"/>
      <c r="G1710" s="25"/>
      <c r="H1710" s="25"/>
      <c r="I1710" s="56"/>
      <c r="J1710" s="25"/>
      <c r="K1710" s="25"/>
      <c r="L1710" s="25"/>
      <c r="M1710" s="56"/>
      <c r="N1710" s="25"/>
    </row>
    <row r="1711" spans="3:14" ht="13" x14ac:dyDescent="0.15">
      <c r="C1711" s="57" t="str">
        <f t="shared" si="3"/>
        <v/>
      </c>
      <c r="D1711" s="58"/>
      <c r="E1711" s="24"/>
      <c r="F1711" s="24"/>
      <c r="G1711" s="25"/>
      <c r="H1711" s="25"/>
      <c r="I1711" s="56"/>
      <c r="J1711" s="25"/>
      <c r="K1711" s="25"/>
      <c r="L1711" s="25"/>
      <c r="M1711" s="56"/>
      <c r="N1711" s="25"/>
    </row>
    <row r="1712" spans="3:14" ht="13" x14ac:dyDescent="0.15">
      <c r="C1712" s="57" t="str">
        <f t="shared" si="3"/>
        <v/>
      </c>
      <c r="D1712" s="58"/>
      <c r="E1712" s="24"/>
      <c r="F1712" s="24"/>
      <c r="G1712" s="25"/>
      <c r="H1712" s="25"/>
      <c r="I1712" s="56"/>
      <c r="J1712" s="25"/>
      <c r="K1712" s="25"/>
      <c r="L1712" s="25"/>
      <c r="M1712" s="56"/>
      <c r="N1712" s="25"/>
    </row>
    <row r="1713" spans="3:14" ht="13" x14ac:dyDescent="0.15">
      <c r="C1713" s="57" t="str">
        <f t="shared" si="3"/>
        <v/>
      </c>
      <c r="D1713" s="58"/>
      <c r="E1713" s="24"/>
      <c r="F1713" s="24"/>
      <c r="G1713" s="25"/>
      <c r="H1713" s="25"/>
      <c r="I1713" s="56"/>
      <c r="J1713" s="25"/>
      <c r="K1713" s="25"/>
      <c r="L1713" s="25"/>
      <c r="M1713" s="56"/>
      <c r="N1713" s="25"/>
    </row>
    <row r="1714" spans="3:14" ht="13" x14ac:dyDescent="0.15">
      <c r="C1714" s="57" t="str">
        <f t="shared" si="3"/>
        <v/>
      </c>
      <c r="D1714" s="58"/>
      <c r="E1714" s="24"/>
      <c r="F1714" s="24"/>
      <c r="G1714" s="25"/>
      <c r="H1714" s="25"/>
      <c r="I1714" s="56"/>
      <c r="J1714" s="25"/>
      <c r="K1714" s="25"/>
      <c r="L1714" s="25"/>
      <c r="M1714" s="56"/>
      <c r="N1714" s="25"/>
    </row>
    <row r="1715" spans="3:14" ht="13" x14ac:dyDescent="0.15">
      <c r="C1715" s="57" t="str">
        <f t="shared" si="3"/>
        <v/>
      </c>
      <c r="D1715" s="58"/>
      <c r="E1715" s="24"/>
      <c r="F1715" s="24"/>
      <c r="G1715" s="25"/>
      <c r="H1715" s="25"/>
      <c r="I1715" s="56"/>
      <c r="J1715" s="25"/>
      <c r="K1715" s="25"/>
      <c r="L1715" s="25"/>
      <c r="M1715" s="56"/>
      <c r="N1715" s="25"/>
    </row>
    <row r="1716" spans="3:14" ht="13" x14ac:dyDescent="0.15">
      <c r="C1716" s="57" t="str">
        <f t="shared" si="3"/>
        <v/>
      </c>
      <c r="D1716" s="58"/>
      <c r="E1716" s="24"/>
      <c r="F1716" s="24"/>
      <c r="G1716" s="25"/>
      <c r="H1716" s="25"/>
      <c r="I1716" s="56"/>
      <c r="J1716" s="25"/>
      <c r="K1716" s="25"/>
      <c r="L1716" s="25"/>
      <c r="M1716" s="56"/>
      <c r="N1716" s="25"/>
    </row>
    <row r="1717" spans="3:14" ht="13" x14ac:dyDescent="0.15">
      <c r="C1717" s="57" t="str">
        <f t="shared" si="3"/>
        <v/>
      </c>
      <c r="D1717" s="58"/>
      <c r="E1717" s="24"/>
      <c r="F1717" s="24"/>
      <c r="G1717" s="25"/>
      <c r="H1717" s="25"/>
      <c r="I1717" s="56"/>
      <c r="J1717" s="25"/>
      <c r="K1717" s="25"/>
      <c r="L1717" s="25"/>
      <c r="M1717" s="56"/>
      <c r="N1717" s="25"/>
    </row>
    <row r="1718" spans="3:14" ht="13" x14ac:dyDescent="0.15">
      <c r="C1718" s="57" t="str">
        <f t="shared" si="3"/>
        <v/>
      </c>
      <c r="D1718" s="58"/>
      <c r="E1718" s="24"/>
      <c r="F1718" s="24"/>
      <c r="G1718" s="25"/>
      <c r="H1718" s="25"/>
      <c r="I1718" s="56"/>
      <c r="J1718" s="25"/>
      <c r="K1718" s="25"/>
      <c r="L1718" s="25"/>
      <c r="M1718" s="56"/>
      <c r="N1718" s="25"/>
    </row>
    <row r="1719" spans="3:14" ht="13" x14ac:dyDescent="0.15">
      <c r="C1719" s="57" t="str">
        <f t="shared" si="3"/>
        <v/>
      </c>
      <c r="D1719" s="58"/>
      <c r="E1719" s="24"/>
      <c r="F1719" s="24"/>
      <c r="G1719" s="25"/>
      <c r="H1719" s="25"/>
      <c r="I1719" s="56"/>
      <c r="J1719" s="25"/>
      <c r="K1719" s="25"/>
      <c r="L1719" s="25"/>
      <c r="M1719" s="56"/>
      <c r="N1719" s="25"/>
    </row>
    <row r="1720" spans="3:14" ht="13" x14ac:dyDescent="0.15">
      <c r="C1720" s="57" t="str">
        <f t="shared" si="3"/>
        <v/>
      </c>
      <c r="D1720" s="58"/>
      <c r="E1720" s="24"/>
      <c r="F1720" s="24"/>
      <c r="G1720" s="25"/>
      <c r="H1720" s="25"/>
      <c r="I1720" s="56"/>
      <c r="J1720" s="25"/>
      <c r="K1720" s="25"/>
      <c r="L1720" s="25"/>
      <c r="M1720" s="56"/>
      <c r="N1720" s="25"/>
    </row>
    <row r="1721" spans="3:14" ht="13" x14ac:dyDescent="0.15">
      <c r="C1721" s="57" t="str">
        <f t="shared" si="3"/>
        <v/>
      </c>
      <c r="D1721" s="58"/>
      <c r="E1721" s="24"/>
      <c r="F1721" s="24"/>
      <c r="G1721" s="25"/>
      <c r="H1721" s="25"/>
      <c r="I1721" s="56"/>
      <c r="J1721" s="25"/>
      <c r="K1721" s="25"/>
      <c r="L1721" s="25"/>
      <c r="M1721" s="56"/>
      <c r="N1721" s="25"/>
    </row>
    <row r="1722" spans="3:14" ht="13" x14ac:dyDescent="0.15">
      <c r="C1722" s="57" t="str">
        <f t="shared" si="3"/>
        <v/>
      </c>
      <c r="D1722" s="58"/>
      <c r="E1722" s="24"/>
      <c r="F1722" s="24"/>
      <c r="G1722" s="25"/>
      <c r="H1722" s="25"/>
      <c r="I1722" s="56"/>
      <c r="J1722" s="25"/>
      <c r="K1722" s="25"/>
      <c r="L1722" s="25"/>
      <c r="M1722" s="56"/>
      <c r="N1722" s="25"/>
    </row>
    <row r="1723" spans="3:14" ht="13" x14ac:dyDescent="0.15">
      <c r="C1723" s="57" t="str">
        <f t="shared" si="3"/>
        <v/>
      </c>
      <c r="D1723" s="58"/>
      <c r="E1723" s="24"/>
      <c r="F1723" s="24"/>
      <c r="G1723" s="25"/>
      <c r="H1723" s="25"/>
      <c r="I1723" s="56"/>
      <c r="J1723" s="25"/>
      <c r="K1723" s="25"/>
      <c r="L1723" s="25"/>
      <c r="M1723" s="56"/>
      <c r="N1723" s="25"/>
    </row>
    <row r="1724" spans="3:14" ht="13" x14ac:dyDescent="0.15">
      <c r="C1724" s="57" t="str">
        <f t="shared" si="3"/>
        <v/>
      </c>
      <c r="D1724" s="58"/>
      <c r="E1724" s="24"/>
      <c r="F1724" s="24"/>
      <c r="G1724" s="25"/>
      <c r="H1724" s="25"/>
      <c r="I1724" s="56"/>
      <c r="J1724" s="25"/>
      <c r="K1724" s="25"/>
      <c r="L1724" s="25"/>
      <c r="M1724" s="56"/>
      <c r="N1724" s="25"/>
    </row>
    <row r="1725" spans="3:14" ht="13" x14ac:dyDescent="0.15">
      <c r="C1725" s="57" t="str">
        <f t="shared" si="3"/>
        <v/>
      </c>
      <c r="D1725" s="58"/>
      <c r="E1725" s="24"/>
      <c r="F1725" s="24"/>
      <c r="G1725" s="25"/>
      <c r="H1725" s="25"/>
      <c r="I1725" s="56"/>
      <c r="J1725" s="25"/>
      <c r="K1725" s="25"/>
      <c r="L1725" s="25"/>
      <c r="M1725" s="56"/>
      <c r="N1725" s="25"/>
    </row>
    <row r="1726" spans="3:14" ht="13" x14ac:dyDescent="0.15">
      <c r="C1726" s="57" t="str">
        <f t="shared" si="3"/>
        <v/>
      </c>
      <c r="D1726" s="58"/>
      <c r="E1726" s="24"/>
      <c r="F1726" s="24"/>
      <c r="G1726" s="25"/>
      <c r="H1726" s="25"/>
      <c r="I1726" s="56"/>
      <c r="J1726" s="25"/>
      <c r="K1726" s="25"/>
      <c r="L1726" s="25"/>
      <c r="M1726" s="56"/>
      <c r="N1726" s="25"/>
    </row>
    <row r="1727" spans="3:14" ht="13" x14ac:dyDescent="0.15">
      <c r="C1727" s="57" t="str">
        <f t="shared" si="3"/>
        <v/>
      </c>
      <c r="D1727" s="58"/>
      <c r="E1727" s="24"/>
      <c r="F1727" s="24"/>
      <c r="G1727" s="25"/>
      <c r="H1727" s="25"/>
      <c r="I1727" s="56"/>
      <c r="J1727" s="25"/>
      <c r="K1727" s="25"/>
      <c r="L1727" s="25"/>
      <c r="M1727" s="56"/>
      <c r="N1727" s="25"/>
    </row>
    <row r="1728" spans="3:14" ht="13" x14ac:dyDescent="0.15">
      <c r="C1728" s="57" t="str">
        <f t="shared" si="3"/>
        <v/>
      </c>
      <c r="D1728" s="58"/>
      <c r="E1728" s="24"/>
      <c r="F1728" s="24"/>
      <c r="G1728" s="25"/>
      <c r="H1728" s="25"/>
      <c r="I1728" s="56"/>
      <c r="J1728" s="25"/>
      <c r="K1728" s="25"/>
      <c r="L1728" s="25"/>
      <c r="M1728" s="56"/>
      <c r="N1728" s="25"/>
    </row>
    <row r="1729" spans="3:14" ht="13" x14ac:dyDescent="0.15">
      <c r="C1729" s="57" t="str">
        <f t="shared" si="3"/>
        <v/>
      </c>
      <c r="D1729" s="58"/>
      <c r="E1729" s="24"/>
      <c r="F1729" s="24"/>
      <c r="G1729" s="25"/>
      <c r="H1729" s="25"/>
      <c r="I1729" s="56"/>
      <c r="J1729" s="25"/>
      <c r="K1729" s="25"/>
      <c r="L1729" s="25"/>
      <c r="M1729" s="56"/>
      <c r="N1729" s="25"/>
    </row>
    <row r="1730" spans="3:14" ht="13" x14ac:dyDescent="0.15">
      <c r="C1730" s="57" t="str">
        <f t="shared" si="3"/>
        <v/>
      </c>
      <c r="D1730" s="58"/>
      <c r="E1730" s="24"/>
      <c r="F1730" s="24"/>
      <c r="G1730" s="25"/>
      <c r="H1730" s="25"/>
      <c r="I1730" s="56"/>
      <c r="J1730" s="25"/>
      <c r="K1730" s="25"/>
      <c r="L1730" s="25"/>
      <c r="M1730" s="56"/>
      <c r="N1730" s="25"/>
    </row>
    <row r="1731" spans="3:14" ht="13" x14ac:dyDescent="0.15">
      <c r="C1731" s="57" t="str">
        <f t="shared" si="3"/>
        <v/>
      </c>
      <c r="D1731" s="58"/>
      <c r="E1731" s="24"/>
      <c r="F1731" s="24"/>
      <c r="G1731" s="25"/>
      <c r="H1731" s="25"/>
      <c r="I1731" s="56"/>
      <c r="J1731" s="25"/>
      <c r="K1731" s="25"/>
      <c r="L1731" s="25"/>
      <c r="M1731" s="56"/>
      <c r="N1731" s="25"/>
    </row>
    <row r="1732" spans="3:14" ht="13" x14ac:dyDescent="0.15">
      <c r="C1732" s="57" t="str">
        <f t="shared" si="3"/>
        <v/>
      </c>
      <c r="D1732" s="58"/>
      <c r="E1732" s="24"/>
      <c r="F1732" s="24"/>
      <c r="G1732" s="25"/>
      <c r="H1732" s="25"/>
      <c r="I1732" s="56"/>
      <c r="J1732" s="25"/>
      <c r="K1732" s="25"/>
      <c r="L1732" s="25"/>
      <c r="M1732" s="56"/>
      <c r="N1732" s="25"/>
    </row>
    <row r="1733" spans="3:14" ht="13" x14ac:dyDescent="0.15">
      <c r="C1733" s="57" t="str">
        <f t="shared" si="3"/>
        <v/>
      </c>
      <c r="D1733" s="58"/>
      <c r="E1733" s="24"/>
      <c r="F1733" s="24"/>
      <c r="G1733" s="25"/>
      <c r="H1733" s="25"/>
      <c r="I1733" s="56"/>
      <c r="J1733" s="25"/>
      <c r="K1733" s="25"/>
      <c r="L1733" s="25"/>
      <c r="M1733" s="56"/>
      <c r="N1733" s="25"/>
    </row>
    <row r="1734" spans="3:14" ht="13" x14ac:dyDescent="0.15">
      <c r="C1734" s="57" t="str">
        <f t="shared" si="3"/>
        <v/>
      </c>
      <c r="D1734" s="58"/>
      <c r="E1734" s="24"/>
      <c r="F1734" s="24"/>
      <c r="G1734" s="25"/>
      <c r="H1734" s="25"/>
      <c r="I1734" s="56"/>
      <c r="J1734" s="25"/>
      <c r="K1734" s="25"/>
      <c r="L1734" s="25"/>
      <c r="M1734" s="56"/>
      <c r="N1734" s="25"/>
    </row>
    <row r="1735" spans="3:14" ht="13" x14ac:dyDescent="0.15">
      <c r="C1735" s="57" t="str">
        <f t="shared" si="3"/>
        <v/>
      </c>
      <c r="D1735" s="58"/>
      <c r="E1735" s="24"/>
      <c r="F1735" s="24"/>
      <c r="G1735" s="25"/>
      <c r="H1735" s="25"/>
      <c r="I1735" s="56"/>
      <c r="J1735" s="25"/>
      <c r="K1735" s="25"/>
      <c r="L1735" s="25"/>
      <c r="M1735" s="56"/>
      <c r="N1735" s="25"/>
    </row>
    <row r="1736" spans="3:14" ht="13" x14ac:dyDescent="0.15">
      <c r="C1736" s="57" t="str">
        <f t="shared" si="3"/>
        <v/>
      </c>
      <c r="D1736" s="58"/>
      <c r="E1736" s="24"/>
      <c r="F1736" s="24"/>
      <c r="G1736" s="25"/>
      <c r="H1736" s="25"/>
      <c r="I1736" s="56"/>
      <c r="J1736" s="25"/>
      <c r="K1736" s="25"/>
      <c r="L1736" s="25"/>
      <c r="M1736" s="56"/>
      <c r="N1736" s="25"/>
    </row>
    <row r="1737" spans="3:14" ht="13" x14ac:dyDescent="0.15">
      <c r="C1737" s="57" t="str">
        <f t="shared" si="3"/>
        <v/>
      </c>
      <c r="D1737" s="58"/>
      <c r="E1737" s="24"/>
      <c r="F1737" s="24"/>
      <c r="G1737" s="25"/>
      <c r="H1737" s="25"/>
      <c r="I1737" s="56"/>
      <c r="J1737" s="25"/>
      <c r="K1737" s="25"/>
      <c r="L1737" s="25"/>
      <c r="M1737" s="56"/>
      <c r="N1737" s="25"/>
    </row>
    <row r="1738" spans="3:14" ht="13" x14ac:dyDescent="0.15">
      <c r="C1738" s="57" t="str">
        <f t="shared" si="3"/>
        <v/>
      </c>
      <c r="D1738" s="58"/>
      <c r="E1738" s="24"/>
      <c r="F1738" s="24"/>
      <c r="G1738" s="25"/>
      <c r="H1738" s="25"/>
      <c r="I1738" s="56"/>
      <c r="J1738" s="25"/>
      <c r="K1738" s="25"/>
      <c r="L1738" s="25"/>
      <c r="M1738" s="56"/>
      <c r="N1738" s="25"/>
    </row>
    <row r="1739" spans="3:14" ht="13" x14ac:dyDescent="0.15">
      <c r="C1739" s="57" t="str">
        <f t="shared" si="3"/>
        <v/>
      </c>
      <c r="D1739" s="58"/>
      <c r="E1739" s="24"/>
      <c r="F1739" s="24"/>
      <c r="G1739" s="25"/>
      <c r="H1739" s="25"/>
      <c r="I1739" s="56"/>
      <c r="J1739" s="25"/>
      <c r="K1739" s="25"/>
      <c r="L1739" s="25"/>
      <c r="M1739" s="56"/>
      <c r="N1739" s="25"/>
    </row>
    <row r="1740" spans="3:14" ht="13" x14ac:dyDescent="0.15">
      <c r="C1740" s="57" t="str">
        <f t="shared" si="3"/>
        <v/>
      </c>
      <c r="D1740" s="58"/>
      <c r="E1740" s="24"/>
      <c r="F1740" s="24"/>
      <c r="G1740" s="25"/>
      <c r="H1740" s="25"/>
      <c r="I1740" s="56"/>
      <c r="J1740" s="25"/>
      <c r="K1740" s="25"/>
      <c r="L1740" s="25"/>
      <c r="M1740" s="56"/>
      <c r="N1740" s="25"/>
    </row>
    <row r="1741" spans="3:14" ht="13" x14ac:dyDescent="0.15">
      <c r="C1741" s="57" t="str">
        <f t="shared" si="3"/>
        <v/>
      </c>
      <c r="D1741" s="58"/>
      <c r="E1741" s="24"/>
      <c r="F1741" s="24"/>
      <c r="G1741" s="25"/>
      <c r="H1741" s="25"/>
      <c r="I1741" s="56"/>
      <c r="J1741" s="25"/>
      <c r="K1741" s="25"/>
      <c r="L1741" s="25"/>
      <c r="M1741" s="56"/>
      <c r="N1741" s="25"/>
    </row>
    <row r="1742" spans="3:14" ht="13" x14ac:dyDescent="0.15">
      <c r="C1742" s="57" t="str">
        <f t="shared" si="3"/>
        <v/>
      </c>
      <c r="D1742" s="58"/>
      <c r="E1742" s="24"/>
      <c r="F1742" s="24"/>
      <c r="G1742" s="25"/>
      <c r="H1742" s="25"/>
      <c r="I1742" s="56"/>
      <c r="J1742" s="25"/>
      <c r="K1742" s="25"/>
      <c r="L1742" s="25"/>
      <c r="M1742" s="56"/>
      <c r="N1742" s="25"/>
    </row>
    <row r="1743" spans="3:14" ht="13" x14ac:dyDescent="0.15">
      <c r="C1743" s="57" t="str">
        <f t="shared" si="3"/>
        <v/>
      </c>
      <c r="D1743" s="58"/>
      <c r="E1743" s="24"/>
      <c r="F1743" s="24"/>
      <c r="G1743" s="25"/>
      <c r="H1743" s="25"/>
      <c r="I1743" s="56"/>
      <c r="J1743" s="25"/>
      <c r="K1743" s="25"/>
      <c r="L1743" s="25"/>
      <c r="M1743" s="56"/>
      <c r="N1743" s="25"/>
    </row>
    <row r="1744" spans="3:14" ht="13" x14ac:dyDescent="0.15">
      <c r="C1744" s="57" t="str">
        <f t="shared" si="3"/>
        <v/>
      </c>
      <c r="D1744" s="58"/>
      <c r="E1744" s="24"/>
      <c r="F1744" s="24"/>
      <c r="G1744" s="25"/>
      <c r="H1744" s="25"/>
      <c r="I1744" s="56"/>
      <c r="J1744" s="25"/>
      <c r="K1744" s="25"/>
      <c r="L1744" s="25"/>
      <c r="M1744" s="56"/>
      <c r="N1744" s="25"/>
    </row>
    <row r="1745" spans="3:14" ht="13" x14ac:dyDescent="0.15">
      <c r="C1745" s="57" t="str">
        <f t="shared" si="3"/>
        <v/>
      </c>
      <c r="D1745" s="58"/>
      <c r="E1745" s="24"/>
      <c r="F1745" s="24"/>
      <c r="G1745" s="25"/>
      <c r="H1745" s="25"/>
      <c r="I1745" s="56"/>
      <c r="J1745" s="25"/>
      <c r="K1745" s="25"/>
      <c r="L1745" s="25"/>
      <c r="M1745" s="56"/>
      <c r="N1745" s="25"/>
    </row>
    <row r="1746" spans="3:14" ht="13" x14ac:dyDescent="0.15">
      <c r="C1746" s="57" t="str">
        <f t="shared" si="3"/>
        <v/>
      </c>
      <c r="D1746" s="58"/>
      <c r="E1746" s="24"/>
      <c r="F1746" s="24"/>
      <c r="G1746" s="25"/>
      <c r="H1746" s="25"/>
      <c r="I1746" s="56"/>
      <c r="J1746" s="25"/>
      <c r="K1746" s="25"/>
      <c r="L1746" s="25"/>
      <c r="M1746" s="56"/>
      <c r="N1746" s="25"/>
    </row>
    <row r="1747" spans="3:14" ht="13" x14ac:dyDescent="0.15">
      <c r="C1747" s="57" t="str">
        <f t="shared" si="3"/>
        <v/>
      </c>
      <c r="D1747" s="58"/>
      <c r="E1747" s="24"/>
      <c r="F1747" s="24"/>
      <c r="G1747" s="25"/>
      <c r="H1747" s="25"/>
      <c r="I1747" s="56"/>
      <c r="J1747" s="25"/>
      <c r="K1747" s="25"/>
      <c r="L1747" s="25"/>
      <c r="M1747" s="56"/>
      <c r="N1747" s="25"/>
    </row>
    <row r="1748" spans="3:14" ht="13" x14ac:dyDescent="0.15">
      <c r="C1748" s="57" t="str">
        <f t="shared" si="3"/>
        <v/>
      </c>
      <c r="D1748" s="58"/>
      <c r="E1748" s="24"/>
      <c r="F1748" s="24"/>
      <c r="G1748" s="25"/>
      <c r="H1748" s="25"/>
      <c r="I1748" s="56"/>
      <c r="J1748" s="25"/>
      <c r="K1748" s="25"/>
      <c r="L1748" s="25"/>
      <c r="M1748" s="56"/>
      <c r="N1748" s="25"/>
    </row>
    <row r="1749" spans="3:14" ht="13" x14ac:dyDescent="0.15">
      <c r="C1749" s="57" t="str">
        <f t="shared" si="3"/>
        <v/>
      </c>
      <c r="D1749" s="58"/>
      <c r="E1749" s="24"/>
      <c r="F1749" s="24"/>
      <c r="G1749" s="25"/>
      <c r="H1749" s="25"/>
      <c r="I1749" s="56"/>
      <c r="J1749" s="25"/>
      <c r="K1749" s="25"/>
      <c r="L1749" s="25"/>
      <c r="M1749" s="56"/>
      <c r="N1749" s="25"/>
    </row>
    <row r="1750" spans="3:14" ht="13" x14ac:dyDescent="0.15">
      <c r="C1750" s="57" t="str">
        <f t="shared" si="3"/>
        <v/>
      </c>
      <c r="D1750" s="58"/>
      <c r="E1750" s="24"/>
      <c r="F1750" s="24"/>
      <c r="G1750" s="25"/>
      <c r="H1750" s="25"/>
      <c r="I1750" s="56"/>
      <c r="J1750" s="25"/>
      <c r="K1750" s="25"/>
      <c r="L1750" s="25"/>
      <c r="M1750" s="56"/>
      <c r="N1750" s="25"/>
    </row>
    <row r="1751" spans="3:14" ht="13" x14ac:dyDescent="0.15">
      <c r="C1751" s="57" t="str">
        <f t="shared" si="3"/>
        <v/>
      </c>
      <c r="D1751" s="58"/>
      <c r="E1751" s="24"/>
      <c r="F1751" s="24"/>
      <c r="G1751" s="25"/>
      <c r="H1751" s="25"/>
      <c r="I1751" s="56"/>
      <c r="J1751" s="25"/>
      <c r="K1751" s="25"/>
      <c r="L1751" s="25"/>
      <c r="M1751" s="56"/>
      <c r="N1751" s="25"/>
    </row>
    <row r="1752" spans="3:14" ht="13" x14ac:dyDescent="0.15">
      <c r="C1752" s="57" t="str">
        <f t="shared" si="3"/>
        <v/>
      </c>
      <c r="D1752" s="58"/>
      <c r="E1752" s="24"/>
      <c r="F1752" s="24"/>
      <c r="G1752" s="25"/>
      <c r="H1752" s="25"/>
      <c r="I1752" s="56"/>
      <c r="J1752" s="25"/>
      <c r="K1752" s="25"/>
      <c r="L1752" s="25"/>
      <c r="M1752" s="56"/>
      <c r="N1752" s="25"/>
    </row>
    <row r="1753" spans="3:14" ht="13" x14ac:dyDescent="0.15">
      <c r="C1753" s="57" t="str">
        <f t="shared" si="3"/>
        <v/>
      </c>
      <c r="D1753" s="58"/>
      <c r="E1753" s="24"/>
      <c r="F1753" s="24"/>
      <c r="G1753" s="25"/>
      <c r="H1753" s="25"/>
      <c r="I1753" s="56"/>
      <c r="J1753" s="25"/>
      <c r="K1753" s="25"/>
      <c r="L1753" s="25"/>
      <c r="M1753" s="56"/>
      <c r="N1753" s="25"/>
    </row>
    <row r="1754" spans="3:14" ht="13" x14ac:dyDescent="0.15">
      <c r="C1754" s="57" t="str">
        <f t="shared" si="3"/>
        <v/>
      </c>
      <c r="D1754" s="58"/>
      <c r="E1754" s="24"/>
      <c r="F1754" s="24"/>
      <c r="G1754" s="25"/>
      <c r="H1754" s="25"/>
      <c r="I1754" s="56"/>
      <c r="J1754" s="25"/>
      <c r="K1754" s="25"/>
      <c r="L1754" s="25"/>
      <c r="M1754" s="56"/>
      <c r="N1754" s="25"/>
    </row>
    <row r="1755" spans="3:14" ht="13" x14ac:dyDescent="0.15">
      <c r="C1755" s="57" t="str">
        <f t="shared" si="3"/>
        <v/>
      </c>
      <c r="D1755" s="58"/>
      <c r="E1755" s="24"/>
      <c r="F1755" s="24"/>
      <c r="G1755" s="25"/>
      <c r="H1755" s="25"/>
      <c r="I1755" s="56"/>
      <c r="J1755" s="25"/>
      <c r="K1755" s="25"/>
      <c r="L1755" s="25"/>
      <c r="M1755" s="56"/>
      <c r="N1755" s="25"/>
    </row>
    <row r="1756" spans="3:14" ht="13" x14ac:dyDescent="0.15">
      <c r="C1756" s="57" t="str">
        <f t="shared" si="3"/>
        <v/>
      </c>
      <c r="D1756" s="58"/>
      <c r="E1756" s="24"/>
      <c r="F1756" s="24"/>
      <c r="G1756" s="25"/>
      <c r="H1756" s="25"/>
      <c r="I1756" s="56"/>
      <c r="J1756" s="25"/>
      <c r="K1756" s="25"/>
      <c r="L1756" s="25"/>
      <c r="M1756" s="56"/>
      <c r="N1756" s="25"/>
    </row>
    <row r="1757" spans="3:14" ht="13" x14ac:dyDescent="0.15">
      <c r="C1757" s="57" t="str">
        <f t="shared" si="3"/>
        <v/>
      </c>
      <c r="D1757" s="58"/>
      <c r="E1757" s="24"/>
      <c r="F1757" s="24"/>
      <c r="G1757" s="25"/>
      <c r="H1757" s="25"/>
      <c r="I1757" s="56"/>
      <c r="J1757" s="25"/>
      <c r="K1757" s="25"/>
      <c r="L1757" s="25"/>
      <c r="M1757" s="56"/>
      <c r="N1757" s="25"/>
    </row>
    <row r="1758" spans="3:14" ht="13" x14ac:dyDescent="0.15">
      <c r="C1758" s="57" t="str">
        <f t="shared" si="3"/>
        <v/>
      </c>
      <c r="D1758" s="58"/>
      <c r="E1758" s="24"/>
      <c r="F1758" s="24"/>
      <c r="G1758" s="25"/>
      <c r="H1758" s="25"/>
      <c r="I1758" s="56"/>
      <c r="J1758" s="25"/>
      <c r="K1758" s="25"/>
      <c r="L1758" s="25"/>
      <c r="M1758" s="56"/>
      <c r="N1758" s="25"/>
    </row>
    <row r="1759" spans="3:14" ht="13" x14ac:dyDescent="0.15">
      <c r="C1759" s="57" t="str">
        <f t="shared" si="3"/>
        <v/>
      </c>
      <c r="D1759" s="58"/>
      <c r="E1759" s="24"/>
      <c r="F1759" s="24"/>
      <c r="G1759" s="25"/>
      <c r="H1759" s="25"/>
      <c r="I1759" s="56"/>
      <c r="J1759" s="25"/>
      <c r="K1759" s="25"/>
      <c r="L1759" s="25"/>
      <c r="M1759" s="56"/>
      <c r="N1759" s="25"/>
    </row>
    <row r="1760" spans="3:14" ht="13" x14ac:dyDescent="0.15">
      <c r="C1760" s="57" t="str">
        <f t="shared" si="3"/>
        <v/>
      </c>
      <c r="D1760" s="58"/>
      <c r="E1760" s="24"/>
      <c r="F1760" s="24"/>
      <c r="G1760" s="25"/>
      <c r="H1760" s="25"/>
      <c r="I1760" s="56"/>
      <c r="J1760" s="25"/>
      <c r="K1760" s="25"/>
      <c r="L1760" s="25"/>
      <c r="M1760" s="56"/>
      <c r="N1760" s="25"/>
    </row>
    <row r="1761" spans="3:14" ht="13" x14ac:dyDescent="0.15">
      <c r="C1761" s="57" t="str">
        <f t="shared" si="3"/>
        <v/>
      </c>
      <c r="D1761" s="58"/>
      <c r="E1761" s="24"/>
      <c r="F1761" s="24"/>
      <c r="G1761" s="25"/>
      <c r="H1761" s="25"/>
      <c r="I1761" s="56"/>
      <c r="J1761" s="25"/>
      <c r="K1761" s="25"/>
      <c r="L1761" s="25"/>
      <c r="M1761" s="56"/>
      <c r="N1761" s="25"/>
    </row>
    <row r="1762" spans="3:14" ht="13" x14ac:dyDescent="0.15">
      <c r="C1762" s="57" t="str">
        <f t="shared" si="3"/>
        <v/>
      </c>
      <c r="D1762" s="58"/>
      <c r="E1762" s="24"/>
      <c r="F1762" s="24"/>
      <c r="G1762" s="25"/>
      <c r="H1762" s="25"/>
      <c r="I1762" s="56"/>
      <c r="J1762" s="25"/>
      <c r="K1762" s="25"/>
      <c r="L1762" s="25"/>
      <c r="M1762" s="56"/>
      <c r="N1762" s="25"/>
    </row>
    <row r="1763" spans="3:14" ht="13" x14ac:dyDescent="0.15">
      <c r="C1763" s="57" t="str">
        <f t="shared" si="3"/>
        <v/>
      </c>
      <c r="D1763" s="58"/>
      <c r="E1763" s="24"/>
      <c r="F1763" s="24"/>
      <c r="G1763" s="25"/>
      <c r="H1763" s="25"/>
      <c r="I1763" s="56"/>
      <c r="J1763" s="25"/>
      <c r="K1763" s="25"/>
      <c r="L1763" s="25"/>
      <c r="M1763" s="56"/>
      <c r="N1763" s="25"/>
    </row>
    <row r="1764" spans="3:14" ht="13" x14ac:dyDescent="0.15">
      <c r="C1764" s="57" t="str">
        <f t="shared" si="3"/>
        <v/>
      </c>
      <c r="D1764" s="58"/>
      <c r="E1764" s="24"/>
      <c r="F1764" s="24"/>
      <c r="G1764" s="25"/>
      <c r="H1764" s="25"/>
      <c r="I1764" s="56"/>
      <c r="J1764" s="25"/>
      <c r="K1764" s="25"/>
      <c r="L1764" s="25"/>
      <c r="M1764" s="56"/>
      <c r="N1764" s="25"/>
    </row>
    <row r="1765" spans="3:14" ht="13" x14ac:dyDescent="0.15">
      <c r="C1765" s="57" t="str">
        <f t="shared" si="3"/>
        <v/>
      </c>
      <c r="D1765" s="58"/>
      <c r="E1765" s="24"/>
      <c r="F1765" s="24"/>
      <c r="G1765" s="25"/>
      <c r="H1765" s="25"/>
      <c r="I1765" s="56"/>
      <c r="J1765" s="25"/>
      <c r="K1765" s="25"/>
      <c r="L1765" s="25"/>
      <c r="M1765" s="56"/>
      <c r="N1765" s="25"/>
    </row>
    <row r="1766" spans="3:14" ht="13" x14ac:dyDescent="0.15">
      <c r="C1766" s="57" t="str">
        <f t="shared" si="3"/>
        <v/>
      </c>
      <c r="D1766" s="58"/>
      <c r="E1766" s="24"/>
      <c r="F1766" s="24"/>
      <c r="G1766" s="25"/>
      <c r="H1766" s="25"/>
      <c r="I1766" s="56"/>
      <c r="J1766" s="25"/>
      <c r="K1766" s="25"/>
      <c r="L1766" s="25"/>
      <c r="M1766" s="56"/>
      <c r="N1766" s="25"/>
    </row>
    <row r="1767" spans="3:14" ht="13" x14ac:dyDescent="0.15">
      <c r="C1767" s="57" t="str">
        <f t="shared" si="3"/>
        <v/>
      </c>
      <c r="D1767" s="58"/>
      <c r="E1767" s="24"/>
      <c r="F1767" s="24"/>
      <c r="G1767" s="25"/>
      <c r="H1767" s="25"/>
      <c r="I1767" s="56"/>
      <c r="J1767" s="25"/>
      <c r="K1767" s="25"/>
      <c r="L1767" s="25"/>
      <c r="M1767" s="56"/>
      <c r="N1767" s="25"/>
    </row>
    <row r="1768" spans="3:14" ht="13" x14ac:dyDescent="0.15">
      <c r="C1768" s="57" t="str">
        <f t="shared" si="3"/>
        <v/>
      </c>
      <c r="D1768" s="58"/>
      <c r="E1768" s="24"/>
      <c r="F1768" s="24"/>
      <c r="G1768" s="25"/>
      <c r="H1768" s="25"/>
      <c r="I1768" s="56"/>
      <c r="J1768" s="25"/>
      <c r="K1768" s="25"/>
      <c r="L1768" s="25"/>
      <c r="M1768" s="56"/>
      <c r="N1768" s="25"/>
    </row>
    <row r="1769" spans="3:14" ht="13" x14ac:dyDescent="0.15">
      <c r="C1769" s="57" t="str">
        <f t="shared" si="3"/>
        <v/>
      </c>
      <c r="D1769" s="58"/>
      <c r="E1769" s="24"/>
      <c r="F1769" s="24"/>
      <c r="G1769" s="25"/>
      <c r="H1769" s="25"/>
      <c r="I1769" s="56"/>
      <c r="J1769" s="25"/>
      <c r="K1769" s="25"/>
      <c r="L1769" s="25"/>
      <c r="M1769" s="56"/>
      <c r="N1769" s="25"/>
    </row>
    <row r="1770" spans="3:14" ht="13" x14ac:dyDescent="0.15">
      <c r="C1770" s="57" t="str">
        <f t="shared" si="3"/>
        <v/>
      </c>
      <c r="D1770" s="58"/>
      <c r="E1770" s="24"/>
      <c r="F1770" s="24"/>
      <c r="G1770" s="25"/>
      <c r="H1770" s="25"/>
      <c r="I1770" s="56"/>
      <c r="J1770" s="25"/>
      <c r="K1770" s="25"/>
      <c r="L1770" s="25"/>
      <c r="M1770" s="56"/>
      <c r="N1770" s="25"/>
    </row>
    <row r="1771" spans="3:14" ht="13" x14ac:dyDescent="0.15">
      <c r="C1771" s="57" t="str">
        <f t="shared" si="3"/>
        <v/>
      </c>
      <c r="D1771" s="58"/>
      <c r="E1771" s="24"/>
      <c r="F1771" s="24"/>
      <c r="G1771" s="25"/>
      <c r="H1771" s="25"/>
      <c r="I1771" s="56"/>
      <c r="J1771" s="25"/>
      <c r="K1771" s="25"/>
      <c r="L1771" s="25"/>
      <c r="M1771" s="56"/>
      <c r="N1771" s="25"/>
    </row>
    <row r="1772" spans="3:14" ht="13" x14ac:dyDescent="0.15">
      <c r="C1772" s="57" t="str">
        <f t="shared" si="3"/>
        <v/>
      </c>
      <c r="D1772" s="58"/>
      <c r="E1772" s="24"/>
      <c r="F1772" s="24"/>
      <c r="G1772" s="25"/>
      <c r="H1772" s="25"/>
      <c r="I1772" s="56"/>
      <c r="J1772" s="25"/>
      <c r="K1772" s="25"/>
      <c r="L1772" s="25"/>
      <c r="M1772" s="56"/>
      <c r="N1772" s="25"/>
    </row>
    <row r="1773" spans="3:14" ht="13" x14ac:dyDescent="0.15">
      <c r="C1773" s="57" t="str">
        <f t="shared" si="3"/>
        <v/>
      </c>
      <c r="D1773" s="58"/>
      <c r="E1773" s="24"/>
      <c r="F1773" s="24"/>
      <c r="G1773" s="25"/>
      <c r="H1773" s="25"/>
      <c r="I1773" s="56"/>
      <c r="J1773" s="25"/>
      <c r="K1773" s="25"/>
      <c r="L1773" s="25"/>
      <c r="M1773" s="56"/>
      <c r="N1773" s="25"/>
    </row>
    <row r="1774" spans="3:14" ht="13" x14ac:dyDescent="0.15">
      <c r="C1774" s="57" t="str">
        <f t="shared" si="3"/>
        <v/>
      </c>
      <c r="D1774" s="58"/>
      <c r="E1774" s="24"/>
      <c r="F1774" s="24"/>
      <c r="G1774" s="25"/>
      <c r="H1774" s="25"/>
      <c r="I1774" s="56"/>
      <c r="J1774" s="25"/>
      <c r="K1774" s="25"/>
      <c r="L1774" s="25"/>
      <c r="M1774" s="56"/>
      <c r="N1774" s="25"/>
    </row>
    <row r="1775" spans="3:14" ht="13" x14ac:dyDescent="0.15">
      <c r="C1775" s="57" t="str">
        <f t="shared" si="3"/>
        <v/>
      </c>
      <c r="D1775" s="58"/>
      <c r="E1775" s="24"/>
      <c r="F1775" s="24"/>
      <c r="G1775" s="25"/>
      <c r="H1775" s="25"/>
      <c r="I1775" s="56"/>
      <c r="J1775" s="25"/>
      <c r="K1775" s="25"/>
      <c r="L1775" s="25"/>
      <c r="M1775" s="56"/>
      <c r="N1775" s="25"/>
    </row>
    <row r="1776" spans="3:14" ht="13" x14ac:dyDescent="0.15">
      <c r="C1776" s="57" t="str">
        <f t="shared" si="3"/>
        <v/>
      </c>
      <c r="D1776" s="58"/>
      <c r="E1776" s="24"/>
      <c r="F1776" s="24"/>
      <c r="G1776" s="25"/>
      <c r="H1776" s="25"/>
      <c r="I1776" s="56"/>
      <c r="J1776" s="25"/>
      <c r="K1776" s="25"/>
      <c r="L1776" s="25"/>
      <c r="M1776" s="56"/>
      <c r="N1776" s="25"/>
    </row>
    <row r="1777" spans="3:14" ht="13" x14ac:dyDescent="0.15">
      <c r="C1777" s="57" t="str">
        <f t="shared" si="3"/>
        <v/>
      </c>
      <c r="D1777" s="58"/>
      <c r="E1777" s="24"/>
      <c r="F1777" s="24"/>
      <c r="G1777" s="25"/>
      <c r="H1777" s="25"/>
      <c r="I1777" s="56"/>
      <c r="J1777" s="25"/>
      <c r="K1777" s="25"/>
      <c r="L1777" s="25"/>
      <c r="M1777" s="56"/>
      <c r="N1777" s="25"/>
    </row>
    <row r="1778" spans="3:14" ht="13" x14ac:dyDescent="0.15">
      <c r="C1778" s="57" t="str">
        <f t="shared" si="3"/>
        <v/>
      </c>
      <c r="D1778" s="58"/>
      <c r="E1778" s="24"/>
      <c r="F1778" s="24"/>
      <c r="G1778" s="25"/>
      <c r="H1778" s="25"/>
      <c r="I1778" s="56"/>
      <c r="J1778" s="25"/>
      <c r="K1778" s="25"/>
      <c r="L1778" s="25"/>
      <c r="M1778" s="56"/>
      <c r="N1778" s="25"/>
    </row>
    <row r="1779" spans="3:14" ht="13" x14ac:dyDescent="0.15">
      <c r="C1779" s="57" t="str">
        <f t="shared" si="3"/>
        <v/>
      </c>
      <c r="D1779" s="58"/>
      <c r="E1779" s="24"/>
      <c r="F1779" s="24"/>
      <c r="G1779" s="25"/>
      <c r="H1779" s="25"/>
      <c r="I1779" s="56"/>
      <c r="J1779" s="25"/>
      <c r="K1779" s="25"/>
      <c r="L1779" s="25"/>
      <c r="M1779" s="56"/>
      <c r="N1779" s="25"/>
    </row>
    <row r="1780" spans="3:14" ht="13" x14ac:dyDescent="0.15">
      <c r="C1780" s="57" t="str">
        <f t="shared" si="3"/>
        <v/>
      </c>
      <c r="D1780" s="58"/>
      <c r="E1780" s="24"/>
      <c r="F1780" s="24"/>
      <c r="G1780" s="25"/>
      <c r="H1780" s="25"/>
      <c r="I1780" s="56"/>
      <c r="J1780" s="25"/>
      <c r="K1780" s="25"/>
      <c r="L1780" s="25"/>
      <c r="M1780" s="56"/>
      <c r="N1780" s="25"/>
    </row>
    <row r="1781" spans="3:14" ht="13" x14ac:dyDescent="0.15">
      <c r="C1781" s="57" t="str">
        <f t="shared" si="3"/>
        <v/>
      </c>
      <c r="D1781" s="58"/>
      <c r="E1781" s="24"/>
      <c r="F1781" s="24"/>
      <c r="G1781" s="25"/>
      <c r="H1781" s="25"/>
      <c r="I1781" s="56"/>
      <c r="J1781" s="25"/>
      <c r="K1781" s="25"/>
      <c r="L1781" s="25"/>
      <c r="M1781" s="56"/>
      <c r="N1781" s="25"/>
    </row>
    <row r="1782" spans="3:14" ht="13" x14ac:dyDescent="0.15">
      <c r="C1782" s="57" t="str">
        <f t="shared" si="3"/>
        <v/>
      </c>
      <c r="D1782" s="58"/>
      <c r="E1782" s="24"/>
      <c r="F1782" s="24"/>
      <c r="G1782" s="25"/>
      <c r="H1782" s="25"/>
      <c r="I1782" s="56"/>
      <c r="J1782" s="25"/>
      <c r="K1782" s="25"/>
      <c r="L1782" s="25"/>
      <c r="M1782" s="56"/>
      <c r="N1782" s="25"/>
    </row>
    <row r="1783" spans="3:14" ht="13" x14ac:dyDescent="0.15">
      <c r="C1783" s="57" t="str">
        <f t="shared" si="3"/>
        <v/>
      </c>
      <c r="D1783" s="58"/>
      <c r="E1783" s="24"/>
      <c r="F1783" s="24"/>
      <c r="G1783" s="25"/>
      <c r="H1783" s="25"/>
      <c r="I1783" s="56"/>
      <c r="J1783" s="25"/>
      <c r="K1783" s="25"/>
      <c r="L1783" s="25"/>
      <c r="M1783" s="56"/>
      <c r="N1783" s="25"/>
    </row>
    <row r="1784" spans="3:14" ht="13" x14ac:dyDescent="0.15">
      <c r="C1784" s="57" t="str">
        <f t="shared" si="3"/>
        <v/>
      </c>
      <c r="D1784" s="58"/>
      <c r="E1784" s="24"/>
      <c r="F1784" s="24"/>
      <c r="G1784" s="25"/>
      <c r="H1784" s="25"/>
      <c r="I1784" s="56"/>
      <c r="J1784" s="25"/>
      <c r="K1784" s="25"/>
      <c r="L1784" s="25"/>
      <c r="M1784" s="56"/>
      <c r="N1784" s="25"/>
    </row>
    <row r="1785" spans="3:14" ht="13" x14ac:dyDescent="0.15">
      <c r="C1785" s="57" t="str">
        <f t="shared" si="3"/>
        <v/>
      </c>
      <c r="D1785" s="58"/>
      <c r="E1785" s="24"/>
      <c r="F1785" s="24"/>
      <c r="G1785" s="25"/>
      <c r="H1785" s="25"/>
      <c r="I1785" s="56"/>
      <c r="J1785" s="25"/>
      <c r="K1785" s="25"/>
      <c r="L1785" s="25"/>
      <c r="M1785" s="56"/>
      <c r="N1785" s="25"/>
    </row>
    <row r="1786" spans="3:14" ht="13" x14ac:dyDescent="0.15">
      <c r="C1786" s="57" t="str">
        <f t="shared" si="3"/>
        <v/>
      </c>
      <c r="D1786" s="58"/>
      <c r="E1786" s="24"/>
      <c r="F1786" s="24"/>
      <c r="G1786" s="25"/>
      <c r="H1786" s="25"/>
      <c r="I1786" s="56"/>
      <c r="J1786" s="25"/>
      <c r="K1786" s="25"/>
      <c r="L1786" s="25"/>
      <c r="M1786" s="56"/>
      <c r="N1786" s="25"/>
    </row>
    <row r="1787" spans="3:14" ht="13" x14ac:dyDescent="0.15">
      <c r="C1787" s="57" t="str">
        <f t="shared" ref="C1787:C2041" si="4">I1787&amp;M1787&amp;Q1787</f>
        <v/>
      </c>
      <c r="D1787" s="58"/>
      <c r="E1787" s="24"/>
      <c r="F1787" s="24"/>
      <c r="G1787" s="25"/>
      <c r="H1787" s="25"/>
      <c r="I1787" s="56"/>
      <c r="J1787" s="25"/>
      <c r="K1787" s="25"/>
      <c r="L1787" s="25"/>
      <c r="M1787" s="56"/>
      <c r="N1787" s="25"/>
    </row>
    <row r="1788" spans="3:14" ht="13" x14ac:dyDescent="0.15">
      <c r="C1788" s="57" t="str">
        <f t="shared" si="4"/>
        <v/>
      </c>
      <c r="D1788" s="58"/>
      <c r="E1788" s="24"/>
      <c r="F1788" s="24"/>
      <c r="G1788" s="25"/>
      <c r="H1788" s="25"/>
      <c r="I1788" s="56"/>
      <c r="J1788" s="25"/>
      <c r="K1788" s="25"/>
      <c r="L1788" s="25"/>
      <c r="M1788" s="56"/>
      <c r="N1788" s="25"/>
    </row>
    <row r="1789" spans="3:14" ht="13" x14ac:dyDescent="0.15">
      <c r="C1789" s="57" t="str">
        <f t="shared" si="4"/>
        <v/>
      </c>
      <c r="D1789" s="58"/>
      <c r="E1789" s="24"/>
      <c r="F1789" s="24"/>
      <c r="G1789" s="25"/>
      <c r="H1789" s="25"/>
      <c r="I1789" s="56"/>
      <c r="J1789" s="25"/>
      <c r="K1789" s="25"/>
      <c r="L1789" s="25"/>
      <c r="M1789" s="56"/>
      <c r="N1789" s="25"/>
    </row>
    <row r="1790" spans="3:14" ht="13" x14ac:dyDescent="0.15">
      <c r="C1790" s="57" t="str">
        <f t="shared" si="4"/>
        <v/>
      </c>
      <c r="D1790" s="58"/>
      <c r="E1790" s="24"/>
      <c r="F1790" s="24"/>
      <c r="G1790" s="25"/>
      <c r="H1790" s="25"/>
      <c r="I1790" s="56"/>
      <c r="J1790" s="25"/>
      <c r="K1790" s="25"/>
      <c r="L1790" s="25"/>
      <c r="M1790" s="56"/>
      <c r="N1790" s="25"/>
    </row>
    <row r="1791" spans="3:14" ht="13" x14ac:dyDescent="0.15">
      <c r="C1791" s="57" t="str">
        <f t="shared" si="4"/>
        <v/>
      </c>
      <c r="D1791" s="58"/>
      <c r="E1791" s="24"/>
      <c r="F1791" s="24"/>
      <c r="G1791" s="25"/>
      <c r="H1791" s="25"/>
      <c r="I1791" s="56"/>
      <c r="J1791" s="25"/>
      <c r="K1791" s="25"/>
      <c r="L1791" s="25"/>
      <c r="M1791" s="56"/>
      <c r="N1791" s="25"/>
    </row>
    <row r="1792" spans="3:14" ht="13" x14ac:dyDescent="0.15">
      <c r="C1792" s="57" t="str">
        <f t="shared" si="4"/>
        <v/>
      </c>
      <c r="D1792" s="58"/>
      <c r="E1792" s="24"/>
      <c r="F1792" s="24"/>
      <c r="G1792" s="25"/>
      <c r="H1792" s="25"/>
      <c r="I1792" s="56"/>
      <c r="J1792" s="25"/>
      <c r="K1792" s="25"/>
      <c r="L1792" s="25"/>
      <c r="M1792" s="56"/>
      <c r="N1792" s="25"/>
    </row>
    <row r="1793" spans="3:14" ht="13" x14ac:dyDescent="0.15">
      <c r="C1793" s="57" t="str">
        <f t="shared" si="4"/>
        <v/>
      </c>
      <c r="D1793" s="58"/>
      <c r="E1793" s="24"/>
      <c r="F1793" s="24"/>
      <c r="G1793" s="25"/>
      <c r="H1793" s="25"/>
      <c r="I1793" s="56"/>
      <c r="J1793" s="25"/>
      <c r="K1793" s="25"/>
      <c r="L1793" s="25"/>
      <c r="M1793" s="56"/>
      <c r="N1793" s="25"/>
    </row>
    <row r="1794" spans="3:14" ht="13" x14ac:dyDescent="0.15">
      <c r="C1794" s="57" t="str">
        <f t="shared" si="4"/>
        <v/>
      </c>
      <c r="D1794" s="58"/>
      <c r="E1794" s="24"/>
      <c r="F1794" s="24"/>
      <c r="G1794" s="25"/>
      <c r="H1794" s="25"/>
      <c r="I1794" s="56"/>
      <c r="J1794" s="25"/>
      <c r="K1794" s="25"/>
      <c r="L1794" s="25"/>
      <c r="M1794" s="56"/>
      <c r="N1794" s="25"/>
    </row>
    <row r="1795" spans="3:14" ht="13" x14ac:dyDescent="0.15">
      <c r="C1795" s="57" t="str">
        <f t="shared" si="4"/>
        <v/>
      </c>
      <c r="D1795" s="58"/>
      <c r="E1795" s="24"/>
      <c r="F1795" s="24"/>
      <c r="G1795" s="25"/>
      <c r="H1795" s="25"/>
      <c r="I1795" s="56"/>
      <c r="J1795" s="25"/>
      <c r="K1795" s="25"/>
      <c r="L1795" s="25"/>
      <c r="M1795" s="56"/>
      <c r="N1795" s="25"/>
    </row>
    <row r="1796" spans="3:14" ht="13" x14ac:dyDescent="0.15">
      <c r="C1796" s="57" t="str">
        <f t="shared" si="4"/>
        <v/>
      </c>
      <c r="D1796" s="58"/>
      <c r="E1796" s="24"/>
      <c r="F1796" s="24"/>
      <c r="G1796" s="25"/>
      <c r="H1796" s="25"/>
      <c r="I1796" s="56"/>
      <c r="J1796" s="25"/>
      <c r="K1796" s="25"/>
      <c r="L1796" s="25"/>
      <c r="M1796" s="56"/>
      <c r="N1796" s="25"/>
    </row>
    <row r="1797" spans="3:14" ht="13" x14ac:dyDescent="0.15">
      <c r="C1797" s="57" t="str">
        <f t="shared" si="4"/>
        <v/>
      </c>
      <c r="D1797" s="58"/>
      <c r="E1797" s="24"/>
      <c r="F1797" s="24"/>
      <c r="G1797" s="25"/>
      <c r="H1797" s="25"/>
      <c r="I1797" s="56"/>
      <c r="J1797" s="25"/>
      <c r="K1797" s="25"/>
      <c r="L1797" s="25"/>
      <c r="M1797" s="56"/>
      <c r="N1797" s="25"/>
    </row>
    <row r="1798" spans="3:14" ht="13" x14ac:dyDescent="0.15">
      <c r="C1798" s="57" t="str">
        <f t="shared" si="4"/>
        <v/>
      </c>
      <c r="D1798" s="58"/>
      <c r="E1798" s="24"/>
      <c r="F1798" s="24"/>
      <c r="G1798" s="25"/>
      <c r="H1798" s="25"/>
      <c r="I1798" s="56"/>
      <c r="J1798" s="25"/>
      <c r="K1798" s="25"/>
      <c r="L1798" s="25"/>
      <c r="M1798" s="56"/>
      <c r="N1798" s="25"/>
    </row>
    <row r="1799" spans="3:14" ht="13" x14ac:dyDescent="0.15">
      <c r="C1799" s="57" t="str">
        <f t="shared" si="4"/>
        <v/>
      </c>
      <c r="D1799" s="58"/>
      <c r="E1799" s="24"/>
      <c r="F1799" s="24"/>
      <c r="G1799" s="25"/>
      <c r="H1799" s="25"/>
      <c r="I1799" s="56"/>
      <c r="J1799" s="25"/>
      <c r="K1799" s="25"/>
      <c r="L1799" s="25"/>
      <c r="M1799" s="56"/>
      <c r="N1799" s="25"/>
    </row>
    <row r="1800" spans="3:14" ht="13" x14ac:dyDescent="0.15">
      <c r="C1800" s="57" t="str">
        <f t="shared" si="4"/>
        <v/>
      </c>
      <c r="D1800" s="58"/>
      <c r="E1800" s="24"/>
      <c r="F1800" s="24"/>
      <c r="G1800" s="25"/>
      <c r="H1800" s="25"/>
      <c r="I1800" s="56"/>
      <c r="J1800" s="25"/>
      <c r="K1800" s="25"/>
      <c r="L1800" s="25"/>
      <c r="M1800" s="56"/>
      <c r="N1800" s="25"/>
    </row>
    <row r="1801" spans="3:14" ht="13" x14ac:dyDescent="0.15">
      <c r="C1801" s="57" t="str">
        <f t="shared" si="4"/>
        <v/>
      </c>
      <c r="D1801" s="58"/>
      <c r="E1801" s="24"/>
      <c r="F1801" s="24"/>
      <c r="G1801" s="25"/>
      <c r="H1801" s="25"/>
      <c r="I1801" s="56"/>
      <c r="J1801" s="25"/>
      <c r="K1801" s="25"/>
      <c r="L1801" s="25"/>
      <c r="M1801" s="56"/>
      <c r="N1801" s="25"/>
    </row>
    <row r="1802" spans="3:14" ht="13" x14ac:dyDescent="0.15">
      <c r="C1802" s="57" t="str">
        <f t="shared" si="4"/>
        <v/>
      </c>
      <c r="D1802" s="58"/>
      <c r="E1802" s="24"/>
      <c r="F1802" s="24"/>
      <c r="G1802" s="25"/>
      <c r="H1802" s="25"/>
      <c r="I1802" s="56"/>
      <c r="J1802" s="25"/>
      <c r="K1802" s="25"/>
      <c r="L1802" s="25"/>
      <c r="M1802" s="56"/>
      <c r="N1802" s="25"/>
    </row>
    <row r="1803" spans="3:14" ht="13" x14ac:dyDescent="0.15">
      <c r="C1803" s="57" t="str">
        <f t="shared" si="4"/>
        <v/>
      </c>
      <c r="D1803" s="58"/>
      <c r="E1803" s="24"/>
      <c r="F1803" s="24"/>
      <c r="G1803" s="25"/>
      <c r="H1803" s="25"/>
      <c r="I1803" s="56"/>
      <c r="J1803" s="25"/>
      <c r="K1803" s="25"/>
      <c r="L1803" s="25"/>
      <c r="M1803" s="56"/>
      <c r="N1803" s="25"/>
    </row>
    <row r="1804" spans="3:14" ht="13" x14ac:dyDescent="0.15">
      <c r="C1804" s="57" t="str">
        <f t="shared" si="4"/>
        <v/>
      </c>
      <c r="D1804" s="58"/>
      <c r="E1804" s="24"/>
      <c r="F1804" s="24"/>
      <c r="G1804" s="25"/>
      <c r="H1804" s="25"/>
      <c r="I1804" s="56"/>
      <c r="J1804" s="25"/>
      <c r="K1804" s="25"/>
      <c r="L1804" s="25"/>
      <c r="M1804" s="56"/>
      <c r="N1804" s="25"/>
    </row>
    <row r="1805" spans="3:14" ht="13" x14ac:dyDescent="0.15">
      <c r="C1805" s="57" t="str">
        <f t="shared" si="4"/>
        <v/>
      </c>
      <c r="D1805" s="58"/>
      <c r="E1805" s="24"/>
      <c r="F1805" s="24"/>
      <c r="G1805" s="25"/>
      <c r="H1805" s="25"/>
      <c r="I1805" s="56"/>
      <c r="J1805" s="25"/>
      <c r="K1805" s="25"/>
      <c r="L1805" s="25"/>
      <c r="M1805" s="56"/>
      <c r="N1805" s="25"/>
    </row>
    <row r="1806" spans="3:14" ht="13" x14ac:dyDescent="0.15">
      <c r="C1806" s="57" t="str">
        <f t="shared" si="4"/>
        <v/>
      </c>
      <c r="D1806" s="58"/>
      <c r="E1806" s="24"/>
      <c r="F1806" s="24"/>
      <c r="G1806" s="25"/>
      <c r="H1806" s="25"/>
      <c r="I1806" s="56"/>
      <c r="J1806" s="25"/>
      <c r="K1806" s="25"/>
      <c r="L1806" s="25"/>
      <c r="M1806" s="56"/>
      <c r="N1806" s="25"/>
    </row>
    <row r="1807" spans="3:14" ht="13" x14ac:dyDescent="0.15">
      <c r="C1807" s="57" t="str">
        <f t="shared" si="4"/>
        <v/>
      </c>
      <c r="D1807" s="58"/>
      <c r="E1807" s="24"/>
      <c r="F1807" s="24"/>
      <c r="G1807" s="25"/>
      <c r="H1807" s="25"/>
      <c r="I1807" s="56"/>
      <c r="J1807" s="25"/>
      <c r="K1807" s="25"/>
      <c r="L1807" s="25"/>
      <c r="M1807" s="56"/>
      <c r="N1807" s="25"/>
    </row>
    <row r="1808" spans="3:14" ht="13" x14ac:dyDescent="0.15">
      <c r="C1808" s="57" t="str">
        <f t="shared" si="4"/>
        <v/>
      </c>
      <c r="D1808" s="58"/>
      <c r="E1808" s="24"/>
      <c r="F1808" s="24"/>
      <c r="G1808" s="25"/>
      <c r="H1808" s="25"/>
      <c r="I1808" s="56"/>
      <c r="J1808" s="25"/>
      <c r="K1808" s="25"/>
      <c r="L1808" s="25"/>
      <c r="M1808" s="56"/>
      <c r="N1808" s="25"/>
    </row>
    <row r="1809" spans="3:14" ht="13" x14ac:dyDescent="0.15">
      <c r="C1809" s="57" t="str">
        <f t="shared" si="4"/>
        <v/>
      </c>
      <c r="D1809" s="58"/>
      <c r="E1809" s="24"/>
      <c r="F1809" s="24"/>
      <c r="G1809" s="25"/>
      <c r="H1809" s="25"/>
      <c r="I1809" s="56"/>
      <c r="J1809" s="25"/>
      <c r="K1809" s="25"/>
      <c r="L1809" s="25"/>
      <c r="M1809" s="56"/>
      <c r="N1809" s="25"/>
    </row>
    <row r="1810" spans="3:14" ht="13" x14ac:dyDescent="0.15">
      <c r="C1810" s="57" t="str">
        <f t="shared" si="4"/>
        <v/>
      </c>
      <c r="D1810" s="58"/>
      <c r="E1810" s="24"/>
      <c r="F1810" s="24"/>
      <c r="G1810" s="25"/>
      <c r="H1810" s="25"/>
      <c r="I1810" s="56"/>
      <c r="J1810" s="25"/>
      <c r="K1810" s="25"/>
      <c r="L1810" s="25"/>
      <c r="M1810" s="56"/>
      <c r="N1810" s="25"/>
    </row>
    <row r="1811" spans="3:14" ht="13" x14ac:dyDescent="0.15">
      <c r="C1811" s="57" t="str">
        <f t="shared" si="4"/>
        <v/>
      </c>
      <c r="D1811" s="58"/>
      <c r="E1811" s="24"/>
      <c r="F1811" s="24"/>
      <c r="G1811" s="25"/>
      <c r="H1811" s="25"/>
      <c r="I1811" s="56"/>
      <c r="J1811" s="25"/>
      <c r="K1811" s="25"/>
      <c r="L1811" s="25"/>
      <c r="M1811" s="56"/>
      <c r="N1811" s="25"/>
    </row>
    <row r="1812" spans="3:14" ht="13" x14ac:dyDescent="0.15">
      <c r="C1812" s="57" t="str">
        <f t="shared" si="4"/>
        <v/>
      </c>
      <c r="D1812" s="58"/>
      <c r="E1812" s="24"/>
      <c r="F1812" s="24"/>
      <c r="G1812" s="25"/>
      <c r="H1812" s="25"/>
      <c r="I1812" s="56"/>
      <c r="J1812" s="25"/>
      <c r="K1812" s="25"/>
      <c r="L1812" s="25"/>
      <c r="M1812" s="56"/>
      <c r="N1812" s="25"/>
    </row>
    <row r="1813" spans="3:14" ht="13" x14ac:dyDescent="0.15">
      <c r="C1813" s="57" t="str">
        <f t="shared" si="4"/>
        <v/>
      </c>
      <c r="D1813" s="58"/>
      <c r="E1813" s="24"/>
      <c r="F1813" s="24"/>
      <c r="G1813" s="25"/>
      <c r="H1813" s="25"/>
      <c r="I1813" s="56"/>
      <c r="J1813" s="25"/>
      <c r="K1813" s="25"/>
      <c r="L1813" s="25"/>
      <c r="M1813" s="56"/>
      <c r="N1813" s="25"/>
    </row>
    <row r="1814" spans="3:14" ht="13" x14ac:dyDescent="0.15">
      <c r="C1814" s="57" t="str">
        <f t="shared" si="4"/>
        <v/>
      </c>
      <c r="D1814" s="58"/>
      <c r="E1814" s="24"/>
      <c r="F1814" s="24"/>
      <c r="G1814" s="25"/>
      <c r="H1814" s="25"/>
      <c r="I1814" s="56"/>
      <c r="J1814" s="25"/>
      <c r="K1814" s="25"/>
      <c r="L1814" s="25"/>
      <c r="M1814" s="56"/>
      <c r="N1814" s="25"/>
    </row>
    <row r="1815" spans="3:14" ht="13" x14ac:dyDescent="0.15">
      <c r="C1815" s="57" t="str">
        <f t="shared" si="4"/>
        <v/>
      </c>
      <c r="D1815" s="58"/>
      <c r="E1815" s="24"/>
      <c r="F1815" s="24"/>
      <c r="G1815" s="25"/>
      <c r="H1815" s="25"/>
      <c r="I1815" s="56"/>
      <c r="J1815" s="25"/>
      <c r="K1815" s="25"/>
      <c r="L1815" s="25"/>
      <c r="M1815" s="56"/>
      <c r="N1815" s="25"/>
    </row>
    <row r="1816" spans="3:14" ht="13" x14ac:dyDescent="0.15">
      <c r="C1816" s="57" t="str">
        <f t="shared" si="4"/>
        <v/>
      </c>
      <c r="D1816" s="58"/>
      <c r="E1816" s="24"/>
      <c r="F1816" s="24"/>
      <c r="G1816" s="25"/>
      <c r="H1816" s="25"/>
      <c r="I1816" s="56"/>
      <c r="J1816" s="25"/>
      <c r="K1816" s="25"/>
      <c r="L1816" s="25"/>
      <c r="M1816" s="56"/>
      <c r="N1816" s="25"/>
    </row>
    <row r="1817" spans="3:14" ht="13" x14ac:dyDescent="0.15">
      <c r="C1817" s="57" t="str">
        <f t="shared" si="4"/>
        <v/>
      </c>
      <c r="D1817" s="58"/>
      <c r="E1817" s="24"/>
      <c r="F1817" s="24"/>
      <c r="G1817" s="25"/>
      <c r="H1817" s="25"/>
      <c r="I1817" s="56"/>
      <c r="J1817" s="25"/>
      <c r="K1817" s="25"/>
      <c r="L1817" s="25"/>
      <c r="M1817" s="56"/>
      <c r="N1817" s="25"/>
    </row>
    <row r="1818" spans="3:14" ht="13" x14ac:dyDescent="0.15">
      <c r="C1818" s="57" t="str">
        <f t="shared" si="4"/>
        <v/>
      </c>
      <c r="D1818" s="58"/>
      <c r="E1818" s="24"/>
      <c r="F1818" s="24"/>
      <c r="G1818" s="25"/>
      <c r="H1818" s="25"/>
      <c r="I1818" s="56"/>
      <c r="J1818" s="25"/>
      <c r="K1818" s="25"/>
      <c r="L1818" s="25"/>
      <c r="M1818" s="56"/>
      <c r="N1818" s="25"/>
    </row>
    <row r="1819" spans="3:14" ht="13" x14ac:dyDescent="0.15">
      <c r="C1819" s="57" t="str">
        <f t="shared" si="4"/>
        <v/>
      </c>
      <c r="D1819" s="58"/>
      <c r="E1819" s="24"/>
      <c r="F1819" s="24"/>
      <c r="G1819" s="25"/>
      <c r="H1819" s="25"/>
      <c r="I1819" s="56"/>
      <c r="J1819" s="25"/>
      <c r="K1819" s="25"/>
      <c r="L1819" s="25"/>
      <c r="M1819" s="56"/>
      <c r="N1819" s="25"/>
    </row>
    <row r="1820" spans="3:14" ht="13" x14ac:dyDescent="0.15">
      <c r="C1820" s="57" t="str">
        <f t="shared" si="4"/>
        <v/>
      </c>
      <c r="D1820" s="58"/>
      <c r="E1820" s="24"/>
      <c r="F1820" s="24"/>
      <c r="G1820" s="25"/>
      <c r="H1820" s="25"/>
      <c r="I1820" s="56"/>
      <c r="J1820" s="25"/>
      <c r="K1820" s="25"/>
      <c r="L1820" s="25"/>
      <c r="M1820" s="56"/>
      <c r="N1820" s="25"/>
    </row>
    <row r="1821" spans="3:14" ht="13" x14ac:dyDescent="0.15">
      <c r="C1821" s="57" t="str">
        <f t="shared" si="4"/>
        <v/>
      </c>
      <c r="D1821" s="58"/>
      <c r="E1821" s="24"/>
      <c r="F1821" s="24"/>
      <c r="G1821" s="25"/>
      <c r="H1821" s="25"/>
      <c r="I1821" s="56"/>
      <c r="J1821" s="25"/>
      <c r="K1821" s="25"/>
      <c r="L1821" s="25"/>
      <c r="M1821" s="56"/>
      <c r="N1821" s="25"/>
    </row>
    <row r="1822" spans="3:14" ht="13" x14ac:dyDescent="0.15">
      <c r="C1822" s="57" t="str">
        <f t="shared" si="4"/>
        <v/>
      </c>
      <c r="D1822" s="58"/>
      <c r="E1822" s="24"/>
      <c r="F1822" s="24"/>
      <c r="G1822" s="25"/>
      <c r="H1822" s="25"/>
      <c r="I1822" s="56"/>
      <c r="J1822" s="25"/>
      <c r="K1822" s="25"/>
      <c r="L1822" s="25"/>
      <c r="M1822" s="56"/>
      <c r="N1822" s="25"/>
    </row>
    <row r="1823" spans="3:14" ht="13" x14ac:dyDescent="0.15">
      <c r="C1823" s="57" t="str">
        <f t="shared" si="4"/>
        <v/>
      </c>
      <c r="D1823" s="58"/>
      <c r="E1823" s="24"/>
      <c r="F1823" s="24"/>
      <c r="G1823" s="25"/>
      <c r="H1823" s="25"/>
      <c r="I1823" s="56"/>
      <c r="J1823" s="25"/>
      <c r="K1823" s="25"/>
      <c r="L1823" s="25"/>
      <c r="M1823" s="56"/>
      <c r="N1823" s="25"/>
    </row>
    <row r="1824" spans="3:14" ht="13" x14ac:dyDescent="0.15">
      <c r="C1824" s="57" t="str">
        <f t="shared" si="4"/>
        <v/>
      </c>
      <c r="D1824" s="58"/>
      <c r="E1824" s="24"/>
      <c r="F1824" s="24"/>
      <c r="G1824" s="25"/>
      <c r="H1824" s="25"/>
      <c r="I1824" s="56"/>
      <c r="J1824" s="25"/>
      <c r="K1824" s="25"/>
      <c r="L1824" s="25"/>
      <c r="M1824" s="56"/>
      <c r="N1824" s="25"/>
    </row>
    <row r="1825" spans="3:14" ht="13" x14ac:dyDescent="0.15">
      <c r="C1825" s="57" t="str">
        <f t="shared" si="4"/>
        <v/>
      </c>
      <c r="D1825" s="58"/>
      <c r="E1825" s="24"/>
      <c r="F1825" s="24"/>
      <c r="G1825" s="25"/>
      <c r="H1825" s="25"/>
      <c r="I1825" s="56"/>
      <c r="J1825" s="25"/>
      <c r="K1825" s="25"/>
      <c r="L1825" s="25"/>
      <c r="M1825" s="56"/>
      <c r="N1825" s="25"/>
    </row>
    <row r="1826" spans="3:14" ht="13" x14ac:dyDescent="0.15">
      <c r="C1826" s="57" t="str">
        <f t="shared" si="4"/>
        <v/>
      </c>
      <c r="D1826" s="58"/>
      <c r="E1826" s="24"/>
      <c r="F1826" s="24"/>
      <c r="G1826" s="25"/>
      <c r="H1826" s="25"/>
      <c r="I1826" s="56"/>
      <c r="J1826" s="25"/>
      <c r="K1826" s="25"/>
      <c r="L1826" s="25"/>
      <c r="M1826" s="56"/>
      <c r="N1826" s="25"/>
    </row>
    <row r="1827" spans="3:14" ht="13" x14ac:dyDescent="0.15">
      <c r="C1827" s="57" t="str">
        <f t="shared" si="4"/>
        <v/>
      </c>
      <c r="D1827" s="58"/>
      <c r="E1827" s="24"/>
      <c r="F1827" s="24"/>
      <c r="G1827" s="25"/>
      <c r="H1827" s="25"/>
      <c r="I1827" s="56"/>
      <c r="J1827" s="25"/>
      <c r="K1827" s="25"/>
      <c r="L1827" s="25"/>
      <c r="M1827" s="56"/>
      <c r="N1827" s="25"/>
    </row>
    <row r="1828" spans="3:14" ht="13" x14ac:dyDescent="0.15">
      <c r="C1828" s="57" t="str">
        <f t="shared" si="4"/>
        <v/>
      </c>
      <c r="D1828" s="58"/>
      <c r="E1828" s="24"/>
      <c r="F1828" s="24"/>
      <c r="G1828" s="25"/>
      <c r="H1828" s="25"/>
      <c r="I1828" s="56"/>
      <c r="J1828" s="25"/>
      <c r="K1828" s="25"/>
      <c r="L1828" s="25"/>
      <c r="M1828" s="56"/>
      <c r="N1828" s="25"/>
    </row>
    <row r="1829" spans="3:14" ht="13" x14ac:dyDescent="0.15">
      <c r="C1829" s="57" t="str">
        <f t="shared" si="4"/>
        <v/>
      </c>
      <c r="D1829" s="58"/>
      <c r="E1829" s="24"/>
      <c r="F1829" s="24"/>
      <c r="G1829" s="25"/>
      <c r="H1829" s="25"/>
      <c r="I1829" s="56"/>
      <c r="J1829" s="25"/>
      <c r="K1829" s="25"/>
      <c r="L1829" s="25"/>
      <c r="M1829" s="56"/>
      <c r="N1829" s="25"/>
    </row>
    <row r="1830" spans="3:14" ht="13" x14ac:dyDescent="0.15">
      <c r="C1830" s="57" t="str">
        <f t="shared" si="4"/>
        <v/>
      </c>
      <c r="D1830" s="58"/>
      <c r="E1830" s="24"/>
      <c r="F1830" s="24"/>
      <c r="G1830" s="25"/>
      <c r="H1830" s="25"/>
      <c r="I1830" s="56"/>
      <c r="J1830" s="25"/>
      <c r="K1830" s="25"/>
      <c r="L1830" s="25"/>
      <c r="M1830" s="56"/>
      <c r="N1830" s="25"/>
    </row>
    <row r="1831" spans="3:14" ht="13" x14ac:dyDescent="0.15">
      <c r="C1831" s="57" t="str">
        <f t="shared" si="4"/>
        <v/>
      </c>
      <c r="D1831" s="58"/>
      <c r="E1831" s="24"/>
      <c r="F1831" s="24"/>
      <c r="G1831" s="25"/>
      <c r="H1831" s="25"/>
      <c r="I1831" s="56"/>
      <c r="J1831" s="25"/>
      <c r="K1831" s="25"/>
      <c r="L1831" s="25"/>
      <c r="M1831" s="56"/>
      <c r="N1831" s="25"/>
    </row>
    <row r="1832" spans="3:14" ht="13" x14ac:dyDescent="0.15">
      <c r="C1832" s="57" t="str">
        <f t="shared" si="4"/>
        <v/>
      </c>
      <c r="D1832" s="58"/>
      <c r="E1832" s="24"/>
      <c r="F1832" s="24"/>
      <c r="G1832" s="25"/>
      <c r="H1832" s="25"/>
      <c r="I1832" s="56"/>
      <c r="J1832" s="25"/>
      <c r="K1832" s="25"/>
      <c r="L1832" s="25"/>
      <c r="M1832" s="56"/>
      <c r="N1832" s="25"/>
    </row>
    <row r="1833" spans="3:14" ht="13" x14ac:dyDescent="0.15">
      <c r="C1833" s="57" t="str">
        <f t="shared" si="4"/>
        <v/>
      </c>
      <c r="D1833" s="58"/>
      <c r="E1833" s="24"/>
      <c r="F1833" s="24"/>
      <c r="G1833" s="25"/>
      <c r="H1833" s="25"/>
      <c r="I1833" s="56"/>
      <c r="J1833" s="25"/>
      <c r="K1833" s="25"/>
      <c r="L1833" s="25"/>
      <c r="M1833" s="56"/>
      <c r="N1833" s="25"/>
    </row>
    <row r="1834" spans="3:14" ht="13" x14ac:dyDescent="0.15">
      <c r="C1834" s="57" t="str">
        <f t="shared" si="4"/>
        <v/>
      </c>
      <c r="D1834" s="58"/>
      <c r="E1834" s="24"/>
      <c r="F1834" s="24"/>
      <c r="G1834" s="25"/>
      <c r="H1834" s="25"/>
      <c r="I1834" s="56"/>
      <c r="J1834" s="25"/>
      <c r="K1834" s="25"/>
      <c r="L1834" s="25"/>
      <c r="M1834" s="56"/>
      <c r="N1834" s="25"/>
    </row>
    <row r="1835" spans="3:14" ht="13" x14ac:dyDescent="0.15">
      <c r="C1835" s="57" t="str">
        <f t="shared" si="4"/>
        <v/>
      </c>
      <c r="D1835" s="58"/>
      <c r="E1835" s="24"/>
      <c r="F1835" s="24"/>
      <c r="G1835" s="25"/>
      <c r="H1835" s="25"/>
      <c r="I1835" s="56"/>
      <c r="J1835" s="25"/>
      <c r="K1835" s="25"/>
      <c r="L1835" s="25"/>
      <c r="M1835" s="56"/>
      <c r="N1835" s="25"/>
    </row>
    <row r="1836" spans="3:14" ht="13" x14ac:dyDescent="0.15">
      <c r="C1836" s="57" t="str">
        <f t="shared" si="4"/>
        <v/>
      </c>
      <c r="D1836" s="58"/>
      <c r="E1836" s="24"/>
      <c r="F1836" s="24"/>
      <c r="G1836" s="25"/>
      <c r="H1836" s="25"/>
      <c r="I1836" s="56"/>
      <c r="J1836" s="25"/>
      <c r="K1836" s="25"/>
      <c r="L1836" s="25"/>
      <c r="M1836" s="56"/>
      <c r="N1836" s="25"/>
    </row>
    <row r="1837" spans="3:14" ht="13" x14ac:dyDescent="0.15">
      <c r="C1837" s="57" t="str">
        <f t="shared" si="4"/>
        <v/>
      </c>
      <c r="D1837" s="58"/>
      <c r="E1837" s="24"/>
      <c r="F1837" s="24"/>
      <c r="G1837" s="25"/>
      <c r="H1837" s="25"/>
      <c r="I1837" s="56"/>
      <c r="J1837" s="25"/>
      <c r="K1837" s="25"/>
      <c r="L1837" s="25"/>
      <c r="M1837" s="56"/>
      <c r="N1837" s="25"/>
    </row>
    <row r="1838" spans="3:14" ht="13" x14ac:dyDescent="0.15">
      <c r="C1838" s="57" t="str">
        <f t="shared" si="4"/>
        <v/>
      </c>
      <c r="D1838" s="58"/>
      <c r="E1838" s="24"/>
      <c r="F1838" s="24"/>
      <c r="G1838" s="25"/>
      <c r="H1838" s="25"/>
      <c r="I1838" s="56"/>
      <c r="J1838" s="25"/>
      <c r="K1838" s="25"/>
      <c r="L1838" s="25"/>
      <c r="M1838" s="56"/>
      <c r="N1838" s="25"/>
    </row>
    <row r="1839" spans="3:14" ht="13" x14ac:dyDescent="0.15">
      <c r="C1839" s="57" t="str">
        <f t="shared" si="4"/>
        <v/>
      </c>
      <c r="D1839" s="58"/>
      <c r="E1839" s="24"/>
      <c r="F1839" s="24"/>
      <c r="G1839" s="25"/>
      <c r="H1839" s="25"/>
      <c r="I1839" s="56"/>
      <c r="J1839" s="25"/>
      <c r="K1839" s="25"/>
      <c r="L1839" s="25"/>
      <c r="M1839" s="56"/>
      <c r="N1839" s="25"/>
    </row>
    <row r="1840" spans="3:14" ht="13" x14ac:dyDescent="0.15">
      <c r="C1840" s="57" t="str">
        <f t="shared" si="4"/>
        <v/>
      </c>
      <c r="D1840" s="58"/>
      <c r="E1840" s="24"/>
      <c r="F1840" s="24"/>
      <c r="G1840" s="25"/>
      <c r="H1840" s="25"/>
      <c r="I1840" s="56"/>
      <c r="J1840" s="25"/>
      <c r="K1840" s="25"/>
      <c r="L1840" s="25"/>
      <c r="M1840" s="56"/>
      <c r="N1840" s="25"/>
    </row>
    <row r="1841" spans="3:14" ht="13" x14ac:dyDescent="0.15">
      <c r="C1841" s="57" t="str">
        <f t="shared" si="4"/>
        <v/>
      </c>
      <c r="D1841" s="58"/>
      <c r="E1841" s="24"/>
      <c r="F1841" s="24"/>
      <c r="G1841" s="25"/>
      <c r="H1841" s="25"/>
      <c r="I1841" s="56"/>
      <c r="J1841" s="25"/>
      <c r="K1841" s="25"/>
      <c r="L1841" s="25"/>
      <c r="M1841" s="56"/>
      <c r="N1841" s="25"/>
    </row>
    <row r="1842" spans="3:14" ht="13" x14ac:dyDescent="0.15">
      <c r="C1842" s="57" t="str">
        <f t="shared" si="4"/>
        <v/>
      </c>
      <c r="D1842" s="58"/>
      <c r="E1842" s="24"/>
      <c r="F1842" s="24"/>
      <c r="G1842" s="25"/>
      <c r="H1842" s="25"/>
      <c r="I1842" s="56"/>
      <c r="J1842" s="25"/>
      <c r="K1842" s="25"/>
      <c r="L1842" s="25"/>
      <c r="M1842" s="56"/>
      <c r="N1842" s="25"/>
    </row>
    <row r="1843" spans="3:14" ht="13" x14ac:dyDescent="0.15">
      <c r="C1843" s="57" t="str">
        <f t="shared" si="4"/>
        <v/>
      </c>
      <c r="D1843" s="58"/>
      <c r="E1843" s="24"/>
      <c r="F1843" s="24"/>
      <c r="G1843" s="25"/>
      <c r="H1843" s="25"/>
      <c r="I1843" s="56"/>
      <c r="J1843" s="25"/>
      <c r="K1843" s="25"/>
      <c r="L1843" s="25"/>
      <c r="M1843" s="56"/>
      <c r="N1843" s="25"/>
    </row>
    <row r="1844" spans="3:14" ht="13" x14ac:dyDescent="0.15">
      <c r="C1844" s="57" t="str">
        <f t="shared" si="4"/>
        <v/>
      </c>
      <c r="D1844" s="58"/>
      <c r="E1844" s="24"/>
      <c r="F1844" s="24"/>
      <c r="G1844" s="25"/>
      <c r="H1844" s="25"/>
      <c r="I1844" s="56"/>
      <c r="J1844" s="25"/>
      <c r="K1844" s="25"/>
      <c r="L1844" s="25"/>
      <c r="M1844" s="56"/>
      <c r="N1844" s="25"/>
    </row>
    <row r="1845" spans="3:14" ht="13" x14ac:dyDescent="0.15">
      <c r="C1845" s="57" t="str">
        <f t="shared" si="4"/>
        <v/>
      </c>
      <c r="D1845" s="58"/>
      <c r="E1845" s="24"/>
      <c r="F1845" s="24"/>
      <c r="G1845" s="25"/>
      <c r="H1845" s="25"/>
      <c r="I1845" s="56"/>
      <c r="J1845" s="25"/>
      <c r="K1845" s="25"/>
      <c r="L1845" s="25"/>
      <c r="M1845" s="56"/>
      <c r="N1845" s="25"/>
    </row>
    <row r="1846" spans="3:14" ht="13" x14ac:dyDescent="0.15">
      <c r="C1846" s="57" t="str">
        <f t="shared" si="4"/>
        <v/>
      </c>
      <c r="D1846" s="58"/>
      <c r="E1846" s="24"/>
      <c r="F1846" s="24"/>
      <c r="G1846" s="25"/>
      <c r="H1846" s="25"/>
      <c r="I1846" s="56"/>
      <c r="J1846" s="25"/>
      <c r="K1846" s="25"/>
      <c r="L1846" s="25"/>
      <c r="M1846" s="56"/>
      <c r="N1846" s="25"/>
    </row>
    <row r="1847" spans="3:14" ht="13" x14ac:dyDescent="0.15">
      <c r="C1847" s="57" t="str">
        <f t="shared" si="4"/>
        <v/>
      </c>
      <c r="D1847" s="58"/>
      <c r="E1847" s="24"/>
      <c r="F1847" s="24"/>
      <c r="G1847" s="25"/>
      <c r="H1847" s="25"/>
      <c r="I1847" s="56"/>
      <c r="J1847" s="25"/>
      <c r="K1847" s="25"/>
      <c r="L1847" s="25"/>
      <c r="M1847" s="56"/>
      <c r="N1847" s="25"/>
    </row>
    <row r="1848" spans="3:14" ht="13" x14ac:dyDescent="0.15">
      <c r="C1848" s="57" t="str">
        <f t="shared" si="4"/>
        <v/>
      </c>
      <c r="D1848" s="58"/>
      <c r="E1848" s="24"/>
      <c r="F1848" s="24"/>
      <c r="G1848" s="25"/>
      <c r="H1848" s="25"/>
      <c r="I1848" s="56"/>
      <c r="J1848" s="25"/>
      <c r="K1848" s="25"/>
      <c r="L1848" s="25"/>
      <c r="M1848" s="56"/>
      <c r="N1848" s="25"/>
    </row>
    <row r="1849" spans="3:14" ht="13" x14ac:dyDescent="0.15">
      <c r="C1849" s="57" t="str">
        <f t="shared" si="4"/>
        <v/>
      </c>
      <c r="D1849" s="58"/>
      <c r="E1849" s="24"/>
      <c r="F1849" s="24"/>
      <c r="G1849" s="25"/>
      <c r="H1849" s="25"/>
      <c r="I1849" s="56"/>
      <c r="J1849" s="25"/>
      <c r="K1849" s="25"/>
      <c r="L1849" s="25"/>
      <c r="M1849" s="56"/>
      <c r="N1849" s="25"/>
    </row>
    <row r="1850" spans="3:14" ht="13" x14ac:dyDescent="0.15">
      <c r="C1850" s="57" t="str">
        <f t="shared" si="4"/>
        <v/>
      </c>
      <c r="D1850" s="58"/>
      <c r="E1850" s="24"/>
      <c r="F1850" s="24"/>
      <c r="G1850" s="25"/>
      <c r="H1850" s="25"/>
      <c r="I1850" s="56"/>
      <c r="J1850" s="25"/>
      <c r="K1850" s="25"/>
      <c r="L1850" s="25"/>
      <c r="M1850" s="56"/>
      <c r="N1850" s="25"/>
    </row>
    <row r="1851" spans="3:14" ht="13" x14ac:dyDescent="0.15">
      <c r="C1851" s="57" t="str">
        <f t="shared" si="4"/>
        <v/>
      </c>
      <c r="D1851" s="58"/>
      <c r="E1851" s="24"/>
      <c r="F1851" s="24"/>
      <c r="G1851" s="25"/>
      <c r="H1851" s="25"/>
      <c r="I1851" s="56"/>
      <c r="J1851" s="25"/>
      <c r="K1851" s="25"/>
      <c r="L1851" s="25"/>
      <c r="M1851" s="56"/>
      <c r="N1851" s="25"/>
    </row>
    <row r="1852" spans="3:14" ht="13" x14ac:dyDescent="0.15">
      <c r="C1852" s="57" t="str">
        <f t="shared" si="4"/>
        <v/>
      </c>
      <c r="D1852" s="58"/>
      <c r="E1852" s="24"/>
      <c r="F1852" s="24"/>
      <c r="G1852" s="25"/>
      <c r="H1852" s="25"/>
      <c r="I1852" s="56"/>
      <c r="J1852" s="25"/>
      <c r="K1852" s="25"/>
      <c r="L1852" s="25"/>
      <c r="M1852" s="56"/>
      <c r="N1852" s="25"/>
    </row>
    <row r="1853" spans="3:14" ht="13" x14ac:dyDescent="0.15">
      <c r="C1853" s="57" t="str">
        <f t="shared" si="4"/>
        <v/>
      </c>
      <c r="D1853" s="58"/>
      <c r="E1853" s="24"/>
      <c r="F1853" s="24"/>
      <c r="G1853" s="25"/>
      <c r="H1853" s="25"/>
      <c r="I1853" s="56"/>
      <c r="J1853" s="25"/>
      <c r="K1853" s="25"/>
      <c r="L1853" s="25"/>
      <c r="M1853" s="56"/>
      <c r="N1853" s="25"/>
    </row>
    <row r="1854" spans="3:14" ht="13" x14ac:dyDescent="0.15">
      <c r="C1854" s="57" t="str">
        <f t="shared" si="4"/>
        <v/>
      </c>
      <c r="D1854" s="58"/>
      <c r="E1854" s="24"/>
      <c r="F1854" s="24"/>
      <c r="G1854" s="25"/>
      <c r="H1854" s="25"/>
      <c r="I1854" s="56"/>
      <c r="J1854" s="25"/>
      <c r="K1854" s="25"/>
      <c r="L1854" s="25"/>
      <c r="M1854" s="56"/>
      <c r="N1854" s="25"/>
    </row>
    <row r="1855" spans="3:14" ht="13" x14ac:dyDescent="0.15">
      <c r="C1855" s="57" t="str">
        <f t="shared" si="4"/>
        <v/>
      </c>
      <c r="D1855" s="58"/>
      <c r="E1855" s="24"/>
      <c r="F1855" s="24"/>
      <c r="G1855" s="25"/>
      <c r="H1855" s="25"/>
      <c r="I1855" s="56"/>
      <c r="J1855" s="25"/>
      <c r="K1855" s="25"/>
      <c r="L1855" s="25"/>
      <c r="M1855" s="56"/>
      <c r="N1855" s="25"/>
    </row>
    <row r="1856" spans="3:14" ht="13" x14ac:dyDescent="0.15">
      <c r="C1856" s="57" t="str">
        <f t="shared" si="4"/>
        <v/>
      </c>
      <c r="D1856" s="58"/>
      <c r="E1856" s="24"/>
      <c r="F1856" s="24"/>
      <c r="G1856" s="25"/>
      <c r="H1856" s="25"/>
      <c r="I1856" s="56"/>
      <c r="J1856" s="25"/>
      <c r="K1856" s="25"/>
      <c r="L1856" s="25"/>
      <c r="M1856" s="56"/>
      <c r="N1856" s="25"/>
    </row>
    <row r="1857" spans="3:14" ht="13" x14ac:dyDescent="0.15">
      <c r="C1857" s="57" t="str">
        <f t="shared" si="4"/>
        <v/>
      </c>
      <c r="D1857" s="58"/>
      <c r="E1857" s="24"/>
      <c r="F1857" s="24"/>
      <c r="G1857" s="25"/>
      <c r="H1857" s="25"/>
      <c r="I1857" s="56"/>
      <c r="J1857" s="25"/>
      <c r="K1857" s="25"/>
      <c r="L1857" s="25"/>
      <c r="M1857" s="56"/>
      <c r="N1857" s="25"/>
    </row>
    <row r="1858" spans="3:14" ht="13" x14ac:dyDescent="0.15">
      <c r="C1858" s="57" t="str">
        <f t="shared" si="4"/>
        <v/>
      </c>
      <c r="D1858" s="58"/>
      <c r="E1858" s="24"/>
      <c r="F1858" s="24"/>
      <c r="G1858" s="25"/>
      <c r="H1858" s="25"/>
      <c r="I1858" s="56"/>
      <c r="J1858" s="25"/>
      <c r="K1858" s="25"/>
      <c r="L1858" s="25"/>
      <c r="M1858" s="56"/>
      <c r="N1858" s="25"/>
    </row>
    <row r="1859" spans="3:14" ht="13" x14ac:dyDescent="0.15">
      <c r="C1859" s="57" t="str">
        <f t="shared" si="4"/>
        <v/>
      </c>
      <c r="D1859" s="58"/>
      <c r="E1859" s="24"/>
      <c r="F1859" s="24"/>
      <c r="G1859" s="25"/>
      <c r="H1859" s="25"/>
      <c r="I1859" s="56"/>
      <c r="J1859" s="25"/>
      <c r="K1859" s="25"/>
      <c r="L1859" s="25"/>
      <c r="M1859" s="56"/>
      <c r="N1859" s="25"/>
    </row>
    <row r="1860" spans="3:14" ht="13" x14ac:dyDescent="0.15">
      <c r="C1860" s="57" t="str">
        <f t="shared" si="4"/>
        <v/>
      </c>
      <c r="D1860" s="58"/>
      <c r="E1860" s="24"/>
      <c r="F1860" s="24"/>
      <c r="G1860" s="25"/>
      <c r="H1860" s="25"/>
      <c r="I1860" s="56"/>
      <c r="J1860" s="25"/>
      <c r="K1860" s="25"/>
      <c r="L1860" s="25"/>
      <c r="M1860" s="56"/>
      <c r="N1860" s="25"/>
    </row>
    <row r="1861" spans="3:14" ht="13" x14ac:dyDescent="0.15">
      <c r="C1861" s="57" t="str">
        <f t="shared" si="4"/>
        <v/>
      </c>
      <c r="D1861" s="58"/>
      <c r="E1861" s="24"/>
      <c r="F1861" s="24"/>
      <c r="G1861" s="25"/>
      <c r="H1861" s="25"/>
      <c r="I1861" s="56"/>
      <c r="J1861" s="25"/>
      <c r="K1861" s="25"/>
      <c r="L1861" s="25"/>
      <c r="M1861" s="56"/>
      <c r="N1861" s="25"/>
    </row>
    <row r="1862" spans="3:14" ht="13" x14ac:dyDescent="0.15">
      <c r="C1862" s="57" t="str">
        <f t="shared" si="4"/>
        <v/>
      </c>
      <c r="D1862" s="58"/>
      <c r="E1862" s="24"/>
      <c r="F1862" s="24"/>
      <c r="G1862" s="25"/>
      <c r="H1862" s="25"/>
      <c r="I1862" s="56"/>
      <c r="J1862" s="25"/>
      <c r="K1862" s="25"/>
      <c r="L1862" s="25"/>
      <c r="M1862" s="56"/>
      <c r="N1862" s="25"/>
    </row>
    <row r="1863" spans="3:14" ht="13" x14ac:dyDescent="0.15">
      <c r="C1863" s="57" t="str">
        <f t="shared" si="4"/>
        <v/>
      </c>
      <c r="D1863" s="58"/>
      <c r="E1863" s="24"/>
      <c r="F1863" s="24"/>
      <c r="G1863" s="25"/>
      <c r="H1863" s="25"/>
      <c r="I1863" s="56"/>
      <c r="J1863" s="25"/>
      <c r="K1863" s="25"/>
      <c r="L1863" s="25"/>
      <c r="M1863" s="56"/>
      <c r="N1863" s="25"/>
    </row>
    <row r="1864" spans="3:14" ht="13" x14ac:dyDescent="0.15">
      <c r="C1864" s="57" t="str">
        <f t="shared" si="4"/>
        <v/>
      </c>
      <c r="D1864" s="58"/>
      <c r="E1864" s="24"/>
      <c r="F1864" s="24"/>
      <c r="G1864" s="25"/>
      <c r="H1864" s="25"/>
      <c r="I1864" s="56"/>
      <c r="J1864" s="25"/>
      <c r="K1864" s="25"/>
      <c r="L1864" s="25"/>
      <c r="M1864" s="56"/>
      <c r="N1864" s="25"/>
    </row>
    <row r="1865" spans="3:14" ht="13" x14ac:dyDescent="0.15">
      <c r="C1865" s="57" t="str">
        <f t="shared" si="4"/>
        <v/>
      </c>
      <c r="D1865" s="58"/>
      <c r="E1865" s="24"/>
      <c r="F1865" s="24"/>
      <c r="G1865" s="25"/>
      <c r="H1865" s="25"/>
      <c r="I1865" s="56"/>
      <c r="J1865" s="25"/>
      <c r="K1865" s="25"/>
      <c r="L1865" s="25"/>
      <c r="M1865" s="56"/>
      <c r="N1865" s="25"/>
    </row>
    <row r="1866" spans="3:14" ht="13" x14ac:dyDescent="0.15">
      <c r="C1866" s="57" t="str">
        <f t="shared" si="4"/>
        <v/>
      </c>
      <c r="D1866" s="58"/>
      <c r="E1866" s="24"/>
      <c r="F1866" s="24"/>
      <c r="G1866" s="25"/>
      <c r="H1866" s="25"/>
      <c r="I1866" s="56"/>
      <c r="J1866" s="25"/>
      <c r="K1866" s="25"/>
      <c r="L1866" s="25"/>
      <c r="M1866" s="56"/>
      <c r="N1866" s="25"/>
    </row>
    <row r="1867" spans="3:14" ht="13" x14ac:dyDescent="0.15">
      <c r="C1867" s="57" t="str">
        <f t="shared" si="4"/>
        <v/>
      </c>
      <c r="D1867" s="58"/>
      <c r="E1867" s="24"/>
      <c r="F1867" s="24"/>
      <c r="G1867" s="25"/>
      <c r="H1867" s="25"/>
      <c r="I1867" s="56"/>
      <c r="J1867" s="25"/>
      <c r="K1867" s="25"/>
      <c r="L1867" s="25"/>
      <c r="M1867" s="56"/>
      <c r="N1867" s="25"/>
    </row>
    <row r="1868" spans="3:14" ht="13" x14ac:dyDescent="0.15">
      <c r="C1868" s="57" t="str">
        <f t="shared" si="4"/>
        <v/>
      </c>
      <c r="D1868" s="58"/>
      <c r="E1868" s="24"/>
      <c r="F1868" s="24"/>
      <c r="G1868" s="25"/>
      <c r="H1868" s="25"/>
      <c r="I1868" s="56"/>
      <c r="J1868" s="25"/>
      <c r="K1868" s="25"/>
      <c r="L1868" s="25"/>
      <c r="M1868" s="56"/>
      <c r="N1868" s="25"/>
    </row>
    <row r="1869" spans="3:14" ht="13" x14ac:dyDescent="0.15">
      <c r="C1869" s="57" t="str">
        <f t="shared" si="4"/>
        <v/>
      </c>
      <c r="D1869" s="58"/>
      <c r="E1869" s="24"/>
      <c r="F1869" s="24"/>
      <c r="G1869" s="25"/>
      <c r="H1869" s="25"/>
      <c r="I1869" s="56"/>
      <c r="J1869" s="25"/>
      <c r="K1869" s="25"/>
      <c r="L1869" s="25"/>
      <c r="M1869" s="56"/>
      <c r="N1869" s="25"/>
    </row>
    <row r="1870" spans="3:14" ht="13" x14ac:dyDescent="0.15">
      <c r="C1870" s="57" t="str">
        <f t="shared" si="4"/>
        <v/>
      </c>
      <c r="D1870" s="58"/>
      <c r="E1870" s="24"/>
      <c r="F1870" s="24"/>
      <c r="G1870" s="25"/>
      <c r="H1870" s="25"/>
      <c r="I1870" s="56"/>
      <c r="J1870" s="25"/>
      <c r="K1870" s="25"/>
      <c r="L1870" s="25"/>
      <c r="M1870" s="56"/>
      <c r="N1870" s="25"/>
    </row>
    <row r="1871" spans="3:14" ht="13" x14ac:dyDescent="0.15">
      <c r="C1871" s="57" t="str">
        <f t="shared" si="4"/>
        <v/>
      </c>
      <c r="D1871" s="58"/>
      <c r="E1871" s="24"/>
      <c r="F1871" s="24"/>
      <c r="G1871" s="25"/>
      <c r="H1871" s="25"/>
      <c r="I1871" s="56"/>
      <c r="J1871" s="25"/>
      <c r="K1871" s="25"/>
      <c r="L1871" s="25"/>
      <c r="M1871" s="56"/>
      <c r="N1871" s="25"/>
    </row>
    <row r="1872" spans="3:14" ht="13" x14ac:dyDescent="0.15">
      <c r="C1872" s="57" t="str">
        <f t="shared" si="4"/>
        <v/>
      </c>
      <c r="D1872" s="58"/>
      <c r="E1872" s="24"/>
      <c r="F1872" s="24"/>
      <c r="G1872" s="25"/>
      <c r="H1872" s="25"/>
      <c r="I1872" s="56"/>
      <c r="J1872" s="25"/>
      <c r="K1872" s="25"/>
      <c r="L1872" s="25"/>
      <c r="M1872" s="56"/>
      <c r="N1872" s="25"/>
    </row>
    <row r="1873" spans="3:14" ht="13" x14ac:dyDescent="0.15">
      <c r="C1873" s="57" t="str">
        <f t="shared" si="4"/>
        <v/>
      </c>
      <c r="D1873" s="58"/>
      <c r="E1873" s="24"/>
      <c r="F1873" s="24"/>
      <c r="G1873" s="25"/>
      <c r="H1873" s="25"/>
      <c r="I1873" s="56"/>
      <c r="J1873" s="25"/>
      <c r="K1873" s="25"/>
      <c r="L1873" s="25"/>
      <c r="M1873" s="56"/>
      <c r="N1873" s="25"/>
    </row>
    <row r="1874" spans="3:14" ht="13" x14ac:dyDescent="0.15">
      <c r="C1874" s="57" t="str">
        <f t="shared" si="4"/>
        <v/>
      </c>
      <c r="D1874" s="58"/>
      <c r="E1874" s="24"/>
      <c r="F1874" s="24"/>
      <c r="G1874" s="25"/>
      <c r="H1874" s="25"/>
      <c r="I1874" s="56"/>
      <c r="J1874" s="25"/>
      <c r="K1874" s="25"/>
      <c r="L1874" s="25"/>
      <c r="M1874" s="56"/>
      <c r="N1874" s="25"/>
    </row>
    <row r="1875" spans="3:14" ht="13" x14ac:dyDescent="0.15">
      <c r="C1875" s="57" t="str">
        <f t="shared" si="4"/>
        <v/>
      </c>
      <c r="D1875" s="58"/>
      <c r="E1875" s="24"/>
      <c r="F1875" s="24"/>
      <c r="G1875" s="25"/>
      <c r="H1875" s="25"/>
      <c r="I1875" s="56"/>
      <c r="J1875" s="25"/>
      <c r="K1875" s="25"/>
      <c r="L1875" s="25"/>
      <c r="M1875" s="56"/>
      <c r="N1875" s="25"/>
    </row>
    <row r="1876" spans="3:14" ht="13" x14ac:dyDescent="0.15">
      <c r="C1876" s="57" t="str">
        <f t="shared" si="4"/>
        <v/>
      </c>
      <c r="D1876" s="58"/>
      <c r="E1876" s="24"/>
      <c r="F1876" s="24"/>
      <c r="G1876" s="25"/>
      <c r="H1876" s="25"/>
      <c r="I1876" s="56"/>
      <c r="J1876" s="25"/>
      <c r="K1876" s="25"/>
      <c r="L1876" s="25"/>
      <c r="M1876" s="56"/>
      <c r="N1876" s="25"/>
    </row>
    <row r="1877" spans="3:14" ht="13" x14ac:dyDescent="0.15">
      <c r="C1877" s="57" t="str">
        <f t="shared" si="4"/>
        <v/>
      </c>
      <c r="D1877" s="58"/>
      <c r="E1877" s="24"/>
      <c r="F1877" s="24"/>
      <c r="G1877" s="25"/>
      <c r="H1877" s="25"/>
      <c r="I1877" s="56"/>
      <c r="J1877" s="25"/>
      <c r="K1877" s="25"/>
      <c r="L1877" s="25"/>
      <c r="M1877" s="56"/>
      <c r="N1877" s="25"/>
    </row>
    <row r="1878" spans="3:14" ht="13" x14ac:dyDescent="0.15">
      <c r="C1878" s="57" t="str">
        <f t="shared" si="4"/>
        <v/>
      </c>
      <c r="D1878" s="58"/>
      <c r="E1878" s="24"/>
      <c r="F1878" s="24"/>
      <c r="G1878" s="25"/>
      <c r="H1878" s="25"/>
      <c r="I1878" s="56"/>
      <c r="J1878" s="25"/>
      <c r="K1878" s="25"/>
      <c r="L1878" s="25"/>
      <c r="M1878" s="56"/>
      <c r="N1878" s="25"/>
    </row>
    <row r="1879" spans="3:14" ht="13" x14ac:dyDescent="0.15">
      <c r="C1879" s="57" t="str">
        <f t="shared" si="4"/>
        <v/>
      </c>
      <c r="D1879" s="58"/>
      <c r="E1879" s="24"/>
      <c r="F1879" s="24"/>
      <c r="G1879" s="25"/>
      <c r="H1879" s="25"/>
      <c r="I1879" s="56"/>
      <c r="J1879" s="25"/>
      <c r="K1879" s="25"/>
      <c r="L1879" s="25"/>
      <c r="M1879" s="56"/>
      <c r="N1879" s="25"/>
    </row>
    <row r="1880" spans="3:14" ht="13" x14ac:dyDescent="0.15">
      <c r="C1880" s="57" t="str">
        <f t="shared" si="4"/>
        <v/>
      </c>
      <c r="D1880" s="58"/>
      <c r="E1880" s="24"/>
      <c r="F1880" s="24"/>
      <c r="G1880" s="25"/>
      <c r="H1880" s="25"/>
      <c r="I1880" s="56"/>
      <c r="J1880" s="25"/>
      <c r="K1880" s="25"/>
      <c r="L1880" s="25"/>
      <c r="M1880" s="56"/>
      <c r="N1880" s="25"/>
    </row>
    <row r="1881" spans="3:14" ht="13" x14ac:dyDescent="0.15">
      <c r="C1881" s="57" t="str">
        <f t="shared" si="4"/>
        <v/>
      </c>
      <c r="D1881" s="58"/>
      <c r="E1881" s="24"/>
      <c r="F1881" s="24"/>
      <c r="G1881" s="25"/>
      <c r="H1881" s="25"/>
      <c r="I1881" s="56"/>
      <c r="J1881" s="25"/>
      <c r="K1881" s="25"/>
      <c r="L1881" s="25"/>
      <c r="M1881" s="56"/>
      <c r="N1881" s="25"/>
    </row>
    <row r="1882" spans="3:14" ht="13" x14ac:dyDescent="0.15">
      <c r="C1882" s="57" t="str">
        <f t="shared" si="4"/>
        <v/>
      </c>
      <c r="D1882" s="58"/>
      <c r="E1882" s="24"/>
      <c r="F1882" s="24"/>
      <c r="G1882" s="25"/>
      <c r="H1882" s="25"/>
      <c r="I1882" s="56"/>
      <c r="J1882" s="25"/>
      <c r="K1882" s="25"/>
      <c r="L1882" s="25"/>
      <c r="M1882" s="56"/>
      <c r="N1882" s="25"/>
    </row>
    <row r="1883" spans="3:14" ht="13" x14ac:dyDescent="0.15">
      <c r="C1883" s="57" t="str">
        <f t="shared" si="4"/>
        <v/>
      </c>
      <c r="D1883" s="58"/>
      <c r="E1883" s="24"/>
      <c r="F1883" s="24"/>
      <c r="G1883" s="25"/>
      <c r="H1883" s="25"/>
      <c r="I1883" s="56"/>
      <c r="J1883" s="25"/>
      <c r="K1883" s="25"/>
      <c r="L1883" s="25"/>
      <c r="M1883" s="56"/>
      <c r="N1883" s="25"/>
    </row>
    <row r="1884" spans="3:14" ht="13" x14ac:dyDescent="0.15">
      <c r="C1884" s="57" t="str">
        <f t="shared" si="4"/>
        <v/>
      </c>
      <c r="D1884" s="58"/>
      <c r="E1884" s="24"/>
      <c r="F1884" s="24"/>
      <c r="G1884" s="25"/>
      <c r="H1884" s="25"/>
      <c r="I1884" s="56"/>
      <c r="J1884" s="25"/>
      <c r="K1884" s="25"/>
      <c r="L1884" s="25"/>
      <c r="M1884" s="56"/>
      <c r="N1884" s="25"/>
    </row>
    <row r="1885" spans="3:14" ht="13" x14ac:dyDescent="0.15">
      <c r="C1885" s="57" t="str">
        <f t="shared" si="4"/>
        <v/>
      </c>
      <c r="D1885" s="58"/>
      <c r="E1885" s="24"/>
      <c r="F1885" s="24"/>
      <c r="G1885" s="25"/>
      <c r="H1885" s="25"/>
      <c r="I1885" s="56"/>
      <c r="J1885" s="25"/>
      <c r="K1885" s="25"/>
      <c r="L1885" s="25"/>
      <c r="M1885" s="56"/>
      <c r="N1885" s="25"/>
    </row>
    <row r="1886" spans="3:14" ht="13" x14ac:dyDescent="0.15">
      <c r="C1886" s="57" t="str">
        <f t="shared" si="4"/>
        <v/>
      </c>
      <c r="D1886" s="58"/>
      <c r="E1886" s="24"/>
      <c r="F1886" s="24"/>
      <c r="G1886" s="25"/>
      <c r="H1886" s="25"/>
      <c r="I1886" s="56"/>
      <c r="J1886" s="25"/>
      <c r="K1886" s="25"/>
      <c r="L1886" s="25"/>
      <c r="M1886" s="56"/>
      <c r="N1886" s="25"/>
    </row>
    <row r="1887" spans="3:14" ht="13" x14ac:dyDescent="0.15">
      <c r="C1887" s="57" t="str">
        <f t="shared" si="4"/>
        <v/>
      </c>
      <c r="D1887" s="58"/>
      <c r="E1887" s="24"/>
      <c r="F1887" s="24"/>
      <c r="G1887" s="25"/>
      <c r="H1887" s="25"/>
      <c r="I1887" s="56"/>
      <c r="J1887" s="25"/>
      <c r="K1887" s="25"/>
      <c r="L1887" s="25"/>
      <c r="M1887" s="56"/>
      <c r="N1887" s="25"/>
    </row>
    <row r="1888" spans="3:14" ht="13" x14ac:dyDescent="0.15">
      <c r="C1888" s="57" t="str">
        <f t="shared" si="4"/>
        <v/>
      </c>
      <c r="D1888" s="58"/>
      <c r="E1888" s="24"/>
      <c r="F1888" s="24"/>
      <c r="G1888" s="25"/>
      <c r="H1888" s="25"/>
      <c r="I1888" s="56"/>
      <c r="J1888" s="25"/>
      <c r="K1888" s="25"/>
      <c r="L1888" s="25"/>
      <c r="M1888" s="56"/>
      <c r="N1888" s="25"/>
    </row>
    <row r="1889" spans="3:14" ht="13" x14ac:dyDescent="0.15">
      <c r="C1889" s="57" t="str">
        <f t="shared" si="4"/>
        <v/>
      </c>
      <c r="D1889" s="58"/>
      <c r="E1889" s="24"/>
      <c r="F1889" s="24"/>
      <c r="G1889" s="25"/>
      <c r="H1889" s="25"/>
      <c r="I1889" s="56"/>
      <c r="J1889" s="25"/>
      <c r="K1889" s="25"/>
      <c r="L1889" s="25"/>
      <c r="M1889" s="56"/>
      <c r="N1889" s="25"/>
    </row>
    <row r="1890" spans="3:14" ht="13" x14ac:dyDescent="0.15">
      <c r="C1890" s="57" t="str">
        <f t="shared" si="4"/>
        <v/>
      </c>
      <c r="D1890" s="58"/>
      <c r="E1890" s="24"/>
      <c r="F1890" s="24"/>
      <c r="G1890" s="25"/>
      <c r="H1890" s="25"/>
      <c r="I1890" s="56"/>
      <c r="J1890" s="25"/>
      <c r="K1890" s="25"/>
      <c r="L1890" s="25"/>
      <c r="M1890" s="56"/>
      <c r="N1890" s="25"/>
    </row>
    <row r="1891" spans="3:14" ht="13" x14ac:dyDescent="0.15">
      <c r="C1891" s="57" t="str">
        <f t="shared" si="4"/>
        <v/>
      </c>
      <c r="D1891" s="58"/>
      <c r="E1891" s="24"/>
      <c r="F1891" s="24"/>
      <c r="G1891" s="25"/>
      <c r="H1891" s="25"/>
      <c r="I1891" s="56"/>
      <c r="J1891" s="25"/>
      <c r="K1891" s="25"/>
      <c r="L1891" s="25"/>
      <c r="M1891" s="56"/>
      <c r="N1891" s="25"/>
    </row>
    <row r="1892" spans="3:14" ht="13" x14ac:dyDescent="0.15">
      <c r="C1892" s="57" t="str">
        <f t="shared" si="4"/>
        <v/>
      </c>
      <c r="D1892" s="58"/>
      <c r="E1892" s="24"/>
      <c r="F1892" s="24"/>
      <c r="G1892" s="25"/>
      <c r="H1892" s="25"/>
      <c r="I1892" s="56"/>
      <c r="J1892" s="25"/>
      <c r="K1892" s="25"/>
      <c r="L1892" s="25"/>
      <c r="M1892" s="56"/>
      <c r="N1892" s="25"/>
    </row>
    <row r="1893" spans="3:14" ht="13" x14ac:dyDescent="0.15">
      <c r="C1893" s="57" t="str">
        <f t="shared" si="4"/>
        <v/>
      </c>
      <c r="D1893" s="58"/>
      <c r="E1893" s="24"/>
      <c r="F1893" s="24"/>
      <c r="G1893" s="25"/>
      <c r="H1893" s="25"/>
      <c r="I1893" s="56"/>
      <c r="J1893" s="25"/>
      <c r="K1893" s="25"/>
      <c r="L1893" s="25"/>
      <c r="M1893" s="56"/>
      <c r="N1893" s="25"/>
    </row>
    <row r="1894" spans="3:14" ht="13" x14ac:dyDescent="0.15">
      <c r="C1894" s="57" t="str">
        <f t="shared" si="4"/>
        <v/>
      </c>
      <c r="D1894" s="58"/>
      <c r="E1894" s="24"/>
      <c r="F1894" s="24"/>
      <c r="G1894" s="25"/>
      <c r="H1894" s="25"/>
      <c r="I1894" s="56"/>
      <c r="J1894" s="25"/>
      <c r="K1894" s="25"/>
      <c r="L1894" s="25"/>
      <c r="M1894" s="56"/>
      <c r="N1894" s="25"/>
    </row>
    <row r="1895" spans="3:14" ht="13" x14ac:dyDescent="0.15">
      <c r="C1895" s="57" t="str">
        <f t="shared" si="4"/>
        <v/>
      </c>
      <c r="D1895" s="58"/>
      <c r="E1895" s="24"/>
      <c r="F1895" s="24"/>
      <c r="G1895" s="25"/>
      <c r="H1895" s="25"/>
      <c r="I1895" s="56"/>
      <c r="J1895" s="25"/>
      <c r="K1895" s="25"/>
      <c r="L1895" s="25"/>
      <c r="M1895" s="56"/>
      <c r="N1895" s="25"/>
    </row>
    <row r="1896" spans="3:14" ht="13" x14ac:dyDescent="0.15">
      <c r="C1896" s="57" t="str">
        <f t="shared" si="4"/>
        <v/>
      </c>
      <c r="D1896" s="58"/>
      <c r="E1896" s="24"/>
      <c r="F1896" s="24"/>
      <c r="G1896" s="25"/>
      <c r="H1896" s="25"/>
      <c r="I1896" s="56"/>
      <c r="J1896" s="25"/>
      <c r="K1896" s="25"/>
      <c r="L1896" s="25"/>
      <c r="M1896" s="56"/>
      <c r="N1896" s="25"/>
    </row>
    <row r="1897" spans="3:14" ht="13" x14ac:dyDescent="0.15">
      <c r="C1897" s="57" t="str">
        <f t="shared" si="4"/>
        <v/>
      </c>
      <c r="D1897" s="58"/>
      <c r="E1897" s="24"/>
      <c r="F1897" s="24"/>
      <c r="G1897" s="25"/>
      <c r="H1897" s="25"/>
      <c r="I1897" s="56"/>
      <c r="J1897" s="25"/>
      <c r="K1897" s="25"/>
      <c r="L1897" s="25"/>
      <c r="M1897" s="56"/>
      <c r="N1897" s="25"/>
    </row>
    <row r="1898" spans="3:14" ht="13" x14ac:dyDescent="0.15">
      <c r="C1898" s="57" t="str">
        <f t="shared" si="4"/>
        <v/>
      </c>
      <c r="D1898" s="58"/>
      <c r="E1898" s="24"/>
      <c r="F1898" s="24"/>
      <c r="G1898" s="25"/>
      <c r="H1898" s="25"/>
      <c r="I1898" s="56"/>
      <c r="J1898" s="25"/>
      <c r="K1898" s="25"/>
      <c r="L1898" s="25"/>
      <c r="M1898" s="56"/>
      <c r="N1898" s="25"/>
    </row>
    <row r="1899" spans="3:14" ht="13" x14ac:dyDescent="0.15">
      <c r="C1899" s="57" t="str">
        <f t="shared" si="4"/>
        <v/>
      </c>
      <c r="D1899" s="58"/>
      <c r="E1899" s="24"/>
      <c r="F1899" s="24"/>
      <c r="G1899" s="25"/>
      <c r="H1899" s="25"/>
      <c r="I1899" s="56"/>
      <c r="J1899" s="25"/>
      <c r="K1899" s="25"/>
      <c r="L1899" s="25"/>
      <c r="M1899" s="56"/>
      <c r="N1899" s="25"/>
    </row>
    <row r="1900" spans="3:14" ht="13" x14ac:dyDescent="0.15">
      <c r="C1900" s="57" t="str">
        <f t="shared" si="4"/>
        <v/>
      </c>
      <c r="D1900" s="58"/>
      <c r="E1900" s="24"/>
      <c r="F1900" s="24"/>
      <c r="G1900" s="25"/>
      <c r="H1900" s="25"/>
      <c r="I1900" s="56"/>
      <c r="J1900" s="25"/>
      <c r="K1900" s="25"/>
      <c r="L1900" s="25"/>
      <c r="M1900" s="56"/>
      <c r="N1900" s="25"/>
    </row>
    <row r="1901" spans="3:14" ht="13" x14ac:dyDescent="0.15">
      <c r="C1901" s="57" t="str">
        <f t="shared" si="4"/>
        <v/>
      </c>
      <c r="D1901" s="58"/>
      <c r="E1901" s="24"/>
      <c r="F1901" s="24"/>
      <c r="G1901" s="25"/>
      <c r="H1901" s="25"/>
      <c r="I1901" s="56"/>
      <c r="J1901" s="25"/>
      <c r="K1901" s="25"/>
      <c r="L1901" s="25"/>
      <c r="M1901" s="56"/>
      <c r="N1901" s="25"/>
    </row>
    <row r="1902" spans="3:14" ht="13" x14ac:dyDescent="0.15">
      <c r="C1902" s="57" t="str">
        <f t="shared" si="4"/>
        <v/>
      </c>
      <c r="D1902" s="58"/>
      <c r="E1902" s="24"/>
      <c r="F1902" s="24"/>
      <c r="G1902" s="25"/>
      <c r="H1902" s="25"/>
      <c r="I1902" s="56"/>
      <c r="J1902" s="25"/>
      <c r="K1902" s="25"/>
      <c r="L1902" s="25"/>
      <c r="M1902" s="56"/>
      <c r="N1902" s="25"/>
    </row>
    <row r="1903" spans="3:14" ht="13" x14ac:dyDescent="0.15">
      <c r="C1903" s="57" t="str">
        <f t="shared" si="4"/>
        <v/>
      </c>
      <c r="D1903" s="58"/>
      <c r="E1903" s="24"/>
      <c r="F1903" s="24"/>
      <c r="G1903" s="25"/>
      <c r="H1903" s="25"/>
      <c r="I1903" s="56"/>
      <c r="J1903" s="25"/>
      <c r="K1903" s="25"/>
      <c r="L1903" s="25"/>
      <c r="M1903" s="56"/>
      <c r="N1903" s="25"/>
    </row>
    <row r="1904" spans="3:14" ht="13" x14ac:dyDescent="0.15">
      <c r="C1904" s="57" t="str">
        <f t="shared" si="4"/>
        <v/>
      </c>
      <c r="D1904" s="58"/>
      <c r="E1904" s="24"/>
      <c r="F1904" s="24"/>
      <c r="G1904" s="25"/>
      <c r="H1904" s="25"/>
      <c r="I1904" s="56"/>
      <c r="J1904" s="25"/>
      <c r="K1904" s="25"/>
      <c r="L1904" s="25"/>
      <c r="M1904" s="56"/>
      <c r="N1904" s="25"/>
    </row>
    <row r="1905" spans="3:14" ht="13" x14ac:dyDescent="0.15">
      <c r="C1905" s="57" t="str">
        <f t="shared" si="4"/>
        <v/>
      </c>
      <c r="D1905" s="58"/>
      <c r="E1905" s="24"/>
      <c r="F1905" s="24"/>
      <c r="G1905" s="25"/>
      <c r="H1905" s="25"/>
      <c r="I1905" s="56"/>
      <c r="J1905" s="25"/>
      <c r="K1905" s="25"/>
      <c r="L1905" s="25"/>
      <c r="M1905" s="56"/>
      <c r="N1905" s="25"/>
    </row>
    <row r="1906" spans="3:14" ht="13" x14ac:dyDescent="0.15">
      <c r="C1906" s="57" t="str">
        <f t="shared" si="4"/>
        <v/>
      </c>
      <c r="D1906" s="58"/>
      <c r="E1906" s="24"/>
      <c r="F1906" s="24"/>
      <c r="G1906" s="25"/>
      <c r="H1906" s="25"/>
      <c r="I1906" s="56"/>
      <c r="J1906" s="25"/>
      <c r="K1906" s="25"/>
      <c r="L1906" s="25"/>
      <c r="M1906" s="56"/>
      <c r="N1906" s="25"/>
    </row>
    <row r="1907" spans="3:14" ht="13" x14ac:dyDescent="0.15">
      <c r="C1907" s="57" t="str">
        <f t="shared" si="4"/>
        <v/>
      </c>
      <c r="D1907" s="58"/>
      <c r="E1907" s="24"/>
      <c r="F1907" s="24"/>
      <c r="G1907" s="25"/>
      <c r="H1907" s="25"/>
      <c r="I1907" s="56"/>
      <c r="J1907" s="25"/>
      <c r="K1907" s="25"/>
      <c r="L1907" s="25"/>
      <c r="M1907" s="56"/>
      <c r="N1907" s="25"/>
    </row>
    <row r="1908" spans="3:14" ht="13" x14ac:dyDescent="0.15">
      <c r="C1908" s="57" t="str">
        <f t="shared" si="4"/>
        <v/>
      </c>
      <c r="D1908" s="58"/>
      <c r="E1908" s="24"/>
      <c r="F1908" s="24"/>
      <c r="G1908" s="25"/>
      <c r="H1908" s="25"/>
      <c r="I1908" s="56"/>
      <c r="J1908" s="25"/>
      <c r="K1908" s="25"/>
      <c r="L1908" s="25"/>
      <c r="M1908" s="56"/>
      <c r="N1908" s="25"/>
    </row>
    <row r="1909" spans="3:14" ht="13" x14ac:dyDescent="0.15">
      <c r="C1909" s="57" t="str">
        <f t="shared" si="4"/>
        <v/>
      </c>
      <c r="D1909" s="58"/>
      <c r="E1909" s="24"/>
      <c r="F1909" s="24"/>
      <c r="G1909" s="25"/>
      <c r="H1909" s="25"/>
      <c r="I1909" s="56"/>
      <c r="J1909" s="25"/>
      <c r="K1909" s="25"/>
      <c r="L1909" s="25"/>
      <c r="M1909" s="56"/>
      <c r="N1909" s="25"/>
    </row>
    <row r="1910" spans="3:14" ht="13" x14ac:dyDescent="0.15">
      <c r="C1910" s="57" t="str">
        <f t="shared" si="4"/>
        <v/>
      </c>
      <c r="D1910" s="58"/>
      <c r="E1910" s="24"/>
      <c r="F1910" s="24"/>
      <c r="G1910" s="25"/>
      <c r="H1910" s="25"/>
      <c r="I1910" s="56"/>
      <c r="J1910" s="25"/>
      <c r="K1910" s="25"/>
      <c r="L1910" s="25"/>
      <c r="M1910" s="56"/>
      <c r="N1910" s="25"/>
    </row>
    <row r="1911" spans="3:14" ht="13" x14ac:dyDescent="0.15">
      <c r="C1911" s="57" t="str">
        <f t="shared" si="4"/>
        <v/>
      </c>
      <c r="D1911" s="58"/>
      <c r="E1911" s="24"/>
      <c r="F1911" s="24"/>
      <c r="G1911" s="25"/>
      <c r="H1911" s="25"/>
      <c r="I1911" s="56"/>
      <c r="J1911" s="25"/>
      <c r="K1911" s="25"/>
      <c r="L1911" s="25"/>
      <c r="M1911" s="56"/>
      <c r="N1911" s="25"/>
    </row>
    <row r="1912" spans="3:14" ht="13" x14ac:dyDescent="0.15">
      <c r="C1912" s="57" t="str">
        <f t="shared" si="4"/>
        <v/>
      </c>
      <c r="D1912" s="58"/>
      <c r="E1912" s="24"/>
      <c r="F1912" s="24"/>
      <c r="G1912" s="25"/>
      <c r="H1912" s="25"/>
      <c r="I1912" s="56"/>
      <c r="J1912" s="25"/>
      <c r="K1912" s="25"/>
      <c r="L1912" s="25"/>
      <c r="M1912" s="56"/>
      <c r="N1912" s="25"/>
    </row>
    <row r="1913" spans="3:14" ht="13" x14ac:dyDescent="0.15">
      <c r="C1913" s="57" t="str">
        <f t="shared" si="4"/>
        <v/>
      </c>
      <c r="D1913" s="58"/>
      <c r="E1913" s="24"/>
      <c r="F1913" s="24"/>
      <c r="G1913" s="25"/>
      <c r="H1913" s="25"/>
      <c r="I1913" s="56"/>
      <c r="J1913" s="25"/>
      <c r="K1913" s="25"/>
      <c r="L1913" s="25"/>
      <c r="M1913" s="56"/>
      <c r="N1913" s="25"/>
    </row>
    <row r="1914" spans="3:14" ht="13" x14ac:dyDescent="0.15">
      <c r="C1914" s="57" t="str">
        <f t="shared" si="4"/>
        <v/>
      </c>
      <c r="D1914" s="58"/>
      <c r="E1914" s="24"/>
      <c r="F1914" s="24"/>
      <c r="G1914" s="25"/>
      <c r="H1914" s="25"/>
      <c r="I1914" s="56"/>
      <c r="J1914" s="25"/>
      <c r="K1914" s="25"/>
      <c r="L1914" s="25"/>
      <c r="M1914" s="56"/>
      <c r="N1914" s="25"/>
    </row>
    <row r="1915" spans="3:14" ht="13" x14ac:dyDescent="0.15">
      <c r="C1915" s="57" t="str">
        <f t="shared" si="4"/>
        <v/>
      </c>
      <c r="D1915" s="58"/>
      <c r="E1915" s="24"/>
      <c r="F1915" s="24"/>
      <c r="G1915" s="25"/>
      <c r="H1915" s="25"/>
      <c r="I1915" s="56"/>
      <c r="J1915" s="25"/>
      <c r="K1915" s="25"/>
      <c r="L1915" s="25"/>
      <c r="M1915" s="56"/>
      <c r="N1915" s="25"/>
    </row>
    <row r="1916" spans="3:14" ht="13" x14ac:dyDescent="0.15">
      <c r="C1916" s="57" t="str">
        <f t="shared" si="4"/>
        <v/>
      </c>
      <c r="D1916" s="58"/>
      <c r="E1916" s="24"/>
      <c r="F1916" s="24"/>
      <c r="G1916" s="25"/>
      <c r="H1916" s="25"/>
      <c r="I1916" s="56"/>
      <c r="J1916" s="25"/>
      <c r="K1916" s="25"/>
      <c r="L1916" s="25"/>
      <c r="M1916" s="56"/>
      <c r="N1916" s="25"/>
    </row>
    <row r="1917" spans="3:14" ht="13" x14ac:dyDescent="0.15">
      <c r="C1917" s="57" t="str">
        <f t="shared" si="4"/>
        <v/>
      </c>
      <c r="D1917" s="58"/>
      <c r="E1917" s="24"/>
      <c r="F1917" s="24"/>
      <c r="G1917" s="25"/>
      <c r="H1917" s="25"/>
      <c r="I1917" s="56"/>
      <c r="J1917" s="25"/>
      <c r="K1917" s="25"/>
      <c r="L1917" s="25"/>
      <c r="M1917" s="56"/>
      <c r="N1917" s="25"/>
    </row>
    <row r="1918" spans="3:14" ht="13" x14ac:dyDescent="0.15">
      <c r="C1918" s="57" t="str">
        <f t="shared" si="4"/>
        <v/>
      </c>
      <c r="D1918" s="58"/>
      <c r="E1918" s="24"/>
      <c r="F1918" s="24"/>
      <c r="G1918" s="25"/>
      <c r="H1918" s="25"/>
      <c r="I1918" s="56"/>
      <c r="J1918" s="25"/>
      <c r="K1918" s="25"/>
      <c r="L1918" s="25"/>
      <c r="M1918" s="56"/>
      <c r="N1918" s="25"/>
    </row>
    <row r="1919" spans="3:14" ht="13" x14ac:dyDescent="0.15">
      <c r="C1919" s="57" t="str">
        <f t="shared" si="4"/>
        <v/>
      </c>
      <c r="D1919" s="58"/>
      <c r="E1919" s="24"/>
      <c r="F1919" s="24"/>
      <c r="G1919" s="25"/>
      <c r="H1919" s="25"/>
      <c r="I1919" s="56"/>
      <c r="J1919" s="25"/>
      <c r="K1919" s="25"/>
      <c r="L1919" s="25"/>
      <c r="M1919" s="56"/>
      <c r="N1919" s="25"/>
    </row>
    <row r="1920" spans="3:14" ht="13" x14ac:dyDescent="0.15">
      <c r="C1920" s="57" t="str">
        <f t="shared" si="4"/>
        <v/>
      </c>
      <c r="D1920" s="58"/>
      <c r="E1920" s="24"/>
      <c r="F1920" s="24"/>
      <c r="G1920" s="25"/>
      <c r="H1920" s="25"/>
      <c r="I1920" s="56"/>
      <c r="J1920" s="25"/>
      <c r="K1920" s="25"/>
      <c r="L1920" s="25"/>
      <c r="M1920" s="56"/>
      <c r="N1920" s="25"/>
    </row>
    <row r="1921" spans="3:14" ht="13" x14ac:dyDescent="0.15">
      <c r="C1921" s="57" t="str">
        <f t="shared" si="4"/>
        <v/>
      </c>
      <c r="D1921" s="58"/>
      <c r="E1921" s="24"/>
      <c r="F1921" s="24"/>
      <c r="G1921" s="25"/>
      <c r="H1921" s="25"/>
      <c r="I1921" s="56"/>
      <c r="J1921" s="25"/>
      <c r="K1921" s="25"/>
      <c r="L1921" s="25"/>
      <c r="M1921" s="56"/>
      <c r="N1921" s="25"/>
    </row>
    <row r="1922" spans="3:14" ht="13" x14ac:dyDescent="0.15">
      <c r="C1922" s="57" t="str">
        <f t="shared" si="4"/>
        <v/>
      </c>
      <c r="D1922" s="58"/>
      <c r="E1922" s="24"/>
      <c r="F1922" s="24"/>
      <c r="G1922" s="25"/>
      <c r="H1922" s="25"/>
      <c r="I1922" s="56"/>
      <c r="J1922" s="25"/>
      <c r="K1922" s="25"/>
      <c r="L1922" s="25"/>
      <c r="M1922" s="56"/>
      <c r="N1922" s="25"/>
    </row>
    <row r="1923" spans="3:14" ht="13" x14ac:dyDescent="0.15">
      <c r="C1923" s="57" t="str">
        <f t="shared" si="4"/>
        <v/>
      </c>
      <c r="D1923" s="58"/>
      <c r="E1923" s="24"/>
      <c r="F1923" s="24"/>
      <c r="G1923" s="25"/>
      <c r="H1923" s="25"/>
      <c r="I1923" s="56"/>
      <c r="J1923" s="25"/>
      <c r="K1923" s="25"/>
      <c r="L1923" s="25"/>
      <c r="M1923" s="56"/>
      <c r="N1923" s="25"/>
    </row>
    <row r="1924" spans="3:14" ht="13" x14ac:dyDescent="0.15">
      <c r="C1924" s="57" t="str">
        <f t="shared" si="4"/>
        <v/>
      </c>
      <c r="D1924" s="58"/>
      <c r="E1924" s="24"/>
      <c r="F1924" s="24"/>
      <c r="G1924" s="25"/>
      <c r="H1924" s="25"/>
      <c r="I1924" s="56"/>
      <c r="J1924" s="25"/>
      <c r="K1924" s="25"/>
      <c r="L1924" s="25"/>
      <c r="M1924" s="56"/>
      <c r="N1924" s="25"/>
    </row>
    <row r="1925" spans="3:14" ht="13" x14ac:dyDescent="0.15">
      <c r="C1925" s="57" t="str">
        <f t="shared" si="4"/>
        <v/>
      </c>
      <c r="D1925" s="58"/>
      <c r="E1925" s="24"/>
      <c r="F1925" s="24"/>
      <c r="G1925" s="25"/>
      <c r="H1925" s="25"/>
      <c r="I1925" s="56"/>
      <c r="J1925" s="25"/>
      <c r="K1925" s="25"/>
      <c r="L1925" s="25"/>
      <c r="M1925" s="56"/>
      <c r="N1925" s="25"/>
    </row>
    <row r="1926" spans="3:14" ht="13" x14ac:dyDescent="0.15">
      <c r="C1926" s="57" t="str">
        <f t="shared" si="4"/>
        <v/>
      </c>
      <c r="D1926" s="58"/>
      <c r="E1926" s="24"/>
      <c r="F1926" s="24"/>
      <c r="G1926" s="25"/>
      <c r="H1926" s="25"/>
      <c r="I1926" s="56"/>
      <c r="J1926" s="25"/>
      <c r="K1926" s="25"/>
      <c r="L1926" s="25"/>
      <c r="M1926" s="56"/>
      <c r="N1926" s="25"/>
    </row>
    <row r="1927" spans="3:14" ht="13" x14ac:dyDescent="0.15">
      <c r="C1927" s="57" t="str">
        <f t="shared" si="4"/>
        <v/>
      </c>
      <c r="D1927" s="58"/>
      <c r="E1927" s="24"/>
      <c r="F1927" s="24"/>
      <c r="G1927" s="25"/>
      <c r="H1927" s="25"/>
      <c r="I1927" s="56"/>
      <c r="J1927" s="25"/>
      <c r="K1927" s="25"/>
      <c r="L1927" s="25"/>
      <c r="M1927" s="56"/>
      <c r="N1927" s="25"/>
    </row>
    <row r="1928" spans="3:14" ht="13" x14ac:dyDescent="0.15">
      <c r="C1928" s="57" t="str">
        <f t="shared" si="4"/>
        <v/>
      </c>
      <c r="D1928" s="58"/>
      <c r="E1928" s="24"/>
      <c r="F1928" s="24"/>
      <c r="G1928" s="25"/>
      <c r="H1928" s="25"/>
      <c r="I1928" s="56"/>
      <c r="J1928" s="25"/>
      <c r="K1928" s="25"/>
      <c r="L1928" s="25"/>
      <c r="M1928" s="56"/>
      <c r="N1928" s="25"/>
    </row>
    <row r="1929" spans="3:14" ht="13" x14ac:dyDescent="0.15">
      <c r="C1929" s="57" t="str">
        <f t="shared" si="4"/>
        <v/>
      </c>
      <c r="D1929" s="58"/>
      <c r="E1929" s="24"/>
      <c r="F1929" s="24"/>
      <c r="G1929" s="25"/>
      <c r="H1929" s="25"/>
      <c r="I1929" s="56"/>
      <c r="J1929" s="25"/>
      <c r="K1929" s="25"/>
      <c r="L1929" s="25"/>
      <c r="M1929" s="56"/>
      <c r="N1929" s="25"/>
    </row>
    <row r="1930" spans="3:14" ht="13" x14ac:dyDescent="0.15">
      <c r="C1930" s="57" t="str">
        <f t="shared" si="4"/>
        <v/>
      </c>
      <c r="D1930" s="58"/>
      <c r="E1930" s="24"/>
      <c r="F1930" s="24"/>
      <c r="G1930" s="25"/>
      <c r="H1930" s="25"/>
      <c r="I1930" s="56"/>
      <c r="J1930" s="25"/>
      <c r="K1930" s="25"/>
      <c r="L1930" s="25"/>
      <c r="M1930" s="56"/>
      <c r="N1930" s="25"/>
    </row>
    <row r="1931" spans="3:14" ht="13" x14ac:dyDescent="0.15">
      <c r="C1931" s="57" t="str">
        <f t="shared" si="4"/>
        <v/>
      </c>
      <c r="D1931" s="58"/>
      <c r="E1931" s="24"/>
      <c r="F1931" s="24"/>
      <c r="G1931" s="25"/>
      <c r="H1931" s="25"/>
      <c r="I1931" s="56"/>
      <c r="J1931" s="25"/>
      <c r="K1931" s="25"/>
      <c r="L1931" s="25"/>
      <c r="M1931" s="56"/>
      <c r="N1931" s="25"/>
    </row>
    <row r="1932" spans="3:14" ht="13" x14ac:dyDescent="0.15">
      <c r="C1932" s="57" t="str">
        <f t="shared" si="4"/>
        <v/>
      </c>
      <c r="D1932" s="58"/>
      <c r="E1932" s="24"/>
      <c r="F1932" s="24"/>
      <c r="G1932" s="25"/>
      <c r="H1932" s="25"/>
      <c r="I1932" s="56"/>
      <c r="J1932" s="25"/>
      <c r="K1932" s="25"/>
      <c r="L1932" s="25"/>
      <c r="M1932" s="56"/>
      <c r="N1932" s="25"/>
    </row>
    <row r="1933" spans="3:14" ht="13" x14ac:dyDescent="0.15">
      <c r="C1933" s="57" t="str">
        <f t="shared" si="4"/>
        <v/>
      </c>
      <c r="D1933" s="58"/>
      <c r="E1933" s="24"/>
      <c r="F1933" s="24"/>
      <c r="G1933" s="25"/>
      <c r="H1933" s="25"/>
      <c r="I1933" s="56"/>
      <c r="J1933" s="25"/>
      <c r="K1933" s="25"/>
      <c r="L1933" s="25"/>
      <c r="M1933" s="56"/>
      <c r="N1933" s="25"/>
    </row>
    <row r="1934" spans="3:14" ht="13" x14ac:dyDescent="0.15">
      <c r="C1934" s="57" t="str">
        <f t="shared" si="4"/>
        <v/>
      </c>
      <c r="D1934" s="58"/>
      <c r="E1934" s="24"/>
      <c r="F1934" s="24"/>
      <c r="G1934" s="25"/>
      <c r="H1934" s="25"/>
      <c r="I1934" s="56"/>
      <c r="J1934" s="25"/>
      <c r="K1934" s="25"/>
      <c r="L1934" s="25"/>
      <c r="M1934" s="56"/>
      <c r="N1934" s="25"/>
    </row>
    <row r="1935" spans="3:14" ht="13" x14ac:dyDescent="0.15">
      <c r="C1935" s="57" t="str">
        <f t="shared" si="4"/>
        <v/>
      </c>
      <c r="D1935" s="58"/>
      <c r="E1935" s="24"/>
      <c r="F1935" s="24"/>
      <c r="G1935" s="25"/>
      <c r="H1935" s="25"/>
      <c r="I1935" s="56"/>
      <c r="J1935" s="25"/>
      <c r="K1935" s="25"/>
      <c r="L1935" s="25"/>
      <c r="M1935" s="56"/>
      <c r="N1935" s="25"/>
    </row>
    <row r="1936" spans="3:14" ht="13" x14ac:dyDescent="0.15">
      <c r="C1936" s="57" t="str">
        <f t="shared" si="4"/>
        <v/>
      </c>
      <c r="D1936" s="58"/>
      <c r="E1936" s="24"/>
      <c r="F1936" s="24"/>
      <c r="G1936" s="25"/>
      <c r="H1936" s="25"/>
      <c r="I1936" s="56"/>
      <c r="J1936" s="25"/>
      <c r="K1936" s="25"/>
      <c r="L1936" s="25"/>
      <c r="M1936" s="56"/>
      <c r="N1936" s="25"/>
    </row>
    <row r="1937" spans="3:14" ht="13" x14ac:dyDescent="0.15">
      <c r="C1937" s="57" t="str">
        <f t="shared" si="4"/>
        <v/>
      </c>
      <c r="D1937" s="58"/>
      <c r="E1937" s="24"/>
      <c r="F1937" s="24"/>
      <c r="G1937" s="25"/>
      <c r="H1937" s="25"/>
      <c r="I1937" s="56"/>
      <c r="J1937" s="25"/>
      <c r="K1937" s="25"/>
      <c r="L1937" s="25"/>
      <c r="M1937" s="56"/>
      <c r="N1937" s="25"/>
    </row>
    <row r="1938" spans="3:14" ht="13" x14ac:dyDescent="0.15">
      <c r="C1938" s="57" t="str">
        <f t="shared" si="4"/>
        <v/>
      </c>
      <c r="D1938" s="58"/>
      <c r="E1938" s="24"/>
      <c r="F1938" s="24"/>
      <c r="G1938" s="25"/>
      <c r="H1938" s="25"/>
      <c r="I1938" s="56"/>
      <c r="J1938" s="25"/>
      <c r="K1938" s="25"/>
      <c r="L1938" s="25"/>
      <c r="M1938" s="56"/>
      <c r="N1938" s="25"/>
    </row>
    <row r="1939" spans="3:14" ht="13" x14ac:dyDescent="0.15">
      <c r="C1939" s="57" t="str">
        <f t="shared" si="4"/>
        <v/>
      </c>
      <c r="D1939" s="58"/>
      <c r="E1939" s="24"/>
      <c r="F1939" s="24"/>
      <c r="G1939" s="25"/>
      <c r="H1939" s="25"/>
      <c r="I1939" s="56"/>
      <c r="J1939" s="25"/>
      <c r="K1939" s="25"/>
      <c r="L1939" s="25"/>
      <c r="M1939" s="56"/>
      <c r="N1939" s="25"/>
    </row>
    <row r="1940" spans="3:14" ht="13" x14ac:dyDescent="0.15">
      <c r="C1940" s="57" t="str">
        <f t="shared" si="4"/>
        <v/>
      </c>
      <c r="D1940" s="58"/>
      <c r="E1940" s="24"/>
      <c r="F1940" s="24"/>
      <c r="G1940" s="25"/>
      <c r="H1940" s="25"/>
      <c r="I1940" s="56"/>
      <c r="J1940" s="25"/>
      <c r="K1940" s="25"/>
      <c r="L1940" s="25"/>
      <c r="M1940" s="56"/>
      <c r="N1940" s="25"/>
    </row>
    <row r="1941" spans="3:14" ht="13" x14ac:dyDescent="0.15">
      <c r="C1941" s="57" t="str">
        <f t="shared" si="4"/>
        <v/>
      </c>
      <c r="D1941" s="58"/>
      <c r="E1941" s="24"/>
      <c r="F1941" s="24"/>
      <c r="G1941" s="25"/>
      <c r="H1941" s="25"/>
      <c r="I1941" s="56"/>
      <c r="J1941" s="25"/>
      <c r="K1941" s="25"/>
      <c r="L1941" s="25"/>
      <c r="M1941" s="56"/>
      <c r="N1941" s="25"/>
    </row>
    <row r="1942" spans="3:14" ht="13" x14ac:dyDescent="0.15">
      <c r="C1942" s="57" t="str">
        <f t="shared" si="4"/>
        <v/>
      </c>
      <c r="D1942" s="58"/>
      <c r="E1942" s="24"/>
      <c r="F1942" s="24"/>
      <c r="G1942" s="25"/>
      <c r="H1942" s="25"/>
      <c r="I1942" s="56"/>
      <c r="J1942" s="25"/>
      <c r="K1942" s="25"/>
      <c r="L1942" s="25"/>
      <c r="M1942" s="56"/>
      <c r="N1942" s="25"/>
    </row>
    <row r="1943" spans="3:14" ht="13" x14ac:dyDescent="0.15">
      <c r="C1943" s="57" t="str">
        <f t="shared" si="4"/>
        <v/>
      </c>
      <c r="D1943" s="58"/>
      <c r="E1943" s="24"/>
      <c r="F1943" s="24"/>
      <c r="G1943" s="25"/>
      <c r="H1943" s="25"/>
      <c r="I1943" s="56"/>
      <c r="J1943" s="25"/>
      <c r="K1943" s="25"/>
      <c r="L1943" s="25"/>
      <c r="M1943" s="56"/>
      <c r="N1943" s="25"/>
    </row>
    <row r="1944" spans="3:14" ht="13" x14ac:dyDescent="0.15">
      <c r="C1944" s="57" t="str">
        <f t="shared" si="4"/>
        <v/>
      </c>
      <c r="D1944" s="58"/>
      <c r="E1944" s="24"/>
      <c r="F1944" s="24"/>
      <c r="G1944" s="25"/>
      <c r="H1944" s="25"/>
      <c r="I1944" s="56"/>
      <c r="J1944" s="25"/>
      <c r="K1944" s="25"/>
      <c r="L1944" s="25"/>
      <c r="M1944" s="56"/>
      <c r="N1944" s="25"/>
    </row>
    <row r="1945" spans="3:14" ht="13" x14ac:dyDescent="0.15">
      <c r="C1945" s="57" t="str">
        <f t="shared" si="4"/>
        <v/>
      </c>
      <c r="D1945" s="58"/>
      <c r="E1945" s="24"/>
      <c r="F1945" s="24"/>
      <c r="G1945" s="25"/>
      <c r="H1945" s="25"/>
      <c r="I1945" s="56"/>
      <c r="J1945" s="25"/>
      <c r="K1945" s="25"/>
      <c r="L1945" s="25"/>
      <c r="M1945" s="56"/>
      <c r="N1945" s="25"/>
    </row>
    <row r="1946" spans="3:14" ht="13" x14ac:dyDescent="0.15">
      <c r="C1946" s="57" t="str">
        <f t="shared" si="4"/>
        <v/>
      </c>
      <c r="D1946" s="58"/>
      <c r="E1946" s="24"/>
      <c r="F1946" s="24"/>
      <c r="G1946" s="25"/>
      <c r="H1946" s="25"/>
      <c r="I1946" s="56"/>
      <c r="J1946" s="25"/>
      <c r="K1946" s="25"/>
      <c r="L1946" s="25"/>
      <c r="M1946" s="56"/>
      <c r="N1946" s="25"/>
    </row>
    <row r="1947" spans="3:14" ht="13" x14ac:dyDescent="0.15">
      <c r="C1947" s="57" t="str">
        <f t="shared" si="4"/>
        <v/>
      </c>
      <c r="D1947" s="58"/>
      <c r="E1947" s="24"/>
      <c r="F1947" s="24"/>
      <c r="G1947" s="25"/>
      <c r="H1947" s="25"/>
      <c r="I1947" s="56"/>
      <c r="J1947" s="25"/>
      <c r="K1947" s="25"/>
      <c r="L1947" s="25"/>
      <c r="M1947" s="56"/>
      <c r="N1947" s="25"/>
    </row>
    <row r="1948" spans="3:14" ht="13" x14ac:dyDescent="0.15">
      <c r="C1948" s="57" t="str">
        <f t="shared" si="4"/>
        <v/>
      </c>
      <c r="D1948" s="58"/>
      <c r="E1948" s="24"/>
      <c r="F1948" s="24"/>
      <c r="G1948" s="25"/>
      <c r="H1948" s="25"/>
      <c r="I1948" s="56"/>
      <c r="J1948" s="25"/>
      <c r="K1948" s="25"/>
      <c r="L1948" s="25"/>
      <c r="M1948" s="56"/>
      <c r="N1948" s="25"/>
    </row>
    <row r="1949" spans="3:14" ht="13" x14ac:dyDescent="0.15">
      <c r="C1949" s="57" t="str">
        <f t="shared" si="4"/>
        <v/>
      </c>
      <c r="D1949" s="58"/>
      <c r="E1949" s="24"/>
      <c r="F1949" s="24"/>
      <c r="G1949" s="25"/>
      <c r="H1949" s="25"/>
      <c r="I1949" s="56"/>
      <c r="J1949" s="25"/>
      <c r="K1949" s="25"/>
      <c r="L1949" s="25"/>
      <c r="M1949" s="56"/>
      <c r="N1949" s="25"/>
    </row>
    <row r="1950" spans="3:14" ht="13" x14ac:dyDescent="0.15">
      <c r="C1950" s="57" t="str">
        <f t="shared" si="4"/>
        <v/>
      </c>
      <c r="D1950" s="58"/>
      <c r="E1950" s="24"/>
      <c r="F1950" s="24"/>
      <c r="G1950" s="25"/>
      <c r="H1950" s="25"/>
      <c r="I1950" s="56"/>
      <c r="J1950" s="25"/>
      <c r="K1950" s="25"/>
      <c r="L1950" s="25"/>
      <c r="M1950" s="56"/>
      <c r="N1950" s="25"/>
    </row>
    <row r="1951" spans="3:14" ht="13" x14ac:dyDescent="0.15">
      <c r="C1951" s="57" t="str">
        <f t="shared" si="4"/>
        <v/>
      </c>
      <c r="D1951" s="58"/>
      <c r="E1951" s="24"/>
      <c r="F1951" s="24"/>
      <c r="G1951" s="25"/>
      <c r="H1951" s="25"/>
      <c r="I1951" s="56"/>
      <c r="J1951" s="25"/>
      <c r="K1951" s="25"/>
      <c r="L1951" s="25"/>
      <c r="M1951" s="56"/>
      <c r="N1951" s="25"/>
    </row>
    <row r="1952" spans="3:14" ht="13" x14ac:dyDescent="0.15">
      <c r="C1952" s="57" t="str">
        <f t="shared" si="4"/>
        <v/>
      </c>
      <c r="D1952" s="58"/>
      <c r="E1952" s="24"/>
      <c r="F1952" s="24"/>
      <c r="G1952" s="25"/>
      <c r="H1952" s="25"/>
      <c r="I1952" s="56"/>
      <c r="J1952" s="25"/>
      <c r="K1952" s="25"/>
      <c r="L1952" s="25"/>
      <c r="M1952" s="56"/>
      <c r="N1952" s="25"/>
    </row>
    <row r="1953" spans="3:14" ht="13" x14ac:dyDescent="0.15">
      <c r="C1953" s="57" t="str">
        <f t="shared" si="4"/>
        <v/>
      </c>
      <c r="D1953" s="58"/>
      <c r="E1953" s="24"/>
      <c r="F1953" s="24"/>
      <c r="G1953" s="25"/>
      <c r="H1953" s="25"/>
      <c r="I1953" s="56"/>
      <c r="J1953" s="25"/>
      <c r="K1953" s="25"/>
      <c r="L1953" s="25"/>
      <c r="M1953" s="56"/>
      <c r="N1953" s="25"/>
    </row>
    <row r="1954" spans="3:14" ht="13" x14ac:dyDescent="0.15">
      <c r="C1954" s="57" t="str">
        <f t="shared" si="4"/>
        <v/>
      </c>
      <c r="D1954" s="58"/>
      <c r="E1954" s="24"/>
      <c r="F1954" s="24"/>
      <c r="G1954" s="25"/>
      <c r="H1954" s="25"/>
      <c r="I1954" s="56"/>
      <c r="J1954" s="25"/>
      <c r="K1954" s="25"/>
      <c r="L1954" s="25"/>
      <c r="M1954" s="56"/>
      <c r="N1954" s="25"/>
    </row>
    <row r="1955" spans="3:14" ht="13" x14ac:dyDescent="0.15">
      <c r="C1955" s="57" t="str">
        <f t="shared" si="4"/>
        <v/>
      </c>
      <c r="D1955" s="58"/>
      <c r="E1955" s="24"/>
      <c r="F1955" s="24"/>
      <c r="G1955" s="25"/>
      <c r="H1955" s="25"/>
      <c r="I1955" s="56"/>
      <c r="J1955" s="25"/>
      <c r="K1955" s="25"/>
      <c r="L1955" s="25"/>
      <c r="M1955" s="56"/>
      <c r="N1955" s="25"/>
    </row>
    <row r="1956" spans="3:14" ht="13" x14ac:dyDescent="0.15">
      <c r="C1956" s="57" t="str">
        <f t="shared" si="4"/>
        <v/>
      </c>
      <c r="D1956" s="58"/>
      <c r="E1956" s="24"/>
      <c r="F1956" s="24"/>
      <c r="G1956" s="25"/>
      <c r="H1956" s="25"/>
      <c r="I1956" s="56"/>
      <c r="J1956" s="25"/>
      <c r="K1956" s="25"/>
      <c r="L1956" s="25"/>
      <c r="M1956" s="56"/>
      <c r="N1956" s="25"/>
    </row>
    <row r="1957" spans="3:14" ht="13" x14ac:dyDescent="0.15">
      <c r="C1957" s="57" t="str">
        <f t="shared" si="4"/>
        <v/>
      </c>
      <c r="D1957" s="58"/>
      <c r="E1957" s="24"/>
      <c r="F1957" s="24"/>
      <c r="G1957" s="25"/>
      <c r="H1957" s="25"/>
      <c r="I1957" s="56"/>
      <c r="J1957" s="25"/>
      <c r="K1957" s="25"/>
      <c r="L1957" s="25"/>
      <c r="M1957" s="56"/>
      <c r="N1957" s="25"/>
    </row>
    <row r="1958" spans="3:14" ht="13" x14ac:dyDescent="0.15">
      <c r="C1958" s="57" t="str">
        <f t="shared" si="4"/>
        <v/>
      </c>
      <c r="D1958" s="58"/>
      <c r="E1958" s="24"/>
      <c r="F1958" s="24"/>
      <c r="G1958" s="25"/>
      <c r="H1958" s="25"/>
      <c r="I1958" s="56"/>
      <c r="J1958" s="25"/>
      <c r="K1958" s="25"/>
      <c r="L1958" s="25"/>
      <c r="M1958" s="56"/>
      <c r="N1958" s="25"/>
    </row>
    <row r="1959" spans="3:14" ht="13" x14ac:dyDescent="0.15">
      <c r="C1959" s="57" t="str">
        <f t="shared" si="4"/>
        <v/>
      </c>
      <c r="D1959" s="58"/>
      <c r="E1959" s="24"/>
      <c r="F1959" s="24"/>
      <c r="G1959" s="25"/>
      <c r="H1959" s="25"/>
      <c r="I1959" s="56"/>
      <c r="J1959" s="25"/>
      <c r="K1959" s="25"/>
      <c r="L1959" s="25"/>
      <c r="M1959" s="56"/>
      <c r="N1959" s="25"/>
    </row>
    <row r="1960" spans="3:14" ht="13" x14ac:dyDescent="0.15">
      <c r="C1960" s="57" t="str">
        <f t="shared" si="4"/>
        <v/>
      </c>
      <c r="D1960" s="58"/>
      <c r="E1960" s="24"/>
      <c r="F1960" s="24"/>
      <c r="G1960" s="25"/>
      <c r="H1960" s="25"/>
      <c r="I1960" s="56"/>
      <c r="J1960" s="25"/>
      <c r="K1960" s="25"/>
      <c r="L1960" s="25"/>
      <c r="M1960" s="56"/>
      <c r="N1960" s="25"/>
    </row>
    <row r="1961" spans="3:14" ht="13" x14ac:dyDescent="0.15">
      <c r="C1961" s="57" t="str">
        <f t="shared" si="4"/>
        <v/>
      </c>
      <c r="D1961" s="58"/>
      <c r="E1961" s="24"/>
      <c r="F1961" s="24"/>
      <c r="G1961" s="25"/>
      <c r="H1961" s="25"/>
      <c r="I1961" s="56"/>
      <c r="J1961" s="25"/>
      <c r="K1961" s="25"/>
      <c r="L1961" s="25"/>
      <c r="M1961" s="56"/>
      <c r="N1961" s="25"/>
    </row>
    <row r="1962" spans="3:14" ht="13" x14ac:dyDescent="0.15">
      <c r="C1962" s="57" t="str">
        <f t="shared" si="4"/>
        <v/>
      </c>
      <c r="D1962" s="58"/>
      <c r="E1962" s="24"/>
      <c r="F1962" s="24"/>
      <c r="G1962" s="25"/>
      <c r="H1962" s="25"/>
      <c r="I1962" s="56"/>
      <c r="J1962" s="25"/>
      <c r="K1962" s="25"/>
      <c r="L1962" s="25"/>
      <c r="M1962" s="56"/>
      <c r="N1962" s="25"/>
    </row>
    <row r="1963" spans="3:14" ht="13" x14ac:dyDescent="0.15">
      <c r="C1963" s="57" t="str">
        <f t="shared" si="4"/>
        <v/>
      </c>
      <c r="D1963" s="58"/>
      <c r="E1963" s="24"/>
      <c r="F1963" s="24"/>
      <c r="G1963" s="25"/>
      <c r="H1963" s="25"/>
      <c r="I1963" s="56"/>
      <c r="J1963" s="25"/>
      <c r="K1963" s="25"/>
      <c r="L1963" s="25"/>
      <c r="M1963" s="56"/>
      <c r="N1963" s="25"/>
    </row>
    <row r="1964" spans="3:14" ht="13" x14ac:dyDescent="0.15">
      <c r="C1964" s="57" t="str">
        <f t="shared" si="4"/>
        <v/>
      </c>
      <c r="D1964" s="58"/>
      <c r="E1964" s="24"/>
      <c r="F1964" s="24"/>
      <c r="G1964" s="25"/>
      <c r="H1964" s="25"/>
      <c r="I1964" s="56"/>
      <c r="J1964" s="25"/>
      <c r="K1964" s="25"/>
      <c r="L1964" s="25"/>
      <c r="M1964" s="56"/>
      <c r="N1964" s="25"/>
    </row>
    <row r="1965" spans="3:14" ht="13" x14ac:dyDescent="0.15">
      <c r="C1965" s="57" t="str">
        <f t="shared" si="4"/>
        <v/>
      </c>
      <c r="D1965" s="58"/>
      <c r="E1965" s="24"/>
      <c r="F1965" s="24"/>
      <c r="G1965" s="25"/>
      <c r="H1965" s="25"/>
      <c r="I1965" s="56"/>
      <c r="J1965" s="25"/>
      <c r="K1965" s="25"/>
      <c r="L1965" s="25"/>
      <c r="M1965" s="56"/>
      <c r="N1965" s="25"/>
    </row>
    <row r="1966" spans="3:14" ht="13" x14ac:dyDescent="0.15">
      <c r="C1966" s="57" t="str">
        <f t="shared" si="4"/>
        <v/>
      </c>
      <c r="D1966" s="58"/>
      <c r="E1966" s="24"/>
      <c r="F1966" s="24"/>
      <c r="G1966" s="25"/>
      <c r="H1966" s="25"/>
      <c r="I1966" s="56"/>
      <c r="J1966" s="25"/>
      <c r="K1966" s="25"/>
      <c r="L1966" s="25"/>
      <c r="M1966" s="56"/>
      <c r="N1966" s="25"/>
    </row>
    <row r="1967" spans="3:14" ht="13" x14ac:dyDescent="0.15">
      <c r="C1967" s="57" t="str">
        <f t="shared" si="4"/>
        <v/>
      </c>
      <c r="D1967" s="58"/>
      <c r="E1967" s="24"/>
      <c r="F1967" s="24"/>
      <c r="G1967" s="25"/>
      <c r="H1967" s="25"/>
      <c r="I1967" s="56"/>
      <c r="J1967" s="25"/>
      <c r="K1967" s="25"/>
      <c r="L1967" s="25"/>
      <c r="M1967" s="56"/>
      <c r="N1967" s="25"/>
    </row>
    <row r="1968" spans="3:14" ht="13" x14ac:dyDescent="0.15">
      <c r="C1968" s="57" t="str">
        <f t="shared" si="4"/>
        <v/>
      </c>
      <c r="D1968" s="58"/>
      <c r="E1968" s="24"/>
      <c r="F1968" s="24"/>
      <c r="G1968" s="25"/>
      <c r="H1968" s="25"/>
      <c r="I1968" s="56"/>
      <c r="J1968" s="25"/>
      <c r="K1968" s="25"/>
      <c r="L1968" s="25"/>
      <c r="M1968" s="56"/>
      <c r="N1968" s="25"/>
    </row>
    <row r="1969" spans="3:14" ht="13" x14ac:dyDescent="0.15">
      <c r="C1969" s="57" t="str">
        <f t="shared" si="4"/>
        <v/>
      </c>
      <c r="D1969" s="58"/>
      <c r="E1969" s="24"/>
      <c r="F1969" s="24"/>
      <c r="G1969" s="25"/>
      <c r="H1969" s="25"/>
      <c r="I1969" s="56"/>
      <c r="J1969" s="25"/>
      <c r="K1969" s="25"/>
      <c r="L1969" s="25"/>
      <c r="M1969" s="56"/>
      <c r="N1969" s="25"/>
    </row>
    <row r="1970" spans="3:14" ht="13" x14ac:dyDescent="0.15">
      <c r="C1970" s="57" t="str">
        <f t="shared" si="4"/>
        <v/>
      </c>
      <c r="D1970" s="58"/>
      <c r="E1970" s="24"/>
      <c r="F1970" s="24"/>
      <c r="G1970" s="25"/>
      <c r="H1970" s="25"/>
      <c r="I1970" s="56"/>
      <c r="J1970" s="25"/>
      <c r="K1970" s="25"/>
      <c r="L1970" s="25"/>
      <c r="M1970" s="56"/>
      <c r="N1970" s="25"/>
    </row>
    <row r="1971" spans="3:14" ht="13" x14ac:dyDescent="0.15">
      <c r="C1971" s="57" t="str">
        <f t="shared" si="4"/>
        <v/>
      </c>
      <c r="D1971" s="58"/>
      <c r="E1971" s="24"/>
      <c r="F1971" s="24"/>
      <c r="G1971" s="25"/>
      <c r="H1971" s="25"/>
      <c r="I1971" s="56"/>
      <c r="J1971" s="25"/>
      <c r="K1971" s="25"/>
      <c r="L1971" s="25"/>
      <c r="M1971" s="56"/>
      <c r="N1971" s="25"/>
    </row>
    <row r="1972" spans="3:14" ht="13" x14ac:dyDescent="0.15">
      <c r="C1972" s="57" t="str">
        <f t="shared" si="4"/>
        <v/>
      </c>
      <c r="D1972" s="58"/>
      <c r="E1972" s="24"/>
      <c r="F1972" s="24"/>
      <c r="G1972" s="25"/>
      <c r="H1972" s="25"/>
      <c r="I1972" s="56"/>
      <c r="J1972" s="25"/>
      <c r="K1972" s="25"/>
      <c r="L1972" s="25"/>
      <c r="M1972" s="56"/>
      <c r="N1972" s="25"/>
    </row>
    <row r="1973" spans="3:14" ht="13" x14ac:dyDescent="0.15">
      <c r="C1973" s="57" t="str">
        <f t="shared" si="4"/>
        <v/>
      </c>
      <c r="D1973" s="58"/>
      <c r="E1973" s="24"/>
      <c r="F1973" s="24"/>
      <c r="G1973" s="25"/>
      <c r="H1973" s="25"/>
      <c r="I1973" s="56"/>
      <c r="J1973" s="25"/>
      <c r="K1973" s="25"/>
      <c r="L1973" s="25"/>
      <c r="M1973" s="56"/>
      <c r="N1973" s="25"/>
    </row>
    <row r="1974" spans="3:14" ht="13" x14ac:dyDescent="0.15">
      <c r="C1974" s="57" t="str">
        <f t="shared" si="4"/>
        <v/>
      </c>
      <c r="D1974" s="58"/>
      <c r="E1974" s="24"/>
      <c r="F1974" s="24"/>
      <c r="G1974" s="25"/>
      <c r="H1974" s="25"/>
      <c r="I1974" s="56"/>
      <c r="J1974" s="25"/>
      <c r="K1974" s="25"/>
      <c r="L1974" s="25"/>
      <c r="M1974" s="56"/>
      <c r="N1974" s="25"/>
    </row>
    <row r="1975" spans="3:14" ht="13" x14ac:dyDescent="0.15">
      <c r="C1975" s="57" t="str">
        <f t="shared" si="4"/>
        <v/>
      </c>
      <c r="D1975" s="58"/>
      <c r="E1975" s="24"/>
      <c r="F1975" s="24"/>
      <c r="G1975" s="25"/>
      <c r="H1975" s="25"/>
      <c r="I1975" s="56"/>
      <c r="J1975" s="25"/>
      <c r="K1975" s="25"/>
      <c r="L1975" s="25"/>
      <c r="M1975" s="56"/>
      <c r="N1975" s="25"/>
    </row>
    <row r="1976" spans="3:14" ht="13" x14ac:dyDescent="0.15">
      <c r="C1976" s="57" t="str">
        <f t="shared" si="4"/>
        <v/>
      </c>
      <c r="D1976" s="58"/>
      <c r="E1976" s="24"/>
      <c r="F1976" s="24"/>
      <c r="G1976" s="25"/>
      <c r="H1976" s="25"/>
      <c r="I1976" s="56"/>
      <c r="J1976" s="25"/>
      <c r="K1976" s="25"/>
      <c r="L1976" s="25"/>
      <c r="M1976" s="56"/>
      <c r="N1976" s="25"/>
    </row>
    <row r="1977" spans="3:14" ht="13" x14ac:dyDescent="0.15">
      <c r="C1977" s="57" t="str">
        <f t="shared" si="4"/>
        <v/>
      </c>
      <c r="D1977" s="58"/>
      <c r="E1977" s="24"/>
      <c r="F1977" s="24"/>
      <c r="G1977" s="25"/>
      <c r="H1977" s="25"/>
      <c r="I1977" s="56"/>
      <c r="J1977" s="25"/>
      <c r="K1977" s="25"/>
      <c r="L1977" s="25"/>
      <c r="M1977" s="56"/>
      <c r="N1977" s="25"/>
    </row>
    <row r="1978" spans="3:14" ht="13" x14ac:dyDescent="0.15">
      <c r="C1978" s="57" t="str">
        <f t="shared" si="4"/>
        <v/>
      </c>
      <c r="D1978" s="58"/>
      <c r="E1978" s="24"/>
      <c r="F1978" s="24"/>
      <c r="G1978" s="25"/>
      <c r="H1978" s="25"/>
      <c r="I1978" s="56"/>
      <c r="J1978" s="25"/>
      <c r="K1978" s="25"/>
      <c r="L1978" s="25"/>
      <c r="M1978" s="56"/>
      <c r="N1978" s="25"/>
    </row>
    <row r="1979" spans="3:14" ht="13" x14ac:dyDescent="0.15">
      <c r="C1979" s="57" t="str">
        <f t="shared" si="4"/>
        <v/>
      </c>
      <c r="D1979" s="58"/>
      <c r="E1979" s="24"/>
      <c r="F1979" s="24"/>
      <c r="G1979" s="25"/>
      <c r="H1979" s="25"/>
      <c r="I1979" s="56"/>
      <c r="J1979" s="25"/>
      <c r="K1979" s="25"/>
      <c r="L1979" s="25"/>
      <c r="M1979" s="56"/>
      <c r="N1979" s="25"/>
    </row>
    <row r="1980" spans="3:14" ht="13" x14ac:dyDescent="0.15">
      <c r="C1980" s="57" t="str">
        <f t="shared" si="4"/>
        <v/>
      </c>
      <c r="D1980" s="58"/>
      <c r="E1980" s="24"/>
      <c r="F1980" s="24"/>
      <c r="G1980" s="25"/>
      <c r="H1980" s="25"/>
      <c r="I1980" s="56"/>
      <c r="J1980" s="25"/>
      <c r="K1980" s="25"/>
      <c r="L1980" s="25"/>
      <c r="M1980" s="56"/>
      <c r="N1980" s="25"/>
    </row>
    <row r="1981" spans="3:14" ht="13" x14ac:dyDescent="0.15">
      <c r="C1981" s="57" t="str">
        <f t="shared" si="4"/>
        <v/>
      </c>
      <c r="D1981" s="58"/>
      <c r="E1981" s="24"/>
      <c r="F1981" s="24"/>
      <c r="G1981" s="25"/>
      <c r="H1981" s="25"/>
      <c r="I1981" s="56"/>
      <c r="J1981" s="25"/>
      <c r="K1981" s="25"/>
      <c r="L1981" s="25"/>
      <c r="M1981" s="56"/>
      <c r="N1981" s="25"/>
    </row>
    <row r="1982" spans="3:14" ht="13" x14ac:dyDescent="0.15">
      <c r="C1982" s="57" t="str">
        <f t="shared" si="4"/>
        <v/>
      </c>
      <c r="D1982" s="58"/>
      <c r="E1982" s="24"/>
      <c r="F1982" s="24"/>
      <c r="G1982" s="25"/>
      <c r="H1982" s="25"/>
      <c r="I1982" s="56"/>
      <c r="J1982" s="25"/>
      <c r="K1982" s="25"/>
      <c r="L1982" s="25"/>
      <c r="M1982" s="56"/>
      <c r="N1982" s="25"/>
    </row>
    <row r="1983" spans="3:14" ht="13" x14ac:dyDescent="0.15">
      <c r="C1983" s="57" t="str">
        <f t="shared" si="4"/>
        <v/>
      </c>
      <c r="D1983" s="58"/>
      <c r="E1983" s="24"/>
      <c r="F1983" s="24"/>
      <c r="G1983" s="25"/>
      <c r="H1983" s="25"/>
      <c r="I1983" s="56"/>
      <c r="J1983" s="25"/>
      <c r="K1983" s="25"/>
      <c r="L1983" s="25"/>
      <c r="M1983" s="56"/>
      <c r="N1983" s="25"/>
    </row>
    <row r="1984" spans="3:14" ht="13" x14ac:dyDescent="0.15">
      <c r="C1984" s="57" t="str">
        <f t="shared" si="4"/>
        <v/>
      </c>
      <c r="D1984" s="58"/>
      <c r="E1984" s="24"/>
      <c r="F1984" s="24"/>
      <c r="G1984" s="25"/>
      <c r="H1984" s="25"/>
      <c r="I1984" s="56"/>
      <c r="J1984" s="25"/>
      <c r="K1984" s="25"/>
      <c r="L1984" s="25"/>
      <c r="M1984" s="56"/>
      <c r="N1984" s="25"/>
    </row>
    <row r="1985" spans="3:14" ht="13" x14ac:dyDescent="0.15">
      <c r="C1985" s="57" t="str">
        <f t="shared" si="4"/>
        <v/>
      </c>
      <c r="D1985" s="58"/>
      <c r="E1985" s="24"/>
      <c r="F1985" s="24"/>
      <c r="G1985" s="25"/>
      <c r="H1985" s="25"/>
      <c r="I1985" s="56"/>
      <c r="J1985" s="25"/>
      <c r="K1985" s="25"/>
      <c r="L1985" s="25"/>
      <c r="M1985" s="56"/>
      <c r="N1985" s="25"/>
    </row>
    <row r="1986" spans="3:14" ht="13" x14ac:dyDescent="0.15">
      <c r="C1986" s="57" t="str">
        <f t="shared" si="4"/>
        <v/>
      </c>
      <c r="D1986" s="58"/>
      <c r="E1986" s="24"/>
      <c r="F1986" s="24"/>
      <c r="G1986" s="25"/>
      <c r="H1986" s="25"/>
      <c r="I1986" s="56"/>
      <c r="J1986" s="25"/>
      <c r="K1986" s="25"/>
      <c r="L1986" s="25"/>
      <c r="M1986" s="56"/>
      <c r="N1986" s="25"/>
    </row>
    <row r="1987" spans="3:14" ht="13" x14ac:dyDescent="0.15">
      <c r="C1987" s="57" t="str">
        <f t="shared" si="4"/>
        <v/>
      </c>
      <c r="D1987" s="58"/>
      <c r="E1987" s="24"/>
      <c r="F1987" s="24"/>
      <c r="G1987" s="25"/>
      <c r="H1987" s="25"/>
      <c r="I1987" s="56"/>
      <c r="J1987" s="25"/>
      <c r="K1987" s="25"/>
      <c r="L1987" s="25"/>
      <c r="M1987" s="56"/>
      <c r="N1987" s="25"/>
    </row>
    <row r="1988" spans="3:14" ht="13" x14ac:dyDescent="0.15">
      <c r="C1988" s="57" t="str">
        <f t="shared" si="4"/>
        <v/>
      </c>
      <c r="D1988" s="58"/>
      <c r="E1988" s="24"/>
      <c r="F1988" s="24"/>
      <c r="G1988" s="25"/>
      <c r="H1988" s="25"/>
      <c r="I1988" s="56"/>
      <c r="J1988" s="25"/>
      <c r="K1988" s="25"/>
      <c r="L1988" s="25"/>
      <c r="M1988" s="56"/>
      <c r="N1988" s="25"/>
    </row>
    <row r="1989" spans="3:14" ht="13" x14ac:dyDescent="0.15">
      <c r="C1989" s="57" t="str">
        <f t="shared" si="4"/>
        <v/>
      </c>
      <c r="D1989" s="58"/>
      <c r="E1989" s="24"/>
      <c r="F1989" s="24"/>
      <c r="G1989" s="25"/>
      <c r="H1989" s="25"/>
      <c r="I1989" s="56"/>
      <c r="J1989" s="25"/>
      <c r="K1989" s="25"/>
      <c r="L1989" s="25"/>
      <c r="M1989" s="56"/>
      <c r="N1989" s="25"/>
    </row>
    <row r="1990" spans="3:14" ht="13" x14ac:dyDescent="0.15">
      <c r="C1990" s="57" t="str">
        <f t="shared" si="4"/>
        <v/>
      </c>
      <c r="D1990" s="58"/>
      <c r="E1990" s="24"/>
      <c r="F1990" s="24"/>
      <c r="G1990" s="25"/>
      <c r="H1990" s="25"/>
      <c r="I1990" s="56"/>
      <c r="J1990" s="25"/>
      <c r="K1990" s="25"/>
      <c r="L1990" s="25"/>
      <c r="M1990" s="56"/>
      <c r="N1990" s="25"/>
    </row>
    <row r="1991" spans="3:14" ht="13" x14ac:dyDescent="0.15">
      <c r="C1991" s="57" t="str">
        <f t="shared" si="4"/>
        <v/>
      </c>
      <c r="D1991" s="58"/>
      <c r="E1991" s="24"/>
      <c r="F1991" s="24"/>
      <c r="G1991" s="25"/>
      <c r="H1991" s="25"/>
      <c r="I1991" s="56"/>
      <c r="J1991" s="25"/>
      <c r="K1991" s="25"/>
      <c r="L1991" s="25"/>
      <c r="M1991" s="56"/>
      <c r="N1991" s="25"/>
    </row>
    <row r="1992" spans="3:14" ht="13" x14ac:dyDescent="0.15">
      <c r="C1992" s="57" t="str">
        <f t="shared" si="4"/>
        <v/>
      </c>
      <c r="D1992" s="58"/>
      <c r="E1992" s="24"/>
      <c r="F1992" s="24"/>
      <c r="G1992" s="25"/>
      <c r="H1992" s="25"/>
      <c r="I1992" s="56"/>
      <c r="J1992" s="25"/>
      <c r="K1992" s="25"/>
      <c r="L1992" s="25"/>
      <c r="M1992" s="56"/>
      <c r="N1992" s="25"/>
    </row>
    <row r="1993" spans="3:14" ht="13" x14ac:dyDescent="0.15">
      <c r="C1993" s="57" t="str">
        <f t="shared" si="4"/>
        <v/>
      </c>
      <c r="D1993" s="58"/>
      <c r="E1993" s="24"/>
      <c r="F1993" s="24"/>
      <c r="G1993" s="25"/>
      <c r="H1993" s="25"/>
      <c r="I1993" s="56"/>
      <c r="J1993" s="25"/>
      <c r="K1993" s="25"/>
      <c r="L1993" s="25"/>
      <c r="M1993" s="56"/>
      <c r="N1993" s="25"/>
    </row>
    <row r="1994" spans="3:14" ht="13" x14ac:dyDescent="0.15">
      <c r="C1994" s="57" t="str">
        <f t="shared" si="4"/>
        <v/>
      </c>
      <c r="D1994" s="58"/>
      <c r="E1994" s="24"/>
      <c r="F1994" s="24"/>
      <c r="G1994" s="25"/>
      <c r="H1994" s="25"/>
      <c r="I1994" s="56"/>
      <c r="J1994" s="25"/>
      <c r="K1994" s="25"/>
      <c r="L1994" s="25"/>
      <c r="M1994" s="56"/>
      <c r="N1994" s="25"/>
    </row>
    <row r="1995" spans="3:14" ht="13" x14ac:dyDescent="0.15">
      <c r="C1995" s="57" t="str">
        <f t="shared" si="4"/>
        <v/>
      </c>
      <c r="D1995" s="58"/>
      <c r="E1995" s="24"/>
      <c r="F1995" s="24"/>
      <c r="G1995" s="25"/>
      <c r="H1995" s="25"/>
      <c r="I1995" s="56"/>
      <c r="J1995" s="25"/>
      <c r="K1995" s="25"/>
      <c r="L1995" s="25"/>
      <c r="M1995" s="56"/>
      <c r="N1995" s="25"/>
    </row>
    <row r="1996" spans="3:14" ht="13" x14ac:dyDescent="0.15">
      <c r="C1996" s="57" t="str">
        <f t="shared" si="4"/>
        <v/>
      </c>
      <c r="D1996" s="58"/>
      <c r="E1996" s="24"/>
      <c r="F1996" s="24"/>
      <c r="G1996" s="25"/>
      <c r="H1996" s="25"/>
      <c r="I1996" s="56"/>
      <c r="J1996" s="25"/>
      <c r="K1996" s="25"/>
      <c r="L1996" s="25"/>
      <c r="M1996" s="56"/>
      <c r="N1996" s="25"/>
    </row>
    <row r="1997" spans="3:14" ht="13" x14ac:dyDescent="0.15">
      <c r="C1997" s="57" t="str">
        <f t="shared" si="4"/>
        <v/>
      </c>
      <c r="D1997" s="58"/>
      <c r="E1997" s="24"/>
      <c r="F1997" s="24"/>
      <c r="G1997" s="25"/>
      <c r="H1997" s="25"/>
      <c r="I1997" s="56"/>
      <c r="J1997" s="25"/>
      <c r="K1997" s="25"/>
      <c r="L1997" s="25"/>
      <c r="M1997" s="56"/>
      <c r="N1997" s="25"/>
    </row>
    <row r="1998" spans="3:14" ht="13" x14ac:dyDescent="0.15">
      <c r="C1998" s="57" t="str">
        <f t="shared" si="4"/>
        <v/>
      </c>
      <c r="D1998" s="58"/>
      <c r="E1998" s="24"/>
      <c r="F1998" s="24"/>
      <c r="G1998" s="25"/>
      <c r="H1998" s="25"/>
      <c r="I1998" s="56"/>
      <c r="J1998" s="25"/>
      <c r="K1998" s="25"/>
      <c r="L1998" s="25"/>
      <c r="M1998" s="56"/>
      <c r="N1998" s="25"/>
    </row>
    <row r="1999" spans="3:14" ht="13" x14ac:dyDescent="0.15">
      <c r="C1999" s="57" t="str">
        <f t="shared" si="4"/>
        <v/>
      </c>
      <c r="D1999" s="58"/>
      <c r="E1999" s="24"/>
      <c r="F1999" s="24"/>
      <c r="G1999" s="25"/>
      <c r="H1999" s="25"/>
      <c r="I1999" s="56"/>
      <c r="J1999" s="25"/>
      <c r="K1999" s="25"/>
      <c r="L1999" s="25"/>
      <c r="M1999" s="56"/>
      <c r="N1999" s="25"/>
    </row>
    <row r="2000" spans="3:14" ht="13" x14ac:dyDescent="0.15">
      <c r="C2000" s="57" t="str">
        <f t="shared" si="4"/>
        <v/>
      </c>
      <c r="D2000" s="58"/>
      <c r="E2000" s="24"/>
      <c r="F2000" s="24"/>
      <c r="G2000" s="25"/>
      <c r="H2000" s="25"/>
      <c r="I2000" s="56"/>
      <c r="J2000" s="25"/>
      <c r="K2000" s="25"/>
      <c r="L2000" s="25"/>
      <c r="M2000" s="56"/>
      <c r="N2000" s="25"/>
    </row>
    <row r="2001" spans="3:14" ht="13" x14ac:dyDescent="0.15">
      <c r="C2001" s="57" t="str">
        <f t="shared" si="4"/>
        <v/>
      </c>
      <c r="D2001" s="58"/>
      <c r="E2001" s="24"/>
      <c r="F2001" s="24"/>
      <c r="G2001" s="25"/>
      <c r="H2001" s="25"/>
      <c r="I2001" s="56"/>
      <c r="J2001" s="25"/>
      <c r="K2001" s="25"/>
      <c r="L2001" s="25"/>
      <c r="M2001" s="56"/>
      <c r="N2001" s="25"/>
    </row>
    <row r="2002" spans="3:14" ht="13" x14ac:dyDescent="0.15">
      <c r="C2002" s="57" t="str">
        <f t="shared" si="4"/>
        <v/>
      </c>
      <c r="D2002" s="58"/>
      <c r="E2002" s="24"/>
      <c r="F2002" s="24"/>
      <c r="G2002" s="25"/>
      <c r="H2002" s="25"/>
      <c r="I2002" s="56"/>
      <c r="J2002" s="25"/>
      <c r="K2002" s="25"/>
      <c r="L2002" s="25"/>
      <c r="M2002" s="56"/>
      <c r="N2002" s="25"/>
    </row>
    <row r="2003" spans="3:14" ht="13" x14ac:dyDescent="0.15">
      <c r="C2003" s="57" t="str">
        <f t="shared" si="4"/>
        <v/>
      </c>
      <c r="D2003" s="58"/>
      <c r="E2003" s="24"/>
      <c r="F2003" s="24"/>
      <c r="G2003" s="25"/>
      <c r="H2003" s="25"/>
      <c r="I2003" s="56"/>
      <c r="J2003" s="25"/>
      <c r="K2003" s="25"/>
      <c r="L2003" s="25"/>
      <c r="M2003" s="56"/>
      <c r="N2003" s="25"/>
    </row>
    <row r="2004" spans="3:14" ht="13" x14ac:dyDescent="0.15">
      <c r="C2004" s="57" t="str">
        <f t="shared" si="4"/>
        <v/>
      </c>
      <c r="D2004" s="58"/>
      <c r="E2004" s="24"/>
      <c r="F2004" s="24"/>
      <c r="G2004" s="25"/>
      <c r="H2004" s="25"/>
      <c r="I2004" s="56"/>
      <c r="J2004" s="25"/>
      <c r="K2004" s="25"/>
      <c r="L2004" s="25"/>
      <c r="M2004" s="56"/>
      <c r="N2004" s="25"/>
    </row>
    <row r="2005" spans="3:14" ht="13" x14ac:dyDescent="0.15">
      <c r="C2005" s="57" t="str">
        <f t="shared" si="4"/>
        <v/>
      </c>
      <c r="D2005" s="58"/>
      <c r="E2005" s="24"/>
      <c r="F2005" s="24"/>
      <c r="G2005" s="25"/>
      <c r="H2005" s="25"/>
      <c r="I2005" s="56"/>
      <c r="J2005" s="25"/>
      <c r="K2005" s="25"/>
      <c r="L2005" s="25"/>
      <c r="M2005" s="56"/>
      <c r="N2005" s="25"/>
    </row>
    <row r="2006" spans="3:14" ht="13" x14ac:dyDescent="0.15">
      <c r="C2006" s="57" t="str">
        <f t="shared" si="4"/>
        <v/>
      </c>
      <c r="D2006" s="58"/>
      <c r="E2006" s="24"/>
      <c r="F2006" s="24"/>
      <c r="G2006" s="25"/>
      <c r="H2006" s="25"/>
      <c r="I2006" s="56"/>
      <c r="J2006" s="25"/>
      <c r="K2006" s="25"/>
      <c r="L2006" s="25"/>
      <c r="M2006" s="56"/>
      <c r="N2006" s="25"/>
    </row>
    <row r="2007" spans="3:14" ht="13" x14ac:dyDescent="0.15">
      <c r="C2007" s="57" t="str">
        <f t="shared" si="4"/>
        <v/>
      </c>
      <c r="D2007" s="58"/>
      <c r="E2007" s="24"/>
      <c r="F2007" s="24"/>
      <c r="G2007" s="25"/>
      <c r="H2007" s="25"/>
      <c r="I2007" s="56"/>
      <c r="J2007" s="25"/>
      <c r="K2007" s="25"/>
      <c r="L2007" s="25"/>
      <c r="M2007" s="56"/>
      <c r="N2007" s="25"/>
    </row>
    <row r="2008" spans="3:14" ht="13" x14ac:dyDescent="0.15">
      <c r="C2008" s="57" t="str">
        <f t="shared" si="4"/>
        <v/>
      </c>
      <c r="D2008" s="58"/>
      <c r="E2008" s="24"/>
      <c r="F2008" s="24"/>
      <c r="G2008" s="25"/>
      <c r="H2008" s="25"/>
      <c r="I2008" s="56"/>
      <c r="J2008" s="25"/>
      <c r="K2008" s="25"/>
      <c r="L2008" s="25"/>
      <c r="M2008" s="56"/>
      <c r="N2008" s="25"/>
    </row>
    <row r="2009" spans="3:14" ht="13" x14ac:dyDescent="0.15">
      <c r="C2009" s="57" t="str">
        <f t="shared" si="4"/>
        <v/>
      </c>
      <c r="D2009" s="58"/>
      <c r="E2009" s="24"/>
      <c r="F2009" s="24"/>
      <c r="G2009" s="25"/>
      <c r="H2009" s="25"/>
      <c r="I2009" s="56"/>
      <c r="J2009" s="25"/>
      <c r="K2009" s="25"/>
      <c r="L2009" s="25"/>
      <c r="M2009" s="56"/>
      <c r="N2009" s="25"/>
    </row>
    <row r="2010" spans="3:14" ht="13" x14ac:dyDescent="0.15">
      <c r="C2010" s="57" t="str">
        <f t="shared" si="4"/>
        <v/>
      </c>
      <c r="D2010" s="58"/>
      <c r="E2010" s="24"/>
      <c r="F2010" s="24"/>
      <c r="G2010" s="25"/>
      <c r="H2010" s="25"/>
      <c r="I2010" s="56"/>
      <c r="J2010" s="25"/>
      <c r="K2010" s="25"/>
      <c r="L2010" s="25"/>
      <c r="M2010" s="56"/>
      <c r="N2010" s="25"/>
    </row>
    <row r="2011" spans="3:14" ht="13" x14ac:dyDescent="0.15">
      <c r="C2011" s="57" t="str">
        <f t="shared" si="4"/>
        <v/>
      </c>
      <c r="D2011" s="58"/>
      <c r="E2011" s="24"/>
      <c r="F2011" s="24"/>
      <c r="G2011" s="25"/>
      <c r="H2011" s="25"/>
      <c r="I2011" s="56"/>
      <c r="J2011" s="25"/>
      <c r="K2011" s="25"/>
      <c r="L2011" s="25"/>
      <c r="M2011" s="56"/>
      <c r="N2011" s="25"/>
    </row>
    <row r="2012" spans="3:14" ht="13" x14ac:dyDescent="0.15">
      <c r="C2012" s="57" t="str">
        <f t="shared" si="4"/>
        <v/>
      </c>
      <c r="D2012" s="58"/>
      <c r="E2012" s="24"/>
      <c r="F2012" s="24"/>
      <c r="G2012" s="25"/>
      <c r="H2012" s="25"/>
      <c r="I2012" s="56"/>
      <c r="J2012" s="25"/>
      <c r="K2012" s="25"/>
      <c r="L2012" s="25"/>
      <c r="M2012" s="56"/>
      <c r="N2012" s="25"/>
    </row>
    <row r="2013" spans="3:14" ht="13" x14ac:dyDescent="0.15">
      <c r="C2013" s="57" t="str">
        <f t="shared" si="4"/>
        <v/>
      </c>
      <c r="D2013" s="58"/>
      <c r="E2013" s="24"/>
      <c r="F2013" s="24"/>
      <c r="G2013" s="25"/>
      <c r="H2013" s="25"/>
      <c r="I2013" s="56"/>
      <c r="J2013" s="25"/>
      <c r="K2013" s="25"/>
      <c r="L2013" s="25"/>
      <c r="M2013" s="56"/>
      <c r="N2013" s="25"/>
    </row>
    <row r="2014" spans="3:14" ht="13" x14ac:dyDescent="0.15">
      <c r="C2014" s="57" t="str">
        <f t="shared" si="4"/>
        <v/>
      </c>
      <c r="D2014" s="58"/>
      <c r="E2014" s="24"/>
      <c r="F2014" s="24"/>
      <c r="G2014" s="25"/>
      <c r="H2014" s="25"/>
      <c r="I2014" s="56"/>
      <c r="J2014" s="25"/>
      <c r="K2014" s="25"/>
      <c r="L2014" s="25"/>
      <c r="M2014" s="56"/>
      <c r="N2014" s="25"/>
    </row>
    <row r="2015" spans="3:14" ht="13" x14ac:dyDescent="0.15">
      <c r="C2015" s="57" t="str">
        <f t="shared" si="4"/>
        <v/>
      </c>
      <c r="D2015" s="58"/>
      <c r="E2015" s="24"/>
      <c r="F2015" s="24"/>
      <c r="G2015" s="25"/>
      <c r="H2015" s="25"/>
      <c r="I2015" s="56"/>
      <c r="J2015" s="25"/>
      <c r="K2015" s="25"/>
      <c r="L2015" s="25"/>
      <c r="M2015" s="56"/>
      <c r="N2015" s="25"/>
    </row>
    <row r="2016" spans="3:14" ht="13" x14ac:dyDescent="0.15">
      <c r="C2016" s="57" t="str">
        <f t="shared" si="4"/>
        <v/>
      </c>
      <c r="D2016" s="58"/>
      <c r="E2016" s="24"/>
      <c r="F2016" s="24"/>
      <c r="G2016" s="25"/>
      <c r="H2016" s="25"/>
      <c r="I2016" s="56"/>
      <c r="J2016" s="25"/>
      <c r="K2016" s="25"/>
      <c r="L2016" s="25"/>
      <c r="M2016" s="56"/>
      <c r="N2016" s="25"/>
    </row>
    <row r="2017" spans="3:14" ht="13" x14ac:dyDescent="0.15">
      <c r="C2017" s="57" t="str">
        <f t="shared" si="4"/>
        <v/>
      </c>
      <c r="D2017" s="58"/>
      <c r="E2017" s="24"/>
      <c r="F2017" s="24"/>
      <c r="G2017" s="25"/>
      <c r="H2017" s="25"/>
      <c r="I2017" s="56"/>
      <c r="J2017" s="25"/>
      <c r="K2017" s="25"/>
      <c r="L2017" s="25"/>
      <c r="M2017" s="56"/>
      <c r="N2017" s="25"/>
    </row>
    <row r="2018" spans="3:14" ht="13" x14ac:dyDescent="0.15">
      <c r="C2018" s="57" t="str">
        <f t="shared" si="4"/>
        <v/>
      </c>
      <c r="D2018" s="58"/>
      <c r="E2018" s="24"/>
      <c r="F2018" s="24"/>
      <c r="G2018" s="25"/>
      <c r="H2018" s="25"/>
      <c r="I2018" s="56"/>
      <c r="J2018" s="25"/>
      <c r="K2018" s="25"/>
      <c r="L2018" s="25"/>
      <c r="M2018" s="56"/>
      <c r="N2018" s="25"/>
    </row>
    <row r="2019" spans="3:14" ht="13" x14ac:dyDescent="0.15">
      <c r="C2019" s="57" t="str">
        <f t="shared" si="4"/>
        <v/>
      </c>
      <c r="D2019" s="58"/>
      <c r="E2019" s="24"/>
      <c r="F2019" s="24"/>
      <c r="G2019" s="25"/>
      <c r="H2019" s="25"/>
      <c r="I2019" s="56"/>
      <c r="J2019" s="25"/>
      <c r="K2019" s="25"/>
      <c r="L2019" s="25"/>
      <c r="M2019" s="56"/>
      <c r="N2019" s="25"/>
    </row>
    <row r="2020" spans="3:14" ht="13" x14ac:dyDescent="0.15">
      <c r="C2020" s="57" t="str">
        <f t="shared" si="4"/>
        <v/>
      </c>
      <c r="D2020" s="58"/>
      <c r="E2020" s="24"/>
      <c r="F2020" s="24"/>
      <c r="G2020" s="25"/>
      <c r="H2020" s="25"/>
      <c r="I2020" s="56"/>
      <c r="J2020" s="25"/>
      <c r="K2020" s="25"/>
      <c r="L2020" s="25"/>
      <c r="M2020" s="56"/>
      <c r="N2020" s="25"/>
    </row>
    <row r="2021" spans="3:14" ht="13" x14ac:dyDescent="0.15">
      <c r="C2021" s="57" t="str">
        <f t="shared" si="4"/>
        <v/>
      </c>
      <c r="D2021" s="58"/>
      <c r="E2021" s="24"/>
      <c r="F2021" s="24"/>
      <c r="G2021" s="25"/>
      <c r="H2021" s="25"/>
      <c r="I2021" s="56"/>
      <c r="J2021" s="25"/>
      <c r="K2021" s="25"/>
      <c r="L2021" s="25"/>
      <c r="M2021" s="56"/>
      <c r="N2021" s="25"/>
    </row>
    <row r="2022" spans="3:14" ht="13" x14ac:dyDescent="0.15">
      <c r="C2022" s="57" t="str">
        <f t="shared" si="4"/>
        <v/>
      </c>
      <c r="D2022" s="58"/>
      <c r="E2022" s="24"/>
      <c r="F2022" s="24"/>
      <c r="G2022" s="25"/>
      <c r="H2022" s="25"/>
      <c r="I2022" s="56"/>
      <c r="J2022" s="25"/>
      <c r="K2022" s="25"/>
      <c r="L2022" s="25"/>
      <c r="M2022" s="56"/>
      <c r="N2022" s="25"/>
    </row>
    <row r="2023" spans="3:14" ht="13" x14ac:dyDescent="0.15">
      <c r="C2023" s="57" t="str">
        <f t="shared" si="4"/>
        <v/>
      </c>
      <c r="D2023" s="58"/>
      <c r="E2023" s="24"/>
      <c r="F2023" s="24"/>
      <c r="G2023" s="25"/>
      <c r="H2023" s="25"/>
      <c r="I2023" s="56"/>
      <c r="J2023" s="25"/>
      <c r="K2023" s="25"/>
      <c r="L2023" s="25"/>
      <c r="M2023" s="56"/>
      <c r="N2023" s="25"/>
    </row>
    <row r="2024" spans="3:14" ht="13" x14ac:dyDescent="0.15">
      <c r="C2024" s="57" t="str">
        <f t="shared" si="4"/>
        <v/>
      </c>
      <c r="D2024" s="58"/>
      <c r="E2024" s="24"/>
      <c r="F2024" s="24"/>
      <c r="G2024" s="25"/>
      <c r="H2024" s="25"/>
      <c r="I2024" s="56"/>
      <c r="J2024" s="25"/>
      <c r="K2024" s="25"/>
      <c r="L2024" s="25"/>
      <c r="M2024" s="56"/>
      <c r="N2024" s="25"/>
    </row>
    <row r="2025" spans="3:14" ht="13" x14ac:dyDescent="0.15">
      <c r="C2025" s="57" t="str">
        <f t="shared" si="4"/>
        <v/>
      </c>
      <c r="D2025" s="58"/>
      <c r="E2025" s="24"/>
      <c r="F2025" s="24"/>
      <c r="G2025" s="25"/>
      <c r="H2025" s="25"/>
      <c r="I2025" s="56"/>
      <c r="J2025" s="25"/>
      <c r="K2025" s="25"/>
      <c r="L2025" s="25"/>
      <c r="M2025" s="56"/>
      <c r="N2025" s="25"/>
    </row>
    <row r="2026" spans="3:14" ht="13" x14ac:dyDescent="0.15">
      <c r="C2026" s="57" t="str">
        <f t="shared" si="4"/>
        <v/>
      </c>
      <c r="D2026" s="58"/>
      <c r="E2026" s="24"/>
      <c r="F2026" s="24"/>
      <c r="G2026" s="25"/>
      <c r="H2026" s="25"/>
      <c r="I2026" s="56"/>
      <c r="J2026" s="25"/>
      <c r="K2026" s="25"/>
      <c r="L2026" s="25"/>
      <c r="M2026" s="56"/>
      <c r="N2026" s="25"/>
    </row>
    <row r="2027" spans="3:14" ht="13" x14ac:dyDescent="0.15">
      <c r="C2027" s="57" t="str">
        <f t="shared" si="4"/>
        <v/>
      </c>
      <c r="D2027" s="58"/>
      <c r="E2027" s="24"/>
      <c r="F2027" s="24"/>
      <c r="G2027" s="25"/>
      <c r="H2027" s="25"/>
      <c r="I2027" s="56"/>
      <c r="J2027" s="25"/>
      <c r="K2027" s="25"/>
      <c r="L2027" s="25"/>
      <c r="M2027" s="56"/>
      <c r="N2027" s="25"/>
    </row>
    <row r="2028" spans="3:14" ht="13" x14ac:dyDescent="0.15">
      <c r="C2028" s="57" t="str">
        <f t="shared" si="4"/>
        <v/>
      </c>
      <c r="D2028" s="58"/>
      <c r="E2028" s="24"/>
      <c r="F2028" s="24"/>
      <c r="G2028" s="25"/>
      <c r="H2028" s="25"/>
      <c r="I2028" s="56"/>
      <c r="J2028" s="25"/>
      <c r="K2028" s="25"/>
      <c r="L2028" s="25"/>
      <c r="M2028" s="56"/>
      <c r="N2028" s="25"/>
    </row>
    <row r="2029" spans="3:14" ht="13" x14ac:dyDescent="0.15">
      <c r="C2029" s="57" t="str">
        <f t="shared" si="4"/>
        <v/>
      </c>
      <c r="D2029" s="58"/>
      <c r="E2029" s="24"/>
      <c r="F2029" s="24"/>
      <c r="G2029" s="25"/>
      <c r="H2029" s="25"/>
      <c r="I2029" s="56"/>
      <c r="J2029" s="25"/>
      <c r="K2029" s="25"/>
      <c r="L2029" s="25"/>
      <c r="M2029" s="56"/>
      <c r="N2029" s="25"/>
    </row>
    <row r="2030" spans="3:14" ht="13" x14ac:dyDescent="0.15">
      <c r="C2030" s="57" t="str">
        <f t="shared" si="4"/>
        <v/>
      </c>
      <c r="D2030" s="58"/>
      <c r="E2030" s="24"/>
      <c r="F2030" s="24"/>
      <c r="G2030" s="25"/>
      <c r="H2030" s="25"/>
      <c r="I2030" s="56"/>
      <c r="J2030" s="25"/>
      <c r="K2030" s="25"/>
      <c r="L2030" s="25"/>
      <c r="M2030" s="56"/>
      <c r="N2030" s="25"/>
    </row>
    <row r="2031" spans="3:14" ht="13" x14ac:dyDescent="0.15">
      <c r="C2031" s="57" t="str">
        <f t="shared" si="4"/>
        <v/>
      </c>
      <c r="D2031" s="58"/>
      <c r="E2031" s="24"/>
      <c r="F2031" s="24"/>
      <c r="G2031" s="25"/>
      <c r="H2031" s="25"/>
      <c r="I2031" s="56"/>
      <c r="J2031" s="25"/>
      <c r="K2031" s="25"/>
      <c r="L2031" s="25"/>
      <c r="M2031" s="56"/>
      <c r="N2031" s="25"/>
    </row>
    <row r="2032" spans="3:14" ht="13" x14ac:dyDescent="0.15">
      <c r="C2032" s="57" t="str">
        <f t="shared" si="4"/>
        <v/>
      </c>
      <c r="D2032" s="58"/>
      <c r="E2032" s="24"/>
      <c r="F2032" s="24"/>
      <c r="G2032" s="25"/>
      <c r="H2032" s="25"/>
      <c r="I2032" s="56"/>
      <c r="J2032" s="25"/>
      <c r="K2032" s="25"/>
      <c r="L2032" s="25"/>
      <c r="M2032" s="56"/>
      <c r="N2032" s="25"/>
    </row>
    <row r="2033" spans="3:14" ht="13" x14ac:dyDescent="0.15">
      <c r="C2033" s="57" t="str">
        <f t="shared" si="4"/>
        <v/>
      </c>
      <c r="D2033" s="58"/>
      <c r="E2033" s="24"/>
      <c r="F2033" s="24"/>
      <c r="G2033" s="25"/>
      <c r="H2033" s="25"/>
      <c r="I2033" s="56"/>
      <c r="J2033" s="25"/>
      <c r="K2033" s="25"/>
      <c r="L2033" s="25"/>
      <c r="M2033" s="56"/>
      <c r="N2033" s="25"/>
    </row>
    <row r="2034" spans="3:14" ht="13" x14ac:dyDescent="0.15">
      <c r="C2034" s="57" t="str">
        <f t="shared" si="4"/>
        <v/>
      </c>
      <c r="D2034" s="58"/>
      <c r="E2034" s="24"/>
      <c r="F2034" s="24"/>
      <c r="G2034" s="25"/>
      <c r="H2034" s="25"/>
      <c r="I2034" s="56"/>
      <c r="J2034" s="25"/>
      <c r="K2034" s="25"/>
      <c r="L2034" s="25"/>
      <c r="M2034" s="56"/>
      <c r="N2034" s="25"/>
    </row>
    <row r="2035" spans="3:14" ht="13" x14ac:dyDescent="0.15">
      <c r="C2035" s="57" t="str">
        <f t="shared" si="4"/>
        <v/>
      </c>
      <c r="D2035" s="58"/>
      <c r="E2035" s="24"/>
      <c r="F2035" s="24"/>
      <c r="G2035" s="25"/>
      <c r="H2035" s="25"/>
      <c r="I2035" s="56"/>
      <c r="J2035" s="25"/>
      <c r="K2035" s="25"/>
      <c r="L2035" s="25"/>
      <c r="M2035" s="56"/>
      <c r="N2035" s="25"/>
    </row>
    <row r="2036" spans="3:14" ht="13" x14ac:dyDescent="0.15">
      <c r="C2036" s="57" t="str">
        <f t="shared" si="4"/>
        <v/>
      </c>
      <c r="D2036" s="58"/>
      <c r="E2036" s="24"/>
      <c r="F2036" s="24"/>
      <c r="G2036" s="25"/>
      <c r="H2036" s="25"/>
      <c r="I2036" s="56"/>
      <c r="J2036" s="25"/>
      <c r="K2036" s="25"/>
      <c r="L2036" s="25"/>
      <c r="M2036" s="56"/>
      <c r="N2036" s="25"/>
    </row>
    <row r="2037" spans="3:14" ht="13" x14ac:dyDescent="0.15">
      <c r="C2037" s="57" t="str">
        <f t="shared" si="4"/>
        <v/>
      </c>
      <c r="D2037" s="58"/>
      <c r="E2037" s="24"/>
      <c r="F2037" s="24"/>
      <c r="G2037" s="25"/>
      <c r="H2037" s="25"/>
      <c r="I2037" s="56"/>
      <c r="J2037" s="25"/>
      <c r="K2037" s="25"/>
      <c r="L2037" s="25"/>
      <c r="M2037" s="56"/>
      <c r="N2037" s="25"/>
    </row>
    <row r="2038" spans="3:14" ht="13" x14ac:dyDescent="0.15">
      <c r="C2038" s="57" t="str">
        <f t="shared" si="4"/>
        <v/>
      </c>
      <c r="D2038" s="58"/>
      <c r="E2038" s="24"/>
      <c r="F2038" s="24"/>
      <c r="G2038" s="25"/>
      <c r="H2038" s="25"/>
      <c r="I2038" s="56"/>
      <c r="J2038" s="25"/>
      <c r="K2038" s="25"/>
      <c r="L2038" s="25"/>
      <c r="M2038" s="56"/>
      <c r="N2038" s="25"/>
    </row>
    <row r="2039" spans="3:14" ht="13" x14ac:dyDescent="0.15">
      <c r="C2039" s="57" t="str">
        <f t="shared" si="4"/>
        <v/>
      </c>
      <c r="D2039" s="58"/>
      <c r="E2039" s="24"/>
      <c r="F2039" s="24"/>
      <c r="G2039" s="25"/>
      <c r="H2039" s="25"/>
      <c r="I2039" s="56"/>
      <c r="J2039" s="25"/>
      <c r="K2039" s="25"/>
      <c r="L2039" s="25"/>
      <c r="M2039" s="56"/>
      <c r="N2039" s="25"/>
    </row>
    <row r="2040" spans="3:14" ht="13" x14ac:dyDescent="0.15">
      <c r="C2040" s="57" t="str">
        <f t="shared" si="4"/>
        <v/>
      </c>
      <c r="D2040" s="58"/>
      <c r="E2040" s="24"/>
      <c r="F2040" s="24"/>
      <c r="G2040" s="25"/>
      <c r="H2040" s="25"/>
      <c r="I2040" s="56"/>
      <c r="J2040" s="25"/>
      <c r="K2040" s="25"/>
      <c r="L2040" s="25"/>
      <c r="M2040" s="56"/>
      <c r="N2040" s="25"/>
    </row>
    <row r="2041" spans="3:14" ht="13" x14ac:dyDescent="0.15">
      <c r="C2041" s="57" t="str">
        <f t="shared" si="4"/>
        <v/>
      </c>
      <c r="D2041" s="58"/>
      <c r="E2041" s="24"/>
      <c r="F2041" s="24"/>
      <c r="G2041" s="25"/>
      <c r="H2041" s="25"/>
      <c r="I2041" s="56"/>
      <c r="J2041" s="25"/>
      <c r="K2041" s="25"/>
      <c r="L2041" s="25"/>
      <c r="M2041" s="56"/>
      <c r="N2041" s="25"/>
    </row>
    <row r="2042" spans="3:14" ht="13" x14ac:dyDescent="0.15">
      <c r="C2042" s="57" t="str">
        <f t="shared" ref="C2042:C2296" si="5">I2042&amp;M2042&amp;Q2042</f>
        <v/>
      </c>
      <c r="D2042" s="58"/>
      <c r="E2042" s="24"/>
      <c r="F2042" s="24"/>
      <c r="G2042" s="25"/>
      <c r="H2042" s="25"/>
      <c r="I2042" s="56"/>
      <c r="J2042" s="25"/>
      <c r="K2042" s="25"/>
      <c r="L2042" s="25"/>
      <c r="M2042" s="56"/>
      <c r="N2042" s="25"/>
    </row>
    <row r="2043" spans="3:14" ht="13" x14ac:dyDescent="0.15">
      <c r="C2043" s="57" t="str">
        <f t="shared" si="5"/>
        <v/>
      </c>
      <c r="D2043" s="58"/>
      <c r="E2043" s="24"/>
      <c r="F2043" s="24"/>
      <c r="G2043" s="25"/>
      <c r="H2043" s="25"/>
      <c r="I2043" s="56"/>
      <c r="J2043" s="25"/>
      <c r="K2043" s="25"/>
      <c r="L2043" s="25"/>
      <c r="M2043" s="56"/>
      <c r="N2043" s="25"/>
    </row>
    <row r="2044" spans="3:14" ht="13" x14ac:dyDescent="0.15">
      <c r="C2044" s="57" t="str">
        <f t="shared" si="5"/>
        <v/>
      </c>
      <c r="D2044" s="58"/>
      <c r="E2044" s="24"/>
      <c r="F2044" s="24"/>
      <c r="G2044" s="25"/>
      <c r="H2044" s="25"/>
      <c r="I2044" s="56"/>
      <c r="J2044" s="25"/>
      <c r="K2044" s="25"/>
      <c r="L2044" s="25"/>
      <c r="M2044" s="56"/>
      <c r="N2044" s="25"/>
    </row>
    <row r="2045" spans="3:14" ht="13" x14ac:dyDescent="0.15">
      <c r="C2045" s="57" t="str">
        <f t="shared" si="5"/>
        <v/>
      </c>
      <c r="D2045" s="58"/>
      <c r="E2045" s="24"/>
      <c r="F2045" s="24"/>
      <c r="G2045" s="25"/>
      <c r="H2045" s="25"/>
      <c r="I2045" s="56"/>
      <c r="J2045" s="25"/>
      <c r="K2045" s="25"/>
      <c r="L2045" s="25"/>
      <c r="M2045" s="56"/>
      <c r="N2045" s="25"/>
    </row>
    <row r="2046" spans="3:14" ht="13" x14ac:dyDescent="0.15">
      <c r="C2046" s="57" t="str">
        <f t="shared" si="5"/>
        <v/>
      </c>
      <c r="D2046" s="58"/>
      <c r="E2046" s="24"/>
      <c r="F2046" s="24"/>
      <c r="G2046" s="25"/>
      <c r="H2046" s="25"/>
      <c r="I2046" s="56"/>
      <c r="J2046" s="25"/>
      <c r="K2046" s="25"/>
      <c r="L2046" s="25"/>
      <c r="M2046" s="56"/>
      <c r="N2046" s="25"/>
    </row>
    <row r="2047" spans="3:14" ht="13" x14ac:dyDescent="0.15">
      <c r="C2047" s="57" t="str">
        <f t="shared" si="5"/>
        <v/>
      </c>
      <c r="D2047" s="58"/>
      <c r="E2047" s="24"/>
      <c r="F2047" s="24"/>
      <c r="G2047" s="25"/>
      <c r="H2047" s="25"/>
      <c r="I2047" s="56"/>
      <c r="J2047" s="25"/>
      <c r="K2047" s="25"/>
      <c r="L2047" s="25"/>
      <c r="M2047" s="56"/>
      <c r="N2047" s="25"/>
    </row>
    <row r="2048" spans="3:14" ht="13" x14ac:dyDescent="0.15">
      <c r="C2048" s="57" t="str">
        <f t="shared" si="5"/>
        <v/>
      </c>
      <c r="D2048" s="58"/>
      <c r="E2048" s="24"/>
      <c r="F2048" s="24"/>
      <c r="G2048" s="25"/>
      <c r="H2048" s="25"/>
      <c r="I2048" s="56"/>
      <c r="J2048" s="25"/>
      <c r="K2048" s="25"/>
      <c r="L2048" s="25"/>
      <c r="M2048" s="56"/>
      <c r="N2048" s="25"/>
    </row>
    <row r="2049" spans="3:14" ht="13" x14ac:dyDescent="0.15">
      <c r="C2049" s="57" t="str">
        <f t="shared" si="5"/>
        <v/>
      </c>
      <c r="D2049" s="58"/>
      <c r="E2049" s="24"/>
      <c r="F2049" s="24"/>
      <c r="G2049" s="25"/>
      <c r="H2049" s="25"/>
      <c r="I2049" s="56"/>
      <c r="J2049" s="25"/>
      <c r="K2049" s="25"/>
      <c r="L2049" s="25"/>
      <c r="M2049" s="56"/>
      <c r="N2049" s="25"/>
    </row>
    <row r="2050" spans="3:14" ht="13" x14ac:dyDescent="0.15">
      <c r="C2050" s="57" t="str">
        <f t="shared" si="5"/>
        <v/>
      </c>
      <c r="D2050" s="58"/>
      <c r="E2050" s="24"/>
      <c r="F2050" s="24"/>
      <c r="G2050" s="25"/>
      <c r="H2050" s="25"/>
      <c r="I2050" s="56"/>
      <c r="J2050" s="25"/>
      <c r="K2050" s="25"/>
      <c r="L2050" s="25"/>
      <c r="M2050" s="56"/>
      <c r="N2050" s="25"/>
    </row>
    <row r="2051" spans="3:14" ht="13" x14ac:dyDescent="0.15">
      <c r="C2051" s="57" t="str">
        <f t="shared" si="5"/>
        <v/>
      </c>
      <c r="D2051" s="58"/>
      <c r="E2051" s="24"/>
      <c r="F2051" s="24"/>
      <c r="G2051" s="25"/>
      <c r="H2051" s="25"/>
      <c r="I2051" s="56"/>
      <c r="J2051" s="25"/>
      <c r="K2051" s="25"/>
      <c r="L2051" s="25"/>
      <c r="M2051" s="56"/>
      <c r="N2051" s="25"/>
    </row>
    <row r="2052" spans="3:14" ht="13" x14ac:dyDescent="0.15">
      <c r="C2052" s="57" t="str">
        <f t="shared" si="5"/>
        <v/>
      </c>
      <c r="D2052" s="58"/>
      <c r="E2052" s="24"/>
      <c r="F2052" s="24"/>
      <c r="G2052" s="25"/>
      <c r="H2052" s="25"/>
      <c r="I2052" s="56"/>
      <c r="J2052" s="25"/>
      <c r="K2052" s="25"/>
      <c r="L2052" s="25"/>
      <c r="M2052" s="56"/>
      <c r="N2052" s="25"/>
    </row>
    <row r="2053" spans="3:14" ht="13" x14ac:dyDescent="0.15">
      <c r="C2053" s="57" t="str">
        <f t="shared" si="5"/>
        <v/>
      </c>
      <c r="D2053" s="58"/>
      <c r="E2053" s="24"/>
      <c r="F2053" s="24"/>
      <c r="G2053" s="25"/>
      <c r="H2053" s="25"/>
      <c r="I2053" s="56"/>
      <c r="J2053" s="25"/>
      <c r="K2053" s="25"/>
      <c r="L2053" s="25"/>
      <c r="M2053" s="56"/>
      <c r="N2053" s="25"/>
    </row>
    <row r="2054" spans="3:14" ht="13" x14ac:dyDescent="0.15">
      <c r="C2054" s="57" t="str">
        <f t="shared" si="5"/>
        <v/>
      </c>
      <c r="D2054" s="58"/>
      <c r="E2054" s="24"/>
      <c r="F2054" s="24"/>
      <c r="G2054" s="25"/>
      <c r="H2054" s="25"/>
      <c r="I2054" s="56"/>
      <c r="J2054" s="25"/>
      <c r="K2054" s="25"/>
      <c r="L2054" s="25"/>
      <c r="M2054" s="56"/>
      <c r="N2054" s="25"/>
    </row>
    <row r="2055" spans="3:14" ht="13" x14ac:dyDescent="0.15">
      <c r="C2055" s="57" t="str">
        <f t="shared" si="5"/>
        <v/>
      </c>
      <c r="D2055" s="58"/>
      <c r="E2055" s="24"/>
      <c r="F2055" s="24"/>
      <c r="G2055" s="25"/>
      <c r="H2055" s="25"/>
      <c r="I2055" s="56"/>
      <c r="J2055" s="25"/>
      <c r="K2055" s="25"/>
      <c r="L2055" s="25"/>
      <c r="M2055" s="56"/>
      <c r="N2055" s="25"/>
    </row>
    <row r="2056" spans="3:14" ht="13" x14ac:dyDescent="0.15">
      <c r="C2056" s="57" t="str">
        <f t="shared" si="5"/>
        <v/>
      </c>
      <c r="D2056" s="58"/>
      <c r="E2056" s="24"/>
      <c r="F2056" s="24"/>
      <c r="G2056" s="25"/>
      <c r="H2056" s="25"/>
      <c r="I2056" s="56"/>
      <c r="J2056" s="25"/>
      <c r="K2056" s="25"/>
      <c r="L2056" s="25"/>
      <c r="M2056" s="56"/>
      <c r="N2056" s="25"/>
    </row>
    <row r="2057" spans="3:14" ht="13" x14ac:dyDescent="0.15">
      <c r="C2057" s="57" t="str">
        <f t="shared" si="5"/>
        <v/>
      </c>
      <c r="D2057" s="58"/>
      <c r="E2057" s="24"/>
      <c r="F2057" s="24"/>
      <c r="G2057" s="25"/>
      <c r="H2057" s="25"/>
      <c r="I2057" s="56"/>
      <c r="J2057" s="25"/>
      <c r="K2057" s="25"/>
      <c r="L2057" s="25"/>
      <c r="M2057" s="56"/>
      <c r="N2057" s="25"/>
    </row>
    <row r="2058" spans="3:14" ht="13" x14ac:dyDescent="0.15">
      <c r="C2058" s="57" t="str">
        <f t="shared" si="5"/>
        <v/>
      </c>
      <c r="D2058" s="58"/>
      <c r="E2058" s="24"/>
      <c r="F2058" s="24"/>
      <c r="G2058" s="25"/>
      <c r="H2058" s="25"/>
      <c r="I2058" s="56"/>
      <c r="J2058" s="25"/>
      <c r="K2058" s="25"/>
      <c r="L2058" s="25"/>
      <c r="M2058" s="56"/>
      <c r="N2058" s="25"/>
    </row>
    <row r="2059" spans="3:14" ht="13" x14ac:dyDescent="0.15">
      <c r="C2059" s="57" t="str">
        <f t="shared" si="5"/>
        <v/>
      </c>
      <c r="D2059" s="58"/>
      <c r="E2059" s="24"/>
      <c r="F2059" s="24"/>
      <c r="G2059" s="25"/>
      <c r="H2059" s="25"/>
      <c r="I2059" s="56"/>
      <c r="J2059" s="25"/>
      <c r="K2059" s="25"/>
      <c r="L2059" s="25"/>
      <c r="M2059" s="56"/>
      <c r="N2059" s="25"/>
    </row>
    <row r="2060" spans="3:14" ht="13" x14ac:dyDescent="0.15">
      <c r="C2060" s="57" t="str">
        <f t="shared" si="5"/>
        <v/>
      </c>
      <c r="D2060" s="58"/>
      <c r="E2060" s="24"/>
      <c r="F2060" s="24"/>
      <c r="G2060" s="25"/>
      <c r="H2060" s="25"/>
      <c r="I2060" s="56"/>
      <c r="J2060" s="25"/>
      <c r="K2060" s="25"/>
      <c r="L2060" s="25"/>
      <c r="M2060" s="56"/>
      <c r="N2060" s="25"/>
    </row>
    <row r="2061" spans="3:14" ht="13" x14ac:dyDescent="0.15">
      <c r="C2061" s="57" t="str">
        <f t="shared" si="5"/>
        <v/>
      </c>
      <c r="D2061" s="58"/>
      <c r="E2061" s="24"/>
      <c r="F2061" s="24"/>
      <c r="G2061" s="25"/>
      <c r="H2061" s="25"/>
      <c r="I2061" s="56"/>
      <c r="J2061" s="25"/>
      <c r="K2061" s="25"/>
      <c r="L2061" s="25"/>
      <c r="M2061" s="56"/>
      <c r="N2061" s="25"/>
    </row>
    <row r="2062" spans="3:14" ht="13" x14ac:dyDescent="0.15">
      <c r="C2062" s="57" t="str">
        <f t="shared" si="5"/>
        <v/>
      </c>
      <c r="D2062" s="58"/>
      <c r="E2062" s="24"/>
      <c r="F2062" s="24"/>
      <c r="G2062" s="25"/>
      <c r="H2062" s="25"/>
      <c r="I2062" s="56"/>
      <c r="J2062" s="25"/>
      <c r="K2062" s="25"/>
      <c r="L2062" s="25"/>
      <c r="M2062" s="56"/>
      <c r="N2062" s="25"/>
    </row>
    <row r="2063" spans="3:14" ht="13" x14ac:dyDescent="0.15">
      <c r="C2063" s="57" t="str">
        <f t="shared" si="5"/>
        <v/>
      </c>
      <c r="D2063" s="58"/>
      <c r="E2063" s="24"/>
      <c r="F2063" s="24"/>
      <c r="G2063" s="25"/>
      <c r="H2063" s="25"/>
      <c r="I2063" s="56"/>
      <c r="J2063" s="25"/>
      <c r="K2063" s="25"/>
      <c r="L2063" s="25"/>
      <c r="M2063" s="56"/>
      <c r="N2063" s="25"/>
    </row>
    <row r="2064" spans="3:14" ht="13" x14ac:dyDescent="0.15">
      <c r="C2064" s="57" t="str">
        <f t="shared" si="5"/>
        <v/>
      </c>
      <c r="D2064" s="58"/>
      <c r="E2064" s="24"/>
      <c r="F2064" s="24"/>
      <c r="G2064" s="25"/>
      <c r="H2064" s="25"/>
      <c r="I2064" s="56"/>
      <c r="J2064" s="25"/>
      <c r="K2064" s="25"/>
      <c r="L2064" s="25"/>
      <c r="M2064" s="56"/>
      <c r="N2064" s="25"/>
    </row>
    <row r="2065" spans="3:14" ht="13" x14ac:dyDescent="0.15">
      <c r="C2065" s="57" t="str">
        <f t="shared" si="5"/>
        <v/>
      </c>
      <c r="D2065" s="58"/>
      <c r="E2065" s="24"/>
      <c r="F2065" s="24"/>
      <c r="G2065" s="25"/>
      <c r="H2065" s="25"/>
      <c r="I2065" s="56"/>
      <c r="J2065" s="25"/>
      <c r="K2065" s="25"/>
      <c r="L2065" s="25"/>
      <c r="M2065" s="56"/>
      <c r="N2065" s="25"/>
    </row>
    <row r="2066" spans="3:14" ht="13" x14ac:dyDescent="0.15">
      <c r="C2066" s="57" t="str">
        <f t="shared" si="5"/>
        <v/>
      </c>
      <c r="D2066" s="58"/>
      <c r="E2066" s="24"/>
      <c r="F2066" s="24"/>
      <c r="G2066" s="25"/>
      <c r="H2066" s="25"/>
      <c r="I2066" s="56"/>
      <c r="J2066" s="25"/>
      <c r="K2066" s="25"/>
      <c r="L2066" s="25"/>
      <c r="M2066" s="56"/>
      <c r="N2066" s="25"/>
    </row>
    <row r="2067" spans="3:14" ht="13" x14ac:dyDescent="0.15">
      <c r="C2067" s="57" t="str">
        <f t="shared" si="5"/>
        <v/>
      </c>
      <c r="D2067" s="58"/>
      <c r="E2067" s="24"/>
      <c r="F2067" s="24"/>
      <c r="G2067" s="25"/>
      <c r="H2067" s="25"/>
      <c r="I2067" s="56"/>
      <c r="J2067" s="25"/>
      <c r="K2067" s="25"/>
      <c r="L2067" s="25"/>
      <c r="M2067" s="56"/>
      <c r="N2067" s="25"/>
    </row>
    <row r="2068" spans="3:14" ht="13" x14ac:dyDescent="0.15">
      <c r="C2068" s="57" t="str">
        <f t="shared" si="5"/>
        <v/>
      </c>
      <c r="D2068" s="58"/>
      <c r="E2068" s="24"/>
      <c r="F2068" s="24"/>
      <c r="G2068" s="25"/>
      <c r="H2068" s="25"/>
      <c r="I2068" s="56"/>
      <c r="J2068" s="25"/>
      <c r="K2068" s="25"/>
      <c r="L2068" s="25"/>
      <c r="M2068" s="56"/>
      <c r="N2068" s="25"/>
    </row>
    <row r="2069" spans="3:14" ht="13" x14ac:dyDescent="0.15">
      <c r="C2069" s="57" t="str">
        <f t="shared" si="5"/>
        <v/>
      </c>
      <c r="D2069" s="58"/>
      <c r="E2069" s="24"/>
      <c r="F2069" s="24"/>
      <c r="G2069" s="25"/>
      <c r="H2069" s="25"/>
      <c r="I2069" s="56"/>
      <c r="J2069" s="25"/>
      <c r="K2069" s="25"/>
      <c r="L2069" s="25"/>
      <c r="M2069" s="56"/>
      <c r="N2069" s="25"/>
    </row>
    <row r="2070" spans="3:14" ht="13" x14ac:dyDescent="0.15">
      <c r="C2070" s="57" t="str">
        <f t="shared" si="5"/>
        <v/>
      </c>
      <c r="D2070" s="58"/>
      <c r="E2070" s="24"/>
      <c r="F2070" s="24"/>
      <c r="G2070" s="25"/>
      <c r="H2070" s="25"/>
      <c r="I2070" s="56"/>
      <c r="J2070" s="25"/>
      <c r="K2070" s="25"/>
      <c r="L2070" s="25"/>
      <c r="M2070" s="56"/>
      <c r="N2070" s="25"/>
    </row>
    <row r="2071" spans="3:14" ht="13" x14ac:dyDescent="0.15">
      <c r="C2071" s="57" t="str">
        <f t="shared" si="5"/>
        <v/>
      </c>
      <c r="D2071" s="58"/>
      <c r="E2071" s="24"/>
      <c r="F2071" s="24"/>
      <c r="G2071" s="25"/>
      <c r="H2071" s="25"/>
      <c r="I2071" s="56"/>
      <c r="J2071" s="25"/>
      <c r="K2071" s="25"/>
      <c r="L2071" s="25"/>
      <c r="M2071" s="56"/>
      <c r="N2071" s="25"/>
    </row>
    <row r="2072" spans="3:14" ht="13" x14ac:dyDescent="0.15">
      <c r="C2072" s="57" t="str">
        <f t="shared" si="5"/>
        <v/>
      </c>
      <c r="D2072" s="58"/>
      <c r="E2072" s="24"/>
      <c r="F2072" s="24"/>
      <c r="G2072" s="25"/>
      <c r="H2072" s="25"/>
      <c r="I2072" s="56"/>
      <c r="J2072" s="25"/>
      <c r="K2072" s="25"/>
      <c r="L2072" s="25"/>
      <c r="M2072" s="56"/>
      <c r="N2072" s="25"/>
    </row>
    <row r="2073" spans="3:14" ht="13" x14ac:dyDescent="0.15">
      <c r="C2073" s="57" t="str">
        <f t="shared" si="5"/>
        <v/>
      </c>
      <c r="D2073" s="58"/>
      <c r="E2073" s="24"/>
      <c r="F2073" s="24"/>
      <c r="G2073" s="25"/>
      <c r="H2073" s="25"/>
      <c r="I2073" s="56"/>
      <c r="J2073" s="25"/>
      <c r="K2073" s="25"/>
      <c r="L2073" s="25"/>
      <c r="M2073" s="56"/>
      <c r="N2073" s="25"/>
    </row>
    <row r="2074" spans="3:14" ht="13" x14ac:dyDescent="0.15">
      <c r="C2074" s="57" t="str">
        <f t="shared" si="5"/>
        <v/>
      </c>
      <c r="D2074" s="58"/>
      <c r="E2074" s="24"/>
      <c r="F2074" s="24"/>
      <c r="G2074" s="25"/>
      <c r="H2074" s="25"/>
      <c r="I2074" s="56"/>
      <c r="J2074" s="25"/>
      <c r="K2074" s="25"/>
      <c r="L2074" s="25"/>
      <c r="M2074" s="56"/>
      <c r="N2074" s="25"/>
    </row>
    <row r="2075" spans="3:14" ht="13" x14ac:dyDescent="0.15">
      <c r="C2075" s="57" t="str">
        <f t="shared" si="5"/>
        <v/>
      </c>
      <c r="D2075" s="58"/>
      <c r="E2075" s="24"/>
      <c r="F2075" s="24"/>
      <c r="G2075" s="25"/>
      <c r="H2075" s="25"/>
      <c r="I2075" s="56"/>
      <c r="J2075" s="25"/>
      <c r="K2075" s="25"/>
      <c r="L2075" s="25"/>
      <c r="M2075" s="56"/>
      <c r="N2075" s="25"/>
    </row>
    <row r="2076" spans="3:14" ht="13" x14ac:dyDescent="0.15">
      <c r="C2076" s="57" t="str">
        <f t="shared" si="5"/>
        <v/>
      </c>
      <c r="D2076" s="58"/>
      <c r="E2076" s="24"/>
      <c r="F2076" s="24"/>
      <c r="G2076" s="25"/>
      <c r="H2076" s="25"/>
      <c r="I2076" s="56"/>
      <c r="J2076" s="25"/>
      <c r="K2076" s="25"/>
      <c r="L2076" s="25"/>
      <c r="M2076" s="56"/>
      <c r="N2076" s="25"/>
    </row>
    <row r="2077" spans="3:14" ht="13" x14ac:dyDescent="0.15">
      <c r="C2077" s="57" t="str">
        <f t="shared" si="5"/>
        <v/>
      </c>
      <c r="D2077" s="58"/>
      <c r="E2077" s="24"/>
      <c r="F2077" s="24"/>
      <c r="G2077" s="25"/>
      <c r="H2077" s="25"/>
      <c r="I2077" s="56"/>
      <c r="J2077" s="25"/>
      <c r="K2077" s="25"/>
      <c r="L2077" s="25"/>
      <c r="M2077" s="56"/>
      <c r="N2077" s="25"/>
    </row>
    <row r="2078" spans="3:14" ht="13" x14ac:dyDescent="0.15">
      <c r="C2078" s="57" t="str">
        <f t="shared" si="5"/>
        <v/>
      </c>
      <c r="D2078" s="58"/>
      <c r="E2078" s="24"/>
      <c r="F2078" s="24"/>
      <c r="G2078" s="25"/>
      <c r="H2078" s="25"/>
      <c r="I2078" s="56"/>
      <c r="J2078" s="25"/>
      <c r="K2078" s="25"/>
      <c r="L2078" s="25"/>
      <c r="M2078" s="56"/>
      <c r="N2078" s="25"/>
    </row>
    <row r="2079" spans="3:14" ht="13" x14ac:dyDescent="0.15">
      <c r="C2079" s="57" t="str">
        <f t="shared" si="5"/>
        <v/>
      </c>
      <c r="D2079" s="58"/>
      <c r="E2079" s="24"/>
      <c r="F2079" s="24"/>
      <c r="G2079" s="25"/>
      <c r="H2079" s="25"/>
      <c r="I2079" s="56"/>
      <c r="J2079" s="25"/>
      <c r="K2079" s="25"/>
      <c r="L2079" s="25"/>
      <c r="M2079" s="56"/>
      <c r="N2079" s="25"/>
    </row>
    <row r="2080" spans="3:14" ht="13" x14ac:dyDescent="0.15">
      <c r="C2080" s="57" t="str">
        <f t="shared" si="5"/>
        <v/>
      </c>
      <c r="D2080" s="58"/>
      <c r="E2080" s="24"/>
      <c r="F2080" s="24"/>
      <c r="G2080" s="25"/>
      <c r="H2080" s="25"/>
      <c r="I2080" s="56"/>
      <c r="J2080" s="25"/>
      <c r="K2080" s="25"/>
      <c r="L2080" s="25"/>
      <c r="M2080" s="56"/>
      <c r="N2080" s="25"/>
    </row>
    <row r="2081" spans="3:14" ht="13" x14ac:dyDescent="0.15">
      <c r="C2081" s="57" t="str">
        <f t="shared" si="5"/>
        <v/>
      </c>
      <c r="D2081" s="58"/>
      <c r="E2081" s="24"/>
      <c r="F2081" s="24"/>
      <c r="G2081" s="25"/>
      <c r="H2081" s="25"/>
      <c r="I2081" s="56"/>
      <c r="J2081" s="25"/>
      <c r="K2081" s="25"/>
      <c r="L2081" s="25"/>
      <c r="M2081" s="56"/>
      <c r="N2081" s="25"/>
    </row>
    <row r="2082" spans="3:14" ht="13" x14ac:dyDescent="0.15">
      <c r="C2082" s="57" t="str">
        <f t="shared" si="5"/>
        <v/>
      </c>
      <c r="D2082" s="58"/>
      <c r="E2082" s="24"/>
      <c r="F2082" s="24"/>
      <c r="G2082" s="25"/>
      <c r="H2082" s="25"/>
      <c r="I2082" s="56"/>
      <c r="J2082" s="25"/>
      <c r="K2082" s="25"/>
      <c r="L2082" s="25"/>
      <c r="M2082" s="56"/>
      <c r="N2082" s="25"/>
    </row>
    <row r="2083" spans="3:14" ht="13" x14ac:dyDescent="0.15">
      <c r="C2083" s="57" t="str">
        <f t="shared" si="5"/>
        <v/>
      </c>
      <c r="D2083" s="58"/>
      <c r="E2083" s="24"/>
      <c r="F2083" s="24"/>
      <c r="G2083" s="25"/>
      <c r="H2083" s="25"/>
      <c r="I2083" s="56"/>
      <c r="J2083" s="25"/>
      <c r="K2083" s="25"/>
      <c r="L2083" s="25"/>
      <c r="M2083" s="56"/>
      <c r="N2083" s="25"/>
    </row>
    <row r="2084" spans="3:14" ht="13" x14ac:dyDescent="0.15">
      <c r="C2084" s="57" t="str">
        <f t="shared" si="5"/>
        <v/>
      </c>
      <c r="D2084" s="58"/>
      <c r="E2084" s="24"/>
      <c r="F2084" s="24"/>
      <c r="G2084" s="25"/>
      <c r="H2084" s="25"/>
      <c r="I2084" s="56"/>
      <c r="J2084" s="25"/>
      <c r="K2084" s="25"/>
      <c r="L2084" s="25"/>
      <c r="M2084" s="56"/>
      <c r="N2084" s="25"/>
    </row>
    <row r="2085" spans="3:14" ht="13" x14ac:dyDescent="0.15">
      <c r="C2085" s="57" t="str">
        <f t="shared" si="5"/>
        <v/>
      </c>
      <c r="D2085" s="58"/>
      <c r="E2085" s="24"/>
      <c r="F2085" s="24"/>
      <c r="G2085" s="25"/>
      <c r="H2085" s="25"/>
      <c r="I2085" s="56"/>
      <c r="J2085" s="25"/>
      <c r="K2085" s="25"/>
      <c r="L2085" s="25"/>
      <c r="M2085" s="56"/>
      <c r="N2085" s="25"/>
    </row>
    <row r="2086" spans="3:14" ht="13" x14ac:dyDescent="0.15">
      <c r="C2086" s="57" t="str">
        <f t="shared" si="5"/>
        <v/>
      </c>
      <c r="D2086" s="58"/>
      <c r="E2086" s="24"/>
      <c r="F2086" s="24"/>
      <c r="G2086" s="25"/>
      <c r="H2086" s="25"/>
      <c r="I2086" s="56"/>
      <c r="J2086" s="25"/>
      <c r="K2086" s="25"/>
      <c r="L2086" s="25"/>
      <c r="M2086" s="56"/>
      <c r="N2086" s="25"/>
    </row>
    <row r="2087" spans="3:14" ht="13" x14ac:dyDescent="0.15">
      <c r="C2087" s="57" t="str">
        <f t="shared" si="5"/>
        <v/>
      </c>
      <c r="D2087" s="58"/>
      <c r="E2087" s="24"/>
      <c r="F2087" s="24"/>
      <c r="G2087" s="25"/>
      <c r="H2087" s="25"/>
      <c r="I2087" s="56"/>
      <c r="J2087" s="25"/>
      <c r="K2087" s="25"/>
      <c r="L2087" s="25"/>
      <c r="M2087" s="56"/>
      <c r="N2087" s="25"/>
    </row>
    <row r="2088" spans="3:14" ht="13" x14ac:dyDescent="0.15">
      <c r="C2088" s="57" t="str">
        <f t="shared" si="5"/>
        <v/>
      </c>
      <c r="D2088" s="58"/>
      <c r="E2088" s="24"/>
      <c r="F2088" s="24"/>
      <c r="G2088" s="25"/>
      <c r="H2088" s="25"/>
      <c r="I2088" s="56"/>
      <c r="J2088" s="25"/>
      <c r="K2088" s="25"/>
      <c r="L2088" s="25"/>
      <c r="M2088" s="56"/>
      <c r="N2088" s="25"/>
    </row>
    <row r="2089" spans="3:14" ht="13" x14ac:dyDescent="0.15">
      <c r="C2089" s="57" t="str">
        <f t="shared" si="5"/>
        <v/>
      </c>
      <c r="D2089" s="58"/>
      <c r="E2089" s="24"/>
      <c r="F2089" s="24"/>
      <c r="G2089" s="25"/>
      <c r="H2089" s="25"/>
      <c r="I2089" s="56"/>
      <c r="J2089" s="25"/>
      <c r="K2089" s="25"/>
      <c r="L2089" s="25"/>
      <c r="M2089" s="56"/>
      <c r="N2089" s="25"/>
    </row>
    <row r="2090" spans="3:14" ht="13" x14ac:dyDescent="0.15">
      <c r="C2090" s="57" t="str">
        <f t="shared" si="5"/>
        <v/>
      </c>
      <c r="D2090" s="58"/>
      <c r="E2090" s="24"/>
      <c r="F2090" s="24"/>
      <c r="G2090" s="25"/>
      <c r="H2090" s="25"/>
      <c r="I2090" s="56"/>
      <c r="J2090" s="25"/>
      <c r="K2090" s="25"/>
      <c r="L2090" s="25"/>
      <c r="M2090" s="56"/>
      <c r="N2090" s="25"/>
    </row>
    <row r="2091" spans="3:14" ht="13" x14ac:dyDescent="0.15">
      <c r="C2091" s="57" t="str">
        <f t="shared" si="5"/>
        <v/>
      </c>
      <c r="D2091" s="58"/>
      <c r="E2091" s="24"/>
      <c r="F2091" s="24"/>
      <c r="G2091" s="25"/>
      <c r="H2091" s="25"/>
      <c r="I2091" s="56"/>
      <c r="J2091" s="25"/>
      <c r="K2091" s="25"/>
      <c r="L2091" s="25"/>
      <c r="M2091" s="56"/>
      <c r="N2091" s="25"/>
    </row>
    <row r="2092" spans="3:14" ht="13" x14ac:dyDescent="0.15">
      <c r="C2092" s="57" t="str">
        <f t="shared" si="5"/>
        <v/>
      </c>
      <c r="D2092" s="58"/>
      <c r="E2092" s="24"/>
      <c r="F2092" s="24"/>
      <c r="G2092" s="25"/>
      <c r="H2092" s="25"/>
      <c r="I2092" s="56"/>
      <c r="J2092" s="25"/>
      <c r="K2092" s="25"/>
      <c r="L2092" s="25"/>
      <c r="M2092" s="56"/>
      <c r="N2092" s="25"/>
    </row>
    <row r="2093" spans="3:14" ht="13" x14ac:dyDescent="0.15">
      <c r="C2093" s="57" t="str">
        <f t="shared" si="5"/>
        <v/>
      </c>
      <c r="D2093" s="58"/>
      <c r="E2093" s="24"/>
      <c r="F2093" s="24"/>
      <c r="G2093" s="25"/>
      <c r="H2093" s="25"/>
      <c r="I2093" s="56"/>
      <c r="J2093" s="25"/>
      <c r="K2093" s="25"/>
      <c r="L2093" s="25"/>
      <c r="M2093" s="56"/>
      <c r="N2093" s="25"/>
    </row>
    <row r="2094" spans="3:14" ht="13" x14ac:dyDescent="0.15">
      <c r="C2094" s="57" t="str">
        <f t="shared" si="5"/>
        <v/>
      </c>
      <c r="D2094" s="58"/>
      <c r="E2094" s="24"/>
      <c r="F2094" s="24"/>
      <c r="G2094" s="25"/>
      <c r="H2094" s="25"/>
      <c r="I2094" s="56"/>
      <c r="J2094" s="25"/>
      <c r="K2094" s="25"/>
      <c r="L2094" s="25"/>
      <c r="M2094" s="56"/>
      <c r="N2094" s="25"/>
    </row>
    <row r="2095" spans="3:14" ht="13" x14ac:dyDescent="0.15">
      <c r="C2095" s="57" t="str">
        <f t="shared" si="5"/>
        <v/>
      </c>
      <c r="D2095" s="58"/>
      <c r="E2095" s="24"/>
      <c r="F2095" s="24"/>
      <c r="G2095" s="25"/>
      <c r="H2095" s="25"/>
      <c r="I2095" s="56"/>
      <c r="J2095" s="25"/>
      <c r="K2095" s="25"/>
      <c r="L2095" s="25"/>
      <c r="M2095" s="56"/>
      <c r="N2095" s="25"/>
    </row>
    <row r="2096" spans="3:14" ht="13" x14ac:dyDescent="0.15">
      <c r="C2096" s="57" t="str">
        <f t="shared" si="5"/>
        <v/>
      </c>
      <c r="D2096" s="58"/>
      <c r="E2096" s="24"/>
      <c r="F2096" s="24"/>
      <c r="G2096" s="25"/>
      <c r="H2096" s="25"/>
      <c r="I2096" s="56"/>
      <c r="J2096" s="25"/>
      <c r="K2096" s="25"/>
      <c r="L2096" s="25"/>
      <c r="M2096" s="56"/>
      <c r="N2096" s="25"/>
    </row>
    <row r="2097" spans="3:14" ht="13" x14ac:dyDescent="0.15">
      <c r="C2097" s="57" t="str">
        <f t="shared" si="5"/>
        <v/>
      </c>
      <c r="D2097" s="58"/>
      <c r="E2097" s="24"/>
      <c r="F2097" s="24"/>
      <c r="G2097" s="25"/>
      <c r="H2097" s="25"/>
      <c r="I2097" s="56"/>
      <c r="J2097" s="25"/>
      <c r="K2097" s="25"/>
      <c r="L2097" s="25"/>
      <c r="M2097" s="56"/>
      <c r="N2097" s="25"/>
    </row>
    <row r="2098" spans="3:14" ht="13" x14ac:dyDescent="0.15">
      <c r="C2098" s="57" t="str">
        <f t="shared" si="5"/>
        <v/>
      </c>
      <c r="D2098" s="58"/>
      <c r="E2098" s="24"/>
      <c r="F2098" s="24"/>
      <c r="G2098" s="25"/>
      <c r="H2098" s="25"/>
      <c r="I2098" s="56"/>
      <c r="J2098" s="25"/>
      <c r="K2098" s="25"/>
      <c r="L2098" s="25"/>
      <c r="M2098" s="56"/>
      <c r="N2098" s="25"/>
    </row>
    <row r="2099" spans="3:14" ht="13" x14ac:dyDescent="0.15">
      <c r="C2099" s="57" t="str">
        <f t="shared" si="5"/>
        <v/>
      </c>
      <c r="D2099" s="58"/>
      <c r="E2099" s="24"/>
      <c r="F2099" s="24"/>
      <c r="G2099" s="25"/>
      <c r="H2099" s="25"/>
      <c r="I2099" s="56"/>
      <c r="J2099" s="25"/>
      <c r="K2099" s="25"/>
      <c r="L2099" s="25"/>
      <c r="M2099" s="56"/>
      <c r="N2099" s="25"/>
    </row>
    <row r="2100" spans="3:14" ht="13" x14ac:dyDescent="0.15">
      <c r="C2100" s="57" t="str">
        <f t="shared" si="5"/>
        <v/>
      </c>
      <c r="D2100" s="58"/>
      <c r="E2100" s="24"/>
      <c r="F2100" s="24"/>
      <c r="G2100" s="25"/>
      <c r="H2100" s="25"/>
      <c r="I2100" s="56"/>
      <c r="J2100" s="25"/>
      <c r="K2100" s="25"/>
      <c r="L2100" s="25"/>
      <c r="M2100" s="56"/>
      <c r="N2100" s="25"/>
    </row>
    <row r="2101" spans="3:14" ht="13" x14ac:dyDescent="0.15">
      <c r="C2101" s="57" t="str">
        <f t="shared" si="5"/>
        <v/>
      </c>
      <c r="D2101" s="58"/>
      <c r="E2101" s="24"/>
      <c r="F2101" s="24"/>
      <c r="G2101" s="25"/>
      <c r="H2101" s="25"/>
      <c r="I2101" s="56"/>
      <c r="J2101" s="25"/>
      <c r="K2101" s="25"/>
      <c r="L2101" s="25"/>
      <c r="M2101" s="56"/>
      <c r="N2101" s="25"/>
    </row>
    <row r="2102" spans="3:14" ht="13" x14ac:dyDescent="0.15">
      <c r="C2102" s="57" t="str">
        <f t="shared" si="5"/>
        <v/>
      </c>
      <c r="D2102" s="58"/>
      <c r="E2102" s="24"/>
      <c r="F2102" s="24"/>
      <c r="G2102" s="25"/>
      <c r="H2102" s="25"/>
      <c r="I2102" s="56"/>
      <c r="J2102" s="25"/>
      <c r="K2102" s="25"/>
      <c r="L2102" s="25"/>
      <c r="M2102" s="56"/>
      <c r="N2102" s="25"/>
    </row>
    <row r="2103" spans="3:14" ht="13" x14ac:dyDescent="0.15">
      <c r="C2103" s="57" t="str">
        <f t="shared" si="5"/>
        <v/>
      </c>
      <c r="D2103" s="58"/>
      <c r="E2103" s="24"/>
      <c r="F2103" s="24"/>
      <c r="G2103" s="25"/>
      <c r="H2103" s="25"/>
      <c r="I2103" s="56"/>
      <c r="J2103" s="25"/>
      <c r="K2103" s="25"/>
      <c r="L2103" s="25"/>
      <c r="M2103" s="56"/>
      <c r="N2103" s="25"/>
    </row>
    <row r="2104" spans="3:14" ht="13" x14ac:dyDescent="0.15">
      <c r="C2104" s="57" t="str">
        <f t="shared" si="5"/>
        <v/>
      </c>
      <c r="D2104" s="58"/>
      <c r="E2104" s="24"/>
      <c r="F2104" s="24"/>
      <c r="G2104" s="25"/>
      <c r="H2104" s="25"/>
      <c r="I2104" s="56"/>
      <c r="J2104" s="25"/>
      <c r="K2104" s="25"/>
      <c r="L2104" s="25"/>
      <c r="M2104" s="56"/>
      <c r="N2104" s="25"/>
    </row>
    <row r="2105" spans="3:14" ht="13" x14ac:dyDescent="0.15">
      <c r="C2105" s="57" t="str">
        <f t="shared" si="5"/>
        <v/>
      </c>
      <c r="D2105" s="58"/>
      <c r="E2105" s="24"/>
      <c r="F2105" s="24"/>
      <c r="G2105" s="25"/>
      <c r="H2105" s="25"/>
      <c r="I2105" s="56"/>
      <c r="J2105" s="25"/>
      <c r="K2105" s="25"/>
      <c r="L2105" s="25"/>
      <c r="M2105" s="56"/>
      <c r="N2105" s="25"/>
    </row>
    <row r="2106" spans="3:14" ht="13" x14ac:dyDescent="0.15">
      <c r="C2106" s="57" t="str">
        <f t="shared" si="5"/>
        <v/>
      </c>
      <c r="D2106" s="58"/>
      <c r="E2106" s="24"/>
      <c r="F2106" s="24"/>
      <c r="G2106" s="25"/>
      <c r="H2106" s="25"/>
      <c r="I2106" s="56"/>
      <c r="J2106" s="25"/>
      <c r="K2106" s="25"/>
      <c r="L2106" s="25"/>
      <c r="M2106" s="56"/>
      <c r="N2106" s="25"/>
    </row>
    <row r="2107" spans="3:14" ht="13" x14ac:dyDescent="0.15">
      <c r="C2107" s="57" t="str">
        <f t="shared" si="5"/>
        <v/>
      </c>
      <c r="D2107" s="58"/>
      <c r="E2107" s="24"/>
      <c r="F2107" s="24"/>
      <c r="G2107" s="25"/>
      <c r="H2107" s="25"/>
      <c r="I2107" s="56"/>
      <c r="J2107" s="25"/>
      <c r="K2107" s="25"/>
      <c r="L2107" s="25"/>
      <c r="M2107" s="56"/>
      <c r="N2107" s="25"/>
    </row>
    <row r="2108" spans="3:14" ht="13" x14ac:dyDescent="0.15">
      <c r="C2108" s="57" t="str">
        <f t="shared" si="5"/>
        <v/>
      </c>
      <c r="D2108" s="58"/>
      <c r="E2108" s="24"/>
      <c r="F2108" s="24"/>
      <c r="G2108" s="25"/>
      <c r="H2108" s="25"/>
      <c r="I2108" s="56"/>
      <c r="J2108" s="25"/>
      <c r="K2108" s="25"/>
      <c r="L2108" s="25"/>
      <c r="M2108" s="56"/>
      <c r="N2108" s="25"/>
    </row>
    <row r="2109" spans="3:14" ht="13" x14ac:dyDescent="0.15">
      <c r="C2109" s="57" t="str">
        <f t="shared" si="5"/>
        <v/>
      </c>
      <c r="D2109" s="58"/>
      <c r="E2109" s="24"/>
      <c r="F2109" s="24"/>
      <c r="G2109" s="25"/>
      <c r="H2109" s="25"/>
      <c r="I2109" s="56"/>
      <c r="J2109" s="25"/>
      <c r="K2109" s="25"/>
      <c r="L2109" s="25"/>
      <c r="M2109" s="56"/>
      <c r="N2109" s="25"/>
    </row>
    <row r="2110" spans="3:14" ht="13" x14ac:dyDescent="0.15">
      <c r="C2110" s="57" t="str">
        <f t="shared" si="5"/>
        <v/>
      </c>
      <c r="D2110" s="58"/>
      <c r="E2110" s="24"/>
      <c r="F2110" s="24"/>
      <c r="G2110" s="25"/>
      <c r="H2110" s="25"/>
      <c r="I2110" s="56"/>
      <c r="J2110" s="25"/>
      <c r="K2110" s="25"/>
      <c r="L2110" s="25"/>
      <c r="M2110" s="56"/>
      <c r="N2110" s="25"/>
    </row>
    <row r="2111" spans="3:14" ht="13" x14ac:dyDescent="0.15">
      <c r="C2111" s="57" t="str">
        <f t="shared" si="5"/>
        <v/>
      </c>
      <c r="D2111" s="58"/>
      <c r="E2111" s="24"/>
      <c r="F2111" s="24"/>
      <c r="G2111" s="25"/>
      <c r="H2111" s="25"/>
      <c r="I2111" s="56"/>
      <c r="J2111" s="25"/>
      <c r="K2111" s="25"/>
      <c r="L2111" s="25"/>
      <c r="M2111" s="56"/>
      <c r="N2111" s="25"/>
    </row>
    <row r="2112" spans="3:14" ht="13" x14ac:dyDescent="0.15">
      <c r="C2112" s="57" t="str">
        <f t="shared" si="5"/>
        <v/>
      </c>
      <c r="D2112" s="58"/>
      <c r="E2112" s="24"/>
      <c r="F2112" s="24"/>
      <c r="G2112" s="25"/>
      <c r="H2112" s="25"/>
      <c r="I2112" s="56"/>
      <c r="J2112" s="25"/>
      <c r="K2112" s="25"/>
      <c r="L2112" s="25"/>
      <c r="M2112" s="56"/>
      <c r="N2112" s="25"/>
    </row>
    <row r="2113" spans="3:14" ht="13" x14ac:dyDescent="0.15">
      <c r="C2113" s="57" t="str">
        <f t="shared" si="5"/>
        <v/>
      </c>
      <c r="D2113" s="58"/>
      <c r="E2113" s="24"/>
      <c r="F2113" s="24"/>
      <c r="G2113" s="25"/>
      <c r="H2113" s="25"/>
      <c r="I2113" s="56"/>
      <c r="J2113" s="25"/>
      <c r="K2113" s="25"/>
      <c r="L2113" s="25"/>
      <c r="M2113" s="56"/>
      <c r="N2113" s="25"/>
    </row>
    <row r="2114" spans="3:14" ht="13" x14ac:dyDescent="0.15">
      <c r="C2114" s="57" t="str">
        <f t="shared" si="5"/>
        <v/>
      </c>
      <c r="D2114" s="58"/>
      <c r="E2114" s="24"/>
      <c r="F2114" s="24"/>
      <c r="G2114" s="25"/>
      <c r="H2114" s="25"/>
      <c r="I2114" s="56"/>
      <c r="J2114" s="25"/>
      <c r="K2114" s="25"/>
      <c r="L2114" s="25"/>
      <c r="M2114" s="56"/>
      <c r="N2114" s="25"/>
    </row>
    <row r="2115" spans="3:14" ht="13" x14ac:dyDescent="0.15">
      <c r="C2115" s="57" t="str">
        <f t="shared" si="5"/>
        <v/>
      </c>
      <c r="D2115" s="58"/>
      <c r="E2115" s="24"/>
      <c r="F2115" s="24"/>
      <c r="G2115" s="25"/>
      <c r="H2115" s="25"/>
      <c r="I2115" s="56"/>
      <c r="J2115" s="25"/>
      <c r="K2115" s="25"/>
      <c r="L2115" s="25"/>
      <c r="M2115" s="56"/>
      <c r="N2115" s="25"/>
    </row>
    <row r="2116" spans="3:14" ht="13" x14ac:dyDescent="0.15">
      <c r="C2116" s="57" t="str">
        <f t="shared" si="5"/>
        <v/>
      </c>
      <c r="D2116" s="58"/>
      <c r="E2116" s="24"/>
      <c r="F2116" s="24"/>
      <c r="G2116" s="25"/>
      <c r="H2116" s="25"/>
      <c r="I2116" s="56"/>
      <c r="J2116" s="25"/>
      <c r="K2116" s="25"/>
      <c r="L2116" s="25"/>
      <c r="M2116" s="56"/>
      <c r="N2116" s="25"/>
    </row>
    <row r="2117" spans="3:14" ht="13" x14ac:dyDescent="0.15">
      <c r="C2117" s="57" t="str">
        <f t="shared" si="5"/>
        <v/>
      </c>
      <c r="D2117" s="58"/>
      <c r="E2117" s="24"/>
      <c r="F2117" s="24"/>
      <c r="G2117" s="25"/>
      <c r="H2117" s="25"/>
      <c r="I2117" s="56"/>
      <c r="J2117" s="25"/>
      <c r="K2117" s="25"/>
      <c r="L2117" s="25"/>
      <c r="M2117" s="56"/>
      <c r="N2117" s="25"/>
    </row>
    <row r="2118" spans="3:14" ht="13" x14ac:dyDescent="0.15">
      <c r="C2118" s="57" t="str">
        <f t="shared" si="5"/>
        <v/>
      </c>
      <c r="D2118" s="58"/>
      <c r="E2118" s="24"/>
      <c r="F2118" s="24"/>
      <c r="G2118" s="25"/>
      <c r="H2118" s="25"/>
      <c r="I2118" s="56"/>
      <c r="J2118" s="25"/>
      <c r="K2118" s="25"/>
      <c r="L2118" s="25"/>
      <c r="M2118" s="56"/>
      <c r="N2118" s="25"/>
    </row>
    <row r="2119" spans="3:14" ht="13" x14ac:dyDescent="0.15">
      <c r="C2119" s="57" t="str">
        <f t="shared" si="5"/>
        <v/>
      </c>
      <c r="D2119" s="58"/>
      <c r="E2119" s="24"/>
      <c r="F2119" s="24"/>
      <c r="G2119" s="25"/>
      <c r="H2119" s="25"/>
      <c r="I2119" s="56"/>
      <c r="J2119" s="25"/>
      <c r="K2119" s="25"/>
      <c r="L2119" s="25"/>
      <c r="M2119" s="56"/>
      <c r="N2119" s="25"/>
    </row>
    <row r="2120" spans="3:14" ht="13" x14ac:dyDescent="0.15">
      <c r="C2120" s="57" t="str">
        <f t="shared" si="5"/>
        <v/>
      </c>
      <c r="D2120" s="58"/>
      <c r="E2120" s="24"/>
      <c r="F2120" s="24"/>
      <c r="G2120" s="25"/>
      <c r="H2120" s="25"/>
      <c r="I2120" s="56"/>
      <c r="J2120" s="25"/>
      <c r="K2120" s="25"/>
      <c r="L2120" s="25"/>
      <c r="M2120" s="56"/>
      <c r="N2120" s="25"/>
    </row>
    <row r="2121" spans="3:14" ht="13" x14ac:dyDescent="0.15">
      <c r="C2121" s="57" t="str">
        <f t="shared" si="5"/>
        <v/>
      </c>
      <c r="D2121" s="58"/>
      <c r="E2121" s="24"/>
      <c r="F2121" s="24"/>
      <c r="G2121" s="25"/>
      <c r="H2121" s="25"/>
      <c r="I2121" s="56"/>
      <c r="J2121" s="25"/>
      <c r="K2121" s="25"/>
      <c r="L2121" s="25"/>
      <c r="M2121" s="56"/>
      <c r="N2121" s="25"/>
    </row>
    <row r="2122" spans="3:14" ht="13" x14ac:dyDescent="0.15">
      <c r="C2122" s="57" t="str">
        <f t="shared" si="5"/>
        <v/>
      </c>
      <c r="D2122" s="58"/>
      <c r="E2122" s="24"/>
      <c r="F2122" s="24"/>
      <c r="G2122" s="25"/>
      <c r="H2122" s="25"/>
      <c r="I2122" s="56"/>
      <c r="J2122" s="25"/>
      <c r="K2122" s="25"/>
      <c r="L2122" s="25"/>
      <c r="M2122" s="56"/>
      <c r="N2122" s="25"/>
    </row>
    <row r="2123" spans="3:14" ht="13" x14ac:dyDescent="0.15">
      <c r="C2123" s="57" t="str">
        <f t="shared" si="5"/>
        <v/>
      </c>
      <c r="D2123" s="58"/>
      <c r="E2123" s="24"/>
      <c r="F2123" s="24"/>
      <c r="G2123" s="25"/>
      <c r="H2123" s="25"/>
      <c r="I2123" s="56"/>
      <c r="J2123" s="25"/>
      <c r="K2123" s="25"/>
      <c r="L2123" s="25"/>
      <c r="M2123" s="56"/>
      <c r="N2123" s="25"/>
    </row>
    <row r="2124" spans="3:14" ht="13" x14ac:dyDescent="0.15">
      <c r="C2124" s="57" t="str">
        <f t="shared" si="5"/>
        <v/>
      </c>
      <c r="D2124" s="58"/>
      <c r="E2124" s="24"/>
      <c r="F2124" s="24"/>
      <c r="G2124" s="25"/>
      <c r="H2124" s="25"/>
      <c r="I2124" s="56"/>
      <c r="J2124" s="25"/>
      <c r="K2124" s="25"/>
      <c r="L2124" s="25"/>
      <c r="M2124" s="56"/>
      <c r="N2124" s="25"/>
    </row>
    <row r="2125" spans="3:14" ht="13" x14ac:dyDescent="0.15">
      <c r="C2125" s="57" t="str">
        <f t="shared" si="5"/>
        <v/>
      </c>
      <c r="D2125" s="58"/>
      <c r="E2125" s="24"/>
      <c r="F2125" s="24"/>
      <c r="G2125" s="25"/>
      <c r="H2125" s="25"/>
      <c r="I2125" s="56"/>
      <c r="J2125" s="25"/>
      <c r="K2125" s="25"/>
      <c r="L2125" s="25"/>
      <c r="M2125" s="56"/>
      <c r="N2125" s="25"/>
    </row>
    <row r="2126" spans="3:14" ht="13" x14ac:dyDescent="0.15">
      <c r="C2126" s="57" t="str">
        <f t="shared" si="5"/>
        <v/>
      </c>
      <c r="D2126" s="58"/>
      <c r="E2126" s="24"/>
      <c r="F2126" s="24"/>
      <c r="G2126" s="25"/>
      <c r="H2126" s="25"/>
      <c r="I2126" s="56"/>
      <c r="J2126" s="25"/>
      <c r="K2126" s="25"/>
      <c r="L2126" s="25"/>
      <c r="M2126" s="56"/>
      <c r="N2126" s="25"/>
    </row>
    <row r="2127" spans="3:14" ht="13" x14ac:dyDescent="0.15">
      <c r="C2127" s="57" t="str">
        <f t="shared" si="5"/>
        <v/>
      </c>
      <c r="D2127" s="58"/>
      <c r="E2127" s="24"/>
      <c r="F2127" s="24"/>
      <c r="G2127" s="25"/>
      <c r="H2127" s="25"/>
      <c r="I2127" s="56"/>
      <c r="J2127" s="25"/>
      <c r="K2127" s="25"/>
      <c r="L2127" s="25"/>
      <c r="M2127" s="56"/>
      <c r="N2127" s="25"/>
    </row>
    <row r="2128" spans="3:14" ht="13" x14ac:dyDescent="0.15">
      <c r="C2128" s="57" t="str">
        <f t="shared" si="5"/>
        <v/>
      </c>
      <c r="D2128" s="58"/>
      <c r="E2128" s="24"/>
      <c r="F2128" s="24"/>
      <c r="G2128" s="25"/>
      <c r="H2128" s="25"/>
      <c r="I2128" s="56"/>
      <c r="J2128" s="25"/>
      <c r="K2128" s="25"/>
      <c r="L2128" s="25"/>
      <c r="M2128" s="56"/>
      <c r="N2128" s="25"/>
    </row>
    <row r="2129" spans="3:14" ht="13" x14ac:dyDescent="0.15">
      <c r="C2129" s="57" t="str">
        <f t="shared" si="5"/>
        <v/>
      </c>
      <c r="D2129" s="58"/>
      <c r="E2129" s="24"/>
      <c r="F2129" s="24"/>
      <c r="G2129" s="25"/>
      <c r="H2129" s="25"/>
      <c r="I2129" s="56"/>
      <c r="J2129" s="25"/>
      <c r="K2129" s="25"/>
      <c r="L2129" s="25"/>
      <c r="M2129" s="56"/>
      <c r="N2129" s="25"/>
    </row>
    <row r="2130" spans="3:14" ht="13" x14ac:dyDescent="0.15">
      <c r="C2130" s="57" t="str">
        <f t="shared" si="5"/>
        <v/>
      </c>
      <c r="D2130" s="58"/>
      <c r="E2130" s="24"/>
      <c r="F2130" s="24"/>
      <c r="G2130" s="25"/>
      <c r="H2130" s="25"/>
      <c r="I2130" s="56"/>
      <c r="J2130" s="25"/>
      <c r="K2130" s="25"/>
      <c r="L2130" s="25"/>
      <c r="M2130" s="56"/>
      <c r="N2130" s="25"/>
    </row>
    <row r="2131" spans="3:14" ht="13" x14ac:dyDescent="0.15">
      <c r="C2131" s="57" t="str">
        <f t="shared" si="5"/>
        <v/>
      </c>
      <c r="D2131" s="58"/>
      <c r="E2131" s="24"/>
      <c r="F2131" s="24"/>
      <c r="G2131" s="25"/>
      <c r="H2131" s="25"/>
      <c r="I2131" s="56"/>
      <c r="J2131" s="25"/>
      <c r="K2131" s="25"/>
      <c r="L2131" s="25"/>
      <c r="M2131" s="56"/>
      <c r="N2131" s="25"/>
    </row>
    <row r="2132" spans="3:14" ht="13" x14ac:dyDescent="0.15">
      <c r="C2132" s="57" t="str">
        <f t="shared" si="5"/>
        <v/>
      </c>
      <c r="D2132" s="58"/>
      <c r="E2132" s="24"/>
      <c r="F2132" s="24"/>
      <c r="G2132" s="25"/>
      <c r="H2132" s="25"/>
      <c r="I2132" s="56"/>
      <c r="J2132" s="25"/>
      <c r="K2132" s="25"/>
      <c r="L2132" s="25"/>
      <c r="M2132" s="56"/>
      <c r="N2132" s="25"/>
    </row>
    <row r="2133" spans="3:14" ht="13" x14ac:dyDescent="0.15">
      <c r="C2133" s="57" t="str">
        <f t="shared" si="5"/>
        <v/>
      </c>
      <c r="D2133" s="58"/>
      <c r="E2133" s="24"/>
      <c r="F2133" s="24"/>
      <c r="G2133" s="25"/>
      <c r="H2133" s="25"/>
      <c r="I2133" s="56"/>
      <c r="J2133" s="25"/>
      <c r="K2133" s="25"/>
      <c r="L2133" s="25"/>
      <c r="M2133" s="56"/>
      <c r="N2133" s="25"/>
    </row>
    <row r="2134" spans="3:14" ht="13" x14ac:dyDescent="0.15">
      <c r="C2134" s="57" t="str">
        <f t="shared" si="5"/>
        <v/>
      </c>
      <c r="D2134" s="58"/>
      <c r="E2134" s="24"/>
      <c r="F2134" s="24"/>
      <c r="G2134" s="25"/>
      <c r="H2134" s="25"/>
      <c r="I2134" s="56"/>
      <c r="J2134" s="25"/>
      <c r="K2134" s="25"/>
      <c r="L2134" s="25"/>
      <c r="M2134" s="56"/>
      <c r="N2134" s="25"/>
    </row>
    <row r="2135" spans="3:14" ht="13" x14ac:dyDescent="0.15">
      <c r="C2135" s="57" t="str">
        <f t="shared" si="5"/>
        <v/>
      </c>
      <c r="D2135" s="58"/>
      <c r="E2135" s="24"/>
      <c r="F2135" s="24"/>
      <c r="G2135" s="25"/>
      <c r="H2135" s="25"/>
      <c r="I2135" s="56"/>
      <c r="J2135" s="25"/>
      <c r="K2135" s="25"/>
      <c r="L2135" s="25"/>
      <c r="M2135" s="56"/>
      <c r="N2135" s="25"/>
    </row>
    <row r="2136" spans="3:14" ht="13" x14ac:dyDescent="0.15">
      <c r="C2136" s="57" t="str">
        <f t="shared" si="5"/>
        <v/>
      </c>
      <c r="D2136" s="58"/>
      <c r="E2136" s="24"/>
      <c r="F2136" s="24"/>
      <c r="G2136" s="25"/>
      <c r="H2136" s="25"/>
      <c r="I2136" s="56"/>
      <c r="J2136" s="25"/>
      <c r="K2136" s="25"/>
      <c r="L2136" s="25"/>
      <c r="M2136" s="56"/>
      <c r="N2136" s="25"/>
    </row>
    <row r="2137" spans="3:14" ht="13" x14ac:dyDescent="0.15">
      <c r="C2137" s="57" t="str">
        <f t="shared" si="5"/>
        <v/>
      </c>
      <c r="D2137" s="58"/>
      <c r="E2137" s="24"/>
      <c r="F2137" s="24"/>
      <c r="G2137" s="25"/>
      <c r="H2137" s="25"/>
      <c r="I2137" s="56"/>
      <c r="J2137" s="25"/>
      <c r="K2137" s="25"/>
      <c r="L2137" s="25"/>
      <c r="M2137" s="56"/>
      <c r="N2137" s="25"/>
    </row>
    <row r="2138" spans="3:14" ht="13" x14ac:dyDescent="0.15">
      <c r="C2138" s="57" t="str">
        <f t="shared" si="5"/>
        <v/>
      </c>
      <c r="D2138" s="58"/>
      <c r="E2138" s="24"/>
      <c r="F2138" s="24"/>
      <c r="G2138" s="25"/>
      <c r="H2138" s="25"/>
      <c r="I2138" s="56"/>
      <c r="J2138" s="25"/>
      <c r="K2138" s="25"/>
      <c r="L2138" s="25"/>
      <c r="M2138" s="56"/>
      <c r="N2138" s="25"/>
    </row>
    <row r="2139" spans="3:14" ht="13" x14ac:dyDescent="0.15">
      <c r="C2139" s="57" t="str">
        <f t="shared" si="5"/>
        <v/>
      </c>
      <c r="D2139" s="58"/>
      <c r="E2139" s="24"/>
      <c r="F2139" s="24"/>
      <c r="G2139" s="25"/>
      <c r="H2139" s="25"/>
      <c r="I2139" s="56"/>
      <c r="J2139" s="25"/>
      <c r="K2139" s="25"/>
      <c r="L2139" s="25"/>
      <c r="M2139" s="56"/>
      <c r="N2139" s="25"/>
    </row>
    <row r="2140" spans="3:14" ht="13" x14ac:dyDescent="0.15">
      <c r="C2140" s="57" t="str">
        <f t="shared" si="5"/>
        <v/>
      </c>
      <c r="D2140" s="58"/>
      <c r="E2140" s="24"/>
      <c r="F2140" s="24"/>
      <c r="G2140" s="25"/>
      <c r="H2140" s="25"/>
      <c r="I2140" s="56"/>
      <c r="J2140" s="25"/>
      <c r="K2140" s="25"/>
      <c r="L2140" s="25"/>
      <c r="M2140" s="56"/>
      <c r="N2140" s="25"/>
    </row>
    <row r="2141" spans="3:14" ht="13" x14ac:dyDescent="0.15">
      <c r="C2141" s="57" t="str">
        <f t="shared" si="5"/>
        <v/>
      </c>
      <c r="D2141" s="58"/>
      <c r="E2141" s="24"/>
      <c r="F2141" s="24"/>
      <c r="G2141" s="25"/>
      <c r="H2141" s="25"/>
      <c r="I2141" s="56"/>
      <c r="J2141" s="25"/>
      <c r="K2141" s="25"/>
      <c r="L2141" s="25"/>
      <c r="M2141" s="56"/>
      <c r="N2141" s="25"/>
    </row>
    <row r="2142" spans="3:14" ht="13" x14ac:dyDescent="0.15">
      <c r="C2142" s="57" t="str">
        <f t="shared" si="5"/>
        <v/>
      </c>
      <c r="D2142" s="58"/>
      <c r="E2142" s="24"/>
      <c r="F2142" s="24"/>
      <c r="G2142" s="25"/>
      <c r="H2142" s="25"/>
      <c r="I2142" s="56"/>
      <c r="J2142" s="25"/>
      <c r="K2142" s="25"/>
      <c r="L2142" s="25"/>
      <c r="M2142" s="56"/>
      <c r="N2142" s="25"/>
    </row>
    <row r="2143" spans="3:14" ht="13" x14ac:dyDescent="0.15">
      <c r="C2143" s="57" t="str">
        <f t="shared" si="5"/>
        <v/>
      </c>
      <c r="D2143" s="58"/>
      <c r="E2143" s="24"/>
      <c r="F2143" s="24"/>
      <c r="G2143" s="25"/>
      <c r="H2143" s="25"/>
      <c r="I2143" s="56"/>
      <c r="J2143" s="25"/>
      <c r="K2143" s="25"/>
      <c r="L2143" s="25"/>
      <c r="M2143" s="56"/>
      <c r="N2143" s="25"/>
    </row>
    <row r="2144" spans="3:14" ht="13" x14ac:dyDescent="0.15">
      <c r="C2144" s="57" t="str">
        <f t="shared" si="5"/>
        <v/>
      </c>
      <c r="D2144" s="58"/>
      <c r="E2144" s="24"/>
      <c r="F2144" s="24"/>
      <c r="G2144" s="25"/>
      <c r="H2144" s="25"/>
      <c r="I2144" s="56"/>
      <c r="J2144" s="25"/>
      <c r="K2144" s="25"/>
      <c r="L2144" s="25"/>
      <c r="M2144" s="56"/>
      <c r="N2144" s="25"/>
    </row>
    <row r="2145" spans="3:14" ht="13" x14ac:dyDescent="0.15">
      <c r="C2145" s="57" t="str">
        <f t="shared" si="5"/>
        <v/>
      </c>
      <c r="D2145" s="58"/>
      <c r="E2145" s="24"/>
      <c r="F2145" s="24"/>
      <c r="G2145" s="25"/>
      <c r="H2145" s="25"/>
      <c r="I2145" s="56"/>
      <c r="J2145" s="25"/>
      <c r="K2145" s="25"/>
      <c r="L2145" s="25"/>
      <c r="M2145" s="56"/>
      <c r="N2145" s="25"/>
    </row>
    <row r="2146" spans="3:14" ht="13" x14ac:dyDescent="0.15">
      <c r="C2146" s="57" t="str">
        <f t="shared" si="5"/>
        <v/>
      </c>
      <c r="D2146" s="58"/>
      <c r="E2146" s="24"/>
      <c r="F2146" s="24"/>
      <c r="G2146" s="25"/>
      <c r="H2146" s="25"/>
      <c r="I2146" s="56"/>
      <c r="J2146" s="25"/>
      <c r="K2146" s="25"/>
      <c r="L2146" s="25"/>
      <c r="M2146" s="56"/>
      <c r="N2146" s="25"/>
    </row>
    <row r="2147" spans="3:14" ht="13" x14ac:dyDescent="0.15">
      <c r="C2147" s="57" t="str">
        <f t="shared" si="5"/>
        <v/>
      </c>
      <c r="D2147" s="58"/>
      <c r="E2147" s="24"/>
      <c r="F2147" s="24"/>
      <c r="G2147" s="25"/>
      <c r="H2147" s="25"/>
      <c r="I2147" s="56"/>
      <c r="J2147" s="25"/>
      <c r="K2147" s="25"/>
      <c r="L2147" s="25"/>
      <c r="M2147" s="56"/>
      <c r="N2147" s="25"/>
    </row>
    <row r="2148" spans="3:14" ht="13" x14ac:dyDescent="0.15">
      <c r="C2148" s="57" t="str">
        <f t="shared" si="5"/>
        <v/>
      </c>
      <c r="D2148" s="58"/>
      <c r="E2148" s="24"/>
      <c r="F2148" s="24"/>
      <c r="G2148" s="25"/>
      <c r="H2148" s="25"/>
      <c r="I2148" s="56"/>
      <c r="J2148" s="25"/>
      <c r="K2148" s="25"/>
      <c r="L2148" s="25"/>
      <c r="M2148" s="56"/>
      <c r="N2148" s="25"/>
    </row>
    <row r="2149" spans="3:14" ht="13" x14ac:dyDescent="0.15">
      <c r="C2149" s="57" t="str">
        <f t="shared" si="5"/>
        <v/>
      </c>
      <c r="D2149" s="58"/>
      <c r="E2149" s="24"/>
      <c r="F2149" s="24"/>
      <c r="G2149" s="25"/>
      <c r="H2149" s="25"/>
      <c r="I2149" s="56"/>
      <c r="J2149" s="25"/>
      <c r="K2149" s="25"/>
      <c r="L2149" s="25"/>
      <c r="M2149" s="56"/>
      <c r="N2149" s="25"/>
    </row>
    <row r="2150" spans="3:14" ht="13" x14ac:dyDescent="0.15">
      <c r="C2150" s="57" t="str">
        <f t="shared" si="5"/>
        <v/>
      </c>
      <c r="D2150" s="58"/>
      <c r="E2150" s="24"/>
      <c r="F2150" s="24"/>
      <c r="G2150" s="25"/>
      <c r="H2150" s="25"/>
      <c r="I2150" s="56"/>
      <c r="J2150" s="25"/>
      <c r="K2150" s="25"/>
      <c r="L2150" s="25"/>
      <c r="M2150" s="56"/>
      <c r="N2150" s="25"/>
    </row>
    <row r="2151" spans="3:14" ht="13" x14ac:dyDescent="0.15">
      <c r="C2151" s="57" t="str">
        <f t="shared" si="5"/>
        <v/>
      </c>
      <c r="D2151" s="58"/>
      <c r="E2151" s="24"/>
      <c r="F2151" s="24"/>
      <c r="G2151" s="25"/>
      <c r="H2151" s="25"/>
      <c r="I2151" s="56"/>
      <c r="J2151" s="25"/>
      <c r="K2151" s="25"/>
      <c r="L2151" s="25"/>
      <c r="M2151" s="56"/>
      <c r="N2151" s="25"/>
    </row>
    <row r="2152" spans="3:14" ht="13" x14ac:dyDescent="0.15">
      <c r="C2152" s="57" t="str">
        <f t="shared" si="5"/>
        <v/>
      </c>
      <c r="D2152" s="58"/>
      <c r="E2152" s="24"/>
      <c r="F2152" s="24"/>
      <c r="G2152" s="25"/>
      <c r="H2152" s="25"/>
      <c r="I2152" s="56"/>
      <c r="J2152" s="25"/>
      <c r="K2152" s="25"/>
      <c r="L2152" s="25"/>
      <c r="M2152" s="56"/>
      <c r="N2152" s="25"/>
    </row>
    <row r="2153" spans="3:14" ht="13" x14ac:dyDescent="0.15">
      <c r="C2153" s="57" t="str">
        <f t="shared" si="5"/>
        <v/>
      </c>
      <c r="D2153" s="58"/>
      <c r="E2153" s="24"/>
      <c r="F2153" s="24"/>
      <c r="G2153" s="25"/>
      <c r="H2153" s="25"/>
      <c r="I2153" s="56"/>
      <c r="J2153" s="25"/>
      <c r="K2153" s="25"/>
      <c r="L2153" s="25"/>
      <c r="M2153" s="56"/>
      <c r="N2153" s="25"/>
    </row>
    <row r="2154" spans="3:14" ht="13" x14ac:dyDescent="0.15">
      <c r="C2154" s="57" t="str">
        <f t="shared" si="5"/>
        <v/>
      </c>
      <c r="D2154" s="58"/>
      <c r="E2154" s="24"/>
      <c r="F2154" s="24"/>
      <c r="G2154" s="25"/>
      <c r="H2154" s="25"/>
      <c r="I2154" s="56"/>
      <c r="J2154" s="25"/>
      <c r="K2154" s="25"/>
      <c r="L2154" s="25"/>
      <c r="M2154" s="56"/>
      <c r="N2154" s="25"/>
    </row>
    <row r="2155" spans="3:14" ht="13" x14ac:dyDescent="0.15">
      <c r="C2155" s="57" t="str">
        <f t="shared" si="5"/>
        <v/>
      </c>
      <c r="D2155" s="58"/>
      <c r="E2155" s="24"/>
      <c r="F2155" s="24"/>
      <c r="G2155" s="25"/>
      <c r="H2155" s="25"/>
      <c r="I2155" s="56"/>
      <c r="J2155" s="25"/>
      <c r="K2155" s="25"/>
      <c r="L2155" s="25"/>
      <c r="M2155" s="56"/>
      <c r="N2155" s="25"/>
    </row>
    <row r="2156" spans="3:14" ht="13" x14ac:dyDescent="0.15">
      <c r="C2156" s="57" t="str">
        <f t="shared" si="5"/>
        <v/>
      </c>
      <c r="D2156" s="58"/>
      <c r="E2156" s="24"/>
      <c r="F2156" s="24"/>
      <c r="G2156" s="25"/>
      <c r="H2156" s="25"/>
      <c r="I2156" s="56"/>
      <c r="J2156" s="25"/>
      <c r="K2156" s="25"/>
      <c r="L2156" s="25"/>
      <c r="M2156" s="56"/>
      <c r="N2156" s="25"/>
    </row>
    <row r="2157" spans="3:14" ht="13" x14ac:dyDescent="0.15">
      <c r="C2157" s="57" t="str">
        <f t="shared" si="5"/>
        <v/>
      </c>
      <c r="D2157" s="58"/>
      <c r="E2157" s="24"/>
      <c r="F2157" s="24"/>
      <c r="G2157" s="25"/>
      <c r="H2157" s="25"/>
      <c r="I2157" s="56"/>
      <c r="J2157" s="25"/>
      <c r="K2157" s="25"/>
      <c r="L2157" s="25"/>
      <c r="M2157" s="56"/>
      <c r="N2157" s="25"/>
    </row>
    <row r="2158" spans="3:14" ht="13" x14ac:dyDescent="0.15">
      <c r="C2158" s="57" t="str">
        <f t="shared" si="5"/>
        <v/>
      </c>
      <c r="D2158" s="58"/>
      <c r="E2158" s="24"/>
      <c r="F2158" s="24"/>
      <c r="G2158" s="25"/>
      <c r="H2158" s="25"/>
      <c r="I2158" s="56"/>
      <c r="J2158" s="25"/>
      <c r="K2158" s="25"/>
      <c r="L2158" s="25"/>
      <c r="M2158" s="56"/>
      <c r="N2158" s="25"/>
    </row>
    <row r="2159" spans="3:14" ht="13" x14ac:dyDescent="0.15">
      <c r="C2159" s="57" t="str">
        <f t="shared" si="5"/>
        <v/>
      </c>
      <c r="D2159" s="58"/>
      <c r="E2159" s="24"/>
      <c r="F2159" s="24"/>
      <c r="G2159" s="25"/>
      <c r="H2159" s="25"/>
      <c r="I2159" s="56"/>
      <c r="J2159" s="25"/>
      <c r="K2159" s="25"/>
      <c r="L2159" s="25"/>
      <c r="M2159" s="56"/>
      <c r="N2159" s="25"/>
    </row>
    <row r="2160" spans="3:14" ht="13" x14ac:dyDescent="0.15">
      <c r="C2160" s="57" t="str">
        <f t="shared" si="5"/>
        <v/>
      </c>
      <c r="D2160" s="58"/>
      <c r="E2160" s="24"/>
      <c r="F2160" s="24"/>
      <c r="G2160" s="25"/>
      <c r="H2160" s="25"/>
      <c r="I2160" s="56"/>
      <c r="J2160" s="25"/>
      <c r="K2160" s="25"/>
      <c r="L2160" s="25"/>
      <c r="M2160" s="56"/>
      <c r="N2160" s="25"/>
    </row>
    <row r="2161" spans="3:14" ht="13" x14ac:dyDescent="0.15">
      <c r="C2161" s="57" t="str">
        <f t="shared" si="5"/>
        <v/>
      </c>
      <c r="D2161" s="58"/>
      <c r="E2161" s="24"/>
      <c r="F2161" s="24"/>
      <c r="G2161" s="25"/>
      <c r="H2161" s="25"/>
      <c r="I2161" s="56"/>
      <c r="J2161" s="25"/>
      <c r="K2161" s="25"/>
      <c r="L2161" s="25"/>
      <c r="M2161" s="56"/>
      <c r="N2161" s="25"/>
    </row>
    <row r="2162" spans="3:14" ht="13" x14ac:dyDescent="0.15">
      <c r="C2162" s="57" t="str">
        <f t="shared" si="5"/>
        <v/>
      </c>
      <c r="D2162" s="58"/>
      <c r="E2162" s="24"/>
      <c r="F2162" s="24"/>
      <c r="G2162" s="25"/>
      <c r="H2162" s="25"/>
      <c r="I2162" s="56"/>
      <c r="J2162" s="25"/>
      <c r="K2162" s="25"/>
      <c r="L2162" s="25"/>
      <c r="M2162" s="56"/>
      <c r="N2162" s="25"/>
    </row>
    <row r="2163" spans="3:14" ht="13" x14ac:dyDescent="0.15">
      <c r="C2163" s="57" t="str">
        <f t="shared" si="5"/>
        <v/>
      </c>
      <c r="D2163" s="58"/>
      <c r="E2163" s="24"/>
      <c r="F2163" s="24"/>
      <c r="G2163" s="25"/>
      <c r="H2163" s="25"/>
      <c r="I2163" s="56"/>
      <c r="J2163" s="25"/>
      <c r="K2163" s="25"/>
      <c r="L2163" s="25"/>
      <c r="M2163" s="56"/>
      <c r="N2163" s="25"/>
    </row>
    <row r="2164" spans="3:14" ht="13" x14ac:dyDescent="0.15">
      <c r="C2164" s="57" t="str">
        <f t="shared" si="5"/>
        <v/>
      </c>
      <c r="D2164" s="58"/>
      <c r="E2164" s="24"/>
      <c r="F2164" s="24"/>
      <c r="G2164" s="25"/>
      <c r="H2164" s="25"/>
      <c r="I2164" s="56"/>
      <c r="J2164" s="25"/>
      <c r="K2164" s="25"/>
      <c r="L2164" s="25"/>
      <c r="M2164" s="56"/>
      <c r="N2164" s="25"/>
    </row>
    <row r="2165" spans="3:14" ht="13" x14ac:dyDescent="0.15">
      <c r="C2165" s="57" t="str">
        <f t="shared" si="5"/>
        <v/>
      </c>
      <c r="D2165" s="58"/>
      <c r="E2165" s="24"/>
      <c r="F2165" s="24"/>
      <c r="G2165" s="25"/>
      <c r="H2165" s="25"/>
      <c r="I2165" s="56"/>
      <c r="J2165" s="25"/>
      <c r="K2165" s="25"/>
      <c r="L2165" s="25"/>
      <c r="M2165" s="56"/>
      <c r="N2165" s="25"/>
    </row>
    <row r="2166" spans="3:14" ht="13" x14ac:dyDescent="0.15">
      <c r="C2166" s="57" t="str">
        <f t="shared" si="5"/>
        <v/>
      </c>
      <c r="D2166" s="58"/>
      <c r="E2166" s="24"/>
      <c r="F2166" s="24"/>
      <c r="G2166" s="25"/>
      <c r="H2166" s="25"/>
      <c r="I2166" s="56"/>
      <c r="J2166" s="25"/>
      <c r="K2166" s="25"/>
      <c r="L2166" s="25"/>
      <c r="M2166" s="56"/>
      <c r="N2166" s="25"/>
    </row>
    <row r="2167" spans="3:14" ht="13" x14ac:dyDescent="0.15">
      <c r="C2167" s="57" t="str">
        <f t="shared" si="5"/>
        <v/>
      </c>
      <c r="D2167" s="58"/>
      <c r="E2167" s="24"/>
      <c r="F2167" s="24"/>
      <c r="G2167" s="25"/>
      <c r="H2167" s="25"/>
      <c r="I2167" s="56"/>
      <c r="J2167" s="25"/>
      <c r="K2167" s="25"/>
      <c r="L2167" s="25"/>
      <c r="M2167" s="56"/>
      <c r="N2167" s="25"/>
    </row>
    <row r="2168" spans="3:14" ht="13" x14ac:dyDescent="0.15">
      <c r="C2168" s="57" t="str">
        <f t="shared" si="5"/>
        <v/>
      </c>
      <c r="D2168" s="58"/>
      <c r="E2168" s="24"/>
      <c r="F2168" s="24"/>
      <c r="G2168" s="25"/>
      <c r="H2168" s="25"/>
      <c r="I2168" s="56"/>
      <c r="J2168" s="25"/>
      <c r="K2168" s="25"/>
      <c r="L2168" s="25"/>
      <c r="M2168" s="56"/>
      <c r="N2168" s="25"/>
    </row>
    <row r="2169" spans="3:14" ht="13" x14ac:dyDescent="0.15">
      <c r="C2169" s="57" t="str">
        <f t="shared" si="5"/>
        <v/>
      </c>
      <c r="D2169" s="58"/>
      <c r="E2169" s="24"/>
      <c r="F2169" s="24"/>
      <c r="G2169" s="25"/>
      <c r="H2169" s="25"/>
      <c r="I2169" s="56"/>
      <c r="J2169" s="25"/>
      <c r="K2169" s="25"/>
      <c r="L2169" s="25"/>
      <c r="M2169" s="56"/>
      <c r="N2169" s="25"/>
    </row>
    <row r="2170" spans="3:14" ht="13" x14ac:dyDescent="0.15">
      <c r="C2170" s="57" t="str">
        <f t="shared" si="5"/>
        <v/>
      </c>
      <c r="D2170" s="58"/>
      <c r="E2170" s="24"/>
      <c r="F2170" s="24"/>
      <c r="G2170" s="25"/>
      <c r="H2170" s="25"/>
      <c r="I2170" s="56"/>
      <c r="J2170" s="25"/>
      <c r="K2170" s="25"/>
      <c r="L2170" s="25"/>
      <c r="M2170" s="56"/>
      <c r="N2170" s="25"/>
    </row>
    <row r="2171" spans="3:14" ht="13" x14ac:dyDescent="0.15">
      <c r="C2171" s="57" t="str">
        <f t="shared" si="5"/>
        <v/>
      </c>
      <c r="D2171" s="58"/>
      <c r="E2171" s="24"/>
      <c r="F2171" s="24"/>
      <c r="G2171" s="25"/>
      <c r="H2171" s="25"/>
      <c r="I2171" s="56"/>
      <c r="J2171" s="25"/>
      <c r="K2171" s="25"/>
      <c r="L2171" s="25"/>
      <c r="M2171" s="56"/>
      <c r="N2171" s="25"/>
    </row>
    <row r="2172" spans="3:14" ht="13" x14ac:dyDescent="0.15">
      <c r="C2172" s="57" t="str">
        <f t="shared" si="5"/>
        <v/>
      </c>
      <c r="D2172" s="58"/>
      <c r="E2172" s="24"/>
      <c r="F2172" s="24"/>
      <c r="G2172" s="25"/>
      <c r="H2172" s="25"/>
      <c r="I2172" s="56"/>
      <c r="J2172" s="25"/>
      <c r="K2172" s="25"/>
      <c r="L2172" s="25"/>
      <c r="M2172" s="56"/>
      <c r="N2172" s="25"/>
    </row>
    <row r="2173" spans="3:14" ht="13" x14ac:dyDescent="0.15">
      <c r="C2173" s="57" t="str">
        <f t="shared" si="5"/>
        <v/>
      </c>
      <c r="D2173" s="58"/>
      <c r="E2173" s="24"/>
      <c r="F2173" s="24"/>
      <c r="G2173" s="25"/>
      <c r="H2173" s="25"/>
      <c r="I2173" s="56"/>
      <c r="J2173" s="25"/>
      <c r="K2173" s="25"/>
      <c r="L2173" s="25"/>
      <c r="M2173" s="56"/>
      <c r="N2173" s="25"/>
    </row>
    <row r="2174" spans="3:14" ht="13" x14ac:dyDescent="0.15">
      <c r="C2174" s="57" t="str">
        <f t="shared" si="5"/>
        <v/>
      </c>
      <c r="D2174" s="58"/>
      <c r="E2174" s="24"/>
      <c r="F2174" s="24"/>
      <c r="G2174" s="25"/>
      <c r="H2174" s="25"/>
      <c r="I2174" s="56"/>
      <c r="J2174" s="25"/>
      <c r="K2174" s="25"/>
      <c r="L2174" s="25"/>
      <c r="M2174" s="56"/>
      <c r="N2174" s="25"/>
    </row>
    <row r="2175" spans="3:14" ht="13" x14ac:dyDescent="0.15">
      <c r="C2175" s="57" t="str">
        <f t="shared" si="5"/>
        <v/>
      </c>
      <c r="D2175" s="58"/>
      <c r="E2175" s="24"/>
      <c r="F2175" s="24"/>
      <c r="G2175" s="25"/>
      <c r="H2175" s="25"/>
      <c r="I2175" s="56"/>
      <c r="J2175" s="25"/>
      <c r="K2175" s="25"/>
      <c r="L2175" s="25"/>
      <c r="M2175" s="56"/>
      <c r="N2175" s="25"/>
    </row>
    <row r="2176" spans="3:14" ht="13" x14ac:dyDescent="0.15">
      <c r="C2176" s="57" t="str">
        <f t="shared" si="5"/>
        <v/>
      </c>
      <c r="D2176" s="58"/>
      <c r="E2176" s="24"/>
      <c r="F2176" s="24"/>
      <c r="G2176" s="25"/>
      <c r="H2176" s="25"/>
      <c r="I2176" s="56"/>
      <c r="J2176" s="25"/>
      <c r="K2176" s="25"/>
      <c r="L2176" s="25"/>
      <c r="M2176" s="56"/>
      <c r="N2176" s="25"/>
    </row>
    <row r="2177" spans="3:14" ht="13" x14ac:dyDescent="0.15">
      <c r="C2177" s="57" t="str">
        <f t="shared" si="5"/>
        <v/>
      </c>
      <c r="D2177" s="58"/>
      <c r="E2177" s="24"/>
      <c r="F2177" s="24"/>
      <c r="G2177" s="25"/>
      <c r="H2177" s="25"/>
      <c r="I2177" s="56"/>
      <c r="J2177" s="25"/>
      <c r="K2177" s="25"/>
      <c r="L2177" s="25"/>
      <c r="M2177" s="56"/>
      <c r="N2177" s="25"/>
    </row>
    <row r="2178" spans="3:14" ht="13" x14ac:dyDescent="0.15">
      <c r="C2178" s="57" t="str">
        <f t="shared" si="5"/>
        <v/>
      </c>
      <c r="D2178" s="58"/>
      <c r="E2178" s="24"/>
      <c r="F2178" s="24"/>
      <c r="G2178" s="25"/>
      <c r="H2178" s="25"/>
      <c r="I2178" s="56"/>
      <c r="J2178" s="25"/>
      <c r="K2178" s="25"/>
      <c r="L2178" s="25"/>
      <c r="M2178" s="56"/>
      <c r="N2178" s="25"/>
    </row>
    <row r="2179" spans="3:14" ht="13" x14ac:dyDescent="0.15">
      <c r="C2179" s="57" t="str">
        <f t="shared" si="5"/>
        <v/>
      </c>
      <c r="D2179" s="58"/>
      <c r="E2179" s="24"/>
      <c r="F2179" s="24"/>
      <c r="G2179" s="25"/>
      <c r="H2179" s="25"/>
      <c r="I2179" s="56"/>
      <c r="J2179" s="25"/>
      <c r="K2179" s="25"/>
      <c r="L2179" s="25"/>
      <c r="M2179" s="56"/>
      <c r="N2179" s="25"/>
    </row>
    <row r="2180" spans="3:14" ht="13" x14ac:dyDescent="0.15">
      <c r="C2180" s="57" t="str">
        <f t="shared" si="5"/>
        <v/>
      </c>
      <c r="D2180" s="58"/>
      <c r="E2180" s="24"/>
      <c r="F2180" s="24"/>
      <c r="G2180" s="25"/>
      <c r="H2180" s="25"/>
      <c r="I2180" s="56"/>
      <c r="J2180" s="25"/>
      <c r="K2180" s="25"/>
      <c r="L2180" s="25"/>
      <c r="M2180" s="56"/>
      <c r="N2180" s="25"/>
    </row>
    <row r="2181" spans="3:14" ht="13" x14ac:dyDescent="0.15">
      <c r="C2181" s="57" t="str">
        <f t="shared" si="5"/>
        <v/>
      </c>
      <c r="D2181" s="58"/>
      <c r="E2181" s="24"/>
      <c r="F2181" s="24"/>
      <c r="G2181" s="25"/>
      <c r="H2181" s="25"/>
      <c r="I2181" s="56"/>
      <c r="J2181" s="25"/>
      <c r="K2181" s="25"/>
      <c r="L2181" s="25"/>
      <c r="M2181" s="56"/>
      <c r="N2181" s="25"/>
    </row>
    <row r="2182" spans="3:14" ht="13" x14ac:dyDescent="0.15">
      <c r="C2182" s="57" t="str">
        <f t="shared" si="5"/>
        <v/>
      </c>
      <c r="D2182" s="58"/>
      <c r="E2182" s="24"/>
      <c r="F2182" s="24"/>
      <c r="G2182" s="25"/>
      <c r="H2182" s="25"/>
      <c r="I2182" s="56"/>
      <c r="J2182" s="25"/>
      <c r="K2182" s="25"/>
      <c r="L2182" s="25"/>
      <c r="M2182" s="56"/>
      <c r="N2182" s="25"/>
    </row>
    <row r="2183" spans="3:14" ht="13" x14ac:dyDescent="0.15">
      <c r="C2183" s="57" t="str">
        <f t="shared" si="5"/>
        <v/>
      </c>
      <c r="D2183" s="58"/>
      <c r="E2183" s="24"/>
      <c r="F2183" s="24"/>
      <c r="G2183" s="25"/>
      <c r="H2183" s="25"/>
      <c r="I2183" s="56"/>
      <c r="J2183" s="25"/>
      <c r="K2183" s="25"/>
      <c r="L2183" s="25"/>
      <c r="M2183" s="56"/>
      <c r="N2183" s="25"/>
    </row>
    <row r="2184" spans="3:14" ht="13" x14ac:dyDescent="0.15">
      <c r="C2184" s="57" t="str">
        <f t="shared" si="5"/>
        <v/>
      </c>
      <c r="D2184" s="58"/>
      <c r="E2184" s="24"/>
      <c r="F2184" s="24"/>
      <c r="G2184" s="25"/>
      <c r="H2184" s="25"/>
      <c r="I2184" s="56"/>
      <c r="J2184" s="25"/>
      <c r="K2184" s="25"/>
      <c r="L2184" s="25"/>
      <c r="M2184" s="56"/>
      <c r="N2184" s="25"/>
    </row>
    <row r="2185" spans="3:14" ht="13" x14ac:dyDescent="0.15">
      <c r="C2185" s="57" t="str">
        <f t="shared" si="5"/>
        <v/>
      </c>
      <c r="D2185" s="58"/>
      <c r="E2185" s="24"/>
      <c r="F2185" s="24"/>
      <c r="G2185" s="25"/>
      <c r="H2185" s="25"/>
      <c r="I2185" s="56"/>
      <c r="J2185" s="25"/>
      <c r="K2185" s="25"/>
      <c r="L2185" s="25"/>
      <c r="M2185" s="56"/>
      <c r="N2185" s="25"/>
    </row>
    <row r="2186" spans="3:14" ht="13" x14ac:dyDescent="0.15">
      <c r="C2186" s="57" t="str">
        <f t="shared" si="5"/>
        <v/>
      </c>
      <c r="D2186" s="58"/>
      <c r="E2186" s="24"/>
      <c r="F2186" s="24"/>
      <c r="G2186" s="25"/>
      <c r="H2186" s="25"/>
      <c r="I2186" s="56"/>
      <c r="J2186" s="25"/>
      <c r="K2186" s="25"/>
      <c r="L2186" s="25"/>
      <c r="M2186" s="56"/>
      <c r="N2186" s="25"/>
    </row>
    <row r="2187" spans="3:14" ht="13" x14ac:dyDescent="0.15">
      <c r="C2187" s="57" t="str">
        <f t="shared" si="5"/>
        <v/>
      </c>
      <c r="D2187" s="58"/>
      <c r="E2187" s="24"/>
      <c r="F2187" s="24"/>
      <c r="G2187" s="25"/>
      <c r="H2187" s="25"/>
      <c r="I2187" s="56"/>
      <c r="J2187" s="25"/>
      <c r="K2187" s="25"/>
      <c r="L2187" s="25"/>
      <c r="M2187" s="56"/>
      <c r="N2187" s="25"/>
    </row>
    <row r="2188" spans="3:14" ht="13" x14ac:dyDescent="0.15">
      <c r="C2188" s="57" t="str">
        <f t="shared" si="5"/>
        <v/>
      </c>
      <c r="D2188" s="58"/>
      <c r="E2188" s="24"/>
      <c r="F2188" s="24"/>
      <c r="G2188" s="25"/>
      <c r="H2188" s="25"/>
      <c r="I2188" s="56"/>
      <c r="J2188" s="25"/>
      <c r="K2188" s="25"/>
      <c r="L2188" s="25"/>
      <c r="M2188" s="56"/>
      <c r="N2188" s="25"/>
    </row>
    <row r="2189" spans="3:14" ht="13" x14ac:dyDescent="0.15">
      <c r="C2189" s="57" t="str">
        <f t="shared" si="5"/>
        <v/>
      </c>
      <c r="D2189" s="58"/>
      <c r="E2189" s="24"/>
      <c r="F2189" s="24"/>
      <c r="G2189" s="25"/>
      <c r="H2189" s="25"/>
      <c r="I2189" s="56"/>
      <c r="J2189" s="25"/>
      <c r="K2189" s="25"/>
      <c r="L2189" s="25"/>
      <c r="M2189" s="56"/>
      <c r="N2189" s="25"/>
    </row>
    <row r="2190" spans="3:14" ht="13" x14ac:dyDescent="0.15">
      <c r="C2190" s="57" t="str">
        <f t="shared" si="5"/>
        <v/>
      </c>
      <c r="D2190" s="58"/>
      <c r="E2190" s="24"/>
      <c r="F2190" s="24"/>
      <c r="G2190" s="25"/>
      <c r="H2190" s="25"/>
      <c r="I2190" s="56"/>
      <c r="J2190" s="25"/>
      <c r="K2190" s="25"/>
      <c r="L2190" s="25"/>
      <c r="M2190" s="56"/>
      <c r="N2190" s="25"/>
    </row>
    <row r="2191" spans="3:14" ht="13" x14ac:dyDescent="0.15">
      <c r="C2191" s="57" t="str">
        <f t="shared" si="5"/>
        <v/>
      </c>
      <c r="D2191" s="58"/>
      <c r="E2191" s="24"/>
      <c r="F2191" s="24"/>
      <c r="G2191" s="25"/>
      <c r="H2191" s="25"/>
      <c r="I2191" s="56"/>
      <c r="J2191" s="25"/>
      <c r="K2191" s="25"/>
      <c r="L2191" s="25"/>
      <c r="M2191" s="56"/>
      <c r="N2191" s="25"/>
    </row>
    <row r="2192" spans="3:14" ht="13" x14ac:dyDescent="0.15">
      <c r="C2192" s="57" t="str">
        <f t="shared" si="5"/>
        <v/>
      </c>
      <c r="D2192" s="58"/>
      <c r="E2192" s="24"/>
      <c r="F2192" s="24"/>
      <c r="G2192" s="25"/>
      <c r="H2192" s="25"/>
      <c r="I2192" s="56"/>
      <c r="J2192" s="25"/>
      <c r="K2192" s="25"/>
      <c r="L2192" s="25"/>
      <c r="M2192" s="56"/>
      <c r="N2192" s="25"/>
    </row>
    <row r="2193" spans="3:14" ht="13" x14ac:dyDescent="0.15">
      <c r="C2193" s="57" t="str">
        <f t="shared" si="5"/>
        <v/>
      </c>
      <c r="D2193" s="58"/>
      <c r="E2193" s="24"/>
      <c r="F2193" s="24"/>
      <c r="G2193" s="25"/>
      <c r="H2193" s="25"/>
      <c r="I2193" s="56"/>
      <c r="J2193" s="25"/>
      <c r="K2193" s="25"/>
      <c r="L2193" s="25"/>
      <c r="M2193" s="56"/>
      <c r="N2193" s="25"/>
    </row>
    <row r="2194" spans="3:14" ht="13" x14ac:dyDescent="0.15">
      <c r="C2194" s="57" t="str">
        <f t="shared" si="5"/>
        <v/>
      </c>
      <c r="D2194" s="58"/>
      <c r="E2194" s="24"/>
      <c r="F2194" s="24"/>
      <c r="G2194" s="25"/>
      <c r="H2194" s="25"/>
      <c r="I2194" s="56"/>
      <c r="J2194" s="25"/>
      <c r="K2194" s="25"/>
      <c r="L2194" s="25"/>
      <c r="M2194" s="56"/>
      <c r="N2194" s="25"/>
    </row>
    <row r="2195" spans="3:14" ht="13" x14ac:dyDescent="0.15">
      <c r="C2195" s="57" t="str">
        <f t="shared" si="5"/>
        <v/>
      </c>
      <c r="D2195" s="58"/>
      <c r="E2195" s="24"/>
      <c r="F2195" s="24"/>
      <c r="G2195" s="25"/>
      <c r="H2195" s="25"/>
      <c r="I2195" s="56"/>
      <c r="J2195" s="25"/>
      <c r="K2195" s="25"/>
      <c r="L2195" s="25"/>
      <c r="M2195" s="56"/>
      <c r="N2195" s="25"/>
    </row>
    <row r="2196" spans="3:14" ht="13" x14ac:dyDescent="0.15">
      <c r="C2196" s="57" t="str">
        <f t="shared" si="5"/>
        <v/>
      </c>
      <c r="D2196" s="58"/>
      <c r="E2196" s="24"/>
      <c r="F2196" s="24"/>
      <c r="G2196" s="25"/>
      <c r="H2196" s="25"/>
      <c r="I2196" s="56"/>
      <c r="J2196" s="25"/>
      <c r="K2196" s="25"/>
      <c r="L2196" s="25"/>
      <c r="M2196" s="56"/>
      <c r="N2196" s="25"/>
    </row>
    <row r="2197" spans="3:14" ht="13" x14ac:dyDescent="0.15">
      <c r="C2197" s="57" t="str">
        <f t="shared" si="5"/>
        <v/>
      </c>
      <c r="D2197" s="58"/>
      <c r="E2197" s="24"/>
      <c r="F2197" s="24"/>
      <c r="G2197" s="25"/>
      <c r="H2197" s="25"/>
      <c r="I2197" s="56"/>
      <c r="J2197" s="25"/>
      <c r="K2197" s="25"/>
      <c r="L2197" s="25"/>
      <c r="M2197" s="56"/>
      <c r="N2197" s="25"/>
    </row>
    <row r="2198" spans="3:14" ht="13" x14ac:dyDescent="0.15">
      <c r="C2198" s="57" t="str">
        <f t="shared" si="5"/>
        <v/>
      </c>
      <c r="D2198" s="58"/>
      <c r="E2198" s="24"/>
      <c r="F2198" s="24"/>
      <c r="G2198" s="25"/>
      <c r="H2198" s="25"/>
      <c r="I2198" s="56"/>
      <c r="J2198" s="25"/>
      <c r="K2198" s="25"/>
      <c r="L2198" s="25"/>
      <c r="M2198" s="56"/>
      <c r="N2198" s="25"/>
    </row>
    <row r="2199" spans="3:14" ht="13" x14ac:dyDescent="0.15">
      <c r="C2199" s="57" t="str">
        <f t="shared" si="5"/>
        <v/>
      </c>
      <c r="D2199" s="58"/>
      <c r="E2199" s="24"/>
      <c r="F2199" s="24"/>
      <c r="G2199" s="25"/>
      <c r="H2199" s="25"/>
      <c r="I2199" s="56"/>
      <c r="J2199" s="25"/>
      <c r="K2199" s="25"/>
      <c r="L2199" s="25"/>
      <c r="M2199" s="56"/>
      <c r="N2199" s="25"/>
    </row>
    <row r="2200" spans="3:14" ht="13" x14ac:dyDescent="0.15">
      <c r="C2200" s="57" t="str">
        <f t="shared" si="5"/>
        <v/>
      </c>
      <c r="D2200" s="58"/>
      <c r="E2200" s="24"/>
      <c r="F2200" s="24"/>
      <c r="G2200" s="25"/>
      <c r="H2200" s="25"/>
      <c r="I2200" s="56"/>
      <c r="J2200" s="25"/>
      <c r="K2200" s="25"/>
      <c r="L2200" s="25"/>
      <c r="M2200" s="56"/>
      <c r="N2200" s="25"/>
    </row>
    <row r="2201" spans="3:14" ht="13" x14ac:dyDescent="0.15">
      <c r="C2201" s="57" t="str">
        <f t="shared" si="5"/>
        <v/>
      </c>
      <c r="D2201" s="58"/>
      <c r="E2201" s="24"/>
      <c r="F2201" s="24"/>
      <c r="G2201" s="25"/>
      <c r="H2201" s="25"/>
      <c r="I2201" s="56"/>
      <c r="J2201" s="25"/>
      <c r="K2201" s="25"/>
      <c r="L2201" s="25"/>
      <c r="M2201" s="56"/>
      <c r="N2201" s="25"/>
    </row>
    <row r="2202" spans="3:14" ht="13" x14ac:dyDescent="0.15">
      <c r="C2202" s="57" t="str">
        <f t="shared" si="5"/>
        <v/>
      </c>
      <c r="D2202" s="58"/>
      <c r="E2202" s="24"/>
      <c r="F2202" s="24"/>
      <c r="G2202" s="25"/>
      <c r="H2202" s="25"/>
      <c r="I2202" s="56"/>
      <c r="J2202" s="25"/>
      <c r="K2202" s="25"/>
      <c r="L2202" s="25"/>
      <c r="M2202" s="56"/>
      <c r="N2202" s="25"/>
    </row>
    <row r="2203" spans="3:14" ht="13" x14ac:dyDescent="0.15">
      <c r="C2203" s="57" t="str">
        <f t="shared" si="5"/>
        <v/>
      </c>
      <c r="D2203" s="58"/>
      <c r="E2203" s="24"/>
      <c r="F2203" s="24"/>
      <c r="G2203" s="25"/>
      <c r="H2203" s="25"/>
      <c r="I2203" s="56"/>
      <c r="J2203" s="25"/>
      <c r="K2203" s="25"/>
      <c r="L2203" s="25"/>
      <c r="M2203" s="56"/>
      <c r="N2203" s="25"/>
    </row>
    <row r="2204" spans="3:14" ht="13" x14ac:dyDescent="0.15">
      <c r="C2204" s="57" t="str">
        <f t="shared" si="5"/>
        <v/>
      </c>
      <c r="D2204" s="58"/>
      <c r="E2204" s="24"/>
      <c r="F2204" s="24"/>
      <c r="G2204" s="25"/>
      <c r="H2204" s="25"/>
      <c r="I2204" s="56"/>
      <c r="J2204" s="25"/>
      <c r="K2204" s="25"/>
      <c r="L2204" s="25"/>
      <c r="M2204" s="56"/>
      <c r="N2204" s="25"/>
    </row>
    <row r="2205" spans="3:14" ht="13" x14ac:dyDescent="0.15">
      <c r="C2205" s="57" t="str">
        <f t="shared" si="5"/>
        <v/>
      </c>
      <c r="D2205" s="58"/>
      <c r="E2205" s="24"/>
      <c r="F2205" s="24"/>
      <c r="G2205" s="25"/>
      <c r="H2205" s="25"/>
      <c r="I2205" s="56"/>
      <c r="J2205" s="25"/>
      <c r="K2205" s="25"/>
      <c r="L2205" s="25"/>
      <c r="M2205" s="56"/>
      <c r="N2205" s="25"/>
    </row>
    <row r="2206" spans="3:14" ht="13" x14ac:dyDescent="0.15">
      <c r="C2206" s="57" t="str">
        <f t="shared" si="5"/>
        <v/>
      </c>
      <c r="D2206" s="58"/>
      <c r="E2206" s="24"/>
      <c r="F2206" s="24"/>
      <c r="G2206" s="25"/>
      <c r="H2206" s="25"/>
      <c r="I2206" s="56"/>
      <c r="J2206" s="25"/>
      <c r="K2206" s="25"/>
      <c r="L2206" s="25"/>
      <c r="M2206" s="56"/>
      <c r="N2206" s="25"/>
    </row>
    <row r="2207" spans="3:14" ht="13" x14ac:dyDescent="0.15">
      <c r="C2207" s="57" t="str">
        <f t="shared" si="5"/>
        <v/>
      </c>
      <c r="D2207" s="58"/>
      <c r="E2207" s="24"/>
      <c r="F2207" s="24"/>
      <c r="G2207" s="25"/>
      <c r="H2207" s="25"/>
      <c r="I2207" s="56"/>
      <c r="J2207" s="25"/>
      <c r="K2207" s="25"/>
      <c r="L2207" s="25"/>
      <c r="M2207" s="56"/>
      <c r="N2207" s="25"/>
    </row>
    <row r="2208" spans="3:14" ht="13" x14ac:dyDescent="0.15">
      <c r="C2208" s="57" t="str">
        <f t="shared" si="5"/>
        <v/>
      </c>
      <c r="D2208" s="58"/>
      <c r="E2208" s="24"/>
      <c r="F2208" s="24"/>
      <c r="G2208" s="25"/>
      <c r="H2208" s="25"/>
      <c r="I2208" s="56"/>
      <c r="J2208" s="25"/>
      <c r="K2208" s="25"/>
      <c r="L2208" s="25"/>
      <c r="M2208" s="56"/>
      <c r="N2208" s="25"/>
    </row>
    <row r="2209" spans="3:14" ht="13" x14ac:dyDescent="0.15">
      <c r="C2209" s="57" t="str">
        <f t="shared" si="5"/>
        <v/>
      </c>
      <c r="D2209" s="58"/>
      <c r="E2209" s="24"/>
      <c r="F2209" s="24"/>
      <c r="G2209" s="25"/>
      <c r="H2209" s="25"/>
      <c r="I2209" s="56"/>
      <c r="J2209" s="25"/>
      <c r="K2209" s="25"/>
      <c r="L2209" s="25"/>
      <c r="M2209" s="56"/>
      <c r="N2209" s="25"/>
    </row>
    <row r="2210" spans="3:14" ht="13" x14ac:dyDescent="0.15">
      <c r="C2210" s="57" t="str">
        <f t="shared" si="5"/>
        <v/>
      </c>
      <c r="D2210" s="58"/>
      <c r="E2210" s="24"/>
      <c r="F2210" s="24"/>
      <c r="G2210" s="25"/>
      <c r="H2210" s="25"/>
      <c r="I2210" s="56"/>
      <c r="J2210" s="25"/>
      <c r="K2210" s="25"/>
      <c r="L2210" s="25"/>
      <c r="M2210" s="56"/>
      <c r="N2210" s="25"/>
    </row>
    <row r="2211" spans="3:14" ht="13" x14ac:dyDescent="0.15">
      <c r="C2211" s="57" t="str">
        <f t="shared" si="5"/>
        <v/>
      </c>
      <c r="D2211" s="58"/>
      <c r="E2211" s="24"/>
      <c r="F2211" s="24"/>
      <c r="G2211" s="25"/>
      <c r="H2211" s="25"/>
      <c r="I2211" s="56"/>
      <c r="J2211" s="25"/>
      <c r="K2211" s="25"/>
      <c r="L2211" s="25"/>
      <c r="M2211" s="56"/>
      <c r="N2211" s="25"/>
    </row>
    <row r="2212" spans="3:14" ht="13" x14ac:dyDescent="0.15">
      <c r="C2212" s="57" t="str">
        <f t="shared" si="5"/>
        <v/>
      </c>
      <c r="D2212" s="58"/>
      <c r="E2212" s="24"/>
      <c r="F2212" s="24"/>
      <c r="G2212" s="25"/>
      <c r="H2212" s="25"/>
      <c r="I2212" s="56"/>
      <c r="J2212" s="25"/>
      <c r="K2212" s="25"/>
      <c r="L2212" s="25"/>
      <c r="M2212" s="56"/>
      <c r="N2212" s="25"/>
    </row>
    <row r="2213" spans="3:14" ht="13" x14ac:dyDescent="0.15">
      <c r="C2213" s="57" t="str">
        <f t="shared" si="5"/>
        <v/>
      </c>
      <c r="D2213" s="58"/>
      <c r="E2213" s="24"/>
      <c r="F2213" s="24"/>
      <c r="G2213" s="25"/>
      <c r="H2213" s="25"/>
      <c r="I2213" s="56"/>
      <c r="J2213" s="25"/>
      <c r="K2213" s="25"/>
      <c r="L2213" s="25"/>
      <c r="M2213" s="56"/>
      <c r="N2213" s="25"/>
    </row>
    <row r="2214" spans="3:14" ht="13" x14ac:dyDescent="0.15">
      <c r="C2214" s="57" t="str">
        <f t="shared" si="5"/>
        <v/>
      </c>
      <c r="D2214" s="58"/>
      <c r="E2214" s="24"/>
      <c r="F2214" s="24"/>
      <c r="G2214" s="25"/>
      <c r="H2214" s="25"/>
      <c r="I2214" s="56"/>
      <c r="J2214" s="25"/>
      <c r="K2214" s="25"/>
      <c r="L2214" s="25"/>
      <c r="M2214" s="56"/>
      <c r="N2214" s="25"/>
    </row>
    <row r="2215" spans="3:14" ht="13" x14ac:dyDescent="0.15">
      <c r="C2215" s="57" t="str">
        <f t="shared" si="5"/>
        <v/>
      </c>
      <c r="D2215" s="58"/>
      <c r="E2215" s="24"/>
      <c r="F2215" s="24"/>
      <c r="G2215" s="25"/>
      <c r="H2215" s="25"/>
      <c r="I2215" s="56"/>
      <c r="J2215" s="25"/>
      <c r="K2215" s="25"/>
      <c r="L2215" s="25"/>
      <c r="M2215" s="56"/>
      <c r="N2215" s="25"/>
    </row>
    <row r="2216" spans="3:14" ht="13" x14ac:dyDescent="0.15">
      <c r="C2216" s="57" t="str">
        <f t="shared" si="5"/>
        <v/>
      </c>
      <c r="D2216" s="58"/>
      <c r="E2216" s="24"/>
      <c r="F2216" s="24"/>
      <c r="G2216" s="25"/>
      <c r="H2216" s="25"/>
      <c r="I2216" s="56"/>
      <c r="J2216" s="25"/>
      <c r="K2216" s="25"/>
      <c r="L2216" s="25"/>
      <c r="M2216" s="56"/>
      <c r="N2216" s="25"/>
    </row>
    <row r="2217" spans="3:14" ht="13" x14ac:dyDescent="0.15">
      <c r="C2217" s="57" t="str">
        <f t="shared" si="5"/>
        <v/>
      </c>
      <c r="D2217" s="58"/>
      <c r="E2217" s="24"/>
      <c r="F2217" s="24"/>
      <c r="G2217" s="25"/>
      <c r="H2217" s="25"/>
      <c r="I2217" s="56"/>
      <c r="J2217" s="25"/>
      <c r="K2217" s="25"/>
      <c r="L2217" s="25"/>
      <c r="M2217" s="56"/>
      <c r="N2217" s="25"/>
    </row>
    <row r="2218" spans="3:14" ht="13" x14ac:dyDescent="0.15">
      <c r="C2218" s="57" t="str">
        <f t="shared" si="5"/>
        <v/>
      </c>
      <c r="D2218" s="58"/>
      <c r="E2218" s="24"/>
      <c r="F2218" s="24"/>
      <c r="G2218" s="25"/>
      <c r="H2218" s="25"/>
      <c r="I2218" s="56"/>
      <c r="J2218" s="25"/>
      <c r="K2218" s="25"/>
      <c r="L2218" s="25"/>
      <c r="M2218" s="56"/>
      <c r="N2218" s="25"/>
    </row>
    <row r="2219" spans="3:14" ht="13" x14ac:dyDescent="0.15">
      <c r="C2219" s="57" t="str">
        <f t="shared" si="5"/>
        <v/>
      </c>
      <c r="D2219" s="58"/>
      <c r="E2219" s="24"/>
      <c r="F2219" s="24"/>
      <c r="G2219" s="25"/>
      <c r="H2219" s="25"/>
      <c r="I2219" s="56"/>
      <c r="J2219" s="25"/>
      <c r="K2219" s="25"/>
      <c r="L2219" s="25"/>
      <c r="M2219" s="56"/>
      <c r="N2219" s="25"/>
    </row>
    <row r="2220" spans="3:14" ht="13" x14ac:dyDescent="0.15">
      <c r="C2220" s="57" t="str">
        <f t="shared" si="5"/>
        <v/>
      </c>
      <c r="D2220" s="58"/>
      <c r="E2220" s="24"/>
      <c r="F2220" s="24"/>
      <c r="G2220" s="25"/>
      <c r="H2220" s="25"/>
      <c r="I2220" s="56"/>
      <c r="J2220" s="25"/>
      <c r="K2220" s="25"/>
      <c r="L2220" s="25"/>
      <c r="M2220" s="56"/>
      <c r="N2220" s="25"/>
    </row>
    <row r="2221" spans="3:14" ht="13" x14ac:dyDescent="0.15">
      <c r="C2221" s="57" t="str">
        <f t="shared" si="5"/>
        <v/>
      </c>
      <c r="D2221" s="58"/>
      <c r="E2221" s="24"/>
      <c r="F2221" s="24"/>
      <c r="G2221" s="25"/>
      <c r="H2221" s="25"/>
      <c r="I2221" s="56"/>
      <c r="J2221" s="25"/>
      <c r="K2221" s="25"/>
      <c r="L2221" s="25"/>
      <c r="M2221" s="56"/>
      <c r="N2221" s="25"/>
    </row>
    <row r="2222" spans="3:14" ht="13" x14ac:dyDescent="0.15">
      <c r="C2222" s="57" t="str">
        <f t="shared" si="5"/>
        <v/>
      </c>
      <c r="D2222" s="58"/>
      <c r="E2222" s="24"/>
      <c r="F2222" s="24"/>
      <c r="G2222" s="25"/>
      <c r="H2222" s="25"/>
      <c r="I2222" s="56"/>
      <c r="J2222" s="25"/>
      <c r="K2222" s="25"/>
      <c r="L2222" s="25"/>
      <c r="M2222" s="56"/>
      <c r="N2222" s="25"/>
    </row>
    <row r="2223" spans="3:14" ht="13" x14ac:dyDescent="0.15">
      <c r="C2223" s="57" t="str">
        <f t="shared" si="5"/>
        <v/>
      </c>
      <c r="D2223" s="58"/>
      <c r="E2223" s="24"/>
      <c r="F2223" s="24"/>
      <c r="G2223" s="25"/>
      <c r="H2223" s="25"/>
      <c r="I2223" s="56"/>
      <c r="J2223" s="25"/>
      <c r="K2223" s="25"/>
      <c r="L2223" s="25"/>
      <c r="M2223" s="56"/>
      <c r="N2223" s="25"/>
    </row>
    <row r="2224" spans="3:14" ht="13" x14ac:dyDescent="0.15">
      <c r="C2224" s="57" t="str">
        <f t="shared" si="5"/>
        <v/>
      </c>
      <c r="D2224" s="58"/>
      <c r="E2224" s="24"/>
      <c r="F2224" s="24"/>
      <c r="G2224" s="25"/>
      <c r="H2224" s="25"/>
      <c r="I2224" s="56"/>
      <c r="J2224" s="25"/>
      <c r="K2224" s="25"/>
      <c r="L2224" s="25"/>
      <c r="M2224" s="56"/>
      <c r="N2224" s="25"/>
    </row>
    <row r="2225" spans="3:14" ht="13" x14ac:dyDescent="0.15">
      <c r="C2225" s="57" t="str">
        <f t="shared" si="5"/>
        <v/>
      </c>
      <c r="D2225" s="58"/>
      <c r="E2225" s="24"/>
      <c r="F2225" s="24"/>
      <c r="G2225" s="25"/>
      <c r="H2225" s="25"/>
      <c r="I2225" s="56"/>
      <c r="J2225" s="25"/>
      <c r="K2225" s="25"/>
      <c r="L2225" s="25"/>
      <c r="M2225" s="56"/>
      <c r="N2225" s="25"/>
    </row>
    <row r="2226" spans="3:14" ht="13" x14ac:dyDescent="0.15">
      <c r="C2226" s="57" t="str">
        <f t="shared" si="5"/>
        <v/>
      </c>
      <c r="D2226" s="58"/>
      <c r="E2226" s="24"/>
      <c r="F2226" s="24"/>
      <c r="G2226" s="25"/>
      <c r="H2226" s="25"/>
      <c r="I2226" s="56"/>
      <c r="J2226" s="25"/>
      <c r="K2226" s="25"/>
      <c r="L2226" s="25"/>
      <c r="M2226" s="56"/>
      <c r="N2226" s="25"/>
    </row>
    <row r="2227" spans="3:14" ht="13" x14ac:dyDescent="0.15">
      <c r="C2227" s="57" t="str">
        <f t="shared" si="5"/>
        <v/>
      </c>
      <c r="D2227" s="58"/>
      <c r="E2227" s="24"/>
      <c r="F2227" s="24"/>
      <c r="G2227" s="25"/>
      <c r="H2227" s="25"/>
      <c r="I2227" s="56"/>
      <c r="J2227" s="25"/>
      <c r="K2227" s="25"/>
      <c r="L2227" s="25"/>
      <c r="M2227" s="56"/>
      <c r="N2227" s="25"/>
    </row>
    <row r="2228" spans="3:14" ht="13" x14ac:dyDescent="0.15">
      <c r="C2228" s="57" t="str">
        <f t="shared" si="5"/>
        <v/>
      </c>
      <c r="D2228" s="58"/>
      <c r="E2228" s="24"/>
      <c r="F2228" s="24"/>
      <c r="G2228" s="25"/>
      <c r="H2228" s="25"/>
      <c r="I2228" s="56"/>
      <c r="J2228" s="25"/>
      <c r="K2228" s="25"/>
      <c r="L2228" s="25"/>
      <c r="M2228" s="56"/>
      <c r="N2228" s="25"/>
    </row>
    <row r="2229" spans="3:14" ht="13" x14ac:dyDescent="0.15">
      <c r="C2229" s="57" t="str">
        <f t="shared" si="5"/>
        <v/>
      </c>
      <c r="D2229" s="58"/>
      <c r="E2229" s="24"/>
      <c r="F2229" s="24"/>
      <c r="G2229" s="25"/>
      <c r="H2229" s="25"/>
      <c r="I2229" s="56"/>
      <c r="J2229" s="25"/>
      <c r="K2229" s="25"/>
      <c r="L2229" s="25"/>
      <c r="M2229" s="56"/>
      <c r="N2229" s="25"/>
    </row>
    <row r="2230" spans="3:14" ht="13" x14ac:dyDescent="0.15">
      <c r="C2230" s="57" t="str">
        <f t="shared" si="5"/>
        <v/>
      </c>
      <c r="D2230" s="58"/>
      <c r="E2230" s="24"/>
      <c r="F2230" s="24"/>
      <c r="G2230" s="25"/>
      <c r="H2230" s="25"/>
      <c r="I2230" s="56"/>
      <c r="J2230" s="25"/>
      <c r="K2230" s="25"/>
      <c r="L2230" s="25"/>
      <c r="M2230" s="56"/>
      <c r="N2230" s="25"/>
    </row>
    <row r="2231" spans="3:14" ht="13" x14ac:dyDescent="0.15">
      <c r="C2231" s="57" t="str">
        <f t="shared" si="5"/>
        <v/>
      </c>
      <c r="D2231" s="58"/>
      <c r="E2231" s="24"/>
      <c r="F2231" s="24"/>
      <c r="G2231" s="25"/>
      <c r="H2231" s="25"/>
      <c r="I2231" s="56"/>
      <c r="J2231" s="25"/>
      <c r="K2231" s="25"/>
      <c r="L2231" s="25"/>
      <c r="M2231" s="56"/>
      <c r="N2231" s="25"/>
    </row>
    <row r="2232" spans="3:14" ht="13" x14ac:dyDescent="0.15">
      <c r="C2232" s="57" t="str">
        <f t="shared" si="5"/>
        <v/>
      </c>
      <c r="D2232" s="58"/>
      <c r="E2232" s="24"/>
      <c r="F2232" s="24"/>
      <c r="G2232" s="25"/>
      <c r="H2232" s="25"/>
      <c r="I2232" s="56"/>
      <c r="J2232" s="25"/>
      <c r="K2232" s="25"/>
      <c r="L2232" s="25"/>
      <c r="M2232" s="56"/>
      <c r="N2232" s="25"/>
    </row>
    <row r="2233" spans="3:14" ht="13" x14ac:dyDescent="0.15">
      <c r="C2233" s="57" t="str">
        <f t="shared" si="5"/>
        <v/>
      </c>
      <c r="D2233" s="58"/>
      <c r="E2233" s="24"/>
      <c r="F2233" s="24"/>
      <c r="G2233" s="25"/>
      <c r="H2233" s="25"/>
      <c r="I2233" s="56"/>
      <c r="J2233" s="25"/>
      <c r="K2233" s="25"/>
      <c r="L2233" s="25"/>
      <c r="M2233" s="56"/>
      <c r="N2233" s="25"/>
    </row>
    <row r="2234" spans="3:14" ht="13" x14ac:dyDescent="0.15">
      <c r="C2234" s="57" t="str">
        <f t="shared" si="5"/>
        <v/>
      </c>
      <c r="D2234" s="58"/>
      <c r="E2234" s="24"/>
      <c r="F2234" s="24"/>
      <c r="G2234" s="25"/>
      <c r="H2234" s="25"/>
      <c r="I2234" s="56"/>
      <c r="J2234" s="25"/>
      <c r="K2234" s="25"/>
      <c r="L2234" s="25"/>
      <c r="M2234" s="56"/>
      <c r="N2234" s="25"/>
    </row>
    <row r="2235" spans="3:14" ht="13" x14ac:dyDescent="0.15">
      <c r="C2235" s="57" t="str">
        <f t="shared" si="5"/>
        <v/>
      </c>
      <c r="D2235" s="58"/>
      <c r="E2235" s="24"/>
      <c r="F2235" s="24"/>
      <c r="G2235" s="25"/>
      <c r="H2235" s="25"/>
      <c r="I2235" s="56"/>
      <c r="J2235" s="25"/>
      <c r="K2235" s="25"/>
      <c r="L2235" s="25"/>
      <c r="M2235" s="56"/>
      <c r="N2235" s="25"/>
    </row>
    <row r="2236" spans="3:14" ht="13" x14ac:dyDescent="0.15">
      <c r="C2236" s="57" t="str">
        <f t="shared" si="5"/>
        <v/>
      </c>
      <c r="D2236" s="58"/>
      <c r="E2236" s="24"/>
      <c r="F2236" s="24"/>
      <c r="G2236" s="25"/>
      <c r="H2236" s="25"/>
      <c r="I2236" s="56"/>
      <c r="J2236" s="25"/>
      <c r="K2236" s="25"/>
      <c r="L2236" s="25"/>
      <c r="M2236" s="56"/>
      <c r="N2236" s="25"/>
    </row>
    <row r="2237" spans="3:14" ht="13" x14ac:dyDescent="0.15">
      <c r="C2237" s="57" t="str">
        <f t="shared" si="5"/>
        <v/>
      </c>
      <c r="D2237" s="58"/>
      <c r="E2237" s="24"/>
      <c r="F2237" s="24"/>
      <c r="G2237" s="25"/>
      <c r="H2237" s="25"/>
      <c r="I2237" s="56"/>
      <c r="J2237" s="25"/>
      <c r="K2237" s="25"/>
      <c r="L2237" s="25"/>
      <c r="M2237" s="56"/>
      <c r="N2237" s="25"/>
    </row>
    <row r="2238" spans="3:14" ht="13" x14ac:dyDescent="0.15">
      <c r="C2238" s="57" t="str">
        <f t="shared" si="5"/>
        <v/>
      </c>
      <c r="D2238" s="58"/>
      <c r="E2238" s="24"/>
      <c r="F2238" s="24"/>
      <c r="G2238" s="25"/>
      <c r="H2238" s="25"/>
      <c r="I2238" s="56"/>
      <c r="J2238" s="25"/>
      <c r="K2238" s="25"/>
      <c r="L2238" s="25"/>
      <c r="M2238" s="56"/>
      <c r="N2238" s="25"/>
    </row>
    <row r="2239" spans="3:14" ht="13" x14ac:dyDescent="0.15">
      <c r="C2239" s="57" t="str">
        <f t="shared" si="5"/>
        <v/>
      </c>
      <c r="D2239" s="58"/>
      <c r="E2239" s="24"/>
      <c r="F2239" s="24"/>
      <c r="G2239" s="25"/>
      <c r="H2239" s="25"/>
      <c r="I2239" s="56"/>
      <c r="J2239" s="25"/>
      <c r="K2239" s="25"/>
      <c r="L2239" s="25"/>
      <c r="M2239" s="56"/>
      <c r="N2239" s="25"/>
    </row>
    <row r="2240" spans="3:14" ht="13" x14ac:dyDescent="0.15">
      <c r="C2240" s="57" t="str">
        <f t="shared" si="5"/>
        <v/>
      </c>
      <c r="D2240" s="58"/>
      <c r="E2240" s="24"/>
      <c r="F2240" s="24"/>
      <c r="G2240" s="25"/>
      <c r="H2240" s="25"/>
      <c r="I2240" s="56"/>
      <c r="J2240" s="25"/>
      <c r="K2240" s="25"/>
      <c r="L2240" s="25"/>
      <c r="M2240" s="56"/>
      <c r="N2240" s="25"/>
    </row>
    <row r="2241" spans="3:14" ht="13" x14ac:dyDescent="0.15">
      <c r="C2241" s="57" t="str">
        <f t="shared" si="5"/>
        <v/>
      </c>
      <c r="D2241" s="58"/>
      <c r="E2241" s="24"/>
      <c r="F2241" s="24"/>
      <c r="G2241" s="25"/>
      <c r="H2241" s="25"/>
      <c r="I2241" s="56"/>
      <c r="J2241" s="25"/>
      <c r="K2241" s="25"/>
      <c r="L2241" s="25"/>
      <c r="M2241" s="56"/>
      <c r="N2241" s="25"/>
    </row>
    <row r="2242" spans="3:14" ht="13" x14ac:dyDescent="0.15">
      <c r="C2242" s="57" t="str">
        <f t="shared" si="5"/>
        <v/>
      </c>
      <c r="D2242" s="58"/>
      <c r="E2242" s="24"/>
      <c r="F2242" s="24"/>
      <c r="G2242" s="25"/>
      <c r="H2242" s="25"/>
      <c r="I2242" s="56"/>
      <c r="J2242" s="25"/>
      <c r="K2242" s="25"/>
      <c r="L2242" s="25"/>
      <c r="M2242" s="56"/>
      <c r="N2242" s="25"/>
    </row>
    <row r="2243" spans="3:14" ht="13" x14ac:dyDescent="0.15">
      <c r="C2243" s="57" t="str">
        <f t="shared" si="5"/>
        <v/>
      </c>
      <c r="D2243" s="58"/>
      <c r="E2243" s="24"/>
      <c r="F2243" s="24"/>
      <c r="G2243" s="25"/>
      <c r="H2243" s="25"/>
      <c r="I2243" s="56"/>
      <c r="J2243" s="25"/>
      <c r="K2243" s="25"/>
      <c r="L2243" s="25"/>
      <c r="M2243" s="56"/>
      <c r="N2243" s="25"/>
    </row>
    <row r="2244" spans="3:14" ht="13" x14ac:dyDescent="0.15">
      <c r="C2244" s="57" t="str">
        <f t="shared" si="5"/>
        <v/>
      </c>
      <c r="D2244" s="58"/>
      <c r="E2244" s="24"/>
      <c r="F2244" s="24"/>
      <c r="G2244" s="25"/>
      <c r="H2244" s="25"/>
      <c r="I2244" s="56"/>
      <c r="J2244" s="25"/>
      <c r="K2244" s="25"/>
      <c r="L2244" s="25"/>
      <c r="M2244" s="56"/>
      <c r="N2244" s="25"/>
    </row>
    <row r="2245" spans="3:14" ht="13" x14ac:dyDescent="0.15">
      <c r="C2245" s="57" t="str">
        <f t="shared" si="5"/>
        <v/>
      </c>
      <c r="D2245" s="58"/>
      <c r="E2245" s="24"/>
      <c r="F2245" s="24"/>
      <c r="G2245" s="25"/>
      <c r="H2245" s="25"/>
      <c r="I2245" s="56"/>
      <c r="J2245" s="25"/>
      <c r="K2245" s="25"/>
      <c r="L2245" s="25"/>
      <c r="M2245" s="56"/>
      <c r="N2245" s="25"/>
    </row>
    <row r="2246" spans="3:14" ht="13" x14ac:dyDescent="0.15">
      <c r="C2246" s="57" t="str">
        <f t="shared" si="5"/>
        <v/>
      </c>
      <c r="D2246" s="58"/>
      <c r="E2246" s="24"/>
      <c r="F2246" s="24"/>
      <c r="G2246" s="25"/>
      <c r="H2246" s="25"/>
      <c r="I2246" s="56"/>
      <c r="J2246" s="25"/>
      <c r="K2246" s="25"/>
      <c r="L2246" s="25"/>
      <c r="M2246" s="56"/>
      <c r="N2246" s="25"/>
    </row>
    <row r="2247" spans="3:14" ht="13" x14ac:dyDescent="0.15">
      <c r="C2247" s="57" t="str">
        <f t="shared" si="5"/>
        <v/>
      </c>
      <c r="D2247" s="58"/>
      <c r="E2247" s="24"/>
      <c r="F2247" s="24"/>
      <c r="G2247" s="25"/>
      <c r="H2247" s="25"/>
      <c r="I2247" s="56"/>
      <c r="J2247" s="25"/>
      <c r="K2247" s="25"/>
      <c r="L2247" s="25"/>
      <c r="M2247" s="56"/>
      <c r="N2247" s="25"/>
    </row>
    <row r="2248" spans="3:14" ht="13" x14ac:dyDescent="0.15">
      <c r="C2248" s="57" t="str">
        <f t="shared" si="5"/>
        <v/>
      </c>
      <c r="D2248" s="58"/>
      <c r="E2248" s="24"/>
      <c r="F2248" s="24"/>
      <c r="G2248" s="25"/>
      <c r="H2248" s="25"/>
      <c r="I2248" s="56"/>
      <c r="J2248" s="25"/>
      <c r="K2248" s="25"/>
      <c r="L2248" s="25"/>
      <c r="M2248" s="56"/>
      <c r="N2248" s="25"/>
    </row>
    <row r="2249" spans="3:14" ht="13" x14ac:dyDescent="0.15">
      <c r="C2249" s="57" t="str">
        <f t="shared" si="5"/>
        <v/>
      </c>
      <c r="D2249" s="58"/>
      <c r="E2249" s="24"/>
      <c r="F2249" s="24"/>
      <c r="G2249" s="25"/>
      <c r="H2249" s="25"/>
      <c r="I2249" s="56"/>
      <c r="J2249" s="25"/>
      <c r="K2249" s="25"/>
      <c r="L2249" s="25"/>
      <c r="M2249" s="56"/>
      <c r="N2249" s="25"/>
    </row>
    <row r="2250" spans="3:14" ht="13" x14ac:dyDescent="0.15">
      <c r="C2250" s="57" t="str">
        <f t="shared" si="5"/>
        <v/>
      </c>
      <c r="D2250" s="58"/>
      <c r="E2250" s="24"/>
      <c r="F2250" s="24"/>
      <c r="G2250" s="25"/>
      <c r="H2250" s="25"/>
      <c r="I2250" s="56"/>
      <c r="J2250" s="25"/>
      <c r="K2250" s="25"/>
      <c r="L2250" s="25"/>
      <c r="M2250" s="56"/>
      <c r="N2250" s="25"/>
    </row>
    <row r="2251" spans="3:14" ht="13" x14ac:dyDescent="0.15">
      <c r="C2251" s="57" t="str">
        <f t="shared" si="5"/>
        <v/>
      </c>
      <c r="D2251" s="58"/>
      <c r="E2251" s="24"/>
      <c r="F2251" s="24"/>
      <c r="G2251" s="25"/>
      <c r="H2251" s="25"/>
      <c r="I2251" s="56"/>
      <c r="J2251" s="25"/>
      <c r="K2251" s="25"/>
      <c r="L2251" s="25"/>
      <c r="M2251" s="56"/>
      <c r="N2251" s="25"/>
    </row>
    <row r="2252" spans="3:14" ht="13" x14ac:dyDescent="0.15">
      <c r="C2252" s="57" t="str">
        <f t="shared" si="5"/>
        <v/>
      </c>
      <c r="D2252" s="58"/>
      <c r="E2252" s="24"/>
      <c r="F2252" s="24"/>
      <c r="G2252" s="25"/>
      <c r="H2252" s="25"/>
      <c r="I2252" s="56"/>
      <c r="J2252" s="25"/>
      <c r="K2252" s="25"/>
      <c r="L2252" s="25"/>
      <c r="M2252" s="56"/>
      <c r="N2252" s="25"/>
    </row>
    <row r="2253" spans="3:14" ht="13" x14ac:dyDescent="0.15">
      <c r="C2253" s="57" t="str">
        <f t="shared" si="5"/>
        <v/>
      </c>
      <c r="D2253" s="58"/>
      <c r="E2253" s="24"/>
      <c r="F2253" s="24"/>
      <c r="G2253" s="25"/>
      <c r="H2253" s="25"/>
      <c r="I2253" s="56"/>
      <c r="J2253" s="25"/>
      <c r="K2253" s="25"/>
      <c r="L2253" s="25"/>
      <c r="M2253" s="56"/>
      <c r="N2253" s="25"/>
    </row>
    <row r="2254" spans="3:14" ht="13" x14ac:dyDescent="0.15">
      <c r="C2254" s="57" t="str">
        <f t="shared" si="5"/>
        <v/>
      </c>
      <c r="D2254" s="58"/>
      <c r="E2254" s="24"/>
      <c r="F2254" s="24"/>
      <c r="G2254" s="25"/>
      <c r="H2254" s="25"/>
      <c r="I2254" s="56"/>
      <c r="J2254" s="25"/>
      <c r="K2254" s="25"/>
      <c r="L2254" s="25"/>
      <c r="M2254" s="56"/>
      <c r="N2254" s="25"/>
    </row>
    <row r="2255" spans="3:14" ht="13" x14ac:dyDescent="0.15">
      <c r="C2255" s="57" t="str">
        <f t="shared" si="5"/>
        <v/>
      </c>
      <c r="D2255" s="58"/>
      <c r="E2255" s="24"/>
      <c r="F2255" s="24"/>
      <c r="G2255" s="25"/>
      <c r="H2255" s="25"/>
      <c r="I2255" s="56"/>
      <c r="J2255" s="25"/>
      <c r="K2255" s="25"/>
      <c r="L2255" s="25"/>
      <c r="M2255" s="56"/>
      <c r="N2255" s="25"/>
    </row>
    <row r="2256" spans="3:14" ht="13" x14ac:dyDescent="0.15">
      <c r="C2256" s="57" t="str">
        <f t="shared" si="5"/>
        <v/>
      </c>
      <c r="D2256" s="58"/>
      <c r="E2256" s="24"/>
      <c r="F2256" s="24"/>
      <c r="G2256" s="25"/>
      <c r="H2256" s="25"/>
      <c r="I2256" s="56"/>
      <c r="J2256" s="25"/>
      <c r="K2256" s="25"/>
      <c r="L2256" s="25"/>
      <c r="M2256" s="56"/>
      <c r="N2256" s="25"/>
    </row>
    <row r="2257" spans="3:14" ht="13" x14ac:dyDescent="0.15">
      <c r="C2257" s="57" t="str">
        <f t="shared" si="5"/>
        <v/>
      </c>
      <c r="D2257" s="58"/>
      <c r="E2257" s="24"/>
      <c r="F2257" s="24"/>
      <c r="G2257" s="25"/>
      <c r="H2257" s="25"/>
      <c r="I2257" s="56"/>
      <c r="J2257" s="25"/>
      <c r="K2257" s="25"/>
      <c r="L2257" s="25"/>
      <c r="M2257" s="56"/>
      <c r="N2257" s="25"/>
    </row>
    <row r="2258" spans="3:14" ht="13" x14ac:dyDescent="0.15">
      <c r="C2258" s="57" t="str">
        <f t="shared" si="5"/>
        <v/>
      </c>
      <c r="D2258" s="58"/>
      <c r="E2258" s="24"/>
      <c r="F2258" s="24"/>
      <c r="G2258" s="25"/>
      <c r="H2258" s="25"/>
      <c r="I2258" s="56"/>
      <c r="J2258" s="25"/>
      <c r="K2258" s="25"/>
      <c r="L2258" s="25"/>
      <c r="M2258" s="56"/>
      <c r="N2258" s="25"/>
    </row>
    <row r="2259" spans="3:14" ht="13" x14ac:dyDescent="0.15">
      <c r="C2259" s="57" t="str">
        <f t="shared" si="5"/>
        <v/>
      </c>
      <c r="D2259" s="58"/>
      <c r="E2259" s="24"/>
      <c r="F2259" s="24"/>
      <c r="G2259" s="25"/>
      <c r="H2259" s="25"/>
      <c r="I2259" s="56"/>
      <c r="J2259" s="25"/>
      <c r="K2259" s="25"/>
      <c r="L2259" s="25"/>
      <c r="M2259" s="56"/>
      <c r="N2259" s="25"/>
    </row>
    <row r="2260" spans="3:14" ht="13" x14ac:dyDescent="0.15">
      <c r="C2260" s="57" t="str">
        <f t="shared" si="5"/>
        <v/>
      </c>
      <c r="D2260" s="58"/>
      <c r="E2260" s="24"/>
      <c r="F2260" s="24"/>
      <c r="G2260" s="25"/>
      <c r="H2260" s="25"/>
      <c r="I2260" s="56"/>
      <c r="J2260" s="25"/>
      <c r="K2260" s="25"/>
      <c r="L2260" s="25"/>
      <c r="M2260" s="56"/>
      <c r="N2260" s="25"/>
    </row>
    <row r="2261" spans="3:14" ht="13" x14ac:dyDescent="0.15">
      <c r="C2261" s="57" t="str">
        <f t="shared" si="5"/>
        <v/>
      </c>
      <c r="D2261" s="58"/>
      <c r="E2261" s="24"/>
      <c r="F2261" s="24"/>
      <c r="G2261" s="25"/>
      <c r="H2261" s="25"/>
      <c r="I2261" s="56"/>
      <c r="J2261" s="25"/>
      <c r="K2261" s="25"/>
      <c r="L2261" s="25"/>
      <c r="M2261" s="56"/>
      <c r="N2261" s="25"/>
    </row>
    <row r="2262" spans="3:14" ht="13" x14ac:dyDescent="0.15">
      <c r="C2262" s="57" t="str">
        <f t="shared" si="5"/>
        <v/>
      </c>
      <c r="D2262" s="58"/>
      <c r="E2262" s="24"/>
      <c r="F2262" s="24"/>
      <c r="G2262" s="25"/>
      <c r="H2262" s="25"/>
      <c r="I2262" s="56"/>
      <c r="J2262" s="25"/>
      <c r="K2262" s="25"/>
      <c r="L2262" s="25"/>
      <c r="M2262" s="56"/>
      <c r="N2262" s="25"/>
    </row>
    <row r="2263" spans="3:14" ht="13" x14ac:dyDescent="0.15">
      <c r="C2263" s="57" t="str">
        <f t="shared" si="5"/>
        <v/>
      </c>
      <c r="D2263" s="58"/>
      <c r="E2263" s="24"/>
      <c r="F2263" s="24"/>
      <c r="G2263" s="25"/>
      <c r="H2263" s="25"/>
      <c r="I2263" s="56"/>
      <c r="J2263" s="25"/>
      <c r="K2263" s="25"/>
      <c r="L2263" s="25"/>
      <c r="M2263" s="56"/>
      <c r="N2263" s="25"/>
    </row>
    <row r="2264" spans="3:14" ht="13" x14ac:dyDescent="0.15">
      <c r="C2264" s="57" t="str">
        <f t="shared" si="5"/>
        <v/>
      </c>
      <c r="D2264" s="58"/>
      <c r="E2264" s="24"/>
      <c r="F2264" s="24"/>
      <c r="G2264" s="25"/>
      <c r="H2264" s="25"/>
      <c r="I2264" s="56"/>
      <c r="J2264" s="25"/>
      <c r="K2264" s="25"/>
      <c r="L2264" s="25"/>
      <c r="M2264" s="56"/>
      <c r="N2264" s="25"/>
    </row>
    <row r="2265" spans="3:14" ht="13" x14ac:dyDescent="0.15">
      <c r="C2265" s="57" t="str">
        <f t="shared" si="5"/>
        <v/>
      </c>
      <c r="D2265" s="58"/>
      <c r="E2265" s="24"/>
      <c r="F2265" s="24"/>
      <c r="G2265" s="25"/>
      <c r="H2265" s="25"/>
      <c r="I2265" s="56"/>
      <c r="J2265" s="25"/>
      <c r="K2265" s="25"/>
      <c r="L2265" s="25"/>
      <c r="M2265" s="56"/>
      <c r="N2265" s="25"/>
    </row>
    <row r="2266" spans="3:14" ht="13" x14ac:dyDescent="0.15">
      <c r="C2266" s="57" t="str">
        <f t="shared" si="5"/>
        <v/>
      </c>
      <c r="D2266" s="58"/>
      <c r="E2266" s="24"/>
      <c r="F2266" s="24"/>
      <c r="G2266" s="25"/>
      <c r="H2266" s="25"/>
      <c r="I2266" s="56"/>
      <c r="J2266" s="25"/>
      <c r="K2266" s="25"/>
      <c r="L2266" s="25"/>
      <c r="M2266" s="56"/>
      <c r="N2266" s="25"/>
    </row>
    <row r="2267" spans="3:14" ht="13" x14ac:dyDescent="0.15">
      <c r="C2267" s="57" t="str">
        <f t="shared" si="5"/>
        <v/>
      </c>
      <c r="D2267" s="58"/>
      <c r="E2267" s="24"/>
      <c r="F2267" s="24"/>
      <c r="G2267" s="25"/>
      <c r="H2267" s="25"/>
      <c r="I2267" s="56"/>
      <c r="J2267" s="25"/>
      <c r="K2267" s="25"/>
      <c r="L2267" s="25"/>
      <c r="M2267" s="56"/>
      <c r="N2267" s="25"/>
    </row>
    <row r="2268" spans="3:14" ht="13" x14ac:dyDescent="0.15">
      <c r="C2268" s="57" t="str">
        <f t="shared" si="5"/>
        <v/>
      </c>
      <c r="D2268" s="58"/>
      <c r="E2268" s="24"/>
      <c r="F2268" s="24"/>
      <c r="G2268" s="25"/>
      <c r="H2268" s="25"/>
      <c r="I2268" s="56"/>
      <c r="J2268" s="25"/>
      <c r="K2268" s="25"/>
      <c r="L2268" s="25"/>
      <c r="M2268" s="56"/>
      <c r="N2268" s="25"/>
    </row>
    <row r="2269" spans="3:14" ht="13" x14ac:dyDescent="0.15">
      <c r="C2269" s="57" t="str">
        <f t="shared" si="5"/>
        <v/>
      </c>
      <c r="D2269" s="58"/>
      <c r="E2269" s="24"/>
      <c r="F2269" s="24"/>
      <c r="G2269" s="25"/>
      <c r="H2269" s="25"/>
      <c r="I2269" s="56"/>
      <c r="J2269" s="25"/>
      <c r="K2269" s="25"/>
      <c r="L2269" s="25"/>
      <c r="M2269" s="56"/>
      <c r="N2269" s="25"/>
    </row>
    <row r="2270" spans="3:14" ht="13" x14ac:dyDescent="0.15">
      <c r="C2270" s="57" t="str">
        <f t="shared" si="5"/>
        <v/>
      </c>
      <c r="D2270" s="58"/>
      <c r="E2270" s="24"/>
      <c r="F2270" s="24"/>
      <c r="G2270" s="25"/>
      <c r="H2270" s="25"/>
      <c r="I2270" s="56"/>
      <c r="J2270" s="25"/>
      <c r="K2270" s="25"/>
      <c r="L2270" s="25"/>
      <c r="M2270" s="56"/>
      <c r="N2270" s="25"/>
    </row>
    <row r="2271" spans="3:14" ht="13" x14ac:dyDescent="0.15">
      <c r="C2271" s="57" t="str">
        <f t="shared" si="5"/>
        <v/>
      </c>
      <c r="D2271" s="58"/>
      <c r="E2271" s="24"/>
      <c r="F2271" s="24"/>
      <c r="G2271" s="25"/>
      <c r="H2271" s="25"/>
      <c r="I2271" s="56"/>
      <c r="J2271" s="25"/>
      <c r="K2271" s="25"/>
      <c r="L2271" s="25"/>
      <c r="M2271" s="56"/>
      <c r="N2271" s="25"/>
    </row>
    <row r="2272" spans="3:14" ht="13" x14ac:dyDescent="0.15">
      <c r="C2272" s="57" t="str">
        <f t="shared" si="5"/>
        <v/>
      </c>
      <c r="D2272" s="58"/>
      <c r="E2272" s="24"/>
      <c r="F2272" s="24"/>
      <c r="G2272" s="25"/>
      <c r="H2272" s="25"/>
      <c r="I2272" s="56"/>
      <c r="J2272" s="25"/>
      <c r="K2272" s="25"/>
      <c r="L2272" s="25"/>
      <c r="M2272" s="56"/>
      <c r="N2272" s="25"/>
    </row>
    <row r="2273" spans="3:14" ht="13" x14ac:dyDescent="0.15">
      <c r="C2273" s="57" t="str">
        <f t="shared" si="5"/>
        <v/>
      </c>
      <c r="D2273" s="58"/>
      <c r="E2273" s="24"/>
      <c r="F2273" s="24"/>
      <c r="G2273" s="25"/>
      <c r="H2273" s="25"/>
      <c r="I2273" s="56"/>
      <c r="J2273" s="25"/>
      <c r="K2273" s="25"/>
      <c r="L2273" s="25"/>
      <c r="M2273" s="56"/>
      <c r="N2273" s="25"/>
    </row>
    <row r="2274" spans="3:14" ht="13" x14ac:dyDescent="0.15">
      <c r="C2274" s="57" t="str">
        <f t="shared" si="5"/>
        <v/>
      </c>
      <c r="D2274" s="58"/>
      <c r="E2274" s="24"/>
      <c r="F2274" s="24"/>
      <c r="G2274" s="25"/>
      <c r="H2274" s="25"/>
      <c r="I2274" s="56"/>
      <c r="J2274" s="25"/>
      <c r="K2274" s="25"/>
      <c r="L2274" s="25"/>
      <c r="M2274" s="56"/>
      <c r="N2274" s="25"/>
    </row>
    <row r="2275" spans="3:14" ht="13" x14ac:dyDescent="0.15">
      <c r="C2275" s="57" t="str">
        <f t="shared" si="5"/>
        <v/>
      </c>
      <c r="D2275" s="58"/>
      <c r="E2275" s="24"/>
      <c r="F2275" s="24"/>
      <c r="G2275" s="25"/>
      <c r="H2275" s="25"/>
      <c r="I2275" s="56"/>
      <c r="J2275" s="25"/>
      <c r="K2275" s="25"/>
      <c r="L2275" s="25"/>
      <c r="M2275" s="56"/>
      <c r="N2275" s="25"/>
    </row>
    <row r="2276" spans="3:14" ht="13" x14ac:dyDescent="0.15">
      <c r="C2276" s="57" t="str">
        <f t="shared" si="5"/>
        <v/>
      </c>
      <c r="D2276" s="58"/>
      <c r="E2276" s="24"/>
      <c r="F2276" s="24"/>
      <c r="G2276" s="25"/>
      <c r="H2276" s="25"/>
      <c r="I2276" s="56"/>
      <c r="J2276" s="25"/>
      <c r="K2276" s="25"/>
      <c r="L2276" s="25"/>
      <c r="M2276" s="56"/>
      <c r="N2276" s="25"/>
    </row>
    <row r="2277" spans="3:14" ht="13" x14ac:dyDescent="0.15">
      <c r="C2277" s="57" t="str">
        <f t="shared" si="5"/>
        <v/>
      </c>
      <c r="D2277" s="58"/>
      <c r="E2277" s="24"/>
      <c r="F2277" s="24"/>
      <c r="G2277" s="25"/>
      <c r="H2277" s="25"/>
      <c r="I2277" s="56"/>
      <c r="J2277" s="25"/>
      <c r="K2277" s="25"/>
      <c r="L2277" s="25"/>
      <c r="M2277" s="56"/>
      <c r="N2277" s="25"/>
    </row>
    <row r="2278" spans="3:14" ht="13" x14ac:dyDescent="0.15">
      <c r="C2278" s="57" t="str">
        <f t="shared" si="5"/>
        <v/>
      </c>
      <c r="D2278" s="58"/>
      <c r="E2278" s="24"/>
      <c r="F2278" s="24"/>
      <c r="G2278" s="25"/>
      <c r="H2278" s="25"/>
      <c r="I2278" s="56"/>
      <c r="J2278" s="25"/>
      <c r="K2278" s="25"/>
      <c r="L2278" s="25"/>
      <c r="M2278" s="56"/>
      <c r="N2278" s="25"/>
    </row>
    <row r="2279" spans="3:14" ht="13" x14ac:dyDescent="0.15">
      <c r="C2279" s="57" t="str">
        <f t="shared" si="5"/>
        <v/>
      </c>
      <c r="D2279" s="58"/>
      <c r="E2279" s="24"/>
      <c r="F2279" s="24"/>
      <c r="G2279" s="25"/>
      <c r="H2279" s="25"/>
      <c r="I2279" s="56"/>
      <c r="J2279" s="25"/>
      <c r="K2279" s="25"/>
      <c r="L2279" s="25"/>
      <c r="M2279" s="56"/>
      <c r="N2279" s="25"/>
    </row>
    <row r="2280" spans="3:14" ht="13" x14ac:dyDescent="0.15">
      <c r="C2280" s="57" t="str">
        <f t="shared" si="5"/>
        <v/>
      </c>
      <c r="D2280" s="58"/>
      <c r="E2280" s="24"/>
      <c r="F2280" s="24"/>
      <c r="G2280" s="25"/>
      <c r="H2280" s="25"/>
      <c r="I2280" s="56"/>
      <c r="J2280" s="25"/>
      <c r="K2280" s="25"/>
      <c r="L2280" s="25"/>
      <c r="M2280" s="56"/>
      <c r="N2280" s="25"/>
    </row>
    <row r="2281" spans="3:14" ht="13" x14ac:dyDescent="0.15">
      <c r="C2281" s="57" t="str">
        <f t="shared" si="5"/>
        <v/>
      </c>
      <c r="D2281" s="58"/>
      <c r="E2281" s="24"/>
      <c r="F2281" s="24"/>
      <c r="G2281" s="25"/>
      <c r="H2281" s="25"/>
      <c r="I2281" s="56"/>
      <c r="J2281" s="25"/>
      <c r="K2281" s="25"/>
      <c r="L2281" s="25"/>
      <c r="M2281" s="56"/>
      <c r="N2281" s="25"/>
    </row>
    <row r="2282" spans="3:14" ht="13" x14ac:dyDescent="0.15">
      <c r="C2282" s="57" t="str">
        <f t="shared" si="5"/>
        <v/>
      </c>
      <c r="D2282" s="58"/>
      <c r="E2282" s="24"/>
      <c r="F2282" s="24"/>
      <c r="G2282" s="25"/>
      <c r="H2282" s="25"/>
      <c r="I2282" s="56"/>
      <c r="J2282" s="25"/>
      <c r="K2282" s="25"/>
      <c r="L2282" s="25"/>
      <c r="M2282" s="56"/>
      <c r="N2282" s="25"/>
    </row>
    <row r="2283" spans="3:14" ht="13" x14ac:dyDescent="0.15">
      <c r="C2283" s="57" t="str">
        <f t="shared" si="5"/>
        <v/>
      </c>
      <c r="D2283" s="58"/>
      <c r="E2283" s="24"/>
      <c r="F2283" s="24"/>
      <c r="G2283" s="25"/>
      <c r="H2283" s="25"/>
      <c r="I2283" s="56"/>
      <c r="J2283" s="25"/>
      <c r="K2283" s="25"/>
      <c r="L2283" s="25"/>
      <c r="M2283" s="56"/>
      <c r="N2283" s="25"/>
    </row>
    <row r="2284" spans="3:14" ht="13" x14ac:dyDescent="0.15">
      <c r="C2284" s="57" t="str">
        <f t="shared" si="5"/>
        <v/>
      </c>
      <c r="D2284" s="58"/>
      <c r="E2284" s="24"/>
      <c r="F2284" s="24"/>
      <c r="G2284" s="25"/>
      <c r="H2284" s="25"/>
      <c r="I2284" s="56"/>
      <c r="J2284" s="25"/>
      <c r="K2284" s="25"/>
      <c r="L2284" s="25"/>
      <c r="M2284" s="56"/>
      <c r="N2284" s="25"/>
    </row>
    <row r="2285" spans="3:14" ht="13" x14ac:dyDescent="0.15">
      <c r="C2285" s="57" t="str">
        <f t="shared" si="5"/>
        <v/>
      </c>
      <c r="D2285" s="58"/>
      <c r="E2285" s="24"/>
      <c r="F2285" s="24"/>
      <c r="G2285" s="25"/>
      <c r="H2285" s="25"/>
      <c r="I2285" s="56"/>
      <c r="J2285" s="25"/>
      <c r="K2285" s="25"/>
      <c r="L2285" s="25"/>
      <c r="M2285" s="56"/>
      <c r="N2285" s="25"/>
    </row>
    <row r="2286" spans="3:14" ht="13" x14ac:dyDescent="0.15">
      <c r="C2286" s="57" t="str">
        <f t="shared" si="5"/>
        <v/>
      </c>
      <c r="D2286" s="58"/>
      <c r="E2286" s="24"/>
      <c r="F2286" s="24"/>
      <c r="G2286" s="25"/>
      <c r="H2286" s="25"/>
      <c r="I2286" s="56"/>
      <c r="J2286" s="25"/>
      <c r="K2286" s="25"/>
      <c r="L2286" s="25"/>
      <c r="M2286" s="56"/>
      <c r="N2286" s="25"/>
    </row>
    <row r="2287" spans="3:14" ht="13" x14ac:dyDescent="0.15">
      <c r="C2287" s="57" t="str">
        <f t="shared" si="5"/>
        <v/>
      </c>
      <c r="D2287" s="58"/>
      <c r="E2287" s="24"/>
      <c r="F2287" s="24"/>
      <c r="G2287" s="25"/>
      <c r="H2287" s="25"/>
      <c r="I2287" s="56"/>
      <c r="J2287" s="25"/>
      <c r="K2287" s="25"/>
      <c r="L2287" s="25"/>
      <c r="M2287" s="56"/>
      <c r="N2287" s="25"/>
    </row>
    <row r="2288" spans="3:14" ht="13" x14ac:dyDescent="0.15">
      <c r="C2288" s="57" t="str">
        <f t="shared" si="5"/>
        <v/>
      </c>
      <c r="D2288" s="58"/>
      <c r="E2288" s="24"/>
      <c r="F2288" s="24"/>
      <c r="G2288" s="25"/>
      <c r="H2288" s="25"/>
      <c r="I2288" s="56"/>
      <c r="J2288" s="25"/>
      <c r="K2288" s="25"/>
      <c r="L2288" s="25"/>
      <c r="M2288" s="56"/>
      <c r="N2288" s="25"/>
    </row>
    <row r="2289" spans="3:14" ht="13" x14ac:dyDescent="0.15">
      <c r="C2289" s="57" t="str">
        <f t="shared" si="5"/>
        <v/>
      </c>
      <c r="D2289" s="58"/>
      <c r="E2289" s="24"/>
      <c r="F2289" s="24"/>
      <c r="G2289" s="25"/>
      <c r="H2289" s="25"/>
      <c r="I2289" s="56"/>
      <c r="J2289" s="25"/>
      <c r="K2289" s="25"/>
      <c r="L2289" s="25"/>
      <c r="M2289" s="56"/>
      <c r="N2289" s="25"/>
    </row>
    <row r="2290" spans="3:14" ht="13" x14ac:dyDescent="0.15">
      <c r="C2290" s="57" t="str">
        <f t="shared" si="5"/>
        <v/>
      </c>
      <c r="D2290" s="58"/>
      <c r="E2290" s="24"/>
      <c r="F2290" s="24"/>
      <c r="G2290" s="25"/>
      <c r="H2290" s="25"/>
      <c r="I2290" s="56"/>
      <c r="J2290" s="25"/>
      <c r="K2290" s="25"/>
      <c r="L2290" s="25"/>
      <c r="M2290" s="56"/>
      <c r="N2290" s="25"/>
    </row>
    <row r="2291" spans="3:14" ht="13" x14ac:dyDescent="0.15">
      <c r="C2291" s="57" t="str">
        <f t="shared" si="5"/>
        <v/>
      </c>
      <c r="D2291" s="58"/>
      <c r="E2291" s="24"/>
      <c r="F2291" s="24"/>
      <c r="G2291" s="25"/>
      <c r="H2291" s="25"/>
      <c r="I2291" s="56"/>
      <c r="J2291" s="25"/>
      <c r="K2291" s="25"/>
      <c r="L2291" s="25"/>
      <c r="M2291" s="56"/>
      <c r="N2291" s="25"/>
    </row>
    <row r="2292" spans="3:14" ht="13" x14ac:dyDescent="0.15">
      <c r="C2292" s="57" t="str">
        <f t="shared" si="5"/>
        <v/>
      </c>
      <c r="D2292" s="58"/>
      <c r="E2292" s="24"/>
      <c r="F2292" s="24"/>
      <c r="G2292" s="25"/>
      <c r="H2292" s="25"/>
      <c r="I2292" s="56"/>
      <c r="J2292" s="25"/>
      <c r="K2292" s="25"/>
      <c r="L2292" s="25"/>
      <c r="M2292" s="56"/>
      <c r="N2292" s="25"/>
    </row>
    <row r="2293" spans="3:14" ht="13" x14ac:dyDescent="0.15">
      <c r="C2293" s="57" t="str">
        <f t="shared" si="5"/>
        <v/>
      </c>
      <c r="D2293" s="58"/>
      <c r="E2293" s="24"/>
      <c r="F2293" s="24"/>
      <c r="G2293" s="25"/>
      <c r="H2293" s="25"/>
      <c r="I2293" s="56"/>
      <c r="J2293" s="25"/>
      <c r="K2293" s="25"/>
      <c r="L2293" s="25"/>
      <c r="M2293" s="56"/>
      <c r="N2293" s="25"/>
    </row>
    <row r="2294" spans="3:14" ht="13" x14ac:dyDescent="0.15">
      <c r="C2294" s="57" t="str">
        <f t="shared" si="5"/>
        <v/>
      </c>
      <c r="D2294" s="58"/>
      <c r="E2294" s="24"/>
      <c r="F2294" s="24"/>
      <c r="G2294" s="25"/>
      <c r="H2294" s="25"/>
      <c r="I2294" s="56"/>
      <c r="J2294" s="25"/>
      <c r="K2294" s="25"/>
      <c r="L2294" s="25"/>
      <c r="M2294" s="56"/>
      <c r="N2294" s="25"/>
    </row>
    <row r="2295" spans="3:14" ht="13" x14ac:dyDescent="0.15">
      <c r="C2295" s="57" t="str">
        <f t="shared" si="5"/>
        <v/>
      </c>
      <c r="D2295" s="58"/>
      <c r="E2295" s="24"/>
      <c r="F2295" s="24"/>
      <c r="G2295" s="25"/>
      <c r="H2295" s="25"/>
      <c r="I2295" s="56"/>
      <c r="J2295" s="25"/>
      <c r="K2295" s="25"/>
      <c r="L2295" s="25"/>
      <c r="M2295" s="56"/>
      <c r="N2295" s="25"/>
    </row>
    <row r="2296" spans="3:14" ht="13" x14ac:dyDescent="0.15">
      <c r="C2296" s="57" t="str">
        <f t="shared" si="5"/>
        <v/>
      </c>
      <c r="D2296" s="58"/>
      <c r="E2296" s="24"/>
      <c r="F2296" s="24"/>
      <c r="G2296" s="25"/>
      <c r="H2296" s="25"/>
      <c r="I2296" s="56"/>
      <c r="J2296" s="25"/>
      <c r="K2296" s="25"/>
      <c r="L2296" s="25"/>
      <c r="M2296" s="56"/>
      <c r="N2296" s="25"/>
    </row>
    <row r="2297" spans="3:14" ht="13" x14ac:dyDescent="0.15">
      <c r="C2297" s="57" t="str">
        <f t="shared" ref="C2297:C2551" si="6">I2297&amp;M2297&amp;Q2297</f>
        <v/>
      </c>
      <c r="D2297" s="58"/>
      <c r="E2297" s="24"/>
      <c r="F2297" s="24"/>
      <c r="G2297" s="25"/>
      <c r="H2297" s="25"/>
      <c r="I2297" s="56"/>
      <c r="J2297" s="25"/>
      <c r="K2297" s="25"/>
      <c r="L2297" s="25"/>
      <c r="M2297" s="56"/>
      <c r="N2297" s="25"/>
    </row>
    <row r="2298" spans="3:14" ht="13" x14ac:dyDescent="0.15">
      <c r="C2298" s="57" t="str">
        <f t="shared" si="6"/>
        <v/>
      </c>
      <c r="D2298" s="58"/>
      <c r="E2298" s="24"/>
      <c r="F2298" s="24"/>
      <c r="G2298" s="25"/>
      <c r="H2298" s="25"/>
      <c r="I2298" s="56"/>
      <c r="J2298" s="25"/>
      <c r="K2298" s="25"/>
      <c r="L2298" s="25"/>
      <c r="M2298" s="56"/>
      <c r="N2298" s="25"/>
    </row>
    <row r="2299" spans="3:14" ht="13" x14ac:dyDescent="0.15">
      <c r="C2299" s="57" t="str">
        <f t="shared" si="6"/>
        <v/>
      </c>
      <c r="D2299" s="58"/>
      <c r="E2299" s="24"/>
      <c r="F2299" s="24"/>
      <c r="G2299" s="25"/>
      <c r="H2299" s="25"/>
      <c r="I2299" s="56"/>
      <c r="J2299" s="25"/>
      <c r="K2299" s="25"/>
      <c r="L2299" s="25"/>
      <c r="M2299" s="56"/>
      <c r="N2299" s="25"/>
    </row>
    <row r="2300" spans="3:14" ht="13" x14ac:dyDescent="0.15">
      <c r="C2300" s="57" t="str">
        <f t="shared" si="6"/>
        <v/>
      </c>
      <c r="D2300" s="58"/>
      <c r="E2300" s="24"/>
      <c r="F2300" s="24"/>
      <c r="G2300" s="25"/>
      <c r="H2300" s="25"/>
      <c r="I2300" s="56"/>
      <c r="J2300" s="25"/>
      <c r="K2300" s="25"/>
      <c r="L2300" s="25"/>
      <c r="M2300" s="56"/>
      <c r="N2300" s="25"/>
    </row>
    <row r="2301" spans="3:14" ht="13" x14ac:dyDescent="0.15">
      <c r="C2301" s="57" t="str">
        <f t="shared" si="6"/>
        <v/>
      </c>
      <c r="D2301" s="58"/>
      <c r="E2301" s="24"/>
      <c r="F2301" s="24"/>
      <c r="G2301" s="25"/>
      <c r="H2301" s="25"/>
      <c r="I2301" s="56"/>
      <c r="J2301" s="25"/>
      <c r="K2301" s="25"/>
      <c r="L2301" s="25"/>
      <c r="M2301" s="56"/>
      <c r="N2301" s="25"/>
    </row>
    <row r="2302" spans="3:14" ht="13" x14ac:dyDescent="0.15">
      <c r="C2302" s="57" t="str">
        <f t="shared" si="6"/>
        <v/>
      </c>
      <c r="D2302" s="58"/>
      <c r="E2302" s="24"/>
      <c r="F2302" s="24"/>
      <c r="G2302" s="25"/>
      <c r="H2302" s="25"/>
      <c r="I2302" s="56"/>
      <c r="J2302" s="25"/>
      <c r="K2302" s="25"/>
      <c r="L2302" s="25"/>
      <c r="M2302" s="56"/>
      <c r="N2302" s="25"/>
    </row>
    <row r="2303" spans="3:14" ht="13" x14ac:dyDescent="0.15">
      <c r="C2303" s="57" t="str">
        <f t="shared" si="6"/>
        <v/>
      </c>
      <c r="D2303" s="58"/>
      <c r="E2303" s="24"/>
      <c r="F2303" s="24"/>
      <c r="G2303" s="25"/>
      <c r="H2303" s="25"/>
      <c r="I2303" s="56"/>
      <c r="J2303" s="25"/>
      <c r="K2303" s="25"/>
      <c r="L2303" s="25"/>
      <c r="M2303" s="56"/>
      <c r="N2303" s="25"/>
    </row>
    <row r="2304" spans="3:14" ht="13" x14ac:dyDescent="0.15">
      <c r="C2304" s="57" t="str">
        <f t="shared" si="6"/>
        <v/>
      </c>
      <c r="D2304" s="58"/>
      <c r="E2304" s="24"/>
      <c r="F2304" s="24"/>
      <c r="G2304" s="25"/>
      <c r="H2304" s="25"/>
      <c r="I2304" s="56"/>
      <c r="J2304" s="25"/>
      <c r="K2304" s="25"/>
      <c r="L2304" s="25"/>
      <c r="M2304" s="56"/>
      <c r="N2304" s="25"/>
    </row>
    <row r="2305" spans="3:14" ht="13" x14ac:dyDescent="0.15">
      <c r="C2305" s="57" t="str">
        <f t="shared" si="6"/>
        <v/>
      </c>
      <c r="D2305" s="58"/>
      <c r="E2305" s="24"/>
      <c r="F2305" s="24"/>
      <c r="G2305" s="25"/>
      <c r="H2305" s="25"/>
      <c r="I2305" s="56"/>
      <c r="J2305" s="25"/>
      <c r="K2305" s="25"/>
      <c r="L2305" s="25"/>
      <c r="M2305" s="56"/>
      <c r="N2305" s="25"/>
    </row>
    <row r="2306" spans="3:14" ht="13" x14ac:dyDescent="0.15">
      <c r="C2306" s="57" t="str">
        <f t="shared" si="6"/>
        <v/>
      </c>
      <c r="D2306" s="58"/>
      <c r="E2306" s="24"/>
      <c r="F2306" s="24"/>
      <c r="G2306" s="25"/>
      <c r="H2306" s="25"/>
      <c r="I2306" s="56"/>
      <c r="J2306" s="25"/>
      <c r="K2306" s="25"/>
      <c r="L2306" s="25"/>
      <c r="M2306" s="56"/>
      <c r="N2306" s="25"/>
    </row>
    <row r="2307" spans="3:14" ht="13" x14ac:dyDescent="0.15">
      <c r="C2307" s="57" t="str">
        <f t="shared" si="6"/>
        <v/>
      </c>
      <c r="D2307" s="58"/>
      <c r="E2307" s="24"/>
      <c r="F2307" s="24"/>
      <c r="G2307" s="25"/>
      <c r="H2307" s="25"/>
      <c r="I2307" s="56"/>
      <c r="J2307" s="25"/>
      <c r="K2307" s="25"/>
      <c r="L2307" s="25"/>
      <c r="M2307" s="56"/>
      <c r="N2307" s="25"/>
    </row>
    <row r="2308" spans="3:14" ht="13" x14ac:dyDescent="0.15">
      <c r="C2308" s="57" t="str">
        <f t="shared" si="6"/>
        <v/>
      </c>
      <c r="D2308" s="58"/>
      <c r="E2308" s="24"/>
      <c r="F2308" s="24"/>
      <c r="G2308" s="25"/>
      <c r="H2308" s="25"/>
      <c r="I2308" s="56"/>
      <c r="J2308" s="25"/>
      <c r="K2308" s="25"/>
      <c r="L2308" s="25"/>
      <c r="M2308" s="56"/>
      <c r="N2308" s="25"/>
    </row>
    <row r="2309" spans="3:14" ht="13" x14ac:dyDescent="0.15">
      <c r="C2309" s="57" t="str">
        <f t="shared" si="6"/>
        <v/>
      </c>
      <c r="D2309" s="58"/>
      <c r="E2309" s="24"/>
      <c r="F2309" s="24"/>
      <c r="G2309" s="25"/>
      <c r="H2309" s="25"/>
      <c r="I2309" s="56"/>
      <c r="J2309" s="25"/>
      <c r="K2309" s="25"/>
      <c r="L2309" s="25"/>
      <c r="M2309" s="56"/>
      <c r="N2309" s="25"/>
    </row>
    <row r="2310" spans="3:14" ht="13" x14ac:dyDescent="0.15">
      <c r="C2310" s="57" t="str">
        <f t="shared" si="6"/>
        <v/>
      </c>
      <c r="D2310" s="58"/>
      <c r="E2310" s="24"/>
      <c r="F2310" s="24"/>
      <c r="G2310" s="25"/>
      <c r="H2310" s="25"/>
      <c r="I2310" s="56"/>
      <c r="J2310" s="25"/>
      <c r="K2310" s="25"/>
      <c r="L2310" s="25"/>
      <c r="M2310" s="56"/>
      <c r="N2310" s="25"/>
    </row>
    <row r="2311" spans="3:14" ht="13" x14ac:dyDescent="0.15">
      <c r="C2311" s="57" t="str">
        <f t="shared" si="6"/>
        <v/>
      </c>
      <c r="D2311" s="58"/>
      <c r="E2311" s="24"/>
      <c r="F2311" s="24"/>
      <c r="G2311" s="25"/>
      <c r="H2311" s="25"/>
      <c r="I2311" s="56"/>
      <c r="J2311" s="25"/>
      <c r="K2311" s="25"/>
      <c r="L2311" s="25"/>
      <c r="M2311" s="56"/>
      <c r="N2311" s="25"/>
    </row>
    <row r="2312" spans="3:14" ht="13" x14ac:dyDescent="0.15">
      <c r="C2312" s="57" t="str">
        <f t="shared" si="6"/>
        <v/>
      </c>
      <c r="D2312" s="58"/>
      <c r="E2312" s="24"/>
      <c r="F2312" s="24"/>
      <c r="G2312" s="25"/>
      <c r="H2312" s="25"/>
      <c r="I2312" s="56"/>
      <c r="J2312" s="25"/>
      <c r="K2312" s="25"/>
      <c r="L2312" s="25"/>
      <c r="M2312" s="56"/>
      <c r="N2312" s="25"/>
    </row>
    <row r="2313" spans="3:14" ht="13" x14ac:dyDescent="0.15">
      <c r="C2313" s="57" t="str">
        <f t="shared" si="6"/>
        <v/>
      </c>
      <c r="D2313" s="58"/>
      <c r="E2313" s="24"/>
      <c r="F2313" s="24"/>
      <c r="G2313" s="25"/>
      <c r="H2313" s="25"/>
      <c r="I2313" s="56"/>
      <c r="J2313" s="25"/>
      <c r="K2313" s="25"/>
      <c r="L2313" s="25"/>
      <c r="M2313" s="56"/>
      <c r="N2313" s="25"/>
    </row>
    <row r="2314" spans="3:14" ht="13" x14ac:dyDescent="0.15">
      <c r="C2314" s="57" t="str">
        <f t="shared" si="6"/>
        <v/>
      </c>
      <c r="D2314" s="58"/>
      <c r="E2314" s="24"/>
      <c r="F2314" s="24"/>
      <c r="G2314" s="25"/>
      <c r="H2314" s="25"/>
      <c r="I2314" s="56"/>
      <c r="J2314" s="25"/>
      <c r="K2314" s="25"/>
      <c r="L2314" s="25"/>
      <c r="M2314" s="56"/>
      <c r="N2314" s="25"/>
    </row>
    <row r="2315" spans="3:14" ht="13" x14ac:dyDescent="0.15">
      <c r="C2315" s="57" t="str">
        <f t="shared" si="6"/>
        <v/>
      </c>
      <c r="D2315" s="58"/>
      <c r="E2315" s="24"/>
      <c r="F2315" s="24"/>
      <c r="G2315" s="25"/>
      <c r="H2315" s="25"/>
      <c r="I2315" s="56"/>
      <c r="J2315" s="25"/>
      <c r="K2315" s="25"/>
      <c r="L2315" s="25"/>
      <c r="M2315" s="56"/>
      <c r="N2315" s="25"/>
    </row>
    <row r="2316" spans="3:14" ht="13" x14ac:dyDescent="0.15">
      <c r="C2316" s="57" t="str">
        <f t="shared" si="6"/>
        <v/>
      </c>
      <c r="D2316" s="58"/>
      <c r="E2316" s="24"/>
      <c r="F2316" s="24"/>
      <c r="G2316" s="25"/>
      <c r="H2316" s="25"/>
      <c r="I2316" s="56"/>
      <c r="J2316" s="25"/>
      <c r="K2316" s="25"/>
      <c r="L2316" s="25"/>
      <c r="M2316" s="56"/>
      <c r="N2316" s="25"/>
    </row>
    <row r="2317" spans="3:14" ht="13" x14ac:dyDescent="0.15">
      <c r="C2317" s="57" t="str">
        <f t="shared" si="6"/>
        <v/>
      </c>
      <c r="D2317" s="58"/>
      <c r="E2317" s="24"/>
      <c r="F2317" s="24"/>
      <c r="G2317" s="25"/>
      <c r="H2317" s="25"/>
      <c r="I2317" s="56"/>
      <c r="J2317" s="25"/>
      <c r="K2317" s="25"/>
      <c r="L2317" s="25"/>
      <c r="M2317" s="56"/>
      <c r="N2317" s="25"/>
    </row>
    <row r="2318" spans="3:14" ht="13" x14ac:dyDescent="0.15">
      <c r="C2318" s="57" t="str">
        <f t="shared" si="6"/>
        <v/>
      </c>
      <c r="D2318" s="58"/>
      <c r="E2318" s="24"/>
      <c r="F2318" s="24"/>
      <c r="G2318" s="25"/>
      <c r="H2318" s="25"/>
      <c r="I2318" s="56"/>
      <c r="J2318" s="25"/>
      <c r="K2318" s="25"/>
      <c r="L2318" s="25"/>
      <c r="M2318" s="56"/>
      <c r="N2318" s="25"/>
    </row>
    <row r="2319" spans="3:14" ht="13" x14ac:dyDescent="0.15">
      <c r="C2319" s="57" t="str">
        <f t="shared" si="6"/>
        <v/>
      </c>
      <c r="D2319" s="58"/>
      <c r="E2319" s="24"/>
      <c r="F2319" s="24"/>
      <c r="G2319" s="25"/>
      <c r="H2319" s="25"/>
      <c r="I2319" s="56"/>
      <c r="J2319" s="25"/>
      <c r="K2319" s="25"/>
      <c r="L2319" s="25"/>
      <c r="M2319" s="56"/>
      <c r="N2319" s="25"/>
    </row>
    <row r="2320" spans="3:14" ht="13" x14ac:dyDescent="0.15">
      <c r="C2320" s="57" t="str">
        <f t="shared" si="6"/>
        <v/>
      </c>
      <c r="D2320" s="58"/>
      <c r="E2320" s="24"/>
      <c r="F2320" s="24"/>
      <c r="G2320" s="25"/>
      <c r="H2320" s="25"/>
      <c r="I2320" s="56"/>
      <c r="J2320" s="25"/>
      <c r="K2320" s="25"/>
      <c r="L2320" s="25"/>
      <c r="M2320" s="56"/>
      <c r="N2320" s="25"/>
    </row>
    <row r="2321" spans="3:14" ht="13" x14ac:dyDescent="0.15">
      <c r="C2321" s="57" t="str">
        <f t="shared" si="6"/>
        <v/>
      </c>
      <c r="D2321" s="58"/>
      <c r="E2321" s="24"/>
      <c r="F2321" s="24"/>
      <c r="G2321" s="25"/>
      <c r="H2321" s="25"/>
      <c r="I2321" s="56"/>
      <c r="J2321" s="25"/>
      <c r="K2321" s="25"/>
      <c r="L2321" s="25"/>
      <c r="M2321" s="56"/>
      <c r="N2321" s="25"/>
    </row>
    <row r="2322" spans="3:14" ht="13" x14ac:dyDescent="0.15">
      <c r="C2322" s="57" t="str">
        <f t="shared" si="6"/>
        <v/>
      </c>
      <c r="D2322" s="58"/>
      <c r="E2322" s="24"/>
      <c r="F2322" s="24"/>
      <c r="G2322" s="25"/>
      <c r="H2322" s="25"/>
      <c r="I2322" s="56"/>
      <c r="J2322" s="25"/>
      <c r="K2322" s="25"/>
      <c r="L2322" s="25"/>
      <c r="M2322" s="56"/>
      <c r="N2322" s="25"/>
    </row>
    <row r="2323" spans="3:14" ht="13" x14ac:dyDescent="0.15">
      <c r="C2323" s="57" t="str">
        <f t="shared" si="6"/>
        <v/>
      </c>
      <c r="D2323" s="58"/>
      <c r="E2323" s="24"/>
      <c r="F2323" s="24"/>
      <c r="G2323" s="25"/>
      <c r="H2323" s="25"/>
      <c r="I2323" s="56"/>
      <c r="J2323" s="25"/>
      <c r="K2323" s="25"/>
      <c r="L2323" s="25"/>
      <c r="M2323" s="56"/>
      <c r="N2323" s="25"/>
    </row>
    <row r="2324" spans="3:14" ht="13" x14ac:dyDescent="0.15">
      <c r="C2324" s="57" t="str">
        <f t="shared" si="6"/>
        <v/>
      </c>
      <c r="D2324" s="58"/>
      <c r="E2324" s="24"/>
      <c r="F2324" s="24"/>
      <c r="G2324" s="25"/>
      <c r="H2324" s="25"/>
      <c r="I2324" s="56"/>
      <c r="J2324" s="25"/>
      <c r="K2324" s="25"/>
      <c r="L2324" s="25"/>
      <c r="M2324" s="56"/>
      <c r="N2324" s="25"/>
    </row>
    <row r="2325" spans="3:14" ht="13" x14ac:dyDescent="0.15">
      <c r="C2325" s="57" t="str">
        <f t="shared" si="6"/>
        <v/>
      </c>
      <c r="D2325" s="58"/>
      <c r="E2325" s="24"/>
      <c r="F2325" s="24"/>
      <c r="G2325" s="25"/>
      <c r="H2325" s="25"/>
      <c r="I2325" s="56"/>
      <c r="J2325" s="25"/>
      <c r="K2325" s="25"/>
      <c r="L2325" s="25"/>
      <c r="M2325" s="56"/>
      <c r="N2325" s="25"/>
    </row>
    <row r="2326" spans="3:14" ht="13" x14ac:dyDescent="0.15">
      <c r="C2326" s="57" t="str">
        <f t="shared" si="6"/>
        <v/>
      </c>
      <c r="D2326" s="58"/>
      <c r="E2326" s="24"/>
      <c r="F2326" s="24"/>
      <c r="G2326" s="25"/>
      <c r="H2326" s="25"/>
      <c r="I2326" s="56"/>
      <c r="J2326" s="25"/>
      <c r="K2326" s="25"/>
      <c r="L2326" s="25"/>
      <c r="M2326" s="56"/>
      <c r="N2326" s="25"/>
    </row>
    <row r="2327" spans="3:14" ht="13" x14ac:dyDescent="0.15">
      <c r="C2327" s="57" t="str">
        <f t="shared" si="6"/>
        <v/>
      </c>
      <c r="D2327" s="58"/>
      <c r="E2327" s="24"/>
      <c r="F2327" s="24"/>
      <c r="G2327" s="25"/>
      <c r="H2327" s="25"/>
      <c r="I2327" s="56"/>
      <c r="J2327" s="25"/>
      <c r="K2327" s="25"/>
      <c r="L2327" s="25"/>
      <c r="M2327" s="56"/>
      <c r="N2327" s="25"/>
    </row>
    <row r="2328" spans="3:14" ht="13" x14ac:dyDescent="0.15">
      <c r="C2328" s="57" t="str">
        <f t="shared" si="6"/>
        <v/>
      </c>
      <c r="D2328" s="58"/>
      <c r="E2328" s="24"/>
      <c r="F2328" s="24"/>
      <c r="G2328" s="25"/>
      <c r="H2328" s="25"/>
      <c r="I2328" s="56"/>
      <c r="J2328" s="25"/>
      <c r="K2328" s="25"/>
      <c r="L2328" s="25"/>
      <c r="M2328" s="56"/>
      <c r="N2328" s="25"/>
    </row>
    <row r="2329" spans="3:14" ht="13" x14ac:dyDescent="0.15">
      <c r="C2329" s="57" t="str">
        <f t="shared" si="6"/>
        <v/>
      </c>
      <c r="D2329" s="58"/>
      <c r="E2329" s="24"/>
      <c r="F2329" s="24"/>
      <c r="G2329" s="25"/>
      <c r="H2329" s="25"/>
      <c r="I2329" s="56"/>
      <c r="J2329" s="25"/>
      <c r="K2329" s="25"/>
      <c r="L2329" s="25"/>
      <c r="M2329" s="56"/>
      <c r="N2329" s="25"/>
    </row>
    <row r="2330" spans="3:14" ht="13" x14ac:dyDescent="0.15">
      <c r="C2330" s="57" t="str">
        <f t="shared" si="6"/>
        <v/>
      </c>
      <c r="D2330" s="58"/>
      <c r="E2330" s="24"/>
      <c r="F2330" s="24"/>
      <c r="G2330" s="25"/>
      <c r="H2330" s="25"/>
      <c r="I2330" s="56"/>
      <c r="J2330" s="25"/>
      <c r="K2330" s="25"/>
      <c r="L2330" s="25"/>
      <c r="M2330" s="56"/>
      <c r="N2330" s="25"/>
    </row>
    <row r="2331" spans="3:14" ht="13" x14ac:dyDescent="0.15">
      <c r="C2331" s="57" t="str">
        <f t="shared" si="6"/>
        <v/>
      </c>
      <c r="D2331" s="58"/>
      <c r="E2331" s="24"/>
      <c r="F2331" s="24"/>
      <c r="G2331" s="25"/>
      <c r="H2331" s="25"/>
      <c r="I2331" s="56"/>
      <c r="J2331" s="25"/>
      <c r="K2331" s="25"/>
      <c r="L2331" s="25"/>
      <c r="M2331" s="56"/>
      <c r="N2331" s="25"/>
    </row>
    <row r="2332" spans="3:14" ht="13" x14ac:dyDescent="0.15">
      <c r="C2332" s="57" t="str">
        <f t="shared" si="6"/>
        <v/>
      </c>
      <c r="D2332" s="58"/>
      <c r="E2332" s="24"/>
      <c r="F2332" s="24"/>
      <c r="G2332" s="25"/>
      <c r="H2332" s="25"/>
      <c r="I2332" s="56"/>
      <c r="J2332" s="25"/>
      <c r="K2332" s="25"/>
      <c r="L2332" s="25"/>
      <c r="M2332" s="56"/>
      <c r="N2332" s="25"/>
    </row>
    <row r="2333" spans="3:14" ht="13" x14ac:dyDescent="0.15">
      <c r="C2333" s="57" t="str">
        <f t="shared" si="6"/>
        <v/>
      </c>
      <c r="D2333" s="58"/>
      <c r="E2333" s="24"/>
      <c r="F2333" s="24"/>
      <c r="G2333" s="25"/>
      <c r="H2333" s="25"/>
      <c r="I2333" s="56"/>
      <c r="J2333" s="25"/>
      <c r="K2333" s="25"/>
      <c r="L2333" s="25"/>
      <c r="M2333" s="56"/>
      <c r="N2333" s="25"/>
    </row>
    <row r="2334" spans="3:14" ht="13" x14ac:dyDescent="0.15">
      <c r="C2334" s="57" t="str">
        <f t="shared" si="6"/>
        <v/>
      </c>
      <c r="D2334" s="58"/>
      <c r="E2334" s="24"/>
      <c r="F2334" s="24"/>
      <c r="G2334" s="25"/>
      <c r="H2334" s="25"/>
      <c r="I2334" s="56"/>
      <c r="J2334" s="25"/>
      <c r="K2334" s="25"/>
      <c r="L2334" s="25"/>
      <c r="M2334" s="56"/>
      <c r="N2334" s="25"/>
    </row>
    <row r="2335" spans="3:14" ht="13" x14ac:dyDescent="0.15">
      <c r="C2335" s="57" t="str">
        <f t="shared" si="6"/>
        <v/>
      </c>
      <c r="D2335" s="58"/>
      <c r="E2335" s="24"/>
      <c r="F2335" s="24"/>
      <c r="G2335" s="25"/>
      <c r="H2335" s="25"/>
      <c r="I2335" s="56"/>
      <c r="J2335" s="25"/>
      <c r="K2335" s="25"/>
      <c r="L2335" s="25"/>
      <c r="M2335" s="56"/>
      <c r="N2335" s="25"/>
    </row>
    <row r="2336" spans="3:14" ht="13" x14ac:dyDescent="0.15">
      <c r="C2336" s="57" t="str">
        <f t="shared" si="6"/>
        <v/>
      </c>
      <c r="D2336" s="58"/>
      <c r="E2336" s="24"/>
      <c r="F2336" s="24"/>
      <c r="G2336" s="25"/>
      <c r="H2336" s="25"/>
      <c r="I2336" s="56"/>
      <c r="J2336" s="25"/>
      <c r="K2336" s="25"/>
      <c r="L2336" s="25"/>
      <c r="M2336" s="56"/>
      <c r="N2336" s="25"/>
    </row>
    <row r="2337" spans="3:14" ht="13" x14ac:dyDescent="0.15">
      <c r="C2337" s="57" t="str">
        <f t="shared" si="6"/>
        <v/>
      </c>
      <c r="D2337" s="58"/>
      <c r="E2337" s="24"/>
      <c r="F2337" s="24"/>
      <c r="G2337" s="25"/>
      <c r="H2337" s="25"/>
      <c r="I2337" s="56"/>
      <c r="J2337" s="25"/>
      <c r="K2337" s="25"/>
      <c r="L2337" s="25"/>
      <c r="M2337" s="56"/>
      <c r="N2337" s="25"/>
    </row>
    <row r="2338" spans="3:14" ht="13" x14ac:dyDescent="0.15">
      <c r="C2338" s="57" t="str">
        <f t="shared" si="6"/>
        <v/>
      </c>
      <c r="D2338" s="58"/>
      <c r="E2338" s="24"/>
      <c r="F2338" s="24"/>
      <c r="G2338" s="25"/>
      <c r="H2338" s="25"/>
      <c r="I2338" s="56"/>
      <c r="J2338" s="25"/>
      <c r="K2338" s="25"/>
      <c r="L2338" s="25"/>
      <c r="M2338" s="56"/>
      <c r="N2338" s="25"/>
    </row>
    <row r="2339" spans="3:14" ht="13" x14ac:dyDescent="0.15">
      <c r="C2339" s="57" t="str">
        <f t="shared" si="6"/>
        <v/>
      </c>
      <c r="D2339" s="58"/>
      <c r="E2339" s="24"/>
      <c r="F2339" s="24"/>
      <c r="G2339" s="25"/>
      <c r="H2339" s="25"/>
      <c r="I2339" s="56"/>
      <c r="J2339" s="25"/>
      <c r="K2339" s="25"/>
      <c r="L2339" s="25"/>
      <c r="M2339" s="56"/>
      <c r="N2339" s="25"/>
    </row>
    <row r="2340" spans="3:14" ht="13" x14ac:dyDescent="0.15">
      <c r="C2340" s="57" t="str">
        <f t="shared" si="6"/>
        <v/>
      </c>
      <c r="D2340" s="58"/>
      <c r="E2340" s="24"/>
      <c r="F2340" s="24"/>
      <c r="G2340" s="25"/>
      <c r="H2340" s="25"/>
      <c r="I2340" s="56"/>
      <c r="J2340" s="25"/>
      <c r="K2340" s="25"/>
      <c r="L2340" s="25"/>
      <c r="M2340" s="56"/>
      <c r="N2340" s="25"/>
    </row>
    <row r="2341" spans="3:14" ht="13" x14ac:dyDescent="0.15">
      <c r="C2341" s="57" t="str">
        <f t="shared" si="6"/>
        <v/>
      </c>
      <c r="D2341" s="58"/>
      <c r="E2341" s="24"/>
      <c r="F2341" s="24"/>
      <c r="G2341" s="25"/>
      <c r="H2341" s="25"/>
      <c r="I2341" s="56"/>
      <c r="J2341" s="25"/>
      <c r="K2341" s="25"/>
      <c r="L2341" s="25"/>
      <c r="M2341" s="56"/>
      <c r="N2341" s="25"/>
    </row>
    <row r="2342" spans="3:14" ht="13" x14ac:dyDescent="0.15">
      <c r="C2342" s="57" t="str">
        <f t="shared" si="6"/>
        <v/>
      </c>
      <c r="D2342" s="58"/>
      <c r="E2342" s="24"/>
      <c r="F2342" s="24"/>
      <c r="G2342" s="25"/>
      <c r="H2342" s="25"/>
      <c r="I2342" s="56"/>
      <c r="J2342" s="25"/>
      <c r="K2342" s="25"/>
      <c r="L2342" s="25"/>
      <c r="M2342" s="56"/>
      <c r="N2342" s="25"/>
    </row>
    <row r="2343" spans="3:14" ht="13" x14ac:dyDescent="0.15">
      <c r="C2343" s="57" t="str">
        <f t="shared" si="6"/>
        <v/>
      </c>
      <c r="D2343" s="58"/>
      <c r="E2343" s="24"/>
      <c r="F2343" s="24"/>
      <c r="G2343" s="25"/>
      <c r="H2343" s="25"/>
      <c r="I2343" s="56"/>
      <c r="J2343" s="25"/>
      <c r="K2343" s="25"/>
      <c r="L2343" s="25"/>
      <c r="M2343" s="56"/>
      <c r="N2343" s="25"/>
    </row>
    <row r="2344" spans="3:14" ht="13" x14ac:dyDescent="0.15">
      <c r="C2344" s="57" t="str">
        <f t="shared" si="6"/>
        <v/>
      </c>
      <c r="D2344" s="58"/>
      <c r="E2344" s="24"/>
      <c r="F2344" s="24"/>
      <c r="G2344" s="25"/>
      <c r="H2344" s="25"/>
      <c r="I2344" s="56"/>
      <c r="J2344" s="25"/>
      <c r="K2344" s="25"/>
      <c r="L2344" s="25"/>
      <c r="M2344" s="56"/>
      <c r="N2344" s="25"/>
    </row>
    <row r="2345" spans="3:14" ht="13" x14ac:dyDescent="0.15">
      <c r="C2345" s="57" t="str">
        <f t="shared" si="6"/>
        <v/>
      </c>
      <c r="D2345" s="58"/>
      <c r="E2345" s="24"/>
      <c r="F2345" s="24"/>
      <c r="G2345" s="25"/>
      <c r="H2345" s="25"/>
      <c r="I2345" s="56"/>
      <c r="J2345" s="25"/>
      <c r="K2345" s="25"/>
      <c r="L2345" s="25"/>
      <c r="M2345" s="56"/>
      <c r="N2345" s="25"/>
    </row>
    <row r="2346" spans="3:14" ht="13" x14ac:dyDescent="0.15">
      <c r="C2346" s="57" t="str">
        <f t="shared" si="6"/>
        <v/>
      </c>
      <c r="D2346" s="58"/>
      <c r="E2346" s="24"/>
      <c r="F2346" s="24"/>
      <c r="G2346" s="25"/>
      <c r="H2346" s="25"/>
      <c r="I2346" s="56"/>
      <c r="J2346" s="25"/>
      <c r="K2346" s="25"/>
      <c r="L2346" s="25"/>
      <c r="M2346" s="56"/>
      <c r="N2346" s="25"/>
    </row>
    <row r="2347" spans="3:14" ht="13" x14ac:dyDescent="0.15">
      <c r="C2347" s="57" t="str">
        <f t="shared" si="6"/>
        <v/>
      </c>
      <c r="D2347" s="58"/>
      <c r="E2347" s="24"/>
      <c r="F2347" s="24"/>
      <c r="G2347" s="25"/>
      <c r="H2347" s="25"/>
      <c r="I2347" s="56"/>
      <c r="J2347" s="25"/>
      <c r="K2347" s="25"/>
      <c r="L2347" s="25"/>
      <c r="M2347" s="56"/>
      <c r="N2347" s="25"/>
    </row>
    <row r="2348" spans="3:14" ht="13" x14ac:dyDescent="0.15">
      <c r="C2348" s="57" t="str">
        <f t="shared" si="6"/>
        <v/>
      </c>
      <c r="D2348" s="58"/>
      <c r="E2348" s="24"/>
      <c r="F2348" s="24"/>
      <c r="G2348" s="25"/>
      <c r="H2348" s="25"/>
      <c r="I2348" s="56"/>
      <c r="J2348" s="25"/>
      <c r="K2348" s="25"/>
      <c r="L2348" s="25"/>
      <c r="M2348" s="56"/>
      <c r="N2348" s="25"/>
    </row>
    <row r="2349" spans="3:14" ht="13" x14ac:dyDescent="0.15">
      <c r="C2349" s="57" t="str">
        <f t="shared" si="6"/>
        <v/>
      </c>
      <c r="D2349" s="58"/>
      <c r="E2349" s="24"/>
      <c r="F2349" s="24"/>
      <c r="G2349" s="25"/>
      <c r="H2349" s="25"/>
      <c r="I2349" s="56"/>
      <c r="J2349" s="25"/>
      <c r="K2349" s="25"/>
      <c r="L2349" s="25"/>
      <c r="M2349" s="56"/>
      <c r="N2349" s="25"/>
    </row>
    <row r="2350" spans="3:14" ht="13" x14ac:dyDescent="0.15">
      <c r="C2350" s="57" t="str">
        <f t="shared" si="6"/>
        <v/>
      </c>
      <c r="D2350" s="58"/>
      <c r="E2350" s="24"/>
      <c r="F2350" s="24"/>
      <c r="G2350" s="25"/>
      <c r="H2350" s="25"/>
      <c r="I2350" s="56"/>
      <c r="J2350" s="25"/>
      <c r="K2350" s="25"/>
      <c r="L2350" s="25"/>
      <c r="M2350" s="56"/>
      <c r="N2350" s="25"/>
    </row>
    <row r="2351" spans="3:14" ht="13" x14ac:dyDescent="0.15">
      <c r="C2351" s="57" t="str">
        <f t="shared" si="6"/>
        <v/>
      </c>
      <c r="D2351" s="58"/>
      <c r="E2351" s="24"/>
      <c r="F2351" s="24"/>
      <c r="G2351" s="25"/>
      <c r="H2351" s="25"/>
      <c r="I2351" s="56"/>
      <c r="J2351" s="25"/>
      <c r="K2351" s="25"/>
      <c r="L2351" s="25"/>
      <c r="M2351" s="56"/>
      <c r="N2351" s="25"/>
    </row>
    <row r="2352" spans="3:14" ht="13" x14ac:dyDescent="0.15">
      <c r="C2352" s="57" t="str">
        <f t="shared" si="6"/>
        <v/>
      </c>
      <c r="D2352" s="58"/>
      <c r="E2352" s="24"/>
      <c r="F2352" s="24"/>
      <c r="G2352" s="25"/>
      <c r="H2352" s="25"/>
      <c r="I2352" s="56"/>
      <c r="J2352" s="25"/>
      <c r="K2352" s="25"/>
      <c r="L2352" s="25"/>
      <c r="M2352" s="56"/>
      <c r="N2352" s="25"/>
    </row>
    <row r="2353" spans="3:14" ht="13" x14ac:dyDescent="0.15">
      <c r="C2353" s="57" t="str">
        <f t="shared" si="6"/>
        <v/>
      </c>
      <c r="D2353" s="58"/>
      <c r="E2353" s="24"/>
      <c r="F2353" s="24"/>
      <c r="G2353" s="25"/>
      <c r="H2353" s="25"/>
      <c r="I2353" s="56"/>
      <c r="J2353" s="25"/>
      <c r="K2353" s="25"/>
      <c r="L2353" s="25"/>
      <c r="M2353" s="56"/>
      <c r="N2353" s="25"/>
    </row>
    <row r="2354" spans="3:14" ht="13" x14ac:dyDescent="0.15">
      <c r="C2354" s="57" t="str">
        <f t="shared" si="6"/>
        <v/>
      </c>
      <c r="D2354" s="58"/>
      <c r="E2354" s="24"/>
      <c r="F2354" s="24"/>
      <c r="G2354" s="25"/>
      <c r="H2354" s="25"/>
      <c r="I2354" s="56"/>
      <c r="J2354" s="25"/>
      <c r="K2354" s="25"/>
      <c r="L2354" s="25"/>
      <c r="M2354" s="56"/>
      <c r="N2354" s="25"/>
    </row>
    <row r="2355" spans="3:14" ht="13" x14ac:dyDescent="0.15">
      <c r="C2355" s="57" t="str">
        <f t="shared" si="6"/>
        <v/>
      </c>
      <c r="D2355" s="58"/>
      <c r="E2355" s="24"/>
      <c r="F2355" s="24"/>
      <c r="G2355" s="25"/>
      <c r="H2355" s="25"/>
      <c r="I2355" s="56"/>
      <c r="J2355" s="25"/>
      <c r="K2355" s="25"/>
      <c r="L2355" s="25"/>
      <c r="M2355" s="56"/>
      <c r="N2355" s="25"/>
    </row>
    <row r="2356" spans="3:14" ht="13" x14ac:dyDescent="0.15">
      <c r="C2356" s="57" t="str">
        <f t="shared" si="6"/>
        <v/>
      </c>
      <c r="D2356" s="58"/>
      <c r="E2356" s="24"/>
      <c r="F2356" s="24"/>
      <c r="G2356" s="25"/>
      <c r="H2356" s="25"/>
      <c r="I2356" s="56"/>
      <c r="J2356" s="25"/>
      <c r="K2356" s="25"/>
      <c r="L2356" s="25"/>
      <c r="M2356" s="56"/>
      <c r="N2356" s="25"/>
    </row>
    <row r="2357" spans="3:14" ht="13" x14ac:dyDescent="0.15">
      <c r="C2357" s="57" t="str">
        <f t="shared" si="6"/>
        <v/>
      </c>
      <c r="D2357" s="58"/>
      <c r="E2357" s="24"/>
      <c r="F2357" s="24"/>
      <c r="G2357" s="25"/>
      <c r="H2357" s="25"/>
      <c r="I2357" s="56"/>
      <c r="J2357" s="25"/>
      <c r="K2357" s="25"/>
      <c r="L2357" s="25"/>
      <c r="M2357" s="56"/>
      <c r="N2357" s="25"/>
    </row>
    <row r="2358" spans="3:14" ht="13" x14ac:dyDescent="0.15">
      <c r="C2358" s="57" t="str">
        <f t="shared" si="6"/>
        <v/>
      </c>
      <c r="D2358" s="58"/>
      <c r="E2358" s="24"/>
      <c r="F2358" s="24"/>
      <c r="G2358" s="25"/>
      <c r="H2358" s="25"/>
      <c r="I2358" s="56"/>
      <c r="J2358" s="25"/>
      <c r="K2358" s="25"/>
      <c r="L2358" s="25"/>
      <c r="M2358" s="56"/>
      <c r="N2358" s="25"/>
    </row>
    <row r="2359" spans="3:14" ht="13" x14ac:dyDescent="0.15">
      <c r="C2359" s="57" t="str">
        <f t="shared" si="6"/>
        <v/>
      </c>
      <c r="D2359" s="58"/>
      <c r="E2359" s="24"/>
      <c r="F2359" s="24"/>
      <c r="G2359" s="25"/>
      <c r="H2359" s="25"/>
      <c r="I2359" s="56"/>
      <c r="J2359" s="25"/>
      <c r="K2359" s="25"/>
      <c r="L2359" s="25"/>
      <c r="M2359" s="56"/>
      <c r="N2359" s="25"/>
    </row>
    <row r="2360" spans="3:14" ht="13" x14ac:dyDescent="0.15">
      <c r="C2360" s="57" t="str">
        <f t="shared" si="6"/>
        <v/>
      </c>
      <c r="D2360" s="58"/>
      <c r="E2360" s="24"/>
      <c r="F2360" s="24"/>
      <c r="G2360" s="25"/>
      <c r="H2360" s="25"/>
      <c r="I2360" s="56"/>
      <c r="J2360" s="25"/>
      <c r="K2360" s="25"/>
      <c r="L2360" s="25"/>
      <c r="M2360" s="56"/>
      <c r="N2360" s="25"/>
    </row>
    <row r="2361" spans="3:14" ht="13" x14ac:dyDescent="0.15">
      <c r="C2361" s="57" t="str">
        <f t="shared" si="6"/>
        <v/>
      </c>
      <c r="D2361" s="58"/>
      <c r="E2361" s="24"/>
      <c r="F2361" s="24"/>
      <c r="G2361" s="25"/>
      <c r="H2361" s="25"/>
      <c r="I2361" s="56"/>
      <c r="J2361" s="25"/>
      <c r="K2361" s="25"/>
      <c r="L2361" s="25"/>
      <c r="M2361" s="56"/>
      <c r="N2361" s="25"/>
    </row>
    <row r="2362" spans="3:14" ht="13" x14ac:dyDescent="0.15">
      <c r="C2362" s="57" t="str">
        <f t="shared" si="6"/>
        <v/>
      </c>
      <c r="D2362" s="58"/>
      <c r="E2362" s="24"/>
      <c r="F2362" s="24"/>
      <c r="G2362" s="25"/>
      <c r="H2362" s="25"/>
      <c r="I2362" s="56"/>
      <c r="J2362" s="25"/>
      <c r="K2362" s="25"/>
      <c r="L2362" s="25"/>
      <c r="M2362" s="56"/>
      <c r="N2362" s="25"/>
    </row>
    <row r="2363" spans="3:14" ht="13" x14ac:dyDescent="0.15">
      <c r="C2363" s="57" t="str">
        <f t="shared" si="6"/>
        <v/>
      </c>
      <c r="D2363" s="58"/>
      <c r="E2363" s="24"/>
      <c r="F2363" s="24"/>
      <c r="G2363" s="25"/>
      <c r="H2363" s="25"/>
      <c r="I2363" s="56"/>
      <c r="J2363" s="25"/>
      <c r="K2363" s="25"/>
      <c r="L2363" s="25"/>
      <c r="M2363" s="56"/>
      <c r="N2363" s="25"/>
    </row>
    <row r="2364" spans="3:14" ht="13" x14ac:dyDescent="0.15">
      <c r="C2364" s="57" t="str">
        <f t="shared" si="6"/>
        <v/>
      </c>
      <c r="D2364" s="58"/>
      <c r="E2364" s="24"/>
      <c r="F2364" s="24"/>
      <c r="G2364" s="25"/>
      <c r="H2364" s="25"/>
      <c r="I2364" s="56"/>
      <c r="J2364" s="25"/>
      <c r="K2364" s="25"/>
      <c r="L2364" s="25"/>
      <c r="M2364" s="56"/>
      <c r="N2364" s="25"/>
    </row>
    <row r="2365" spans="3:14" ht="13" x14ac:dyDescent="0.15">
      <c r="C2365" s="57" t="str">
        <f t="shared" si="6"/>
        <v/>
      </c>
      <c r="D2365" s="58"/>
      <c r="E2365" s="24"/>
      <c r="F2365" s="24"/>
      <c r="G2365" s="25"/>
      <c r="H2365" s="25"/>
      <c r="I2365" s="56"/>
      <c r="J2365" s="25"/>
      <c r="K2365" s="25"/>
      <c r="L2365" s="25"/>
      <c r="M2365" s="56"/>
      <c r="N2365" s="25"/>
    </row>
    <row r="2366" spans="3:14" ht="13" x14ac:dyDescent="0.15">
      <c r="C2366" s="57" t="str">
        <f t="shared" si="6"/>
        <v/>
      </c>
      <c r="D2366" s="58"/>
      <c r="E2366" s="24"/>
      <c r="F2366" s="24"/>
      <c r="G2366" s="25"/>
      <c r="H2366" s="25"/>
      <c r="I2366" s="56"/>
      <c r="J2366" s="25"/>
      <c r="K2366" s="25"/>
      <c r="L2366" s="25"/>
      <c r="M2366" s="56"/>
      <c r="N2366" s="25"/>
    </row>
    <row r="2367" spans="3:14" ht="13" x14ac:dyDescent="0.15">
      <c r="C2367" s="57" t="str">
        <f t="shared" si="6"/>
        <v/>
      </c>
      <c r="D2367" s="58"/>
      <c r="E2367" s="24"/>
      <c r="F2367" s="24"/>
      <c r="G2367" s="25"/>
      <c r="H2367" s="25"/>
      <c r="I2367" s="56"/>
      <c r="J2367" s="25"/>
      <c r="K2367" s="25"/>
      <c r="L2367" s="25"/>
      <c r="M2367" s="56"/>
      <c r="N2367" s="25"/>
    </row>
    <row r="2368" spans="3:14" ht="13" x14ac:dyDescent="0.15">
      <c r="C2368" s="57" t="str">
        <f t="shared" si="6"/>
        <v/>
      </c>
      <c r="D2368" s="58"/>
      <c r="E2368" s="24"/>
      <c r="F2368" s="24"/>
      <c r="G2368" s="25"/>
      <c r="H2368" s="25"/>
      <c r="I2368" s="56"/>
      <c r="J2368" s="25"/>
      <c r="K2368" s="25"/>
      <c r="L2368" s="25"/>
      <c r="M2368" s="56"/>
      <c r="N2368" s="25"/>
    </row>
    <row r="2369" spans="3:14" ht="13" x14ac:dyDescent="0.15">
      <c r="C2369" s="57" t="str">
        <f t="shared" si="6"/>
        <v/>
      </c>
      <c r="D2369" s="58"/>
      <c r="E2369" s="24"/>
      <c r="F2369" s="24"/>
      <c r="G2369" s="25"/>
      <c r="H2369" s="25"/>
      <c r="I2369" s="56"/>
      <c r="J2369" s="25"/>
      <c r="K2369" s="25"/>
      <c r="L2369" s="25"/>
      <c r="M2369" s="56"/>
      <c r="N2369" s="25"/>
    </row>
    <row r="2370" spans="3:14" ht="13" x14ac:dyDescent="0.15">
      <c r="C2370" s="57" t="str">
        <f t="shared" si="6"/>
        <v/>
      </c>
      <c r="D2370" s="58"/>
      <c r="E2370" s="24"/>
      <c r="F2370" s="24"/>
      <c r="G2370" s="25"/>
      <c r="H2370" s="25"/>
      <c r="I2370" s="56"/>
      <c r="J2370" s="25"/>
      <c r="K2370" s="25"/>
      <c r="L2370" s="25"/>
      <c r="M2370" s="56"/>
      <c r="N2370" s="25"/>
    </row>
    <row r="2371" spans="3:14" ht="13" x14ac:dyDescent="0.15">
      <c r="C2371" s="57" t="str">
        <f t="shared" si="6"/>
        <v/>
      </c>
      <c r="D2371" s="58"/>
      <c r="E2371" s="24"/>
      <c r="F2371" s="24"/>
      <c r="G2371" s="25"/>
      <c r="H2371" s="25"/>
      <c r="I2371" s="56"/>
      <c r="J2371" s="25"/>
      <c r="K2371" s="25"/>
      <c r="L2371" s="25"/>
      <c r="M2371" s="56"/>
      <c r="N2371" s="25"/>
    </row>
    <row r="2372" spans="3:14" ht="13" x14ac:dyDescent="0.15">
      <c r="C2372" s="57" t="str">
        <f t="shared" si="6"/>
        <v/>
      </c>
      <c r="D2372" s="58"/>
      <c r="E2372" s="24"/>
      <c r="F2372" s="24"/>
      <c r="G2372" s="25"/>
      <c r="H2372" s="25"/>
      <c r="I2372" s="56"/>
      <c r="J2372" s="25"/>
      <c r="K2372" s="25"/>
      <c r="L2372" s="25"/>
      <c r="M2372" s="56"/>
      <c r="N2372" s="25"/>
    </row>
    <row r="2373" spans="3:14" ht="13" x14ac:dyDescent="0.15">
      <c r="C2373" s="57" t="str">
        <f t="shared" si="6"/>
        <v/>
      </c>
      <c r="D2373" s="58"/>
      <c r="E2373" s="24"/>
      <c r="F2373" s="24"/>
      <c r="G2373" s="25"/>
      <c r="H2373" s="25"/>
      <c r="I2373" s="56"/>
      <c r="J2373" s="25"/>
      <c r="K2373" s="25"/>
      <c r="L2373" s="25"/>
      <c r="M2373" s="56"/>
      <c r="N2373" s="25"/>
    </row>
    <row r="2374" spans="3:14" ht="13" x14ac:dyDescent="0.15">
      <c r="C2374" s="57" t="str">
        <f t="shared" si="6"/>
        <v/>
      </c>
      <c r="D2374" s="58"/>
      <c r="E2374" s="24"/>
      <c r="F2374" s="24"/>
      <c r="G2374" s="25"/>
      <c r="H2374" s="25"/>
      <c r="I2374" s="56"/>
      <c r="J2374" s="25"/>
      <c r="K2374" s="25"/>
      <c r="L2374" s="25"/>
      <c r="M2374" s="56"/>
      <c r="N2374" s="25"/>
    </row>
    <row r="2375" spans="3:14" ht="13" x14ac:dyDescent="0.15">
      <c r="C2375" s="57" t="str">
        <f t="shared" si="6"/>
        <v/>
      </c>
      <c r="D2375" s="58"/>
      <c r="E2375" s="24"/>
      <c r="F2375" s="24"/>
      <c r="G2375" s="25"/>
      <c r="H2375" s="25"/>
      <c r="I2375" s="56"/>
      <c r="J2375" s="25"/>
      <c r="K2375" s="25"/>
      <c r="L2375" s="25"/>
      <c r="M2375" s="56"/>
      <c r="N2375" s="25"/>
    </row>
    <row r="2376" spans="3:14" ht="13" x14ac:dyDescent="0.15">
      <c r="C2376" s="57" t="str">
        <f t="shared" si="6"/>
        <v/>
      </c>
      <c r="D2376" s="58"/>
      <c r="E2376" s="24"/>
      <c r="F2376" s="24"/>
      <c r="G2376" s="25"/>
      <c r="H2376" s="25"/>
      <c r="I2376" s="56"/>
      <c r="J2376" s="25"/>
      <c r="K2376" s="25"/>
      <c r="L2376" s="25"/>
      <c r="M2376" s="56"/>
      <c r="N2376" s="25"/>
    </row>
    <row r="2377" spans="3:14" ht="13" x14ac:dyDescent="0.15">
      <c r="C2377" s="57" t="str">
        <f t="shared" si="6"/>
        <v/>
      </c>
      <c r="D2377" s="58"/>
      <c r="E2377" s="24"/>
      <c r="F2377" s="24"/>
      <c r="G2377" s="25"/>
      <c r="H2377" s="25"/>
      <c r="I2377" s="56"/>
      <c r="J2377" s="25"/>
      <c r="K2377" s="25"/>
      <c r="L2377" s="25"/>
      <c r="M2377" s="56"/>
      <c r="N2377" s="25"/>
    </row>
    <row r="2378" spans="3:14" ht="13" x14ac:dyDescent="0.15">
      <c r="C2378" s="57" t="str">
        <f t="shared" si="6"/>
        <v/>
      </c>
      <c r="D2378" s="58"/>
      <c r="E2378" s="24"/>
      <c r="F2378" s="24"/>
      <c r="G2378" s="25"/>
      <c r="H2378" s="25"/>
      <c r="I2378" s="56"/>
      <c r="J2378" s="25"/>
      <c r="K2378" s="25"/>
      <c r="L2378" s="25"/>
      <c r="M2378" s="56"/>
      <c r="N2378" s="25"/>
    </row>
    <row r="2379" spans="3:14" ht="13" x14ac:dyDescent="0.15">
      <c r="C2379" s="57" t="str">
        <f t="shared" si="6"/>
        <v/>
      </c>
      <c r="D2379" s="58"/>
      <c r="E2379" s="24"/>
      <c r="F2379" s="24"/>
      <c r="G2379" s="25"/>
      <c r="H2379" s="25"/>
      <c r="I2379" s="56"/>
      <c r="J2379" s="25"/>
      <c r="K2379" s="25"/>
      <c r="L2379" s="25"/>
      <c r="M2379" s="56"/>
      <c r="N2379" s="25"/>
    </row>
    <row r="2380" spans="3:14" ht="13" x14ac:dyDescent="0.15">
      <c r="C2380" s="57" t="str">
        <f t="shared" si="6"/>
        <v/>
      </c>
      <c r="D2380" s="58"/>
      <c r="E2380" s="24"/>
      <c r="F2380" s="24"/>
      <c r="G2380" s="25"/>
      <c r="H2380" s="25"/>
      <c r="I2380" s="56"/>
      <c r="J2380" s="25"/>
      <c r="K2380" s="25"/>
      <c r="L2380" s="25"/>
      <c r="M2380" s="56"/>
      <c r="N2380" s="25"/>
    </row>
    <row r="2381" spans="3:14" ht="13" x14ac:dyDescent="0.15">
      <c r="C2381" s="57" t="str">
        <f t="shared" si="6"/>
        <v/>
      </c>
      <c r="D2381" s="58"/>
      <c r="E2381" s="24"/>
      <c r="F2381" s="24"/>
      <c r="G2381" s="25"/>
      <c r="H2381" s="25"/>
      <c r="I2381" s="56"/>
      <c r="J2381" s="25"/>
      <c r="K2381" s="25"/>
      <c r="L2381" s="25"/>
      <c r="M2381" s="56"/>
      <c r="N2381" s="25"/>
    </row>
    <row r="2382" spans="3:14" ht="13" x14ac:dyDescent="0.15">
      <c r="C2382" s="57" t="str">
        <f t="shared" si="6"/>
        <v/>
      </c>
      <c r="D2382" s="58"/>
      <c r="E2382" s="24"/>
      <c r="F2382" s="24"/>
      <c r="G2382" s="25"/>
      <c r="H2382" s="25"/>
      <c r="I2382" s="56"/>
      <c r="J2382" s="25"/>
      <c r="K2382" s="25"/>
      <c r="L2382" s="25"/>
      <c r="M2382" s="56"/>
      <c r="N2382" s="25"/>
    </row>
    <row r="2383" spans="3:14" ht="13" x14ac:dyDescent="0.15">
      <c r="C2383" s="57" t="str">
        <f t="shared" si="6"/>
        <v/>
      </c>
      <c r="D2383" s="58"/>
      <c r="E2383" s="24"/>
      <c r="F2383" s="24"/>
      <c r="G2383" s="25"/>
      <c r="H2383" s="25"/>
      <c r="I2383" s="56"/>
      <c r="J2383" s="25"/>
      <c r="K2383" s="25"/>
      <c r="L2383" s="25"/>
      <c r="M2383" s="56"/>
      <c r="N2383" s="25"/>
    </row>
    <row r="2384" spans="3:14" ht="13" x14ac:dyDescent="0.15">
      <c r="C2384" s="57" t="str">
        <f t="shared" si="6"/>
        <v/>
      </c>
      <c r="D2384" s="58"/>
      <c r="E2384" s="24"/>
      <c r="F2384" s="24"/>
      <c r="G2384" s="25"/>
      <c r="H2384" s="25"/>
      <c r="I2384" s="56"/>
      <c r="J2384" s="25"/>
      <c r="K2384" s="25"/>
      <c r="L2384" s="25"/>
      <c r="M2384" s="56"/>
      <c r="N2384" s="25"/>
    </row>
    <row r="2385" spans="3:14" ht="13" x14ac:dyDescent="0.15">
      <c r="C2385" s="57" t="str">
        <f t="shared" si="6"/>
        <v/>
      </c>
      <c r="D2385" s="58"/>
      <c r="E2385" s="24"/>
      <c r="F2385" s="24"/>
      <c r="G2385" s="25"/>
      <c r="H2385" s="25"/>
      <c r="I2385" s="56"/>
      <c r="J2385" s="25"/>
      <c r="K2385" s="25"/>
      <c r="L2385" s="25"/>
      <c r="M2385" s="56"/>
      <c r="N2385" s="25"/>
    </row>
    <row r="2386" spans="3:14" ht="13" x14ac:dyDescent="0.15">
      <c r="C2386" s="57" t="str">
        <f t="shared" si="6"/>
        <v/>
      </c>
      <c r="D2386" s="58"/>
      <c r="E2386" s="24"/>
      <c r="F2386" s="24"/>
      <c r="G2386" s="25"/>
      <c r="H2386" s="25"/>
      <c r="I2386" s="56"/>
      <c r="J2386" s="25"/>
      <c r="K2386" s="25"/>
      <c r="L2386" s="25"/>
      <c r="M2386" s="56"/>
      <c r="N2386" s="25"/>
    </row>
    <row r="2387" spans="3:14" ht="13" x14ac:dyDescent="0.15">
      <c r="C2387" s="57" t="str">
        <f t="shared" si="6"/>
        <v/>
      </c>
      <c r="D2387" s="58"/>
      <c r="E2387" s="24"/>
      <c r="F2387" s="24"/>
      <c r="G2387" s="25"/>
      <c r="H2387" s="25"/>
      <c r="I2387" s="56"/>
      <c r="J2387" s="25"/>
      <c r="K2387" s="25"/>
      <c r="L2387" s="25"/>
      <c r="M2387" s="56"/>
      <c r="N2387" s="25"/>
    </row>
    <row r="2388" spans="3:14" ht="13" x14ac:dyDescent="0.15">
      <c r="C2388" s="57" t="str">
        <f t="shared" si="6"/>
        <v/>
      </c>
      <c r="D2388" s="58"/>
      <c r="E2388" s="24"/>
      <c r="F2388" s="24"/>
      <c r="G2388" s="25"/>
      <c r="H2388" s="25"/>
      <c r="I2388" s="56"/>
      <c r="J2388" s="25"/>
      <c r="K2388" s="25"/>
      <c r="L2388" s="25"/>
      <c r="M2388" s="56"/>
      <c r="N2388" s="25"/>
    </row>
    <row r="2389" spans="3:14" ht="13" x14ac:dyDescent="0.15">
      <c r="C2389" s="57" t="str">
        <f t="shared" si="6"/>
        <v/>
      </c>
      <c r="D2389" s="58"/>
      <c r="E2389" s="24"/>
      <c r="F2389" s="24"/>
      <c r="G2389" s="25"/>
      <c r="H2389" s="25"/>
      <c r="I2389" s="56"/>
      <c r="J2389" s="25"/>
      <c r="K2389" s="25"/>
      <c r="L2389" s="25"/>
      <c r="M2389" s="56"/>
      <c r="N2389" s="25"/>
    </row>
    <row r="2390" spans="3:14" ht="13" x14ac:dyDescent="0.15">
      <c r="C2390" s="57" t="str">
        <f t="shared" si="6"/>
        <v/>
      </c>
      <c r="D2390" s="58"/>
      <c r="E2390" s="24"/>
      <c r="F2390" s="24"/>
      <c r="G2390" s="25"/>
      <c r="H2390" s="25"/>
      <c r="I2390" s="56"/>
      <c r="J2390" s="25"/>
      <c r="K2390" s="25"/>
      <c r="L2390" s="25"/>
      <c r="M2390" s="56"/>
      <c r="N2390" s="25"/>
    </row>
    <row r="2391" spans="3:14" ht="13" x14ac:dyDescent="0.15">
      <c r="C2391" s="57" t="str">
        <f t="shared" si="6"/>
        <v/>
      </c>
      <c r="D2391" s="58"/>
      <c r="E2391" s="24"/>
      <c r="F2391" s="24"/>
      <c r="G2391" s="25"/>
      <c r="H2391" s="25"/>
      <c r="I2391" s="56"/>
      <c r="J2391" s="25"/>
      <c r="K2391" s="25"/>
      <c r="L2391" s="25"/>
      <c r="M2391" s="56"/>
      <c r="N2391" s="25"/>
    </row>
    <row r="2392" spans="3:14" ht="13" x14ac:dyDescent="0.15">
      <c r="C2392" s="57" t="str">
        <f t="shared" si="6"/>
        <v/>
      </c>
      <c r="D2392" s="58"/>
      <c r="E2392" s="24"/>
      <c r="F2392" s="24"/>
      <c r="G2392" s="25"/>
      <c r="H2392" s="25"/>
      <c r="I2392" s="56"/>
      <c r="J2392" s="25"/>
      <c r="K2392" s="25"/>
      <c r="L2392" s="25"/>
      <c r="M2392" s="56"/>
      <c r="N2392" s="25"/>
    </row>
    <row r="2393" spans="3:14" ht="13" x14ac:dyDescent="0.15">
      <c r="C2393" s="57" t="str">
        <f t="shared" si="6"/>
        <v/>
      </c>
      <c r="D2393" s="58"/>
      <c r="E2393" s="24"/>
      <c r="F2393" s="24"/>
      <c r="G2393" s="25"/>
      <c r="H2393" s="25"/>
      <c r="I2393" s="56"/>
      <c r="J2393" s="25"/>
      <c r="K2393" s="25"/>
      <c r="L2393" s="25"/>
      <c r="M2393" s="56"/>
      <c r="N2393" s="25"/>
    </row>
    <row r="2394" spans="3:14" ht="13" x14ac:dyDescent="0.15">
      <c r="C2394" s="57" t="str">
        <f t="shared" si="6"/>
        <v/>
      </c>
      <c r="D2394" s="58"/>
      <c r="E2394" s="24"/>
      <c r="F2394" s="24"/>
      <c r="G2394" s="25"/>
      <c r="H2394" s="25"/>
      <c r="I2394" s="56"/>
      <c r="J2394" s="25"/>
      <c r="K2394" s="25"/>
      <c r="L2394" s="25"/>
      <c r="M2394" s="56"/>
      <c r="N2394" s="25"/>
    </row>
    <row r="2395" spans="3:14" ht="13" x14ac:dyDescent="0.15">
      <c r="C2395" s="57" t="str">
        <f t="shared" si="6"/>
        <v/>
      </c>
      <c r="D2395" s="58"/>
      <c r="E2395" s="24"/>
      <c r="F2395" s="24"/>
      <c r="G2395" s="25"/>
      <c r="H2395" s="25"/>
      <c r="I2395" s="56"/>
      <c r="J2395" s="25"/>
      <c r="K2395" s="25"/>
      <c r="L2395" s="25"/>
      <c r="M2395" s="56"/>
      <c r="N2395" s="25"/>
    </row>
    <row r="2396" spans="3:14" ht="13" x14ac:dyDescent="0.15">
      <c r="C2396" s="57" t="str">
        <f t="shared" si="6"/>
        <v/>
      </c>
      <c r="D2396" s="58"/>
      <c r="E2396" s="24"/>
      <c r="F2396" s="24"/>
      <c r="G2396" s="25"/>
      <c r="H2396" s="25"/>
      <c r="I2396" s="56"/>
      <c r="J2396" s="25"/>
      <c r="K2396" s="25"/>
      <c r="L2396" s="25"/>
      <c r="M2396" s="56"/>
      <c r="N2396" s="25"/>
    </row>
    <row r="2397" spans="3:14" ht="13" x14ac:dyDescent="0.15">
      <c r="C2397" s="57" t="str">
        <f t="shared" si="6"/>
        <v/>
      </c>
      <c r="D2397" s="58"/>
      <c r="E2397" s="24"/>
      <c r="F2397" s="24"/>
      <c r="G2397" s="25"/>
      <c r="H2397" s="25"/>
      <c r="I2397" s="56"/>
      <c r="J2397" s="25"/>
      <c r="K2397" s="25"/>
      <c r="L2397" s="25"/>
      <c r="M2397" s="56"/>
      <c r="N2397" s="25"/>
    </row>
    <row r="2398" spans="3:14" ht="13" x14ac:dyDescent="0.15">
      <c r="C2398" s="57" t="str">
        <f t="shared" si="6"/>
        <v/>
      </c>
      <c r="D2398" s="58"/>
      <c r="E2398" s="24"/>
      <c r="F2398" s="24"/>
      <c r="G2398" s="25"/>
      <c r="H2398" s="25"/>
      <c r="I2398" s="56"/>
      <c r="J2398" s="25"/>
      <c r="K2398" s="25"/>
      <c r="L2398" s="25"/>
      <c r="M2398" s="56"/>
      <c r="N2398" s="25"/>
    </row>
    <row r="2399" spans="3:14" ht="13" x14ac:dyDescent="0.15">
      <c r="C2399" s="57" t="str">
        <f t="shared" si="6"/>
        <v/>
      </c>
      <c r="D2399" s="58"/>
      <c r="E2399" s="24"/>
      <c r="F2399" s="24"/>
      <c r="G2399" s="25"/>
      <c r="H2399" s="25"/>
      <c r="I2399" s="56"/>
      <c r="J2399" s="25"/>
      <c r="K2399" s="25"/>
      <c r="L2399" s="25"/>
      <c r="M2399" s="56"/>
      <c r="N2399" s="25"/>
    </row>
    <row r="2400" spans="3:14" ht="13" x14ac:dyDescent="0.15">
      <c r="C2400" s="57" t="str">
        <f t="shared" si="6"/>
        <v/>
      </c>
      <c r="D2400" s="58"/>
      <c r="E2400" s="24"/>
      <c r="F2400" s="24"/>
      <c r="G2400" s="25"/>
      <c r="H2400" s="25"/>
      <c r="I2400" s="56"/>
      <c r="J2400" s="25"/>
      <c r="K2400" s="25"/>
      <c r="L2400" s="25"/>
      <c r="M2400" s="56"/>
      <c r="N2400" s="25"/>
    </row>
    <row r="2401" spans="3:14" ht="13" x14ac:dyDescent="0.15">
      <c r="C2401" s="57" t="str">
        <f t="shared" si="6"/>
        <v/>
      </c>
      <c r="D2401" s="58"/>
      <c r="E2401" s="24"/>
      <c r="F2401" s="24"/>
      <c r="G2401" s="25"/>
      <c r="H2401" s="25"/>
      <c r="I2401" s="56"/>
      <c r="J2401" s="25"/>
      <c r="K2401" s="25"/>
      <c r="L2401" s="25"/>
      <c r="M2401" s="56"/>
      <c r="N2401" s="25"/>
    </row>
    <row r="2402" spans="3:14" ht="13" x14ac:dyDescent="0.15">
      <c r="C2402" s="57" t="str">
        <f t="shared" si="6"/>
        <v/>
      </c>
      <c r="D2402" s="58"/>
      <c r="E2402" s="24"/>
      <c r="F2402" s="24"/>
      <c r="G2402" s="25"/>
      <c r="H2402" s="25"/>
      <c r="I2402" s="56"/>
      <c r="J2402" s="25"/>
      <c r="K2402" s="25"/>
      <c r="L2402" s="25"/>
      <c r="M2402" s="56"/>
      <c r="N2402" s="25"/>
    </row>
    <row r="2403" spans="3:14" ht="13" x14ac:dyDescent="0.15">
      <c r="C2403" s="57" t="str">
        <f t="shared" si="6"/>
        <v/>
      </c>
      <c r="D2403" s="58"/>
      <c r="E2403" s="24"/>
      <c r="F2403" s="24"/>
      <c r="G2403" s="25"/>
      <c r="H2403" s="25"/>
      <c r="I2403" s="56"/>
      <c r="J2403" s="25"/>
      <c r="K2403" s="25"/>
      <c r="L2403" s="25"/>
      <c r="M2403" s="56"/>
      <c r="N2403" s="25"/>
    </row>
    <row r="2404" spans="3:14" ht="13" x14ac:dyDescent="0.15">
      <c r="C2404" s="57" t="str">
        <f t="shared" si="6"/>
        <v/>
      </c>
      <c r="D2404" s="58"/>
      <c r="E2404" s="24"/>
      <c r="F2404" s="24"/>
      <c r="G2404" s="25"/>
      <c r="H2404" s="25"/>
      <c r="I2404" s="56"/>
      <c r="J2404" s="25"/>
      <c r="K2404" s="25"/>
      <c r="L2404" s="25"/>
      <c r="M2404" s="56"/>
      <c r="N2404" s="25"/>
    </row>
    <row r="2405" spans="3:14" ht="13" x14ac:dyDescent="0.15">
      <c r="C2405" s="57" t="str">
        <f t="shared" si="6"/>
        <v/>
      </c>
      <c r="D2405" s="58"/>
      <c r="E2405" s="24"/>
      <c r="F2405" s="24"/>
      <c r="G2405" s="25"/>
      <c r="H2405" s="25"/>
      <c r="I2405" s="56"/>
      <c r="J2405" s="25"/>
      <c r="K2405" s="25"/>
      <c r="L2405" s="25"/>
      <c r="M2405" s="56"/>
      <c r="N2405" s="25"/>
    </row>
    <row r="2406" spans="3:14" ht="13" x14ac:dyDescent="0.15">
      <c r="C2406" s="57" t="str">
        <f t="shared" si="6"/>
        <v/>
      </c>
      <c r="D2406" s="58"/>
      <c r="E2406" s="24"/>
      <c r="F2406" s="24"/>
      <c r="G2406" s="25"/>
      <c r="H2406" s="25"/>
      <c r="I2406" s="56"/>
      <c r="J2406" s="25"/>
      <c r="K2406" s="25"/>
      <c r="L2406" s="25"/>
      <c r="M2406" s="56"/>
      <c r="N2406" s="25"/>
    </row>
    <row r="2407" spans="3:14" ht="13" x14ac:dyDescent="0.15">
      <c r="C2407" s="57" t="str">
        <f t="shared" si="6"/>
        <v/>
      </c>
      <c r="D2407" s="58"/>
      <c r="E2407" s="24"/>
      <c r="F2407" s="24"/>
      <c r="G2407" s="25"/>
      <c r="H2407" s="25"/>
      <c r="I2407" s="56"/>
      <c r="J2407" s="25"/>
      <c r="K2407" s="25"/>
      <c r="L2407" s="25"/>
      <c r="M2407" s="56"/>
      <c r="N2407" s="25"/>
    </row>
    <row r="2408" spans="3:14" ht="13" x14ac:dyDescent="0.15">
      <c r="C2408" s="57" t="str">
        <f t="shared" si="6"/>
        <v/>
      </c>
      <c r="D2408" s="58"/>
      <c r="E2408" s="24"/>
      <c r="F2408" s="24"/>
      <c r="G2408" s="25"/>
      <c r="H2408" s="25"/>
      <c r="I2408" s="56"/>
      <c r="J2408" s="25"/>
      <c r="K2408" s="25"/>
      <c r="L2408" s="25"/>
      <c r="M2408" s="56"/>
      <c r="N2408" s="25"/>
    </row>
    <row r="2409" spans="3:14" ht="13" x14ac:dyDescent="0.15">
      <c r="C2409" s="57" t="str">
        <f t="shared" si="6"/>
        <v/>
      </c>
      <c r="D2409" s="58"/>
      <c r="E2409" s="24"/>
      <c r="F2409" s="24"/>
      <c r="G2409" s="25"/>
      <c r="H2409" s="25"/>
      <c r="I2409" s="56"/>
      <c r="J2409" s="25"/>
      <c r="K2409" s="25"/>
      <c r="L2409" s="25"/>
      <c r="M2409" s="56"/>
      <c r="N2409" s="25"/>
    </row>
    <row r="2410" spans="3:14" ht="13" x14ac:dyDescent="0.15">
      <c r="C2410" s="57" t="str">
        <f t="shared" si="6"/>
        <v/>
      </c>
      <c r="D2410" s="58"/>
      <c r="E2410" s="24"/>
      <c r="F2410" s="24"/>
      <c r="G2410" s="25"/>
      <c r="H2410" s="25"/>
      <c r="I2410" s="56"/>
      <c r="J2410" s="25"/>
      <c r="K2410" s="25"/>
      <c r="L2410" s="25"/>
      <c r="M2410" s="56"/>
      <c r="N2410" s="25"/>
    </row>
    <row r="2411" spans="3:14" ht="13" x14ac:dyDescent="0.15">
      <c r="C2411" s="57" t="str">
        <f t="shared" si="6"/>
        <v/>
      </c>
      <c r="D2411" s="58"/>
      <c r="E2411" s="24"/>
      <c r="F2411" s="24"/>
      <c r="G2411" s="25"/>
      <c r="H2411" s="25"/>
      <c r="I2411" s="56"/>
      <c r="J2411" s="25"/>
      <c r="K2411" s="25"/>
      <c r="L2411" s="25"/>
      <c r="M2411" s="56"/>
      <c r="N2411" s="25"/>
    </row>
    <row r="2412" spans="3:14" ht="13" x14ac:dyDescent="0.15">
      <c r="C2412" s="57" t="str">
        <f t="shared" si="6"/>
        <v/>
      </c>
      <c r="D2412" s="58"/>
      <c r="E2412" s="24"/>
      <c r="F2412" s="24"/>
      <c r="G2412" s="25"/>
      <c r="H2412" s="25"/>
      <c r="I2412" s="56"/>
      <c r="J2412" s="25"/>
      <c r="K2412" s="25"/>
      <c r="L2412" s="25"/>
      <c r="M2412" s="56"/>
      <c r="N2412" s="25"/>
    </row>
    <row r="2413" spans="3:14" ht="13" x14ac:dyDescent="0.15">
      <c r="C2413" s="57" t="str">
        <f t="shared" si="6"/>
        <v/>
      </c>
      <c r="D2413" s="58"/>
      <c r="E2413" s="24"/>
      <c r="F2413" s="24"/>
      <c r="G2413" s="25"/>
      <c r="H2413" s="25"/>
      <c r="I2413" s="56"/>
      <c r="J2413" s="25"/>
      <c r="K2413" s="25"/>
      <c r="L2413" s="25"/>
      <c r="M2413" s="56"/>
      <c r="N2413" s="25"/>
    </row>
    <row r="2414" spans="3:14" ht="13" x14ac:dyDescent="0.15">
      <c r="C2414" s="57" t="str">
        <f t="shared" si="6"/>
        <v/>
      </c>
      <c r="D2414" s="58"/>
      <c r="E2414" s="24"/>
      <c r="F2414" s="24"/>
      <c r="G2414" s="25"/>
      <c r="H2414" s="25"/>
      <c r="I2414" s="56"/>
      <c r="J2414" s="25"/>
      <c r="K2414" s="25"/>
      <c r="L2414" s="25"/>
      <c r="M2414" s="56"/>
      <c r="N2414" s="25"/>
    </row>
    <row r="2415" spans="3:14" ht="13" x14ac:dyDescent="0.15">
      <c r="C2415" s="57" t="str">
        <f t="shared" si="6"/>
        <v/>
      </c>
      <c r="D2415" s="58"/>
      <c r="E2415" s="24"/>
      <c r="F2415" s="24"/>
      <c r="G2415" s="25"/>
      <c r="H2415" s="25"/>
      <c r="I2415" s="56"/>
      <c r="J2415" s="25"/>
      <c r="K2415" s="25"/>
      <c r="L2415" s="25"/>
      <c r="M2415" s="56"/>
      <c r="N2415" s="25"/>
    </row>
    <row r="2416" spans="3:14" ht="13" x14ac:dyDescent="0.15">
      <c r="C2416" s="57" t="str">
        <f t="shared" si="6"/>
        <v/>
      </c>
      <c r="D2416" s="58"/>
      <c r="E2416" s="24"/>
      <c r="F2416" s="24"/>
      <c r="G2416" s="25"/>
      <c r="H2416" s="25"/>
      <c r="I2416" s="56"/>
      <c r="J2416" s="25"/>
      <c r="K2416" s="25"/>
      <c r="L2416" s="25"/>
      <c r="M2416" s="56"/>
      <c r="N2416" s="25"/>
    </row>
    <row r="2417" spans="3:14" ht="13" x14ac:dyDescent="0.15">
      <c r="C2417" s="57" t="str">
        <f t="shared" si="6"/>
        <v/>
      </c>
      <c r="D2417" s="58"/>
      <c r="E2417" s="24"/>
      <c r="F2417" s="24"/>
      <c r="G2417" s="25"/>
      <c r="H2417" s="25"/>
      <c r="I2417" s="56"/>
      <c r="J2417" s="25"/>
      <c r="K2417" s="25"/>
      <c r="L2417" s="25"/>
      <c r="M2417" s="56"/>
      <c r="N2417" s="25"/>
    </row>
    <row r="2418" spans="3:14" ht="13" x14ac:dyDescent="0.15">
      <c r="C2418" s="57" t="str">
        <f t="shared" si="6"/>
        <v/>
      </c>
      <c r="D2418" s="58"/>
      <c r="E2418" s="24"/>
      <c r="F2418" s="24"/>
      <c r="G2418" s="25"/>
      <c r="H2418" s="25"/>
      <c r="I2418" s="56"/>
      <c r="J2418" s="25"/>
      <c r="K2418" s="25"/>
      <c r="L2418" s="25"/>
      <c r="M2418" s="56"/>
      <c r="N2418" s="25"/>
    </row>
    <row r="2419" spans="3:14" ht="13" x14ac:dyDescent="0.15">
      <c r="C2419" s="57" t="str">
        <f t="shared" si="6"/>
        <v/>
      </c>
      <c r="D2419" s="58"/>
      <c r="E2419" s="24"/>
      <c r="F2419" s="24"/>
      <c r="G2419" s="25"/>
      <c r="H2419" s="25"/>
      <c r="I2419" s="56"/>
      <c r="J2419" s="25"/>
      <c r="K2419" s="25"/>
      <c r="L2419" s="25"/>
      <c r="M2419" s="56"/>
      <c r="N2419" s="25"/>
    </row>
    <row r="2420" spans="3:14" ht="13" x14ac:dyDescent="0.15">
      <c r="C2420" s="57" t="str">
        <f t="shared" si="6"/>
        <v/>
      </c>
      <c r="D2420" s="58"/>
      <c r="E2420" s="24"/>
      <c r="F2420" s="24"/>
      <c r="G2420" s="25"/>
      <c r="H2420" s="25"/>
      <c r="I2420" s="56"/>
      <c r="J2420" s="25"/>
      <c r="K2420" s="25"/>
      <c r="L2420" s="25"/>
      <c r="M2420" s="56"/>
      <c r="N2420" s="25"/>
    </row>
    <row r="2421" spans="3:14" ht="13" x14ac:dyDescent="0.15">
      <c r="C2421" s="57" t="str">
        <f t="shared" si="6"/>
        <v/>
      </c>
      <c r="D2421" s="58"/>
      <c r="E2421" s="24"/>
      <c r="F2421" s="24"/>
      <c r="G2421" s="25"/>
      <c r="H2421" s="25"/>
      <c r="I2421" s="56"/>
      <c r="J2421" s="25"/>
      <c r="K2421" s="25"/>
      <c r="L2421" s="25"/>
      <c r="M2421" s="56"/>
      <c r="N2421" s="25"/>
    </row>
    <row r="2422" spans="3:14" ht="13" x14ac:dyDescent="0.15">
      <c r="C2422" s="57" t="str">
        <f t="shared" si="6"/>
        <v/>
      </c>
      <c r="D2422" s="58"/>
      <c r="E2422" s="24"/>
      <c r="F2422" s="24"/>
      <c r="G2422" s="25"/>
      <c r="H2422" s="25"/>
      <c r="I2422" s="56"/>
      <c r="J2422" s="25"/>
      <c r="K2422" s="25"/>
      <c r="L2422" s="25"/>
      <c r="M2422" s="56"/>
      <c r="N2422" s="25"/>
    </row>
    <row r="2423" spans="3:14" ht="13" x14ac:dyDescent="0.15">
      <c r="C2423" s="57" t="str">
        <f t="shared" si="6"/>
        <v/>
      </c>
      <c r="D2423" s="58"/>
      <c r="E2423" s="24"/>
      <c r="F2423" s="24"/>
      <c r="G2423" s="25"/>
      <c r="H2423" s="25"/>
      <c r="I2423" s="56"/>
      <c r="J2423" s="25"/>
      <c r="K2423" s="25"/>
      <c r="L2423" s="25"/>
      <c r="M2423" s="56"/>
      <c r="N2423" s="25"/>
    </row>
    <row r="2424" spans="3:14" ht="13" x14ac:dyDescent="0.15">
      <c r="C2424" s="57" t="str">
        <f t="shared" si="6"/>
        <v/>
      </c>
      <c r="D2424" s="58"/>
      <c r="E2424" s="24"/>
      <c r="F2424" s="24"/>
      <c r="G2424" s="25"/>
      <c r="H2424" s="25"/>
      <c r="I2424" s="56"/>
      <c r="J2424" s="25"/>
      <c r="K2424" s="25"/>
      <c r="L2424" s="25"/>
      <c r="M2424" s="56"/>
      <c r="N2424" s="25"/>
    </row>
    <row r="2425" spans="3:14" ht="13" x14ac:dyDescent="0.15">
      <c r="C2425" s="57" t="str">
        <f t="shared" si="6"/>
        <v/>
      </c>
      <c r="D2425" s="58"/>
      <c r="E2425" s="24"/>
      <c r="F2425" s="24"/>
      <c r="G2425" s="25"/>
      <c r="H2425" s="25"/>
      <c r="I2425" s="56"/>
      <c r="J2425" s="25"/>
      <c r="K2425" s="25"/>
      <c r="L2425" s="25"/>
      <c r="M2425" s="56"/>
      <c r="N2425" s="25"/>
    </row>
    <row r="2426" spans="3:14" ht="13" x14ac:dyDescent="0.15">
      <c r="C2426" s="57" t="str">
        <f t="shared" si="6"/>
        <v/>
      </c>
      <c r="D2426" s="58"/>
      <c r="E2426" s="24"/>
      <c r="F2426" s="24"/>
      <c r="G2426" s="25"/>
      <c r="H2426" s="25"/>
      <c r="I2426" s="56"/>
      <c r="J2426" s="25"/>
      <c r="K2426" s="25"/>
      <c r="L2426" s="25"/>
      <c r="M2426" s="56"/>
      <c r="N2426" s="25"/>
    </row>
    <row r="2427" spans="3:14" ht="13" x14ac:dyDescent="0.15">
      <c r="C2427" s="57" t="str">
        <f t="shared" si="6"/>
        <v/>
      </c>
      <c r="D2427" s="58"/>
      <c r="E2427" s="24"/>
      <c r="F2427" s="24"/>
      <c r="G2427" s="25"/>
      <c r="H2427" s="25"/>
      <c r="I2427" s="56"/>
      <c r="J2427" s="25"/>
      <c r="K2427" s="25"/>
      <c r="L2427" s="25"/>
      <c r="M2427" s="56"/>
      <c r="N2427" s="25"/>
    </row>
    <row r="2428" spans="3:14" ht="13" x14ac:dyDescent="0.15">
      <c r="C2428" s="57" t="str">
        <f t="shared" si="6"/>
        <v/>
      </c>
      <c r="D2428" s="58"/>
      <c r="E2428" s="24"/>
      <c r="F2428" s="24"/>
      <c r="G2428" s="25"/>
      <c r="H2428" s="25"/>
      <c r="I2428" s="56"/>
      <c r="J2428" s="25"/>
      <c r="K2428" s="25"/>
      <c r="L2428" s="25"/>
      <c r="M2428" s="56"/>
      <c r="N2428" s="25"/>
    </row>
    <row r="2429" spans="3:14" ht="13" x14ac:dyDescent="0.15">
      <c r="C2429" s="57" t="str">
        <f t="shared" si="6"/>
        <v/>
      </c>
      <c r="D2429" s="58"/>
      <c r="E2429" s="24"/>
      <c r="F2429" s="24"/>
      <c r="G2429" s="25"/>
      <c r="H2429" s="25"/>
      <c r="I2429" s="56"/>
      <c r="J2429" s="25"/>
      <c r="K2429" s="25"/>
      <c r="L2429" s="25"/>
      <c r="M2429" s="56"/>
      <c r="N2429" s="25"/>
    </row>
    <row r="2430" spans="3:14" ht="13" x14ac:dyDescent="0.15">
      <c r="C2430" s="57" t="str">
        <f t="shared" si="6"/>
        <v/>
      </c>
      <c r="D2430" s="58"/>
      <c r="E2430" s="24"/>
      <c r="F2430" s="24"/>
      <c r="G2430" s="25"/>
      <c r="H2430" s="25"/>
      <c r="I2430" s="56"/>
      <c r="J2430" s="25"/>
      <c r="K2430" s="25"/>
      <c r="L2430" s="25"/>
      <c r="M2430" s="56"/>
      <c r="N2430" s="25"/>
    </row>
    <row r="2431" spans="3:14" ht="13" x14ac:dyDescent="0.15">
      <c r="C2431" s="57" t="str">
        <f t="shared" si="6"/>
        <v/>
      </c>
      <c r="D2431" s="58"/>
      <c r="E2431" s="24"/>
      <c r="F2431" s="24"/>
      <c r="G2431" s="25"/>
      <c r="H2431" s="25"/>
      <c r="I2431" s="56"/>
      <c r="J2431" s="25"/>
      <c r="K2431" s="25"/>
      <c r="L2431" s="25"/>
      <c r="M2431" s="56"/>
      <c r="N2431" s="25"/>
    </row>
    <row r="2432" spans="3:14" ht="13" x14ac:dyDescent="0.15">
      <c r="C2432" s="57" t="str">
        <f t="shared" si="6"/>
        <v/>
      </c>
      <c r="D2432" s="58"/>
      <c r="E2432" s="24"/>
      <c r="F2432" s="24"/>
      <c r="G2432" s="25"/>
      <c r="H2432" s="25"/>
      <c r="I2432" s="56"/>
      <c r="J2432" s="25"/>
      <c r="K2432" s="25"/>
      <c r="L2432" s="25"/>
      <c r="M2432" s="56"/>
      <c r="N2432" s="25"/>
    </row>
    <row r="2433" spans="3:14" ht="13" x14ac:dyDescent="0.15">
      <c r="C2433" s="57" t="str">
        <f t="shared" si="6"/>
        <v/>
      </c>
      <c r="D2433" s="58"/>
      <c r="E2433" s="24"/>
      <c r="F2433" s="24"/>
      <c r="G2433" s="25"/>
      <c r="H2433" s="25"/>
      <c r="I2433" s="56"/>
      <c r="J2433" s="25"/>
      <c r="K2433" s="25"/>
      <c r="L2433" s="25"/>
      <c r="M2433" s="56"/>
      <c r="N2433" s="25"/>
    </row>
    <row r="2434" spans="3:14" ht="13" x14ac:dyDescent="0.15">
      <c r="C2434" s="57" t="str">
        <f t="shared" si="6"/>
        <v/>
      </c>
      <c r="D2434" s="58"/>
      <c r="E2434" s="24"/>
      <c r="F2434" s="24"/>
      <c r="G2434" s="25"/>
      <c r="H2434" s="25"/>
      <c r="I2434" s="56"/>
      <c r="J2434" s="25"/>
      <c r="K2434" s="25"/>
      <c r="L2434" s="25"/>
      <c r="M2434" s="56"/>
      <c r="N2434" s="25"/>
    </row>
    <row r="2435" spans="3:14" ht="13" x14ac:dyDescent="0.15">
      <c r="C2435" s="57" t="str">
        <f t="shared" si="6"/>
        <v/>
      </c>
      <c r="D2435" s="58"/>
      <c r="E2435" s="24"/>
      <c r="F2435" s="24"/>
      <c r="G2435" s="25"/>
      <c r="H2435" s="25"/>
      <c r="I2435" s="56"/>
      <c r="J2435" s="25"/>
      <c r="K2435" s="25"/>
      <c r="L2435" s="25"/>
      <c r="M2435" s="56"/>
      <c r="N2435" s="25"/>
    </row>
    <row r="2436" spans="3:14" ht="13" x14ac:dyDescent="0.15">
      <c r="C2436" s="57" t="str">
        <f t="shared" si="6"/>
        <v/>
      </c>
      <c r="D2436" s="58"/>
      <c r="E2436" s="24"/>
      <c r="F2436" s="24"/>
      <c r="G2436" s="25"/>
      <c r="H2436" s="25"/>
      <c r="I2436" s="56"/>
      <c r="J2436" s="25"/>
      <c r="K2436" s="25"/>
      <c r="L2436" s="25"/>
      <c r="M2436" s="56"/>
      <c r="N2436" s="25"/>
    </row>
    <row r="2437" spans="3:14" ht="13" x14ac:dyDescent="0.15">
      <c r="C2437" s="57" t="str">
        <f t="shared" si="6"/>
        <v/>
      </c>
      <c r="D2437" s="58"/>
      <c r="E2437" s="24"/>
      <c r="F2437" s="24"/>
      <c r="G2437" s="25"/>
      <c r="H2437" s="25"/>
      <c r="I2437" s="56"/>
      <c r="J2437" s="25"/>
      <c r="K2437" s="25"/>
      <c r="L2437" s="25"/>
      <c r="M2437" s="56"/>
      <c r="N2437" s="25"/>
    </row>
    <row r="2438" spans="3:14" ht="13" x14ac:dyDescent="0.15">
      <c r="C2438" s="57" t="str">
        <f t="shared" si="6"/>
        <v/>
      </c>
      <c r="D2438" s="58"/>
      <c r="E2438" s="24"/>
      <c r="F2438" s="24"/>
      <c r="G2438" s="25"/>
      <c r="H2438" s="25"/>
      <c r="I2438" s="56"/>
      <c r="J2438" s="25"/>
      <c r="K2438" s="25"/>
      <c r="L2438" s="25"/>
      <c r="M2438" s="56"/>
      <c r="N2438" s="25"/>
    </row>
    <row r="2439" spans="3:14" ht="13" x14ac:dyDescent="0.15">
      <c r="C2439" s="57" t="str">
        <f t="shared" si="6"/>
        <v/>
      </c>
      <c r="D2439" s="58"/>
      <c r="E2439" s="24"/>
      <c r="F2439" s="24"/>
      <c r="G2439" s="25"/>
      <c r="H2439" s="25"/>
      <c r="I2439" s="56"/>
      <c r="J2439" s="25"/>
      <c r="K2439" s="25"/>
      <c r="L2439" s="25"/>
      <c r="M2439" s="56"/>
      <c r="N2439" s="25"/>
    </row>
    <row r="2440" spans="3:14" ht="13" x14ac:dyDescent="0.15">
      <c r="C2440" s="57" t="str">
        <f t="shared" si="6"/>
        <v/>
      </c>
      <c r="D2440" s="58"/>
      <c r="E2440" s="24"/>
      <c r="F2440" s="24"/>
      <c r="G2440" s="25"/>
      <c r="H2440" s="25"/>
      <c r="I2440" s="56"/>
      <c r="J2440" s="25"/>
      <c r="K2440" s="25"/>
      <c r="L2440" s="25"/>
      <c r="M2440" s="56"/>
      <c r="N2440" s="25"/>
    </row>
    <row r="2441" spans="3:14" ht="13" x14ac:dyDescent="0.15">
      <c r="C2441" s="57" t="str">
        <f t="shared" si="6"/>
        <v/>
      </c>
      <c r="D2441" s="58"/>
      <c r="E2441" s="24"/>
      <c r="F2441" s="24"/>
      <c r="G2441" s="25"/>
      <c r="H2441" s="25"/>
      <c r="I2441" s="56"/>
      <c r="J2441" s="25"/>
      <c r="K2441" s="25"/>
      <c r="L2441" s="25"/>
      <c r="M2441" s="56"/>
      <c r="N2441" s="25"/>
    </row>
    <row r="2442" spans="3:14" ht="13" x14ac:dyDescent="0.15">
      <c r="C2442" s="57" t="str">
        <f t="shared" si="6"/>
        <v/>
      </c>
      <c r="D2442" s="58"/>
      <c r="E2442" s="24"/>
      <c r="F2442" s="24"/>
      <c r="G2442" s="25"/>
      <c r="H2442" s="25"/>
      <c r="I2442" s="56"/>
      <c r="J2442" s="25"/>
      <c r="K2442" s="25"/>
      <c r="L2442" s="25"/>
      <c r="M2442" s="56"/>
      <c r="N2442" s="25"/>
    </row>
    <row r="2443" spans="3:14" ht="13" x14ac:dyDescent="0.15">
      <c r="C2443" s="57" t="str">
        <f t="shared" si="6"/>
        <v/>
      </c>
      <c r="D2443" s="58"/>
      <c r="E2443" s="24"/>
      <c r="F2443" s="24"/>
      <c r="G2443" s="25"/>
      <c r="H2443" s="25"/>
      <c r="I2443" s="56"/>
      <c r="J2443" s="25"/>
      <c r="K2443" s="25"/>
      <c r="L2443" s="25"/>
      <c r="M2443" s="56"/>
      <c r="N2443" s="25"/>
    </row>
    <row r="2444" spans="3:14" ht="13" x14ac:dyDescent="0.15">
      <c r="C2444" s="57" t="str">
        <f t="shared" si="6"/>
        <v/>
      </c>
      <c r="D2444" s="58"/>
      <c r="E2444" s="24"/>
      <c r="F2444" s="24"/>
      <c r="G2444" s="25"/>
      <c r="H2444" s="25"/>
      <c r="I2444" s="56"/>
      <c r="J2444" s="25"/>
      <c r="K2444" s="25"/>
      <c r="L2444" s="25"/>
      <c r="M2444" s="56"/>
      <c r="N2444" s="25"/>
    </row>
    <row r="2445" spans="3:14" ht="13" x14ac:dyDescent="0.15">
      <c r="C2445" s="57" t="str">
        <f t="shared" si="6"/>
        <v/>
      </c>
      <c r="D2445" s="58"/>
      <c r="E2445" s="24"/>
      <c r="F2445" s="24"/>
      <c r="G2445" s="25"/>
      <c r="H2445" s="25"/>
      <c r="I2445" s="56"/>
      <c r="J2445" s="25"/>
      <c r="K2445" s="25"/>
      <c r="L2445" s="25"/>
      <c r="M2445" s="56"/>
      <c r="N2445" s="25"/>
    </row>
    <row r="2446" spans="3:14" ht="13" x14ac:dyDescent="0.15">
      <c r="C2446" s="57" t="str">
        <f t="shared" si="6"/>
        <v/>
      </c>
      <c r="D2446" s="58"/>
      <c r="E2446" s="24"/>
      <c r="F2446" s="24"/>
      <c r="G2446" s="25"/>
      <c r="H2446" s="25"/>
      <c r="I2446" s="56"/>
      <c r="J2446" s="25"/>
      <c r="K2446" s="25"/>
      <c r="L2446" s="25"/>
      <c r="M2446" s="56"/>
      <c r="N2446" s="25"/>
    </row>
    <row r="2447" spans="3:14" ht="13" x14ac:dyDescent="0.15">
      <c r="C2447" s="57" t="str">
        <f t="shared" si="6"/>
        <v/>
      </c>
      <c r="D2447" s="58"/>
      <c r="E2447" s="24"/>
      <c r="F2447" s="24"/>
      <c r="G2447" s="25"/>
      <c r="H2447" s="25"/>
      <c r="I2447" s="56"/>
      <c r="J2447" s="25"/>
      <c r="K2447" s="25"/>
      <c r="L2447" s="25"/>
      <c r="M2447" s="56"/>
      <c r="N2447" s="25"/>
    </row>
    <row r="2448" spans="3:14" ht="13" x14ac:dyDescent="0.15">
      <c r="C2448" s="57" t="str">
        <f t="shared" si="6"/>
        <v/>
      </c>
      <c r="D2448" s="58"/>
      <c r="E2448" s="24"/>
      <c r="F2448" s="24"/>
      <c r="G2448" s="25"/>
      <c r="H2448" s="25"/>
      <c r="I2448" s="56"/>
      <c r="J2448" s="25"/>
      <c r="K2448" s="25"/>
      <c r="L2448" s="25"/>
      <c r="M2448" s="56"/>
      <c r="N2448" s="25"/>
    </row>
    <row r="2449" spans="3:14" ht="13" x14ac:dyDescent="0.15">
      <c r="C2449" s="57" t="str">
        <f t="shared" si="6"/>
        <v/>
      </c>
      <c r="D2449" s="58"/>
      <c r="E2449" s="24"/>
      <c r="F2449" s="24"/>
      <c r="G2449" s="25"/>
      <c r="H2449" s="25"/>
      <c r="I2449" s="56"/>
      <c r="J2449" s="25"/>
      <c r="K2449" s="25"/>
      <c r="L2449" s="25"/>
      <c r="M2449" s="56"/>
      <c r="N2449" s="25"/>
    </row>
    <row r="2450" spans="3:14" ht="13" x14ac:dyDescent="0.15">
      <c r="C2450" s="57" t="str">
        <f t="shared" si="6"/>
        <v/>
      </c>
      <c r="D2450" s="58"/>
      <c r="E2450" s="24"/>
      <c r="F2450" s="24"/>
      <c r="G2450" s="25"/>
      <c r="H2450" s="25"/>
      <c r="I2450" s="56"/>
      <c r="J2450" s="25"/>
      <c r="K2450" s="25"/>
      <c r="L2450" s="25"/>
      <c r="M2450" s="56"/>
      <c r="N2450" s="25"/>
    </row>
    <row r="2451" spans="3:14" ht="13" x14ac:dyDescent="0.15">
      <c r="C2451" s="57" t="str">
        <f t="shared" si="6"/>
        <v/>
      </c>
      <c r="D2451" s="58"/>
      <c r="E2451" s="24"/>
      <c r="F2451" s="24"/>
      <c r="G2451" s="25"/>
      <c r="H2451" s="25"/>
      <c r="I2451" s="56"/>
      <c r="J2451" s="25"/>
      <c r="K2451" s="25"/>
      <c r="L2451" s="25"/>
      <c r="M2451" s="56"/>
      <c r="N2451" s="25"/>
    </row>
    <row r="2452" spans="3:14" ht="13" x14ac:dyDescent="0.15">
      <c r="C2452" s="57" t="str">
        <f t="shared" si="6"/>
        <v/>
      </c>
      <c r="D2452" s="58"/>
      <c r="E2452" s="24"/>
      <c r="F2452" s="24"/>
      <c r="G2452" s="25"/>
      <c r="H2452" s="25"/>
      <c r="I2452" s="56"/>
      <c r="J2452" s="25"/>
      <c r="K2452" s="25"/>
      <c r="L2452" s="25"/>
      <c r="M2452" s="56"/>
      <c r="N2452" s="25"/>
    </row>
    <row r="2453" spans="3:14" ht="13" x14ac:dyDescent="0.15">
      <c r="C2453" s="57" t="str">
        <f t="shared" si="6"/>
        <v/>
      </c>
      <c r="D2453" s="58"/>
      <c r="E2453" s="24"/>
      <c r="F2453" s="24"/>
      <c r="G2453" s="25"/>
      <c r="H2453" s="25"/>
      <c r="I2453" s="56"/>
      <c r="J2453" s="25"/>
      <c r="K2453" s="25"/>
      <c r="L2453" s="25"/>
      <c r="M2453" s="56"/>
      <c r="N2453" s="25"/>
    </row>
    <row r="2454" spans="3:14" ht="13" x14ac:dyDescent="0.15">
      <c r="C2454" s="57" t="str">
        <f t="shared" si="6"/>
        <v/>
      </c>
      <c r="D2454" s="58"/>
      <c r="E2454" s="24"/>
      <c r="F2454" s="24"/>
      <c r="G2454" s="25"/>
      <c r="H2454" s="25"/>
      <c r="I2454" s="56"/>
      <c r="J2454" s="25"/>
      <c r="K2454" s="25"/>
      <c r="L2454" s="25"/>
      <c r="M2454" s="56"/>
      <c r="N2454" s="25"/>
    </row>
    <row r="2455" spans="3:14" ht="13" x14ac:dyDescent="0.15">
      <c r="C2455" s="57" t="str">
        <f t="shared" si="6"/>
        <v/>
      </c>
      <c r="D2455" s="58"/>
      <c r="E2455" s="24"/>
      <c r="F2455" s="24"/>
      <c r="G2455" s="25"/>
      <c r="H2455" s="25"/>
      <c r="I2455" s="56"/>
      <c r="J2455" s="25"/>
      <c r="K2455" s="25"/>
      <c r="L2455" s="25"/>
      <c r="M2455" s="56"/>
      <c r="N2455" s="25"/>
    </row>
    <row r="2456" spans="3:14" ht="13" x14ac:dyDescent="0.15">
      <c r="C2456" s="57" t="str">
        <f t="shared" si="6"/>
        <v/>
      </c>
      <c r="D2456" s="58"/>
      <c r="E2456" s="24"/>
      <c r="F2456" s="24"/>
      <c r="G2456" s="25"/>
      <c r="H2456" s="25"/>
      <c r="I2456" s="56"/>
      <c r="J2456" s="25"/>
      <c r="K2456" s="25"/>
      <c r="L2456" s="25"/>
      <c r="M2456" s="56"/>
      <c r="N2456" s="25"/>
    </row>
    <row r="2457" spans="3:14" ht="13" x14ac:dyDescent="0.15">
      <c r="C2457" s="57" t="str">
        <f t="shared" si="6"/>
        <v/>
      </c>
      <c r="D2457" s="58"/>
      <c r="E2457" s="24"/>
      <c r="F2457" s="24"/>
      <c r="G2457" s="25"/>
      <c r="H2457" s="25"/>
      <c r="I2457" s="56"/>
      <c r="J2457" s="25"/>
      <c r="K2457" s="25"/>
      <c r="L2457" s="25"/>
      <c r="M2457" s="56"/>
      <c r="N2457" s="25"/>
    </row>
    <row r="2458" spans="3:14" ht="13" x14ac:dyDescent="0.15">
      <c r="C2458" s="57" t="str">
        <f t="shared" si="6"/>
        <v/>
      </c>
      <c r="D2458" s="58"/>
      <c r="E2458" s="24"/>
      <c r="F2458" s="24"/>
      <c r="G2458" s="25"/>
      <c r="H2458" s="25"/>
      <c r="I2458" s="56"/>
      <c r="J2458" s="25"/>
      <c r="K2458" s="25"/>
      <c r="L2458" s="25"/>
      <c r="M2458" s="56"/>
      <c r="N2458" s="25"/>
    </row>
    <row r="2459" spans="3:14" ht="13" x14ac:dyDescent="0.15">
      <c r="C2459" s="57" t="str">
        <f t="shared" si="6"/>
        <v/>
      </c>
      <c r="D2459" s="58"/>
      <c r="E2459" s="24"/>
      <c r="F2459" s="24"/>
      <c r="G2459" s="25"/>
      <c r="H2459" s="25"/>
      <c r="I2459" s="56"/>
      <c r="J2459" s="25"/>
      <c r="K2459" s="25"/>
      <c r="L2459" s="25"/>
      <c r="M2459" s="56"/>
      <c r="N2459" s="25"/>
    </row>
    <row r="2460" spans="3:14" ht="13" x14ac:dyDescent="0.15">
      <c r="C2460" s="57" t="str">
        <f t="shared" si="6"/>
        <v/>
      </c>
      <c r="D2460" s="58"/>
      <c r="E2460" s="24"/>
      <c r="F2460" s="24"/>
      <c r="G2460" s="25"/>
      <c r="H2460" s="25"/>
      <c r="I2460" s="56"/>
      <c r="J2460" s="25"/>
      <c r="K2460" s="25"/>
      <c r="L2460" s="25"/>
      <c r="M2460" s="56"/>
      <c r="N2460" s="25"/>
    </row>
    <row r="2461" spans="3:14" ht="13" x14ac:dyDescent="0.15">
      <c r="C2461" s="57" t="str">
        <f t="shared" si="6"/>
        <v/>
      </c>
      <c r="D2461" s="58"/>
      <c r="E2461" s="24"/>
      <c r="F2461" s="24"/>
      <c r="G2461" s="25"/>
      <c r="H2461" s="25"/>
      <c r="I2461" s="56"/>
      <c r="J2461" s="25"/>
      <c r="K2461" s="25"/>
      <c r="L2461" s="25"/>
      <c r="M2461" s="56"/>
      <c r="N2461" s="25"/>
    </row>
    <row r="2462" spans="3:14" ht="13" x14ac:dyDescent="0.15">
      <c r="C2462" s="57" t="str">
        <f t="shared" si="6"/>
        <v/>
      </c>
      <c r="D2462" s="58"/>
      <c r="E2462" s="24"/>
      <c r="F2462" s="24"/>
      <c r="G2462" s="25"/>
      <c r="H2462" s="25"/>
      <c r="I2462" s="56"/>
      <c r="J2462" s="25"/>
      <c r="K2462" s="25"/>
      <c r="L2462" s="25"/>
      <c r="M2462" s="56"/>
      <c r="N2462" s="25"/>
    </row>
    <row r="2463" spans="3:14" ht="13" x14ac:dyDescent="0.15">
      <c r="C2463" s="57" t="str">
        <f t="shared" si="6"/>
        <v/>
      </c>
      <c r="D2463" s="58"/>
      <c r="E2463" s="24"/>
      <c r="F2463" s="24"/>
      <c r="G2463" s="25"/>
      <c r="H2463" s="25"/>
      <c r="I2463" s="56"/>
      <c r="J2463" s="25"/>
      <c r="K2463" s="25"/>
      <c r="L2463" s="25"/>
      <c r="M2463" s="56"/>
      <c r="N2463" s="25"/>
    </row>
    <row r="2464" spans="3:14" ht="13" x14ac:dyDescent="0.15">
      <c r="C2464" s="57" t="str">
        <f t="shared" si="6"/>
        <v/>
      </c>
      <c r="D2464" s="58"/>
      <c r="E2464" s="24"/>
      <c r="F2464" s="24"/>
      <c r="G2464" s="25"/>
      <c r="H2464" s="25"/>
      <c r="I2464" s="56"/>
      <c r="J2464" s="25"/>
      <c r="K2464" s="25"/>
      <c r="L2464" s="25"/>
      <c r="M2464" s="56"/>
      <c r="N2464" s="25"/>
    </row>
    <row r="2465" spans="3:14" ht="13" x14ac:dyDescent="0.15">
      <c r="C2465" s="57" t="str">
        <f t="shared" si="6"/>
        <v/>
      </c>
      <c r="D2465" s="58"/>
      <c r="E2465" s="24"/>
      <c r="F2465" s="24"/>
      <c r="G2465" s="25"/>
      <c r="H2465" s="25"/>
      <c r="I2465" s="56"/>
      <c r="J2465" s="25"/>
      <c r="K2465" s="25"/>
      <c r="L2465" s="25"/>
      <c r="M2465" s="56"/>
      <c r="N2465" s="25"/>
    </row>
    <row r="2466" spans="3:14" ht="13" x14ac:dyDescent="0.15">
      <c r="C2466" s="57" t="str">
        <f t="shared" si="6"/>
        <v/>
      </c>
      <c r="D2466" s="58"/>
      <c r="E2466" s="24"/>
      <c r="F2466" s="24"/>
      <c r="G2466" s="25"/>
      <c r="H2466" s="25"/>
      <c r="I2466" s="56"/>
      <c r="J2466" s="25"/>
      <c r="K2466" s="25"/>
      <c r="L2466" s="25"/>
      <c r="M2466" s="56"/>
      <c r="N2466" s="25"/>
    </row>
    <row r="2467" spans="3:14" ht="13" x14ac:dyDescent="0.15">
      <c r="C2467" s="57" t="str">
        <f t="shared" si="6"/>
        <v/>
      </c>
      <c r="D2467" s="58"/>
      <c r="E2467" s="24"/>
      <c r="F2467" s="24"/>
      <c r="G2467" s="25"/>
      <c r="H2467" s="25"/>
      <c r="I2467" s="56"/>
      <c r="J2467" s="25"/>
      <c r="K2467" s="25"/>
      <c r="L2467" s="25"/>
      <c r="M2467" s="56"/>
      <c r="N2467" s="25"/>
    </row>
    <row r="2468" spans="3:14" ht="13" x14ac:dyDescent="0.15">
      <c r="C2468" s="57" t="str">
        <f t="shared" si="6"/>
        <v/>
      </c>
      <c r="D2468" s="58"/>
      <c r="E2468" s="24"/>
      <c r="F2468" s="24"/>
      <c r="G2468" s="25"/>
      <c r="H2468" s="25"/>
      <c r="I2468" s="56"/>
      <c r="J2468" s="25"/>
      <c r="K2468" s="25"/>
      <c r="L2468" s="25"/>
      <c r="M2468" s="56"/>
      <c r="N2468" s="25"/>
    </row>
    <row r="2469" spans="3:14" ht="13" x14ac:dyDescent="0.15">
      <c r="C2469" s="57" t="str">
        <f t="shared" si="6"/>
        <v/>
      </c>
      <c r="D2469" s="58"/>
      <c r="E2469" s="24"/>
      <c r="F2469" s="24"/>
      <c r="G2469" s="25"/>
      <c r="H2469" s="25"/>
      <c r="I2469" s="56"/>
      <c r="J2469" s="25"/>
      <c r="K2469" s="25"/>
      <c r="L2469" s="25"/>
      <c r="M2469" s="56"/>
      <c r="N2469" s="25"/>
    </row>
    <row r="2470" spans="3:14" ht="13" x14ac:dyDescent="0.15">
      <c r="C2470" s="57" t="str">
        <f t="shared" si="6"/>
        <v/>
      </c>
      <c r="D2470" s="58"/>
      <c r="E2470" s="24"/>
      <c r="F2470" s="24"/>
      <c r="G2470" s="25"/>
      <c r="H2470" s="25"/>
      <c r="I2470" s="56"/>
      <c r="J2470" s="25"/>
      <c r="K2470" s="25"/>
      <c r="L2470" s="25"/>
      <c r="M2470" s="56"/>
      <c r="N2470" s="25"/>
    </row>
    <row r="2471" spans="3:14" ht="13" x14ac:dyDescent="0.15">
      <c r="C2471" s="57" t="str">
        <f t="shared" si="6"/>
        <v/>
      </c>
      <c r="D2471" s="58"/>
      <c r="E2471" s="24"/>
      <c r="F2471" s="24"/>
      <c r="G2471" s="25"/>
      <c r="H2471" s="25"/>
      <c r="I2471" s="56"/>
      <c r="J2471" s="25"/>
      <c r="K2471" s="25"/>
      <c r="L2471" s="25"/>
      <c r="M2471" s="56"/>
      <c r="N2471" s="25"/>
    </row>
    <row r="2472" spans="3:14" ht="13" x14ac:dyDescent="0.15">
      <c r="C2472" s="57" t="str">
        <f t="shared" si="6"/>
        <v/>
      </c>
      <c r="D2472" s="58"/>
      <c r="E2472" s="24"/>
      <c r="F2472" s="24"/>
      <c r="G2472" s="25"/>
      <c r="H2472" s="25"/>
      <c r="I2472" s="56"/>
      <c r="J2472" s="25"/>
      <c r="K2472" s="25"/>
      <c r="L2472" s="25"/>
      <c r="M2472" s="56"/>
      <c r="N2472" s="25"/>
    </row>
    <row r="2473" spans="3:14" ht="13" x14ac:dyDescent="0.15">
      <c r="C2473" s="57" t="str">
        <f t="shared" si="6"/>
        <v/>
      </c>
      <c r="D2473" s="58"/>
      <c r="E2473" s="24"/>
      <c r="F2473" s="24"/>
      <c r="G2473" s="25"/>
      <c r="H2473" s="25"/>
      <c r="I2473" s="56"/>
      <c r="J2473" s="25"/>
      <c r="K2473" s="25"/>
      <c r="L2473" s="25"/>
      <c r="M2473" s="56"/>
      <c r="N2473" s="25"/>
    </row>
    <row r="2474" spans="3:14" ht="13" x14ac:dyDescent="0.15">
      <c r="C2474" s="57" t="str">
        <f t="shared" si="6"/>
        <v/>
      </c>
      <c r="D2474" s="58"/>
      <c r="E2474" s="24"/>
      <c r="F2474" s="24"/>
      <c r="G2474" s="25"/>
      <c r="H2474" s="25"/>
      <c r="I2474" s="56"/>
      <c r="J2474" s="25"/>
      <c r="K2474" s="25"/>
      <c r="L2474" s="25"/>
      <c r="M2474" s="56"/>
      <c r="N2474" s="25"/>
    </row>
    <row r="2475" spans="3:14" ht="13" x14ac:dyDescent="0.15">
      <c r="C2475" s="57" t="str">
        <f t="shared" si="6"/>
        <v/>
      </c>
      <c r="D2475" s="58"/>
      <c r="E2475" s="24"/>
      <c r="F2475" s="24"/>
      <c r="G2475" s="25"/>
      <c r="H2475" s="25"/>
      <c r="I2475" s="56"/>
      <c r="J2475" s="25"/>
      <c r="K2475" s="25"/>
      <c r="L2475" s="25"/>
      <c r="M2475" s="56"/>
      <c r="N2475" s="25"/>
    </row>
    <row r="2476" spans="3:14" ht="13" x14ac:dyDescent="0.15">
      <c r="C2476" s="57" t="str">
        <f t="shared" si="6"/>
        <v/>
      </c>
      <c r="D2476" s="58"/>
      <c r="E2476" s="24"/>
      <c r="F2476" s="24"/>
      <c r="G2476" s="25"/>
      <c r="H2476" s="25"/>
      <c r="I2476" s="56"/>
      <c r="J2476" s="25"/>
      <c r="K2476" s="25"/>
      <c r="L2476" s="25"/>
      <c r="M2476" s="56"/>
      <c r="N2476" s="25"/>
    </row>
    <row r="2477" spans="3:14" ht="13" x14ac:dyDescent="0.15">
      <c r="C2477" s="57" t="str">
        <f t="shared" si="6"/>
        <v/>
      </c>
      <c r="D2477" s="58"/>
      <c r="E2477" s="24"/>
      <c r="F2477" s="24"/>
      <c r="G2477" s="25"/>
      <c r="H2477" s="25"/>
      <c r="I2477" s="56"/>
      <c r="J2477" s="25"/>
      <c r="K2477" s="25"/>
      <c r="L2477" s="25"/>
      <c r="M2477" s="56"/>
      <c r="N2477" s="25"/>
    </row>
    <row r="2478" spans="3:14" ht="13" x14ac:dyDescent="0.15">
      <c r="C2478" s="57" t="str">
        <f t="shared" si="6"/>
        <v/>
      </c>
      <c r="D2478" s="58"/>
      <c r="E2478" s="24"/>
      <c r="F2478" s="24"/>
      <c r="G2478" s="25"/>
      <c r="H2478" s="25"/>
      <c r="I2478" s="56"/>
      <c r="J2478" s="25"/>
      <c r="K2478" s="25"/>
      <c r="L2478" s="25"/>
      <c r="M2478" s="56"/>
      <c r="N2478" s="25"/>
    </row>
    <row r="2479" spans="3:14" ht="13" x14ac:dyDescent="0.15">
      <c r="C2479" s="57" t="str">
        <f t="shared" si="6"/>
        <v/>
      </c>
      <c r="D2479" s="58"/>
      <c r="E2479" s="24"/>
      <c r="F2479" s="24"/>
      <c r="G2479" s="25"/>
      <c r="H2479" s="25"/>
      <c r="I2479" s="56"/>
      <c r="J2479" s="25"/>
      <c r="K2479" s="25"/>
      <c r="L2479" s="25"/>
      <c r="M2479" s="56"/>
      <c r="N2479" s="25"/>
    </row>
    <row r="2480" spans="3:14" ht="13" x14ac:dyDescent="0.15">
      <c r="C2480" s="57" t="str">
        <f t="shared" si="6"/>
        <v/>
      </c>
      <c r="D2480" s="58"/>
      <c r="E2480" s="24"/>
      <c r="F2480" s="24"/>
      <c r="G2480" s="25"/>
      <c r="H2480" s="25"/>
      <c r="I2480" s="56"/>
      <c r="J2480" s="25"/>
      <c r="K2480" s="25"/>
      <c r="L2480" s="25"/>
      <c r="M2480" s="56"/>
      <c r="N2480" s="25"/>
    </row>
    <row r="2481" spans="3:14" ht="13" x14ac:dyDescent="0.15">
      <c r="C2481" s="57" t="str">
        <f t="shared" si="6"/>
        <v/>
      </c>
      <c r="D2481" s="58"/>
      <c r="E2481" s="24"/>
      <c r="F2481" s="24"/>
      <c r="G2481" s="25"/>
      <c r="H2481" s="25"/>
      <c r="I2481" s="56"/>
      <c r="J2481" s="25"/>
      <c r="K2481" s="25"/>
      <c r="L2481" s="25"/>
      <c r="M2481" s="56"/>
      <c r="N2481" s="25"/>
    </row>
    <row r="2482" spans="3:14" ht="13" x14ac:dyDescent="0.15">
      <c r="C2482" s="57" t="str">
        <f t="shared" si="6"/>
        <v/>
      </c>
      <c r="D2482" s="58"/>
      <c r="E2482" s="24"/>
      <c r="F2482" s="24"/>
      <c r="G2482" s="25"/>
      <c r="H2482" s="25"/>
      <c r="I2482" s="56"/>
      <c r="J2482" s="25"/>
      <c r="K2482" s="25"/>
      <c r="L2482" s="25"/>
      <c r="M2482" s="56"/>
      <c r="N2482" s="25"/>
    </row>
    <row r="2483" spans="3:14" ht="13" x14ac:dyDescent="0.15">
      <c r="C2483" s="57" t="str">
        <f t="shared" si="6"/>
        <v/>
      </c>
      <c r="D2483" s="58"/>
      <c r="E2483" s="24"/>
      <c r="F2483" s="24"/>
      <c r="G2483" s="25"/>
      <c r="H2483" s="25"/>
      <c r="I2483" s="56"/>
      <c r="J2483" s="25"/>
      <c r="K2483" s="25"/>
      <c r="L2483" s="25"/>
      <c r="M2483" s="56"/>
      <c r="N2483" s="25"/>
    </row>
    <row r="2484" spans="3:14" ht="13" x14ac:dyDescent="0.15">
      <c r="C2484" s="57" t="str">
        <f t="shared" si="6"/>
        <v/>
      </c>
      <c r="D2484" s="58"/>
      <c r="E2484" s="24"/>
      <c r="F2484" s="24"/>
      <c r="G2484" s="25"/>
      <c r="H2484" s="25"/>
      <c r="I2484" s="56"/>
      <c r="J2484" s="25"/>
      <c r="K2484" s="25"/>
      <c r="L2484" s="25"/>
      <c r="M2484" s="56"/>
      <c r="N2484" s="25"/>
    </row>
    <row r="2485" spans="3:14" ht="13" x14ac:dyDescent="0.15">
      <c r="C2485" s="57" t="str">
        <f t="shared" si="6"/>
        <v/>
      </c>
      <c r="D2485" s="58"/>
      <c r="E2485" s="24"/>
      <c r="F2485" s="24"/>
      <c r="G2485" s="25"/>
      <c r="H2485" s="25"/>
      <c r="I2485" s="56"/>
      <c r="J2485" s="25"/>
      <c r="K2485" s="25"/>
      <c r="L2485" s="25"/>
      <c r="M2485" s="56"/>
      <c r="N2485" s="25"/>
    </row>
    <row r="2486" spans="3:14" ht="13" x14ac:dyDescent="0.15">
      <c r="C2486" s="57" t="str">
        <f t="shared" si="6"/>
        <v/>
      </c>
      <c r="D2486" s="58"/>
      <c r="E2486" s="24"/>
      <c r="F2486" s="24"/>
      <c r="G2486" s="25"/>
      <c r="H2486" s="25"/>
      <c r="I2486" s="56"/>
      <c r="J2486" s="25"/>
      <c r="K2486" s="25"/>
      <c r="L2486" s="25"/>
      <c r="M2486" s="56"/>
      <c r="N2486" s="25"/>
    </row>
    <row r="2487" spans="3:14" ht="13" x14ac:dyDescent="0.15">
      <c r="C2487" s="57" t="str">
        <f t="shared" si="6"/>
        <v/>
      </c>
      <c r="D2487" s="58"/>
      <c r="E2487" s="24"/>
      <c r="F2487" s="24"/>
      <c r="G2487" s="25"/>
      <c r="H2487" s="25"/>
      <c r="I2487" s="56"/>
      <c r="J2487" s="25"/>
      <c r="K2487" s="25"/>
      <c r="L2487" s="25"/>
      <c r="M2487" s="56"/>
      <c r="N2487" s="25"/>
    </row>
    <row r="2488" spans="3:14" ht="13" x14ac:dyDescent="0.15">
      <c r="C2488" s="57" t="str">
        <f t="shared" si="6"/>
        <v/>
      </c>
      <c r="D2488" s="58"/>
      <c r="E2488" s="24"/>
      <c r="F2488" s="24"/>
      <c r="G2488" s="25"/>
      <c r="H2488" s="25"/>
      <c r="I2488" s="56"/>
      <c r="J2488" s="25"/>
      <c r="K2488" s="25"/>
      <c r="L2488" s="25"/>
      <c r="M2488" s="56"/>
      <c r="N2488" s="25"/>
    </row>
    <row r="2489" spans="3:14" ht="13" x14ac:dyDescent="0.15">
      <c r="C2489" s="57" t="str">
        <f t="shared" si="6"/>
        <v/>
      </c>
      <c r="D2489" s="58"/>
      <c r="E2489" s="24"/>
      <c r="F2489" s="24"/>
      <c r="G2489" s="25"/>
      <c r="H2489" s="25"/>
      <c r="I2489" s="56"/>
      <c r="J2489" s="25"/>
      <c r="K2489" s="25"/>
      <c r="L2489" s="25"/>
      <c r="M2489" s="56"/>
      <c r="N2489" s="25"/>
    </row>
    <row r="2490" spans="3:14" ht="13" x14ac:dyDescent="0.15">
      <c r="C2490" s="57" t="str">
        <f t="shared" si="6"/>
        <v/>
      </c>
      <c r="D2490" s="58"/>
      <c r="E2490" s="24"/>
      <c r="F2490" s="24"/>
      <c r="G2490" s="25"/>
      <c r="H2490" s="25"/>
      <c r="I2490" s="56"/>
      <c r="J2490" s="25"/>
      <c r="K2490" s="25"/>
      <c r="L2490" s="25"/>
      <c r="M2490" s="56"/>
      <c r="N2490" s="25"/>
    </row>
    <row r="2491" spans="3:14" ht="13" x14ac:dyDescent="0.15">
      <c r="C2491" s="57" t="str">
        <f t="shared" si="6"/>
        <v/>
      </c>
      <c r="D2491" s="58"/>
      <c r="E2491" s="24"/>
      <c r="F2491" s="24"/>
      <c r="G2491" s="25"/>
      <c r="H2491" s="25"/>
      <c r="I2491" s="56"/>
      <c r="J2491" s="25"/>
      <c r="K2491" s="25"/>
      <c r="L2491" s="25"/>
      <c r="M2491" s="56"/>
      <c r="N2491" s="25"/>
    </row>
    <row r="2492" spans="3:14" ht="13" x14ac:dyDescent="0.15">
      <c r="C2492" s="57" t="str">
        <f t="shared" si="6"/>
        <v/>
      </c>
      <c r="D2492" s="58"/>
      <c r="E2492" s="24"/>
      <c r="F2492" s="24"/>
      <c r="G2492" s="25"/>
      <c r="H2492" s="25"/>
      <c r="I2492" s="56"/>
      <c r="J2492" s="25"/>
      <c r="K2492" s="25"/>
      <c r="L2492" s="25"/>
      <c r="M2492" s="56"/>
      <c r="N2492" s="25"/>
    </row>
    <row r="2493" spans="3:14" ht="13" x14ac:dyDescent="0.15">
      <c r="C2493" s="57" t="str">
        <f t="shared" si="6"/>
        <v/>
      </c>
      <c r="D2493" s="58"/>
      <c r="E2493" s="24"/>
      <c r="F2493" s="24"/>
      <c r="G2493" s="25"/>
      <c r="H2493" s="25"/>
      <c r="I2493" s="56"/>
      <c r="J2493" s="25"/>
      <c r="K2493" s="25"/>
      <c r="L2493" s="25"/>
      <c r="M2493" s="56"/>
      <c r="N2493" s="25"/>
    </row>
    <row r="2494" spans="3:14" ht="13" x14ac:dyDescent="0.15">
      <c r="C2494" s="57" t="str">
        <f t="shared" si="6"/>
        <v/>
      </c>
      <c r="D2494" s="58"/>
      <c r="E2494" s="24"/>
      <c r="F2494" s="24"/>
      <c r="G2494" s="25"/>
      <c r="H2494" s="25"/>
      <c r="I2494" s="56"/>
      <c r="J2494" s="25"/>
      <c r="K2494" s="25"/>
      <c r="L2494" s="25"/>
      <c r="M2494" s="56"/>
      <c r="N2494" s="25"/>
    </row>
    <row r="2495" spans="3:14" ht="13" x14ac:dyDescent="0.15">
      <c r="C2495" s="57" t="str">
        <f t="shared" si="6"/>
        <v/>
      </c>
      <c r="D2495" s="58"/>
      <c r="E2495" s="24"/>
      <c r="F2495" s="24"/>
      <c r="G2495" s="25"/>
      <c r="H2495" s="25"/>
      <c r="I2495" s="56"/>
      <c r="J2495" s="25"/>
      <c r="K2495" s="25"/>
      <c r="L2495" s="25"/>
      <c r="M2495" s="56"/>
      <c r="N2495" s="25"/>
    </row>
    <row r="2496" spans="3:14" ht="13" x14ac:dyDescent="0.15">
      <c r="C2496" s="57" t="str">
        <f t="shared" si="6"/>
        <v/>
      </c>
      <c r="D2496" s="58"/>
      <c r="E2496" s="24"/>
      <c r="F2496" s="24"/>
      <c r="G2496" s="25"/>
      <c r="H2496" s="25"/>
      <c r="I2496" s="56"/>
      <c r="J2496" s="25"/>
      <c r="K2496" s="25"/>
      <c r="L2496" s="25"/>
      <c r="M2496" s="56"/>
      <c r="N2496" s="25"/>
    </row>
    <row r="2497" spans="3:14" ht="13" x14ac:dyDescent="0.15">
      <c r="C2497" s="57" t="str">
        <f t="shared" si="6"/>
        <v/>
      </c>
      <c r="D2497" s="58"/>
      <c r="E2497" s="24"/>
      <c r="F2497" s="24"/>
      <c r="G2497" s="25"/>
      <c r="H2497" s="25"/>
      <c r="I2497" s="56"/>
      <c r="J2497" s="25"/>
      <c r="K2497" s="25"/>
      <c r="L2497" s="25"/>
      <c r="M2497" s="56"/>
      <c r="N2497" s="25"/>
    </row>
    <row r="2498" spans="3:14" ht="13" x14ac:dyDescent="0.15">
      <c r="C2498" s="57" t="str">
        <f t="shared" si="6"/>
        <v/>
      </c>
      <c r="D2498" s="58"/>
      <c r="E2498" s="24"/>
      <c r="F2498" s="24"/>
      <c r="G2498" s="25"/>
      <c r="H2498" s="25"/>
      <c r="I2498" s="56"/>
      <c r="J2498" s="25"/>
      <c r="K2498" s="25"/>
      <c r="L2498" s="25"/>
      <c r="M2498" s="56"/>
      <c r="N2498" s="25"/>
    </row>
    <row r="2499" spans="3:14" ht="13" x14ac:dyDescent="0.15">
      <c r="C2499" s="57" t="str">
        <f t="shared" si="6"/>
        <v/>
      </c>
      <c r="D2499" s="58"/>
      <c r="E2499" s="24"/>
      <c r="F2499" s="24"/>
      <c r="G2499" s="25"/>
      <c r="H2499" s="25"/>
      <c r="I2499" s="56"/>
      <c r="J2499" s="25"/>
      <c r="K2499" s="25"/>
      <c r="L2499" s="25"/>
      <c r="M2499" s="56"/>
      <c r="N2499" s="25"/>
    </row>
    <row r="2500" spans="3:14" ht="13" x14ac:dyDescent="0.15">
      <c r="C2500" s="57" t="str">
        <f t="shared" si="6"/>
        <v/>
      </c>
      <c r="D2500" s="58"/>
      <c r="E2500" s="24"/>
      <c r="F2500" s="24"/>
      <c r="G2500" s="25"/>
      <c r="H2500" s="25"/>
      <c r="I2500" s="56"/>
      <c r="J2500" s="25"/>
      <c r="K2500" s="25"/>
      <c r="L2500" s="25"/>
      <c r="M2500" s="56"/>
      <c r="N2500" s="25"/>
    </row>
    <row r="2501" spans="3:14" ht="13" x14ac:dyDescent="0.15">
      <c r="C2501" s="57" t="str">
        <f t="shared" si="6"/>
        <v/>
      </c>
      <c r="D2501" s="58"/>
      <c r="E2501" s="24"/>
      <c r="F2501" s="24"/>
      <c r="G2501" s="25"/>
      <c r="H2501" s="25"/>
      <c r="I2501" s="56"/>
      <c r="J2501" s="25"/>
      <c r="K2501" s="25"/>
      <c r="L2501" s="25"/>
      <c r="M2501" s="56"/>
      <c r="N2501" s="25"/>
    </row>
    <row r="2502" spans="3:14" ht="13" x14ac:dyDescent="0.15">
      <c r="C2502" s="57" t="str">
        <f t="shared" si="6"/>
        <v/>
      </c>
      <c r="D2502" s="58"/>
      <c r="E2502" s="24"/>
      <c r="F2502" s="24"/>
      <c r="G2502" s="25"/>
      <c r="H2502" s="25"/>
      <c r="I2502" s="56"/>
      <c r="J2502" s="25"/>
      <c r="K2502" s="25"/>
      <c r="L2502" s="25"/>
      <c r="M2502" s="56"/>
      <c r="N2502" s="25"/>
    </row>
    <row r="2503" spans="3:14" ht="13" x14ac:dyDescent="0.15">
      <c r="C2503" s="57" t="str">
        <f t="shared" si="6"/>
        <v/>
      </c>
      <c r="D2503" s="58"/>
      <c r="E2503" s="24"/>
      <c r="F2503" s="24"/>
      <c r="G2503" s="25"/>
      <c r="H2503" s="25"/>
      <c r="I2503" s="56"/>
      <c r="J2503" s="25"/>
      <c r="K2503" s="25"/>
      <c r="L2503" s="25"/>
      <c r="M2503" s="56"/>
      <c r="N2503" s="25"/>
    </row>
    <row r="2504" spans="3:14" ht="13" x14ac:dyDescent="0.15">
      <c r="C2504" s="57" t="str">
        <f t="shared" si="6"/>
        <v/>
      </c>
      <c r="D2504" s="58"/>
      <c r="E2504" s="24"/>
      <c r="F2504" s="24"/>
      <c r="G2504" s="25"/>
      <c r="H2504" s="25"/>
      <c r="I2504" s="56"/>
      <c r="J2504" s="25"/>
      <c r="K2504" s="25"/>
      <c r="L2504" s="25"/>
      <c r="M2504" s="56"/>
      <c r="N2504" s="25"/>
    </row>
    <row r="2505" spans="3:14" ht="13" x14ac:dyDescent="0.15">
      <c r="C2505" s="57" t="str">
        <f t="shared" si="6"/>
        <v/>
      </c>
      <c r="D2505" s="58"/>
      <c r="E2505" s="24"/>
      <c r="F2505" s="24"/>
      <c r="G2505" s="25"/>
      <c r="H2505" s="25"/>
      <c r="I2505" s="56"/>
      <c r="J2505" s="25"/>
      <c r="K2505" s="25"/>
      <c r="L2505" s="25"/>
      <c r="M2505" s="56"/>
      <c r="N2505" s="25"/>
    </row>
    <row r="2506" spans="3:14" ht="13" x14ac:dyDescent="0.15">
      <c r="C2506" s="57" t="str">
        <f t="shared" si="6"/>
        <v/>
      </c>
      <c r="D2506" s="58"/>
      <c r="E2506" s="24"/>
      <c r="F2506" s="24"/>
      <c r="G2506" s="25"/>
      <c r="H2506" s="25"/>
      <c r="I2506" s="56"/>
      <c r="J2506" s="25"/>
      <c r="K2506" s="25"/>
      <c r="L2506" s="25"/>
      <c r="M2506" s="56"/>
      <c r="N2506" s="25"/>
    </row>
    <row r="2507" spans="3:14" ht="13" x14ac:dyDescent="0.15">
      <c r="C2507" s="57" t="str">
        <f t="shared" si="6"/>
        <v/>
      </c>
      <c r="D2507" s="58"/>
      <c r="E2507" s="24"/>
      <c r="F2507" s="24"/>
      <c r="G2507" s="25"/>
      <c r="H2507" s="25"/>
      <c r="I2507" s="56"/>
      <c r="J2507" s="25"/>
      <c r="K2507" s="25"/>
      <c r="L2507" s="25"/>
      <c r="M2507" s="56"/>
      <c r="N2507" s="25"/>
    </row>
    <row r="2508" spans="3:14" ht="13" x14ac:dyDescent="0.15">
      <c r="C2508" s="57" t="str">
        <f t="shared" si="6"/>
        <v/>
      </c>
      <c r="D2508" s="58"/>
      <c r="E2508" s="24"/>
      <c r="F2508" s="24"/>
      <c r="G2508" s="25"/>
      <c r="H2508" s="25"/>
      <c r="I2508" s="56"/>
      <c r="J2508" s="25"/>
      <c r="K2508" s="25"/>
      <c r="L2508" s="25"/>
      <c r="M2508" s="56"/>
      <c r="N2508" s="25"/>
    </row>
    <row r="2509" spans="3:14" ht="13" x14ac:dyDescent="0.15">
      <c r="C2509" s="57" t="str">
        <f t="shared" si="6"/>
        <v/>
      </c>
      <c r="D2509" s="58"/>
      <c r="E2509" s="24"/>
      <c r="F2509" s="24"/>
      <c r="G2509" s="25"/>
      <c r="H2509" s="25"/>
      <c r="I2509" s="56"/>
      <c r="J2509" s="25"/>
      <c r="K2509" s="25"/>
      <c r="L2509" s="25"/>
      <c r="M2509" s="56"/>
      <c r="N2509" s="25"/>
    </row>
    <row r="2510" spans="3:14" ht="13" x14ac:dyDescent="0.15">
      <c r="C2510" s="57" t="str">
        <f t="shared" si="6"/>
        <v/>
      </c>
      <c r="D2510" s="58"/>
      <c r="E2510" s="24"/>
      <c r="F2510" s="24"/>
      <c r="G2510" s="25"/>
      <c r="H2510" s="25"/>
      <c r="I2510" s="56"/>
      <c r="J2510" s="25"/>
      <c r="K2510" s="25"/>
      <c r="L2510" s="25"/>
      <c r="M2510" s="56"/>
      <c r="N2510" s="25"/>
    </row>
    <row r="2511" spans="3:14" ht="13" x14ac:dyDescent="0.15">
      <c r="C2511" s="57" t="str">
        <f t="shared" si="6"/>
        <v/>
      </c>
      <c r="D2511" s="58"/>
      <c r="E2511" s="24"/>
      <c r="F2511" s="24"/>
      <c r="G2511" s="25"/>
      <c r="H2511" s="25"/>
      <c r="I2511" s="56"/>
      <c r="J2511" s="25"/>
      <c r="K2511" s="25"/>
      <c r="L2511" s="25"/>
      <c r="M2511" s="56"/>
      <c r="N2511" s="25"/>
    </row>
    <row r="2512" spans="3:14" ht="13" x14ac:dyDescent="0.15">
      <c r="C2512" s="57" t="str">
        <f t="shared" si="6"/>
        <v/>
      </c>
      <c r="D2512" s="58"/>
      <c r="E2512" s="24"/>
      <c r="F2512" s="24"/>
      <c r="G2512" s="25"/>
      <c r="H2512" s="25"/>
      <c r="I2512" s="56"/>
      <c r="J2512" s="25"/>
      <c r="K2512" s="25"/>
      <c r="L2512" s="25"/>
      <c r="M2512" s="56"/>
      <c r="N2512" s="25"/>
    </row>
    <row r="2513" spans="3:14" ht="13" x14ac:dyDescent="0.15">
      <c r="C2513" s="57" t="str">
        <f t="shared" si="6"/>
        <v/>
      </c>
      <c r="D2513" s="58"/>
      <c r="E2513" s="24"/>
      <c r="F2513" s="24"/>
      <c r="G2513" s="25"/>
      <c r="H2513" s="25"/>
      <c r="I2513" s="56"/>
      <c r="J2513" s="25"/>
      <c r="K2513" s="25"/>
      <c r="L2513" s="25"/>
      <c r="M2513" s="56"/>
      <c r="N2513" s="25"/>
    </row>
    <row r="2514" spans="3:14" ht="13" x14ac:dyDescent="0.15">
      <c r="C2514" s="57" t="str">
        <f t="shared" si="6"/>
        <v/>
      </c>
      <c r="D2514" s="58"/>
      <c r="E2514" s="24"/>
      <c r="F2514" s="24"/>
      <c r="G2514" s="25"/>
      <c r="H2514" s="25"/>
      <c r="I2514" s="56"/>
      <c r="J2514" s="25"/>
      <c r="K2514" s="25"/>
      <c r="L2514" s="25"/>
      <c r="M2514" s="56"/>
      <c r="N2514" s="25"/>
    </row>
    <row r="2515" spans="3:14" ht="13" x14ac:dyDescent="0.15">
      <c r="C2515" s="57" t="str">
        <f t="shared" si="6"/>
        <v/>
      </c>
      <c r="D2515" s="58"/>
      <c r="E2515" s="24"/>
      <c r="F2515" s="24"/>
      <c r="G2515" s="25"/>
      <c r="H2515" s="25"/>
      <c r="I2515" s="56"/>
      <c r="J2515" s="25"/>
      <c r="K2515" s="25"/>
      <c r="L2515" s="25"/>
      <c r="M2515" s="56"/>
      <c r="N2515" s="25"/>
    </row>
    <row r="2516" spans="3:14" ht="13" x14ac:dyDescent="0.15">
      <c r="C2516" s="57" t="str">
        <f t="shared" si="6"/>
        <v/>
      </c>
      <c r="D2516" s="58"/>
      <c r="E2516" s="24"/>
      <c r="F2516" s="24"/>
      <c r="G2516" s="25"/>
      <c r="H2516" s="25"/>
      <c r="I2516" s="56"/>
      <c r="J2516" s="25"/>
      <c r="K2516" s="25"/>
      <c r="L2516" s="25"/>
      <c r="M2516" s="56"/>
      <c r="N2516" s="25"/>
    </row>
    <row r="2517" spans="3:14" ht="13" x14ac:dyDescent="0.15">
      <c r="C2517" s="57" t="str">
        <f t="shared" si="6"/>
        <v/>
      </c>
      <c r="D2517" s="58"/>
      <c r="E2517" s="24"/>
      <c r="F2517" s="24"/>
      <c r="G2517" s="25"/>
      <c r="H2517" s="25"/>
      <c r="I2517" s="56"/>
      <c r="J2517" s="25"/>
      <c r="K2517" s="25"/>
      <c r="L2517" s="25"/>
      <c r="M2517" s="56"/>
      <c r="N2517" s="25"/>
    </row>
    <row r="2518" spans="3:14" ht="13" x14ac:dyDescent="0.15">
      <c r="C2518" s="57" t="str">
        <f t="shared" si="6"/>
        <v/>
      </c>
      <c r="D2518" s="58"/>
      <c r="E2518" s="24"/>
      <c r="F2518" s="24"/>
      <c r="G2518" s="25"/>
      <c r="H2518" s="25"/>
      <c r="I2518" s="56"/>
      <c r="J2518" s="25"/>
      <c r="K2518" s="25"/>
      <c r="L2518" s="25"/>
      <c r="M2518" s="56"/>
      <c r="N2518" s="25"/>
    </row>
    <row r="2519" spans="3:14" ht="13" x14ac:dyDescent="0.15">
      <c r="C2519" s="57" t="str">
        <f t="shared" si="6"/>
        <v/>
      </c>
      <c r="D2519" s="58"/>
      <c r="E2519" s="24"/>
      <c r="F2519" s="24"/>
      <c r="G2519" s="25"/>
      <c r="H2519" s="25"/>
      <c r="I2519" s="56"/>
      <c r="J2519" s="25"/>
      <c r="K2519" s="25"/>
      <c r="L2519" s="25"/>
      <c r="M2519" s="56"/>
      <c r="N2519" s="25"/>
    </row>
    <row r="2520" spans="3:14" ht="13" x14ac:dyDescent="0.15">
      <c r="C2520" s="57" t="str">
        <f t="shared" si="6"/>
        <v/>
      </c>
      <c r="D2520" s="58"/>
      <c r="E2520" s="24"/>
      <c r="F2520" s="24"/>
      <c r="G2520" s="25"/>
      <c r="H2520" s="25"/>
      <c r="I2520" s="56"/>
      <c r="J2520" s="25"/>
      <c r="K2520" s="25"/>
      <c r="L2520" s="25"/>
      <c r="M2520" s="56"/>
      <c r="N2520" s="25"/>
    </row>
    <row r="2521" spans="3:14" ht="13" x14ac:dyDescent="0.15">
      <c r="C2521" s="57" t="str">
        <f t="shared" si="6"/>
        <v/>
      </c>
      <c r="D2521" s="58"/>
      <c r="E2521" s="24"/>
      <c r="F2521" s="24"/>
      <c r="G2521" s="25"/>
      <c r="H2521" s="25"/>
      <c r="I2521" s="56"/>
      <c r="J2521" s="25"/>
      <c r="K2521" s="25"/>
      <c r="L2521" s="25"/>
      <c r="M2521" s="56"/>
      <c r="N2521" s="25"/>
    </row>
    <row r="2522" spans="3:14" ht="13" x14ac:dyDescent="0.15">
      <c r="C2522" s="57" t="str">
        <f t="shared" si="6"/>
        <v/>
      </c>
      <c r="D2522" s="58"/>
      <c r="E2522" s="24"/>
      <c r="F2522" s="24"/>
      <c r="G2522" s="25"/>
      <c r="H2522" s="25"/>
      <c r="I2522" s="56"/>
      <c r="J2522" s="25"/>
      <c r="K2522" s="25"/>
      <c r="L2522" s="25"/>
      <c r="M2522" s="56"/>
      <c r="N2522" s="25"/>
    </row>
    <row r="2523" spans="3:14" ht="13" x14ac:dyDescent="0.15">
      <c r="C2523" s="57" t="str">
        <f t="shared" si="6"/>
        <v/>
      </c>
      <c r="D2523" s="58"/>
      <c r="E2523" s="24"/>
      <c r="F2523" s="24"/>
      <c r="G2523" s="25"/>
      <c r="H2523" s="25"/>
      <c r="I2523" s="56"/>
      <c r="J2523" s="25"/>
      <c r="K2523" s="25"/>
      <c r="L2523" s="25"/>
      <c r="M2523" s="56"/>
      <c r="N2523" s="25"/>
    </row>
    <row r="2524" spans="3:14" ht="13" x14ac:dyDescent="0.15">
      <c r="C2524" s="57" t="str">
        <f t="shared" si="6"/>
        <v/>
      </c>
      <c r="D2524" s="58"/>
      <c r="E2524" s="24"/>
      <c r="F2524" s="24"/>
      <c r="G2524" s="25"/>
      <c r="H2524" s="25"/>
      <c r="I2524" s="56"/>
      <c r="J2524" s="25"/>
      <c r="K2524" s="25"/>
      <c r="L2524" s="25"/>
      <c r="M2524" s="56"/>
      <c r="N2524" s="25"/>
    </row>
    <row r="2525" spans="3:14" ht="13" x14ac:dyDescent="0.15">
      <c r="C2525" s="57" t="str">
        <f t="shared" si="6"/>
        <v/>
      </c>
      <c r="D2525" s="58"/>
      <c r="E2525" s="24"/>
      <c r="F2525" s="24"/>
      <c r="G2525" s="25"/>
      <c r="H2525" s="25"/>
      <c r="I2525" s="56"/>
      <c r="J2525" s="25"/>
      <c r="K2525" s="25"/>
      <c r="L2525" s="25"/>
      <c r="M2525" s="56"/>
      <c r="N2525" s="25"/>
    </row>
    <row r="2526" spans="3:14" ht="13" x14ac:dyDescent="0.15">
      <c r="C2526" s="57" t="str">
        <f t="shared" si="6"/>
        <v/>
      </c>
      <c r="D2526" s="58"/>
      <c r="E2526" s="24"/>
      <c r="F2526" s="24"/>
      <c r="G2526" s="25"/>
      <c r="H2526" s="25"/>
      <c r="I2526" s="56"/>
      <c r="J2526" s="25"/>
      <c r="K2526" s="25"/>
      <c r="L2526" s="25"/>
      <c r="M2526" s="56"/>
      <c r="N2526" s="25"/>
    </row>
    <row r="2527" spans="3:14" ht="13" x14ac:dyDescent="0.15">
      <c r="C2527" s="57" t="str">
        <f t="shared" si="6"/>
        <v/>
      </c>
      <c r="D2527" s="58"/>
      <c r="E2527" s="24"/>
      <c r="F2527" s="24"/>
      <c r="G2527" s="25"/>
      <c r="H2527" s="25"/>
      <c r="I2527" s="56"/>
      <c r="J2527" s="25"/>
      <c r="K2527" s="25"/>
      <c r="L2527" s="25"/>
      <c r="M2527" s="56"/>
      <c r="N2527" s="25"/>
    </row>
    <row r="2528" spans="3:14" ht="13" x14ac:dyDescent="0.15">
      <c r="C2528" s="57" t="str">
        <f t="shared" si="6"/>
        <v/>
      </c>
      <c r="D2528" s="58"/>
      <c r="E2528" s="24"/>
      <c r="F2528" s="24"/>
      <c r="G2528" s="25"/>
      <c r="H2528" s="25"/>
      <c r="I2528" s="56"/>
      <c r="J2528" s="25"/>
      <c r="K2528" s="25"/>
      <c r="L2528" s="25"/>
      <c r="M2528" s="56"/>
      <c r="N2528" s="25"/>
    </row>
    <row r="2529" spans="3:14" ht="13" x14ac:dyDescent="0.15">
      <c r="C2529" s="57" t="str">
        <f t="shared" si="6"/>
        <v/>
      </c>
      <c r="D2529" s="58"/>
      <c r="E2529" s="24"/>
      <c r="F2529" s="24"/>
      <c r="G2529" s="25"/>
      <c r="H2529" s="25"/>
      <c r="I2529" s="56"/>
      <c r="J2529" s="25"/>
      <c r="K2529" s="25"/>
      <c r="L2529" s="25"/>
      <c r="M2529" s="56"/>
      <c r="N2529" s="25"/>
    </row>
    <row r="2530" spans="3:14" ht="13" x14ac:dyDescent="0.15">
      <c r="C2530" s="57" t="str">
        <f t="shared" si="6"/>
        <v/>
      </c>
      <c r="D2530" s="58"/>
      <c r="E2530" s="24"/>
      <c r="F2530" s="24"/>
      <c r="G2530" s="25"/>
      <c r="H2530" s="25"/>
      <c r="I2530" s="56"/>
      <c r="J2530" s="25"/>
      <c r="K2530" s="25"/>
      <c r="L2530" s="25"/>
      <c r="M2530" s="56"/>
      <c r="N2530" s="25"/>
    </row>
    <row r="2531" spans="3:14" ht="13" x14ac:dyDescent="0.15">
      <c r="C2531" s="57" t="str">
        <f t="shared" si="6"/>
        <v/>
      </c>
      <c r="D2531" s="58"/>
      <c r="E2531" s="24"/>
      <c r="F2531" s="24"/>
      <c r="G2531" s="25"/>
      <c r="H2531" s="25"/>
      <c r="I2531" s="56"/>
      <c r="J2531" s="25"/>
      <c r="K2531" s="25"/>
      <c r="L2531" s="25"/>
      <c r="M2531" s="56"/>
      <c r="N2531" s="25"/>
    </row>
    <row r="2532" spans="3:14" ht="13" x14ac:dyDescent="0.15">
      <c r="C2532" s="57" t="str">
        <f t="shared" si="6"/>
        <v/>
      </c>
      <c r="D2532" s="58"/>
      <c r="E2532" s="24"/>
      <c r="F2532" s="24"/>
      <c r="G2532" s="25"/>
      <c r="H2532" s="25"/>
      <c r="I2532" s="56"/>
      <c r="J2532" s="25"/>
      <c r="K2532" s="25"/>
      <c r="L2532" s="25"/>
      <c r="M2532" s="56"/>
      <c r="N2532" s="25"/>
    </row>
    <row r="2533" spans="3:14" ht="13" x14ac:dyDescent="0.15">
      <c r="C2533" s="57" t="str">
        <f t="shared" si="6"/>
        <v/>
      </c>
      <c r="D2533" s="58"/>
      <c r="E2533" s="24"/>
      <c r="F2533" s="24"/>
      <c r="G2533" s="25"/>
      <c r="H2533" s="25"/>
      <c r="I2533" s="56"/>
      <c r="J2533" s="25"/>
      <c r="K2533" s="25"/>
      <c r="L2533" s="25"/>
      <c r="M2533" s="56"/>
      <c r="N2533" s="25"/>
    </row>
    <row r="2534" spans="3:14" ht="13" x14ac:dyDescent="0.15">
      <c r="C2534" s="57" t="str">
        <f t="shared" si="6"/>
        <v/>
      </c>
      <c r="D2534" s="58"/>
      <c r="E2534" s="24"/>
      <c r="F2534" s="24"/>
      <c r="G2534" s="25"/>
      <c r="H2534" s="25"/>
      <c r="I2534" s="56"/>
      <c r="J2534" s="25"/>
      <c r="K2534" s="25"/>
      <c r="L2534" s="25"/>
      <c r="M2534" s="56"/>
      <c r="N2534" s="25"/>
    </row>
    <row r="2535" spans="3:14" ht="13" x14ac:dyDescent="0.15">
      <c r="C2535" s="57" t="str">
        <f t="shared" si="6"/>
        <v/>
      </c>
      <c r="D2535" s="58"/>
      <c r="E2535" s="24"/>
      <c r="F2535" s="24"/>
      <c r="G2535" s="25"/>
      <c r="H2535" s="25"/>
      <c r="I2535" s="56"/>
      <c r="J2535" s="25"/>
      <c r="K2535" s="25"/>
      <c r="L2535" s="25"/>
      <c r="M2535" s="56"/>
      <c r="N2535" s="25"/>
    </row>
    <row r="2536" spans="3:14" ht="13" x14ac:dyDescent="0.15">
      <c r="C2536" s="57" t="str">
        <f t="shared" si="6"/>
        <v/>
      </c>
      <c r="D2536" s="58"/>
      <c r="E2536" s="24"/>
      <c r="F2536" s="24"/>
      <c r="G2536" s="25"/>
      <c r="H2536" s="25"/>
      <c r="I2536" s="56"/>
      <c r="J2536" s="25"/>
      <c r="K2536" s="25"/>
      <c r="L2536" s="25"/>
      <c r="M2536" s="56"/>
      <c r="N2536" s="25"/>
    </row>
    <row r="2537" spans="3:14" ht="13" x14ac:dyDescent="0.15">
      <c r="C2537" s="57" t="str">
        <f t="shared" si="6"/>
        <v/>
      </c>
      <c r="D2537" s="58"/>
      <c r="E2537" s="24"/>
      <c r="F2537" s="24"/>
      <c r="G2537" s="25"/>
      <c r="H2537" s="25"/>
      <c r="I2537" s="56"/>
      <c r="J2537" s="25"/>
      <c r="K2537" s="25"/>
      <c r="L2537" s="25"/>
      <c r="M2537" s="56"/>
      <c r="N2537" s="25"/>
    </row>
    <row r="2538" spans="3:14" ht="13" x14ac:dyDescent="0.15">
      <c r="C2538" s="57" t="str">
        <f t="shared" si="6"/>
        <v/>
      </c>
      <c r="D2538" s="58"/>
      <c r="E2538" s="24"/>
      <c r="F2538" s="24"/>
      <c r="G2538" s="25"/>
      <c r="H2538" s="25"/>
      <c r="I2538" s="56"/>
      <c r="J2538" s="25"/>
      <c r="K2538" s="25"/>
      <c r="L2538" s="25"/>
      <c r="M2538" s="56"/>
      <c r="N2538" s="25"/>
    </row>
    <row r="2539" spans="3:14" ht="13" x14ac:dyDescent="0.15">
      <c r="C2539" s="57" t="str">
        <f t="shared" si="6"/>
        <v/>
      </c>
      <c r="D2539" s="58"/>
      <c r="E2539" s="24"/>
      <c r="F2539" s="24"/>
      <c r="G2539" s="25"/>
      <c r="H2539" s="25"/>
      <c r="I2539" s="56"/>
      <c r="J2539" s="25"/>
      <c r="K2539" s="25"/>
      <c r="L2539" s="25"/>
      <c r="M2539" s="56"/>
      <c r="N2539" s="25"/>
    </row>
    <row r="2540" spans="3:14" ht="13" x14ac:dyDescent="0.15">
      <c r="C2540" s="57" t="str">
        <f t="shared" si="6"/>
        <v/>
      </c>
      <c r="D2540" s="58"/>
      <c r="E2540" s="24"/>
      <c r="F2540" s="24"/>
      <c r="G2540" s="25"/>
      <c r="H2540" s="25"/>
      <c r="I2540" s="56"/>
      <c r="J2540" s="25"/>
      <c r="K2540" s="25"/>
      <c r="L2540" s="25"/>
      <c r="M2540" s="56"/>
      <c r="N2540" s="25"/>
    </row>
    <row r="2541" spans="3:14" ht="13" x14ac:dyDescent="0.15">
      <c r="C2541" s="57" t="str">
        <f t="shared" si="6"/>
        <v/>
      </c>
      <c r="D2541" s="58"/>
      <c r="E2541" s="24"/>
      <c r="F2541" s="24"/>
      <c r="G2541" s="25"/>
      <c r="H2541" s="25"/>
      <c r="I2541" s="56"/>
      <c r="J2541" s="25"/>
      <c r="K2541" s="25"/>
      <c r="L2541" s="25"/>
      <c r="M2541" s="56"/>
      <c r="N2541" s="25"/>
    </row>
    <row r="2542" spans="3:14" ht="13" x14ac:dyDescent="0.15">
      <c r="C2542" s="57" t="str">
        <f t="shared" si="6"/>
        <v/>
      </c>
      <c r="D2542" s="58"/>
      <c r="E2542" s="24"/>
      <c r="F2542" s="24"/>
      <c r="G2542" s="25"/>
      <c r="H2542" s="25"/>
      <c r="I2542" s="56"/>
      <c r="J2542" s="25"/>
      <c r="K2542" s="25"/>
      <c r="L2542" s="25"/>
      <c r="M2542" s="56"/>
      <c r="N2542" s="25"/>
    </row>
    <row r="2543" spans="3:14" ht="13" x14ac:dyDescent="0.15">
      <c r="C2543" s="57" t="str">
        <f t="shared" si="6"/>
        <v/>
      </c>
      <c r="D2543" s="58"/>
      <c r="E2543" s="24"/>
      <c r="F2543" s="24"/>
      <c r="G2543" s="25"/>
      <c r="H2543" s="25"/>
      <c r="I2543" s="56"/>
      <c r="J2543" s="25"/>
      <c r="K2543" s="25"/>
      <c r="L2543" s="25"/>
      <c r="M2543" s="56"/>
      <c r="N2543" s="25"/>
    </row>
    <row r="2544" spans="3:14" ht="13" x14ac:dyDescent="0.15">
      <c r="C2544" s="57" t="str">
        <f t="shared" si="6"/>
        <v/>
      </c>
      <c r="D2544" s="58"/>
      <c r="E2544" s="24"/>
      <c r="F2544" s="24"/>
      <c r="G2544" s="25"/>
      <c r="H2544" s="25"/>
      <c r="I2544" s="56"/>
      <c r="J2544" s="25"/>
      <c r="K2544" s="25"/>
      <c r="L2544" s="25"/>
      <c r="M2544" s="56"/>
      <c r="N2544" s="25"/>
    </row>
    <row r="2545" spans="3:14" ht="13" x14ac:dyDescent="0.15">
      <c r="C2545" s="57" t="str">
        <f t="shared" si="6"/>
        <v/>
      </c>
      <c r="D2545" s="58"/>
      <c r="E2545" s="24"/>
      <c r="F2545" s="24"/>
      <c r="G2545" s="25"/>
      <c r="H2545" s="25"/>
      <c r="I2545" s="56"/>
      <c r="J2545" s="25"/>
      <c r="K2545" s="25"/>
      <c r="L2545" s="25"/>
      <c r="M2545" s="56"/>
      <c r="N2545" s="25"/>
    </row>
    <row r="2546" spans="3:14" ht="13" x14ac:dyDescent="0.15">
      <c r="C2546" s="57" t="str">
        <f t="shared" si="6"/>
        <v/>
      </c>
      <c r="D2546" s="58"/>
      <c r="E2546" s="24"/>
      <c r="F2546" s="24"/>
      <c r="G2546" s="25"/>
      <c r="H2546" s="25"/>
      <c r="I2546" s="56"/>
      <c r="J2546" s="25"/>
      <c r="K2546" s="25"/>
      <c r="L2546" s="25"/>
      <c r="M2546" s="56"/>
      <c r="N2546" s="25"/>
    </row>
    <row r="2547" spans="3:14" ht="13" x14ac:dyDescent="0.15">
      <c r="C2547" s="57" t="str">
        <f t="shared" si="6"/>
        <v/>
      </c>
      <c r="D2547" s="58"/>
      <c r="E2547" s="24"/>
      <c r="F2547" s="24"/>
      <c r="G2547" s="25"/>
      <c r="H2547" s="25"/>
      <c r="I2547" s="56"/>
      <c r="J2547" s="25"/>
      <c r="K2547" s="25"/>
      <c r="L2547" s="25"/>
      <c r="M2547" s="56"/>
      <c r="N2547" s="25"/>
    </row>
    <row r="2548" spans="3:14" ht="13" x14ac:dyDescent="0.15">
      <c r="C2548" s="57" t="str">
        <f t="shared" si="6"/>
        <v/>
      </c>
      <c r="D2548" s="58"/>
      <c r="E2548" s="24"/>
      <c r="F2548" s="24"/>
      <c r="G2548" s="25"/>
      <c r="H2548" s="25"/>
      <c r="I2548" s="56"/>
      <c r="J2548" s="25"/>
      <c r="K2548" s="25"/>
      <c r="L2548" s="25"/>
      <c r="M2548" s="56"/>
      <c r="N2548" s="25"/>
    </row>
    <row r="2549" spans="3:14" ht="13" x14ac:dyDescent="0.15">
      <c r="C2549" s="57" t="str">
        <f t="shared" si="6"/>
        <v/>
      </c>
      <c r="D2549" s="58"/>
      <c r="E2549" s="24"/>
      <c r="F2549" s="24"/>
      <c r="G2549" s="25"/>
      <c r="H2549" s="25"/>
      <c r="I2549" s="56"/>
      <c r="J2549" s="25"/>
      <c r="K2549" s="25"/>
      <c r="L2549" s="25"/>
      <c r="M2549" s="56"/>
      <c r="N2549" s="25"/>
    </row>
    <row r="2550" spans="3:14" ht="13" x14ac:dyDescent="0.15">
      <c r="C2550" s="57" t="str">
        <f t="shared" si="6"/>
        <v/>
      </c>
      <c r="D2550" s="58"/>
      <c r="E2550" s="24"/>
      <c r="F2550" s="24"/>
      <c r="G2550" s="25"/>
      <c r="H2550" s="25"/>
      <c r="I2550" s="56"/>
      <c r="J2550" s="25"/>
      <c r="K2550" s="25"/>
      <c r="L2550" s="25"/>
      <c r="M2550" s="56"/>
      <c r="N2550" s="25"/>
    </row>
    <row r="2551" spans="3:14" ht="13" x14ac:dyDescent="0.15">
      <c r="C2551" s="57" t="str">
        <f t="shared" si="6"/>
        <v/>
      </c>
      <c r="D2551" s="58"/>
      <c r="E2551" s="24"/>
      <c r="F2551" s="24"/>
      <c r="G2551" s="25"/>
      <c r="H2551" s="25"/>
      <c r="I2551" s="56"/>
      <c r="J2551" s="25"/>
      <c r="K2551" s="25"/>
      <c r="L2551" s="25"/>
      <c r="M2551" s="56"/>
      <c r="N2551" s="25"/>
    </row>
    <row r="2552" spans="3:14" ht="13" x14ac:dyDescent="0.15">
      <c r="C2552" s="57" t="str">
        <f t="shared" ref="C2552:C2806" si="7">I2552&amp;M2552&amp;Q2552</f>
        <v/>
      </c>
      <c r="D2552" s="58"/>
      <c r="E2552" s="24"/>
      <c r="F2552" s="24"/>
      <c r="G2552" s="25"/>
      <c r="H2552" s="25"/>
      <c r="I2552" s="56"/>
      <c r="J2552" s="25"/>
      <c r="K2552" s="25"/>
      <c r="L2552" s="25"/>
      <c r="M2552" s="56"/>
      <c r="N2552" s="25"/>
    </row>
    <row r="2553" spans="3:14" ht="13" x14ac:dyDescent="0.15">
      <c r="C2553" s="57" t="str">
        <f t="shared" si="7"/>
        <v/>
      </c>
      <c r="D2553" s="58"/>
      <c r="E2553" s="24"/>
      <c r="F2553" s="24"/>
      <c r="G2553" s="25"/>
      <c r="H2553" s="25"/>
      <c r="I2553" s="56"/>
      <c r="J2553" s="25"/>
      <c r="K2553" s="25"/>
      <c r="L2553" s="25"/>
      <c r="M2553" s="56"/>
      <c r="N2553" s="25"/>
    </row>
    <row r="2554" spans="3:14" ht="13" x14ac:dyDescent="0.15">
      <c r="C2554" s="57" t="str">
        <f t="shared" si="7"/>
        <v/>
      </c>
      <c r="D2554" s="58"/>
      <c r="E2554" s="24"/>
      <c r="F2554" s="24"/>
      <c r="G2554" s="25"/>
      <c r="H2554" s="25"/>
      <c r="I2554" s="56"/>
      <c r="J2554" s="25"/>
      <c r="K2554" s="25"/>
      <c r="L2554" s="25"/>
      <c r="M2554" s="56"/>
      <c r="N2554" s="25"/>
    </row>
    <row r="2555" spans="3:14" ht="13" x14ac:dyDescent="0.15">
      <c r="C2555" s="57" t="str">
        <f t="shared" si="7"/>
        <v/>
      </c>
      <c r="D2555" s="58"/>
      <c r="E2555" s="24"/>
      <c r="F2555" s="24"/>
      <c r="G2555" s="25"/>
      <c r="H2555" s="25"/>
      <c r="I2555" s="56"/>
      <c r="J2555" s="25"/>
      <c r="K2555" s="25"/>
      <c r="L2555" s="25"/>
      <c r="M2555" s="56"/>
      <c r="N2555" s="25"/>
    </row>
    <row r="2556" spans="3:14" ht="13" x14ac:dyDescent="0.15">
      <c r="C2556" s="57" t="str">
        <f t="shared" si="7"/>
        <v/>
      </c>
      <c r="D2556" s="58"/>
      <c r="E2556" s="24"/>
      <c r="F2556" s="24"/>
      <c r="G2556" s="25"/>
      <c r="H2556" s="25"/>
      <c r="I2556" s="56"/>
      <c r="J2556" s="25"/>
      <c r="K2556" s="25"/>
      <c r="L2556" s="25"/>
      <c r="M2556" s="56"/>
      <c r="N2556" s="25"/>
    </row>
    <row r="2557" spans="3:14" ht="13" x14ac:dyDescent="0.15">
      <c r="C2557" s="57" t="str">
        <f t="shared" si="7"/>
        <v/>
      </c>
      <c r="D2557" s="58"/>
      <c r="E2557" s="24"/>
      <c r="F2557" s="24"/>
      <c r="G2557" s="25"/>
      <c r="H2557" s="25"/>
      <c r="I2557" s="56"/>
      <c r="J2557" s="25"/>
      <c r="K2557" s="25"/>
      <c r="L2557" s="25"/>
      <c r="M2557" s="56"/>
      <c r="N2557" s="25"/>
    </row>
    <row r="2558" spans="3:14" ht="13" x14ac:dyDescent="0.15">
      <c r="C2558" s="57" t="str">
        <f t="shared" si="7"/>
        <v/>
      </c>
      <c r="D2558" s="58"/>
      <c r="E2558" s="24"/>
      <c r="F2558" s="24"/>
      <c r="G2558" s="25"/>
      <c r="H2558" s="25"/>
      <c r="I2558" s="56"/>
      <c r="J2558" s="25"/>
      <c r="K2558" s="25"/>
      <c r="L2558" s="25"/>
      <c r="M2558" s="56"/>
      <c r="N2558" s="25"/>
    </row>
    <row r="2559" spans="3:14" ht="13" x14ac:dyDescent="0.15">
      <c r="C2559" s="57" t="str">
        <f t="shared" si="7"/>
        <v/>
      </c>
      <c r="D2559" s="58"/>
      <c r="E2559" s="24"/>
      <c r="F2559" s="24"/>
      <c r="G2559" s="25"/>
      <c r="H2559" s="25"/>
      <c r="I2559" s="56"/>
      <c r="J2559" s="25"/>
      <c r="K2559" s="25"/>
      <c r="L2559" s="25"/>
      <c r="M2559" s="56"/>
      <c r="N2559" s="25"/>
    </row>
    <row r="2560" spans="3:14" ht="13" x14ac:dyDescent="0.15">
      <c r="C2560" s="57" t="str">
        <f t="shared" si="7"/>
        <v/>
      </c>
      <c r="D2560" s="58"/>
      <c r="E2560" s="24"/>
      <c r="F2560" s="24"/>
      <c r="G2560" s="25"/>
      <c r="H2560" s="25"/>
      <c r="I2560" s="56"/>
      <c r="J2560" s="25"/>
      <c r="K2560" s="25"/>
      <c r="L2560" s="25"/>
      <c r="M2560" s="56"/>
      <c r="N2560" s="25"/>
    </row>
    <row r="2561" spans="3:14" ht="13" x14ac:dyDescent="0.15">
      <c r="C2561" s="57" t="str">
        <f t="shared" si="7"/>
        <v/>
      </c>
      <c r="D2561" s="58"/>
      <c r="E2561" s="24"/>
      <c r="F2561" s="24"/>
      <c r="G2561" s="25"/>
      <c r="H2561" s="25"/>
      <c r="I2561" s="56"/>
      <c r="J2561" s="25"/>
      <c r="K2561" s="25"/>
      <c r="L2561" s="25"/>
      <c r="M2561" s="56"/>
      <c r="N2561" s="25"/>
    </row>
    <row r="2562" spans="3:14" ht="13" x14ac:dyDescent="0.15">
      <c r="C2562" s="57" t="str">
        <f t="shared" si="7"/>
        <v/>
      </c>
      <c r="D2562" s="58"/>
      <c r="E2562" s="24"/>
      <c r="F2562" s="24"/>
      <c r="G2562" s="25"/>
      <c r="H2562" s="25"/>
      <c r="I2562" s="56"/>
      <c r="J2562" s="25"/>
      <c r="K2562" s="25"/>
      <c r="L2562" s="25"/>
      <c r="M2562" s="56"/>
      <c r="N2562" s="25"/>
    </row>
    <row r="2563" spans="3:14" ht="13" x14ac:dyDescent="0.15">
      <c r="C2563" s="57" t="str">
        <f t="shared" si="7"/>
        <v/>
      </c>
      <c r="D2563" s="58"/>
      <c r="E2563" s="24"/>
      <c r="F2563" s="24"/>
      <c r="G2563" s="25"/>
      <c r="H2563" s="25"/>
      <c r="I2563" s="56"/>
      <c r="J2563" s="25"/>
      <c r="K2563" s="25"/>
      <c r="L2563" s="25"/>
      <c r="M2563" s="56"/>
      <c r="N2563" s="25"/>
    </row>
    <row r="2564" spans="3:14" ht="13" x14ac:dyDescent="0.15">
      <c r="C2564" s="57" t="str">
        <f t="shared" si="7"/>
        <v/>
      </c>
      <c r="D2564" s="58"/>
      <c r="E2564" s="24"/>
      <c r="F2564" s="24"/>
      <c r="G2564" s="25"/>
      <c r="H2564" s="25"/>
      <c r="I2564" s="56"/>
      <c r="J2564" s="25"/>
      <c r="K2564" s="25"/>
      <c r="L2564" s="25"/>
      <c r="M2564" s="56"/>
      <c r="N2564" s="25"/>
    </row>
    <row r="2565" spans="3:14" ht="13" x14ac:dyDescent="0.15">
      <c r="C2565" s="57" t="str">
        <f t="shared" si="7"/>
        <v/>
      </c>
      <c r="D2565" s="58"/>
      <c r="E2565" s="24"/>
      <c r="F2565" s="24"/>
      <c r="G2565" s="25"/>
      <c r="H2565" s="25"/>
      <c r="I2565" s="56"/>
      <c r="J2565" s="25"/>
      <c r="K2565" s="25"/>
      <c r="L2565" s="25"/>
      <c r="M2565" s="56"/>
      <c r="N2565" s="25"/>
    </row>
    <row r="2566" spans="3:14" ht="13" x14ac:dyDescent="0.15">
      <c r="C2566" s="57" t="str">
        <f t="shared" si="7"/>
        <v/>
      </c>
      <c r="D2566" s="58"/>
      <c r="E2566" s="24"/>
      <c r="F2566" s="24"/>
      <c r="G2566" s="25"/>
      <c r="H2566" s="25"/>
      <c r="I2566" s="56"/>
      <c r="J2566" s="25"/>
      <c r="K2566" s="25"/>
      <c r="L2566" s="25"/>
      <c r="M2566" s="56"/>
      <c r="N2566" s="25"/>
    </row>
    <row r="2567" spans="3:14" ht="13" x14ac:dyDescent="0.15">
      <c r="C2567" s="57" t="str">
        <f t="shared" si="7"/>
        <v/>
      </c>
      <c r="D2567" s="58"/>
      <c r="E2567" s="24"/>
      <c r="F2567" s="24"/>
      <c r="G2567" s="25"/>
      <c r="H2567" s="25"/>
      <c r="I2567" s="56"/>
      <c r="J2567" s="25"/>
      <c r="K2567" s="25"/>
      <c r="L2567" s="25"/>
      <c r="M2567" s="56"/>
      <c r="N2567" s="25"/>
    </row>
    <row r="2568" spans="3:14" ht="13" x14ac:dyDescent="0.15">
      <c r="C2568" s="57" t="str">
        <f t="shared" si="7"/>
        <v/>
      </c>
      <c r="D2568" s="58"/>
      <c r="E2568" s="24"/>
      <c r="F2568" s="24"/>
      <c r="G2568" s="25"/>
      <c r="H2568" s="25"/>
      <c r="I2568" s="56"/>
      <c r="J2568" s="25"/>
      <c r="K2568" s="25"/>
      <c r="L2568" s="25"/>
      <c r="M2568" s="56"/>
      <c r="N2568" s="25"/>
    </row>
    <row r="2569" spans="3:14" ht="13" x14ac:dyDescent="0.15">
      <c r="C2569" s="57" t="str">
        <f t="shared" si="7"/>
        <v/>
      </c>
      <c r="D2569" s="58"/>
      <c r="E2569" s="24"/>
      <c r="F2569" s="24"/>
      <c r="G2569" s="25"/>
      <c r="H2569" s="25"/>
      <c r="I2569" s="56"/>
      <c r="J2569" s="25"/>
      <c r="K2569" s="25"/>
      <c r="L2569" s="25"/>
      <c r="M2569" s="56"/>
      <c r="N2569" s="25"/>
    </row>
    <row r="2570" spans="3:14" ht="13" x14ac:dyDescent="0.15">
      <c r="C2570" s="57" t="str">
        <f t="shared" si="7"/>
        <v/>
      </c>
      <c r="D2570" s="58"/>
      <c r="E2570" s="24"/>
      <c r="F2570" s="24"/>
      <c r="G2570" s="25"/>
      <c r="H2570" s="25"/>
      <c r="I2570" s="56"/>
      <c r="J2570" s="25"/>
      <c r="K2570" s="25"/>
      <c r="L2570" s="25"/>
      <c r="M2570" s="56"/>
      <c r="N2570" s="25"/>
    </row>
    <row r="2571" spans="3:14" ht="13" x14ac:dyDescent="0.15">
      <c r="C2571" s="57" t="str">
        <f t="shared" si="7"/>
        <v/>
      </c>
      <c r="D2571" s="58"/>
      <c r="E2571" s="24"/>
      <c r="F2571" s="24"/>
      <c r="G2571" s="25"/>
      <c r="H2571" s="25"/>
      <c r="I2571" s="56"/>
      <c r="J2571" s="25"/>
      <c r="K2571" s="25"/>
      <c r="L2571" s="25"/>
      <c r="M2571" s="56"/>
      <c r="N2571" s="25"/>
    </row>
    <row r="2572" spans="3:14" ht="13" x14ac:dyDescent="0.15">
      <c r="C2572" s="57" t="str">
        <f t="shared" si="7"/>
        <v/>
      </c>
      <c r="D2572" s="58"/>
      <c r="E2572" s="24"/>
      <c r="F2572" s="24"/>
      <c r="G2572" s="25"/>
      <c r="H2572" s="25"/>
      <c r="I2572" s="56"/>
      <c r="J2572" s="25"/>
      <c r="K2572" s="25"/>
      <c r="L2572" s="25"/>
      <c r="M2572" s="56"/>
      <c r="N2572" s="25"/>
    </row>
    <row r="2573" spans="3:14" ht="13" x14ac:dyDescent="0.15">
      <c r="C2573" s="57" t="str">
        <f t="shared" si="7"/>
        <v/>
      </c>
      <c r="D2573" s="58"/>
      <c r="E2573" s="24"/>
      <c r="F2573" s="24"/>
      <c r="G2573" s="25"/>
      <c r="H2573" s="25"/>
      <c r="I2573" s="56"/>
      <c r="J2573" s="25"/>
      <c r="K2573" s="25"/>
      <c r="L2573" s="25"/>
      <c r="M2573" s="56"/>
      <c r="N2573" s="25"/>
    </row>
    <row r="2574" spans="3:14" ht="13" x14ac:dyDescent="0.15">
      <c r="C2574" s="57" t="str">
        <f t="shared" si="7"/>
        <v/>
      </c>
      <c r="D2574" s="58"/>
      <c r="E2574" s="24"/>
      <c r="F2574" s="24"/>
      <c r="G2574" s="25"/>
      <c r="H2574" s="25"/>
      <c r="I2574" s="56"/>
      <c r="J2574" s="25"/>
      <c r="K2574" s="25"/>
      <c r="L2574" s="25"/>
      <c r="M2574" s="56"/>
      <c r="N2574" s="25"/>
    </row>
    <row r="2575" spans="3:14" ht="13" x14ac:dyDescent="0.15">
      <c r="C2575" s="57" t="str">
        <f t="shared" si="7"/>
        <v/>
      </c>
      <c r="D2575" s="58"/>
      <c r="E2575" s="24"/>
      <c r="F2575" s="24"/>
      <c r="G2575" s="25"/>
      <c r="H2575" s="25"/>
      <c r="I2575" s="56"/>
      <c r="J2575" s="25"/>
      <c r="K2575" s="25"/>
      <c r="L2575" s="25"/>
      <c r="M2575" s="56"/>
      <c r="N2575" s="25"/>
    </row>
    <row r="2576" spans="3:14" ht="13" x14ac:dyDescent="0.15">
      <c r="C2576" s="57" t="str">
        <f t="shared" si="7"/>
        <v/>
      </c>
      <c r="D2576" s="58"/>
      <c r="E2576" s="24"/>
      <c r="F2576" s="24"/>
      <c r="G2576" s="25"/>
      <c r="H2576" s="25"/>
      <c r="I2576" s="56"/>
      <c r="J2576" s="25"/>
      <c r="K2576" s="25"/>
      <c r="L2576" s="25"/>
      <c r="M2576" s="56"/>
      <c r="N2576" s="25"/>
    </row>
    <row r="2577" spans="3:14" ht="13" x14ac:dyDescent="0.15">
      <c r="C2577" s="57" t="str">
        <f t="shared" si="7"/>
        <v/>
      </c>
      <c r="D2577" s="58"/>
      <c r="E2577" s="24"/>
      <c r="F2577" s="24"/>
      <c r="G2577" s="25"/>
      <c r="H2577" s="25"/>
      <c r="I2577" s="56"/>
      <c r="J2577" s="25"/>
      <c r="K2577" s="25"/>
      <c r="L2577" s="25"/>
      <c r="M2577" s="56"/>
      <c r="N2577" s="25"/>
    </row>
    <row r="2578" spans="3:14" ht="13" x14ac:dyDescent="0.15">
      <c r="C2578" s="57" t="str">
        <f t="shared" si="7"/>
        <v/>
      </c>
      <c r="D2578" s="58"/>
      <c r="E2578" s="24"/>
      <c r="F2578" s="24"/>
      <c r="G2578" s="25"/>
      <c r="H2578" s="25"/>
      <c r="I2578" s="56"/>
      <c r="J2578" s="25"/>
      <c r="K2578" s="25"/>
      <c r="L2578" s="25"/>
      <c r="M2578" s="56"/>
      <c r="N2578" s="25"/>
    </row>
    <row r="2579" spans="3:14" ht="13" x14ac:dyDescent="0.15">
      <c r="C2579" s="57" t="str">
        <f t="shared" si="7"/>
        <v/>
      </c>
      <c r="D2579" s="58"/>
      <c r="E2579" s="24"/>
      <c r="F2579" s="24"/>
      <c r="G2579" s="25"/>
      <c r="H2579" s="25"/>
      <c r="I2579" s="56"/>
      <c r="J2579" s="25"/>
      <c r="K2579" s="25"/>
      <c r="L2579" s="25"/>
      <c r="M2579" s="56"/>
      <c r="N2579" s="25"/>
    </row>
    <row r="2580" spans="3:14" ht="13" x14ac:dyDescent="0.15">
      <c r="C2580" s="57" t="str">
        <f t="shared" si="7"/>
        <v/>
      </c>
      <c r="D2580" s="58"/>
      <c r="E2580" s="24"/>
      <c r="F2580" s="24"/>
      <c r="G2580" s="25"/>
      <c r="H2580" s="25"/>
      <c r="I2580" s="56"/>
      <c r="J2580" s="25"/>
      <c r="K2580" s="25"/>
      <c r="L2580" s="25"/>
      <c r="M2580" s="56"/>
      <c r="N2580" s="25"/>
    </row>
    <row r="2581" spans="3:14" ht="13" x14ac:dyDescent="0.15">
      <c r="C2581" s="57" t="str">
        <f t="shared" si="7"/>
        <v/>
      </c>
      <c r="D2581" s="58"/>
      <c r="E2581" s="24"/>
      <c r="F2581" s="24"/>
      <c r="G2581" s="25"/>
      <c r="H2581" s="25"/>
      <c r="I2581" s="56"/>
      <c r="J2581" s="25"/>
      <c r="K2581" s="25"/>
      <c r="L2581" s="25"/>
      <c r="M2581" s="56"/>
      <c r="N2581" s="25"/>
    </row>
    <row r="2582" spans="3:14" ht="13" x14ac:dyDescent="0.15">
      <c r="C2582" s="57" t="str">
        <f t="shared" si="7"/>
        <v/>
      </c>
      <c r="D2582" s="58"/>
      <c r="E2582" s="24"/>
      <c r="F2582" s="24"/>
      <c r="G2582" s="25"/>
      <c r="H2582" s="25"/>
      <c r="I2582" s="56"/>
      <c r="J2582" s="25"/>
      <c r="K2582" s="25"/>
      <c r="L2582" s="25"/>
      <c r="M2582" s="56"/>
      <c r="N2582" s="25"/>
    </row>
    <row r="2583" spans="3:14" ht="13" x14ac:dyDescent="0.15">
      <c r="C2583" s="57" t="str">
        <f t="shared" si="7"/>
        <v/>
      </c>
      <c r="D2583" s="58"/>
      <c r="E2583" s="24"/>
      <c r="F2583" s="24"/>
      <c r="G2583" s="25"/>
      <c r="H2583" s="25"/>
      <c r="I2583" s="56"/>
      <c r="J2583" s="25"/>
      <c r="K2583" s="25"/>
      <c r="L2583" s="25"/>
      <c r="M2583" s="56"/>
      <c r="N2583" s="25"/>
    </row>
    <row r="2584" spans="3:14" ht="13" x14ac:dyDescent="0.15">
      <c r="C2584" s="57" t="str">
        <f t="shared" si="7"/>
        <v/>
      </c>
      <c r="D2584" s="58"/>
      <c r="E2584" s="24"/>
      <c r="F2584" s="24"/>
      <c r="G2584" s="25"/>
      <c r="H2584" s="25"/>
      <c r="I2584" s="56"/>
      <c r="J2584" s="25"/>
      <c r="K2584" s="25"/>
      <c r="L2584" s="25"/>
      <c r="M2584" s="56"/>
      <c r="N2584" s="25"/>
    </row>
    <row r="2585" spans="3:14" ht="13" x14ac:dyDescent="0.15">
      <c r="C2585" s="57" t="str">
        <f t="shared" si="7"/>
        <v/>
      </c>
      <c r="D2585" s="58"/>
      <c r="E2585" s="24"/>
      <c r="F2585" s="24"/>
      <c r="G2585" s="25"/>
      <c r="H2585" s="25"/>
      <c r="I2585" s="56"/>
      <c r="J2585" s="25"/>
      <c r="K2585" s="25"/>
      <c r="L2585" s="25"/>
      <c r="M2585" s="56"/>
      <c r="N2585" s="25"/>
    </row>
    <row r="2586" spans="3:14" ht="13" x14ac:dyDescent="0.15">
      <c r="C2586" s="57" t="str">
        <f t="shared" si="7"/>
        <v/>
      </c>
      <c r="D2586" s="58"/>
      <c r="E2586" s="24"/>
      <c r="F2586" s="24"/>
      <c r="G2586" s="25"/>
      <c r="H2586" s="25"/>
      <c r="I2586" s="56"/>
      <c r="J2586" s="25"/>
      <c r="K2586" s="25"/>
      <c r="L2586" s="25"/>
      <c r="M2586" s="56"/>
      <c r="N2586" s="25"/>
    </row>
    <row r="2587" spans="3:14" ht="13" x14ac:dyDescent="0.15">
      <c r="C2587" s="57" t="str">
        <f t="shared" si="7"/>
        <v/>
      </c>
      <c r="D2587" s="58"/>
      <c r="E2587" s="24"/>
      <c r="F2587" s="24"/>
      <c r="G2587" s="25"/>
      <c r="H2587" s="25"/>
      <c r="I2587" s="56"/>
      <c r="J2587" s="25"/>
      <c r="K2587" s="25"/>
      <c r="L2587" s="25"/>
      <c r="M2587" s="56"/>
      <c r="N2587" s="25"/>
    </row>
    <row r="2588" spans="3:14" ht="13" x14ac:dyDescent="0.15">
      <c r="C2588" s="57" t="str">
        <f t="shared" si="7"/>
        <v/>
      </c>
      <c r="D2588" s="58"/>
      <c r="E2588" s="24"/>
      <c r="F2588" s="24"/>
      <c r="G2588" s="25"/>
      <c r="H2588" s="25"/>
      <c r="I2588" s="56"/>
      <c r="J2588" s="25"/>
      <c r="K2588" s="25"/>
      <c r="L2588" s="25"/>
      <c r="M2588" s="56"/>
      <c r="N2588" s="25"/>
    </row>
    <row r="2589" spans="3:14" ht="13" x14ac:dyDescent="0.15">
      <c r="C2589" s="57" t="str">
        <f t="shared" si="7"/>
        <v/>
      </c>
      <c r="D2589" s="58"/>
      <c r="E2589" s="24"/>
      <c r="F2589" s="24"/>
      <c r="G2589" s="25"/>
      <c r="H2589" s="25"/>
      <c r="I2589" s="56"/>
      <c r="J2589" s="25"/>
      <c r="K2589" s="25"/>
      <c r="L2589" s="25"/>
      <c r="M2589" s="56"/>
      <c r="N2589" s="25"/>
    </row>
    <row r="2590" spans="3:14" ht="13" x14ac:dyDescent="0.15">
      <c r="C2590" s="57" t="str">
        <f t="shared" si="7"/>
        <v/>
      </c>
      <c r="D2590" s="58"/>
      <c r="E2590" s="24"/>
      <c r="F2590" s="24"/>
      <c r="G2590" s="25"/>
      <c r="H2590" s="25"/>
      <c r="I2590" s="56"/>
      <c r="J2590" s="25"/>
      <c r="K2590" s="25"/>
      <c r="L2590" s="25"/>
      <c r="M2590" s="56"/>
      <c r="N2590" s="25"/>
    </row>
    <row r="2591" spans="3:14" ht="13" x14ac:dyDescent="0.15">
      <c r="C2591" s="57" t="str">
        <f t="shared" si="7"/>
        <v/>
      </c>
      <c r="D2591" s="58"/>
      <c r="E2591" s="24"/>
      <c r="F2591" s="24"/>
      <c r="G2591" s="25"/>
      <c r="H2591" s="25"/>
      <c r="I2591" s="56"/>
      <c r="J2591" s="25"/>
      <c r="K2591" s="25"/>
      <c r="L2591" s="25"/>
      <c r="M2591" s="56"/>
      <c r="N2591" s="25"/>
    </row>
    <row r="2592" spans="3:14" ht="13" x14ac:dyDescent="0.15">
      <c r="C2592" s="57" t="str">
        <f t="shared" si="7"/>
        <v/>
      </c>
      <c r="D2592" s="58"/>
      <c r="E2592" s="24"/>
      <c r="F2592" s="24"/>
      <c r="G2592" s="25"/>
      <c r="H2592" s="25"/>
      <c r="I2592" s="56"/>
      <c r="J2592" s="25"/>
      <c r="K2592" s="25"/>
      <c r="L2592" s="25"/>
      <c r="M2592" s="56"/>
      <c r="N2592" s="25"/>
    </row>
    <row r="2593" spans="3:14" ht="13" x14ac:dyDescent="0.15">
      <c r="C2593" s="57" t="str">
        <f t="shared" si="7"/>
        <v/>
      </c>
      <c r="D2593" s="58"/>
      <c r="E2593" s="24"/>
      <c r="F2593" s="24"/>
      <c r="G2593" s="25"/>
      <c r="H2593" s="25"/>
      <c r="I2593" s="56"/>
      <c r="J2593" s="25"/>
      <c r="K2593" s="25"/>
      <c r="L2593" s="25"/>
      <c r="M2593" s="56"/>
      <c r="N2593" s="25"/>
    </row>
    <row r="2594" spans="3:14" ht="13" x14ac:dyDescent="0.15">
      <c r="C2594" s="57" t="str">
        <f t="shared" si="7"/>
        <v/>
      </c>
      <c r="D2594" s="58"/>
      <c r="E2594" s="24"/>
      <c r="F2594" s="24"/>
      <c r="G2594" s="25"/>
      <c r="H2594" s="25"/>
      <c r="I2594" s="56"/>
      <c r="J2594" s="25"/>
      <c r="K2594" s="25"/>
      <c r="L2594" s="25"/>
      <c r="M2594" s="56"/>
      <c r="N2594" s="25"/>
    </row>
    <row r="2595" spans="3:14" ht="13" x14ac:dyDescent="0.15">
      <c r="C2595" s="57" t="str">
        <f t="shared" si="7"/>
        <v/>
      </c>
      <c r="D2595" s="58"/>
      <c r="E2595" s="24"/>
      <c r="F2595" s="24"/>
      <c r="G2595" s="25"/>
      <c r="H2595" s="25"/>
      <c r="I2595" s="56"/>
      <c r="J2595" s="25"/>
      <c r="K2595" s="25"/>
      <c r="L2595" s="25"/>
      <c r="M2595" s="56"/>
      <c r="N2595" s="25"/>
    </row>
    <row r="2596" spans="3:14" ht="13" x14ac:dyDescent="0.15">
      <c r="C2596" s="57" t="str">
        <f t="shared" si="7"/>
        <v/>
      </c>
      <c r="D2596" s="58"/>
      <c r="E2596" s="24"/>
      <c r="F2596" s="24"/>
      <c r="G2596" s="25"/>
      <c r="H2596" s="25"/>
      <c r="I2596" s="56"/>
      <c r="J2596" s="25"/>
      <c r="K2596" s="25"/>
      <c r="L2596" s="25"/>
      <c r="M2596" s="56"/>
      <c r="N2596" s="25"/>
    </row>
    <row r="2597" spans="3:14" ht="13" x14ac:dyDescent="0.15">
      <c r="C2597" s="57" t="str">
        <f t="shared" si="7"/>
        <v/>
      </c>
      <c r="D2597" s="58"/>
      <c r="E2597" s="24"/>
      <c r="F2597" s="24"/>
      <c r="G2597" s="25"/>
      <c r="H2597" s="25"/>
      <c r="I2597" s="56"/>
      <c r="J2597" s="25"/>
      <c r="K2597" s="25"/>
      <c r="L2597" s="25"/>
      <c r="M2597" s="56"/>
      <c r="N2597" s="25"/>
    </row>
    <row r="2598" spans="3:14" ht="13" x14ac:dyDescent="0.15">
      <c r="C2598" s="57" t="str">
        <f t="shared" si="7"/>
        <v/>
      </c>
      <c r="D2598" s="58"/>
      <c r="E2598" s="24"/>
      <c r="F2598" s="24"/>
      <c r="G2598" s="25"/>
      <c r="H2598" s="25"/>
      <c r="I2598" s="56"/>
      <c r="J2598" s="25"/>
      <c r="K2598" s="25"/>
      <c r="L2598" s="25"/>
      <c r="M2598" s="56"/>
      <c r="N2598" s="25"/>
    </row>
    <row r="2599" spans="3:14" ht="13" x14ac:dyDescent="0.15">
      <c r="C2599" s="57" t="str">
        <f t="shared" si="7"/>
        <v/>
      </c>
      <c r="D2599" s="58"/>
      <c r="E2599" s="24"/>
      <c r="F2599" s="24"/>
      <c r="G2599" s="25"/>
      <c r="H2599" s="25"/>
      <c r="I2599" s="56"/>
      <c r="J2599" s="25"/>
      <c r="K2599" s="25"/>
      <c r="L2599" s="25"/>
      <c r="M2599" s="56"/>
      <c r="N2599" s="25"/>
    </row>
    <row r="2600" spans="3:14" ht="13" x14ac:dyDescent="0.15">
      <c r="C2600" s="57" t="str">
        <f t="shared" si="7"/>
        <v/>
      </c>
      <c r="D2600" s="58"/>
      <c r="E2600" s="24"/>
      <c r="F2600" s="24"/>
      <c r="G2600" s="25"/>
      <c r="H2600" s="25"/>
      <c r="I2600" s="56"/>
      <c r="J2600" s="25"/>
      <c r="K2600" s="25"/>
      <c r="L2600" s="25"/>
      <c r="M2600" s="56"/>
      <c r="N2600" s="25"/>
    </row>
    <row r="2601" spans="3:14" ht="13" x14ac:dyDescent="0.15">
      <c r="C2601" s="57" t="str">
        <f t="shared" si="7"/>
        <v/>
      </c>
      <c r="D2601" s="58"/>
      <c r="E2601" s="24"/>
      <c r="F2601" s="24"/>
      <c r="G2601" s="25"/>
      <c r="H2601" s="25"/>
      <c r="I2601" s="56"/>
      <c r="J2601" s="25"/>
      <c r="K2601" s="25"/>
      <c r="L2601" s="25"/>
      <c r="M2601" s="56"/>
      <c r="N2601" s="25"/>
    </row>
    <row r="2602" spans="3:14" ht="13" x14ac:dyDescent="0.15">
      <c r="C2602" s="57" t="str">
        <f t="shared" si="7"/>
        <v/>
      </c>
      <c r="D2602" s="58"/>
      <c r="E2602" s="24"/>
      <c r="F2602" s="24"/>
      <c r="G2602" s="25"/>
      <c r="H2602" s="25"/>
      <c r="I2602" s="56"/>
      <c r="J2602" s="25"/>
      <c r="K2602" s="25"/>
      <c r="L2602" s="25"/>
      <c r="M2602" s="56"/>
      <c r="N2602" s="25"/>
    </row>
    <row r="2603" spans="3:14" ht="13" x14ac:dyDescent="0.15">
      <c r="C2603" s="57" t="str">
        <f t="shared" si="7"/>
        <v/>
      </c>
      <c r="D2603" s="58"/>
      <c r="E2603" s="24"/>
      <c r="F2603" s="24"/>
      <c r="G2603" s="25"/>
      <c r="H2603" s="25"/>
      <c r="I2603" s="56"/>
      <c r="J2603" s="25"/>
      <c r="K2603" s="25"/>
      <c r="L2603" s="25"/>
      <c r="M2603" s="56"/>
      <c r="N2603" s="25"/>
    </row>
    <row r="2604" spans="3:14" ht="13" x14ac:dyDescent="0.15">
      <c r="C2604" s="57" t="str">
        <f t="shared" si="7"/>
        <v/>
      </c>
      <c r="D2604" s="58"/>
      <c r="E2604" s="24"/>
      <c r="F2604" s="24"/>
      <c r="G2604" s="25"/>
      <c r="H2604" s="25"/>
      <c r="I2604" s="56"/>
      <c r="J2604" s="25"/>
      <c r="K2604" s="25"/>
      <c r="L2604" s="25"/>
      <c r="M2604" s="56"/>
      <c r="N2604" s="25"/>
    </row>
    <row r="2605" spans="3:14" ht="13" x14ac:dyDescent="0.15">
      <c r="C2605" s="57" t="str">
        <f t="shared" si="7"/>
        <v/>
      </c>
      <c r="D2605" s="58"/>
      <c r="E2605" s="24"/>
      <c r="F2605" s="24"/>
      <c r="G2605" s="25"/>
      <c r="H2605" s="25"/>
      <c r="I2605" s="56"/>
      <c r="J2605" s="25"/>
      <c r="K2605" s="25"/>
      <c r="L2605" s="25"/>
      <c r="M2605" s="56"/>
      <c r="N2605" s="25"/>
    </row>
    <row r="2606" spans="3:14" ht="13" x14ac:dyDescent="0.15">
      <c r="C2606" s="57" t="str">
        <f t="shared" si="7"/>
        <v/>
      </c>
      <c r="D2606" s="58"/>
      <c r="E2606" s="24"/>
      <c r="F2606" s="24"/>
      <c r="G2606" s="25"/>
      <c r="H2606" s="25"/>
      <c r="I2606" s="56"/>
      <c r="J2606" s="25"/>
      <c r="K2606" s="25"/>
      <c r="L2606" s="25"/>
      <c r="M2606" s="56"/>
      <c r="N2606" s="25"/>
    </row>
    <row r="2607" spans="3:14" ht="13" x14ac:dyDescent="0.15">
      <c r="C2607" s="57" t="str">
        <f t="shared" si="7"/>
        <v/>
      </c>
      <c r="D2607" s="58"/>
      <c r="E2607" s="24"/>
      <c r="F2607" s="24"/>
      <c r="G2607" s="25"/>
      <c r="H2607" s="25"/>
      <c r="I2607" s="56"/>
      <c r="J2607" s="25"/>
      <c r="K2607" s="25"/>
      <c r="L2607" s="25"/>
      <c r="M2607" s="56"/>
      <c r="N2607" s="25"/>
    </row>
    <row r="2608" spans="3:14" ht="13" x14ac:dyDescent="0.15">
      <c r="C2608" s="57" t="str">
        <f t="shared" si="7"/>
        <v/>
      </c>
      <c r="D2608" s="58"/>
      <c r="E2608" s="24"/>
      <c r="F2608" s="24"/>
      <c r="G2608" s="25"/>
      <c r="H2608" s="25"/>
      <c r="I2608" s="56"/>
      <c r="J2608" s="25"/>
      <c r="K2608" s="25"/>
      <c r="L2608" s="25"/>
      <c r="M2608" s="56"/>
      <c r="N2608" s="25"/>
    </row>
    <row r="2609" spans="3:14" ht="13" x14ac:dyDescent="0.15">
      <c r="C2609" s="57" t="str">
        <f t="shared" si="7"/>
        <v/>
      </c>
      <c r="D2609" s="58"/>
      <c r="E2609" s="24"/>
      <c r="F2609" s="24"/>
      <c r="G2609" s="25"/>
      <c r="H2609" s="25"/>
      <c r="I2609" s="56"/>
      <c r="J2609" s="25"/>
      <c r="K2609" s="25"/>
      <c r="L2609" s="25"/>
      <c r="M2609" s="56"/>
      <c r="N2609" s="25"/>
    </row>
    <row r="2610" spans="3:14" ht="13" x14ac:dyDescent="0.15">
      <c r="C2610" s="57" t="str">
        <f t="shared" si="7"/>
        <v/>
      </c>
      <c r="D2610" s="58"/>
      <c r="E2610" s="24"/>
      <c r="F2610" s="24"/>
      <c r="G2610" s="25"/>
      <c r="H2610" s="25"/>
      <c r="I2610" s="56"/>
      <c r="J2610" s="25"/>
      <c r="K2610" s="25"/>
      <c r="L2610" s="25"/>
      <c r="M2610" s="56"/>
      <c r="N2610" s="25"/>
    </row>
    <row r="2611" spans="3:14" ht="13" x14ac:dyDescent="0.15">
      <c r="C2611" s="57" t="str">
        <f t="shared" si="7"/>
        <v/>
      </c>
      <c r="D2611" s="58"/>
      <c r="E2611" s="24"/>
      <c r="F2611" s="24"/>
      <c r="G2611" s="25"/>
      <c r="H2611" s="25"/>
      <c r="I2611" s="56"/>
      <c r="J2611" s="25"/>
      <c r="K2611" s="25"/>
      <c r="L2611" s="25"/>
      <c r="M2611" s="56"/>
      <c r="N2611" s="25"/>
    </row>
    <row r="2612" spans="3:14" ht="13" x14ac:dyDescent="0.15">
      <c r="C2612" s="57" t="str">
        <f t="shared" si="7"/>
        <v/>
      </c>
      <c r="D2612" s="58"/>
      <c r="E2612" s="24"/>
      <c r="F2612" s="24"/>
      <c r="G2612" s="25"/>
      <c r="H2612" s="25"/>
      <c r="I2612" s="56"/>
      <c r="J2612" s="25"/>
      <c r="K2612" s="25"/>
      <c r="L2612" s="25"/>
      <c r="M2612" s="56"/>
      <c r="N2612" s="25"/>
    </row>
    <row r="2613" spans="3:14" ht="13" x14ac:dyDescent="0.15">
      <c r="C2613" s="57" t="str">
        <f t="shared" si="7"/>
        <v/>
      </c>
      <c r="D2613" s="58"/>
      <c r="E2613" s="24"/>
      <c r="F2613" s="24"/>
      <c r="G2613" s="25"/>
      <c r="H2613" s="25"/>
      <c r="I2613" s="56"/>
      <c r="J2613" s="25"/>
      <c r="K2613" s="25"/>
      <c r="L2613" s="25"/>
      <c r="M2613" s="56"/>
      <c r="N2613" s="25"/>
    </row>
    <row r="2614" spans="3:14" ht="13" x14ac:dyDescent="0.15">
      <c r="C2614" s="57" t="str">
        <f t="shared" si="7"/>
        <v/>
      </c>
      <c r="D2614" s="58"/>
      <c r="E2614" s="24"/>
      <c r="F2614" s="24"/>
      <c r="G2614" s="25"/>
      <c r="H2614" s="25"/>
      <c r="I2614" s="56"/>
      <c r="J2614" s="25"/>
      <c r="K2614" s="25"/>
      <c r="L2614" s="25"/>
      <c r="M2614" s="56"/>
      <c r="N2614" s="25"/>
    </row>
    <row r="2615" spans="3:14" ht="13" x14ac:dyDescent="0.15">
      <c r="C2615" s="57" t="str">
        <f t="shared" si="7"/>
        <v/>
      </c>
      <c r="D2615" s="58"/>
      <c r="E2615" s="24"/>
      <c r="F2615" s="24"/>
      <c r="G2615" s="25"/>
      <c r="H2615" s="25"/>
      <c r="I2615" s="56"/>
      <c r="J2615" s="25"/>
      <c r="K2615" s="25"/>
      <c r="L2615" s="25"/>
      <c r="M2615" s="56"/>
      <c r="N2615" s="25"/>
    </row>
    <row r="2616" spans="3:14" ht="13" x14ac:dyDescent="0.15">
      <c r="C2616" s="57" t="str">
        <f t="shared" si="7"/>
        <v/>
      </c>
      <c r="D2616" s="58"/>
      <c r="E2616" s="24"/>
      <c r="F2616" s="24"/>
      <c r="G2616" s="25"/>
      <c r="H2616" s="25"/>
      <c r="I2616" s="56"/>
      <c r="J2616" s="25"/>
      <c r="K2616" s="25"/>
      <c r="L2616" s="25"/>
      <c r="M2616" s="56"/>
      <c r="N2616" s="25"/>
    </row>
    <row r="2617" spans="3:14" ht="13" x14ac:dyDescent="0.15">
      <c r="C2617" s="57" t="str">
        <f t="shared" si="7"/>
        <v/>
      </c>
      <c r="D2617" s="58"/>
      <c r="E2617" s="24"/>
      <c r="F2617" s="24"/>
      <c r="G2617" s="25"/>
      <c r="H2617" s="25"/>
      <c r="I2617" s="56"/>
      <c r="J2617" s="25"/>
      <c r="K2617" s="25"/>
      <c r="L2617" s="25"/>
      <c r="M2617" s="56"/>
      <c r="N2617" s="25"/>
    </row>
    <row r="2618" spans="3:14" ht="13" x14ac:dyDescent="0.15">
      <c r="C2618" s="57" t="str">
        <f t="shared" si="7"/>
        <v/>
      </c>
      <c r="D2618" s="58"/>
      <c r="E2618" s="24"/>
      <c r="F2618" s="24"/>
      <c r="G2618" s="25"/>
      <c r="H2618" s="25"/>
      <c r="I2618" s="56"/>
      <c r="J2618" s="25"/>
      <c r="K2618" s="25"/>
      <c r="L2618" s="25"/>
      <c r="M2618" s="56"/>
      <c r="N2618" s="25"/>
    </row>
    <row r="2619" spans="3:14" ht="13" x14ac:dyDescent="0.15">
      <c r="C2619" s="57" t="str">
        <f t="shared" si="7"/>
        <v/>
      </c>
      <c r="D2619" s="58"/>
      <c r="E2619" s="24"/>
      <c r="F2619" s="24"/>
      <c r="G2619" s="25"/>
      <c r="H2619" s="25"/>
      <c r="I2619" s="56"/>
      <c r="J2619" s="25"/>
      <c r="K2619" s="25"/>
      <c r="L2619" s="25"/>
      <c r="M2619" s="56"/>
      <c r="N2619" s="25"/>
    </row>
    <row r="2620" spans="3:14" ht="13" x14ac:dyDescent="0.15">
      <c r="C2620" s="57" t="str">
        <f t="shared" si="7"/>
        <v/>
      </c>
      <c r="D2620" s="58"/>
      <c r="E2620" s="24"/>
      <c r="F2620" s="24"/>
      <c r="G2620" s="25"/>
      <c r="H2620" s="25"/>
      <c r="I2620" s="56"/>
      <c r="J2620" s="25"/>
      <c r="K2620" s="25"/>
      <c r="L2620" s="25"/>
      <c r="M2620" s="56"/>
      <c r="N2620" s="25"/>
    </row>
    <row r="2621" spans="3:14" ht="13" x14ac:dyDescent="0.15">
      <c r="C2621" s="57" t="str">
        <f t="shared" si="7"/>
        <v/>
      </c>
      <c r="D2621" s="58"/>
      <c r="E2621" s="24"/>
      <c r="F2621" s="24"/>
      <c r="G2621" s="25"/>
      <c r="H2621" s="25"/>
      <c r="I2621" s="56"/>
      <c r="J2621" s="25"/>
      <c r="K2621" s="25"/>
      <c r="L2621" s="25"/>
      <c r="M2621" s="56"/>
      <c r="N2621" s="25"/>
    </row>
    <row r="2622" spans="3:14" ht="13" x14ac:dyDescent="0.15">
      <c r="C2622" s="57" t="str">
        <f t="shared" si="7"/>
        <v/>
      </c>
      <c r="D2622" s="58"/>
      <c r="E2622" s="24"/>
      <c r="F2622" s="24"/>
      <c r="G2622" s="25"/>
      <c r="H2622" s="25"/>
      <c r="I2622" s="56"/>
      <c r="J2622" s="25"/>
      <c r="K2622" s="25"/>
      <c r="L2622" s="25"/>
      <c r="M2622" s="56"/>
      <c r="N2622" s="25"/>
    </row>
    <row r="2623" spans="3:14" ht="13" x14ac:dyDescent="0.15">
      <c r="C2623" s="57" t="str">
        <f t="shared" si="7"/>
        <v/>
      </c>
      <c r="D2623" s="58"/>
      <c r="E2623" s="24"/>
      <c r="F2623" s="24"/>
      <c r="G2623" s="25"/>
      <c r="H2623" s="25"/>
      <c r="I2623" s="56"/>
      <c r="J2623" s="25"/>
      <c r="K2623" s="25"/>
      <c r="L2623" s="25"/>
      <c r="M2623" s="56"/>
      <c r="N2623" s="25"/>
    </row>
    <row r="2624" spans="3:14" ht="13" x14ac:dyDescent="0.15">
      <c r="C2624" s="57" t="str">
        <f t="shared" si="7"/>
        <v/>
      </c>
      <c r="D2624" s="58"/>
      <c r="E2624" s="24"/>
      <c r="F2624" s="24"/>
      <c r="G2624" s="25"/>
      <c r="H2624" s="25"/>
      <c r="I2624" s="56"/>
      <c r="J2624" s="25"/>
      <c r="K2624" s="25"/>
      <c r="L2624" s="25"/>
      <c r="M2624" s="56"/>
      <c r="N2624" s="25"/>
    </row>
    <row r="2625" spans="3:14" ht="13" x14ac:dyDescent="0.15">
      <c r="C2625" s="57" t="str">
        <f t="shared" si="7"/>
        <v/>
      </c>
      <c r="D2625" s="58"/>
      <c r="E2625" s="24"/>
      <c r="F2625" s="24"/>
      <c r="G2625" s="25"/>
      <c r="H2625" s="25"/>
      <c r="I2625" s="56"/>
      <c r="J2625" s="25"/>
      <c r="K2625" s="25"/>
      <c r="L2625" s="25"/>
      <c r="M2625" s="56"/>
      <c r="N2625" s="25"/>
    </row>
    <row r="2626" spans="3:14" ht="13" x14ac:dyDescent="0.15">
      <c r="C2626" s="57" t="str">
        <f t="shared" si="7"/>
        <v/>
      </c>
      <c r="D2626" s="58"/>
      <c r="E2626" s="24"/>
      <c r="F2626" s="24"/>
      <c r="G2626" s="25"/>
      <c r="H2626" s="25"/>
      <c r="I2626" s="56"/>
      <c r="J2626" s="25"/>
      <c r="K2626" s="25"/>
      <c r="L2626" s="25"/>
      <c r="M2626" s="56"/>
      <c r="N2626" s="25"/>
    </row>
    <row r="2627" spans="3:14" ht="13" x14ac:dyDescent="0.15">
      <c r="C2627" s="57" t="str">
        <f t="shared" si="7"/>
        <v/>
      </c>
      <c r="D2627" s="58"/>
      <c r="E2627" s="24"/>
      <c r="F2627" s="24"/>
      <c r="G2627" s="25"/>
      <c r="H2627" s="25"/>
      <c r="I2627" s="56"/>
      <c r="J2627" s="25"/>
      <c r="K2627" s="25"/>
      <c r="L2627" s="25"/>
      <c r="M2627" s="56"/>
      <c r="N2627" s="25"/>
    </row>
    <row r="2628" spans="3:14" ht="13" x14ac:dyDescent="0.15">
      <c r="C2628" s="57" t="str">
        <f t="shared" si="7"/>
        <v/>
      </c>
      <c r="D2628" s="58"/>
      <c r="E2628" s="24"/>
      <c r="F2628" s="24"/>
      <c r="G2628" s="25"/>
      <c r="H2628" s="25"/>
      <c r="I2628" s="56"/>
      <c r="J2628" s="25"/>
      <c r="K2628" s="25"/>
      <c r="L2628" s="25"/>
      <c r="M2628" s="56"/>
      <c r="N2628" s="25"/>
    </row>
    <row r="2629" spans="3:14" ht="13" x14ac:dyDescent="0.15">
      <c r="C2629" s="57" t="str">
        <f t="shared" si="7"/>
        <v/>
      </c>
      <c r="D2629" s="58"/>
      <c r="E2629" s="24"/>
      <c r="F2629" s="24"/>
      <c r="G2629" s="25"/>
      <c r="H2629" s="25"/>
      <c r="I2629" s="56"/>
      <c r="J2629" s="25"/>
      <c r="K2629" s="25"/>
      <c r="L2629" s="25"/>
      <c r="M2629" s="56"/>
      <c r="N2629" s="25"/>
    </row>
    <row r="2630" spans="3:14" ht="13" x14ac:dyDescent="0.15">
      <c r="C2630" s="57" t="str">
        <f t="shared" si="7"/>
        <v/>
      </c>
      <c r="D2630" s="58"/>
      <c r="E2630" s="24"/>
      <c r="F2630" s="24"/>
      <c r="G2630" s="25"/>
      <c r="H2630" s="25"/>
      <c r="I2630" s="56"/>
      <c r="J2630" s="25"/>
      <c r="K2630" s="25"/>
      <c r="L2630" s="25"/>
      <c r="M2630" s="56"/>
      <c r="N2630" s="25"/>
    </row>
    <row r="2631" spans="3:14" ht="13" x14ac:dyDescent="0.15">
      <c r="C2631" s="57" t="str">
        <f t="shared" si="7"/>
        <v/>
      </c>
      <c r="D2631" s="58"/>
      <c r="E2631" s="24"/>
      <c r="F2631" s="24"/>
      <c r="G2631" s="25"/>
      <c r="H2631" s="25"/>
      <c r="I2631" s="56"/>
      <c r="J2631" s="25"/>
      <c r="K2631" s="25"/>
      <c r="L2631" s="25"/>
      <c r="M2631" s="56"/>
      <c r="N2631" s="25"/>
    </row>
    <row r="2632" spans="3:14" ht="13" x14ac:dyDescent="0.15">
      <c r="C2632" s="57" t="str">
        <f t="shared" si="7"/>
        <v/>
      </c>
      <c r="D2632" s="58"/>
      <c r="E2632" s="24"/>
      <c r="F2632" s="24"/>
      <c r="G2632" s="25"/>
      <c r="H2632" s="25"/>
      <c r="I2632" s="56"/>
      <c r="J2632" s="25"/>
      <c r="K2632" s="25"/>
      <c r="L2632" s="25"/>
      <c r="M2632" s="56"/>
      <c r="N2632" s="25"/>
    </row>
    <row r="2633" spans="3:14" ht="13" x14ac:dyDescent="0.15">
      <c r="C2633" s="57" t="str">
        <f t="shared" si="7"/>
        <v/>
      </c>
      <c r="D2633" s="58"/>
      <c r="E2633" s="24"/>
      <c r="F2633" s="24"/>
      <c r="G2633" s="25"/>
      <c r="H2633" s="25"/>
      <c r="I2633" s="56"/>
      <c r="J2633" s="25"/>
      <c r="K2633" s="25"/>
      <c r="L2633" s="25"/>
      <c r="M2633" s="56"/>
      <c r="N2633" s="25"/>
    </row>
    <row r="2634" spans="3:14" ht="13" x14ac:dyDescent="0.15">
      <c r="C2634" s="57" t="str">
        <f t="shared" si="7"/>
        <v/>
      </c>
      <c r="D2634" s="58"/>
      <c r="E2634" s="24"/>
      <c r="F2634" s="24"/>
      <c r="G2634" s="25"/>
      <c r="H2634" s="25"/>
      <c r="I2634" s="56"/>
      <c r="J2634" s="25"/>
      <c r="K2634" s="25"/>
      <c r="L2634" s="25"/>
      <c r="M2634" s="56"/>
      <c r="N2634" s="25"/>
    </row>
    <row r="2635" spans="3:14" ht="13" x14ac:dyDescent="0.15">
      <c r="C2635" s="57" t="str">
        <f t="shared" si="7"/>
        <v/>
      </c>
      <c r="D2635" s="58"/>
      <c r="E2635" s="24"/>
      <c r="F2635" s="24"/>
      <c r="G2635" s="25"/>
      <c r="H2635" s="25"/>
      <c r="I2635" s="56"/>
      <c r="J2635" s="25"/>
      <c r="K2635" s="25"/>
      <c r="L2635" s="25"/>
      <c r="M2635" s="56"/>
      <c r="N2635" s="25"/>
    </row>
    <row r="2636" spans="3:14" ht="13" x14ac:dyDescent="0.15">
      <c r="C2636" s="57" t="str">
        <f t="shared" si="7"/>
        <v/>
      </c>
      <c r="D2636" s="58"/>
      <c r="E2636" s="24"/>
      <c r="F2636" s="24"/>
      <c r="G2636" s="25"/>
      <c r="H2636" s="25"/>
      <c r="I2636" s="56"/>
      <c r="J2636" s="25"/>
      <c r="K2636" s="25"/>
      <c r="L2636" s="25"/>
      <c r="M2636" s="56"/>
      <c r="N2636" s="25"/>
    </row>
    <row r="2637" spans="3:14" ht="13" x14ac:dyDescent="0.15">
      <c r="C2637" s="57" t="str">
        <f t="shared" si="7"/>
        <v/>
      </c>
      <c r="D2637" s="58"/>
      <c r="E2637" s="24"/>
      <c r="F2637" s="24"/>
      <c r="G2637" s="25"/>
      <c r="H2637" s="25"/>
      <c r="I2637" s="56"/>
      <c r="J2637" s="25"/>
      <c r="K2637" s="25"/>
      <c r="L2637" s="25"/>
      <c r="M2637" s="56"/>
      <c r="N2637" s="25"/>
    </row>
    <row r="2638" spans="3:14" ht="13" x14ac:dyDescent="0.15">
      <c r="C2638" s="57" t="str">
        <f t="shared" si="7"/>
        <v/>
      </c>
      <c r="D2638" s="58"/>
      <c r="E2638" s="24"/>
      <c r="F2638" s="24"/>
      <c r="G2638" s="25"/>
      <c r="H2638" s="25"/>
      <c r="I2638" s="56"/>
      <c r="J2638" s="25"/>
      <c r="K2638" s="25"/>
      <c r="L2638" s="25"/>
      <c r="M2638" s="56"/>
      <c r="N2638" s="25"/>
    </row>
    <row r="2639" spans="3:14" ht="13" x14ac:dyDescent="0.15">
      <c r="C2639" s="57" t="str">
        <f t="shared" si="7"/>
        <v/>
      </c>
      <c r="D2639" s="58"/>
      <c r="E2639" s="24"/>
      <c r="F2639" s="24"/>
      <c r="G2639" s="25"/>
      <c r="H2639" s="25"/>
      <c r="I2639" s="56"/>
      <c r="J2639" s="25"/>
      <c r="K2639" s="25"/>
      <c r="L2639" s="25"/>
      <c r="M2639" s="56"/>
      <c r="N2639" s="25"/>
    </row>
    <row r="2640" spans="3:14" ht="13" x14ac:dyDescent="0.15">
      <c r="C2640" s="57" t="str">
        <f t="shared" si="7"/>
        <v/>
      </c>
      <c r="D2640" s="58"/>
      <c r="E2640" s="24"/>
      <c r="F2640" s="24"/>
      <c r="G2640" s="25"/>
      <c r="H2640" s="25"/>
      <c r="I2640" s="56"/>
      <c r="J2640" s="25"/>
      <c r="K2640" s="25"/>
      <c r="L2640" s="25"/>
      <c r="M2640" s="56"/>
      <c r="N2640" s="25"/>
    </row>
    <row r="2641" spans="3:14" ht="13" x14ac:dyDescent="0.15">
      <c r="C2641" s="57" t="str">
        <f t="shared" si="7"/>
        <v/>
      </c>
      <c r="D2641" s="58"/>
      <c r="E2641" s="24"/>
      <c r="F2641" s="24"/>
      <c r="G2641" s="25"/>
      <c r="H2641" s="25"/>
      <c r="I2641" s="56"/>
      <c r="J2641" s="25"/>
      <c r="K2641" s="25"/>
      <c r="L2641" s="25"/>
      <c r="M2641" s="56"/>
      <c r="N2641" s="25"/>
    </row>
    <row r="2642" spans="3:14" ht="13" x14ac:dyDescent="0.15">
      <c r="C2642" s="57" t="str">
        <f t="shared" si="7"/>
        <v/>
      </c>
      <c r="D2642" s="58"/>
      <c r="E2642" s="24"/>
      <c r="F2642" s="24"/>
      <c r="G2642" s="25"/>
      <c r="H2642" s="25"/>
      <c r="I2642" s="56"/>
      <c r="J2642" s="25"/>
      <c r="K2642" s="25"/>
      <c r="L2642" s="25"/>
      <c r="M2642" s="56"/>
      <c r="N2642" s="25"/>
    </row>
    <row r="2643" spans="3:14" ht="13" x14ac:dyDescent="0.15">
      <c r="C2643" s="57" t="str">
        <f t="shared" si="7"/>
        <v/>
      </c>
      <c r="D2643" s="58"/>
      <c r="E2643" s="24"/>
      <c r="F2643" s="24"/>
      <c r="G2643" s="25"/>
      <c r="H2643" s="25"/>
      <c r="I2643" s="56"/>
      <c r="J2643" s="25"/>
      <c r="K2643" s="25"/>
      <c r="L2643" s="25"/>
      <c r="M2643" s="56"/>
      <c r="N2643" s="25"/>
    </row>
    <row r="2644" spans="3:14" ht="13" x14ac:dyDescent="0.15">
      <c r="C2644" s="57" t="str">
        <f t="shared" si="7"/>
        <v/>
      </c>
      <c r="D2644" s="58"/>
      <c r="E2644" s="24"/>
      <c r="F2644" s="24"/>
      <c r="G2644" s="25"/>
      <c r="H2644" s="25"/>
      <c r="I2644" s="56"/>
      <c r="J2644" s="25"/>
      <c r="K2644" s="25"/>
      <c r="L2644" s="25"/>
      <c r="M2644" s="56"/>
      <c r="N2644" s="25"/>
    </row>
    <row r="2645" spans="3:14" ht="13" x14ac:dyDescent="0.15">
      <c r="C2645" s="57" t="str">
        <f t="shared" si="7"/>
        <v/>
      </c>
      <c r="D2645" s="58"/>
      <c r="E2645" s="24"/>
      <c r="F2645" s="24"/>
      <c r="G2645" s="25"/>
      <c r="H2645" s="25"/>
      <c r="I2645" s="56"/>
      <c r="J2645" s="25"/>
      <c r="K2645" s="25"/>
      <c r="L2645" s="25"/>
      <c r="M2645" s="56"/>
      <c r="N2645" s="25"/>
    </row>
    <row r="2646" spans="3:14" ht="13" x14ac:dyDescent="0.15">
      <c r="C2646" s="57" t="str">
        <f t="shared" si="7"/>
        <v/>
      </c>
      <c r="D2646" s="58"/>
      <c r="E2646" s="24"/>
      <c r="F2646" s="24"/>
      <c r="G2646" s="25"/>
      <c r="H2646" s="25"/>
      <c r="I2646" s="56"/>
      <c r="J2646" s="25"/>
      <c r="K2646" s="25"/>
      <c r="L2646" s="25"/>
      <c r="M2646" s="56"/>
      <c r="N2646" s="25"/>
    </row>
    <row r="2647" spans="3:14" ht="13" x14ac:dyDescent="0.15">
      <c r="C2647" s="57" t="str">
        <f t="shared" si="7"/>
        <v/>
      </c>
      <c r="D2647" s="58"/>
      <c r="E2647" s="24"/>
      <c r="F2647" s="24"/>
      <c r="G2647" s="25"/>
      <c r="H2647" s="25"/>
      <c r="I2647" s="56"/>
      <c r="J2647" s="25"/>
      <c r="K2647" s="25"/>
      <c r="L2647" s="25"/>
      <c r="M2647" s="56"/>
      <c r="N2647" s="25"/>
    </row>
    <row r="2648" spans="3:14" ht="13" x14ac:dyDescent="0.15">
      <c r="C2648" s="57" t="str">
        <f t="shared" si="7"/>
        <v/>
      </c>
      <c r="D2648" s="58"/>
      <c r="E2648" s="24"/>
      <c r="F2648" s="24"/>
      <c r="G2648" s="25"/>
      <c r="H2648" s="25"/>
      <c r="I2648" s="56"/>
      <c r="J2648" s="25"/>
      <c r="K2648" s="25"/>
      <c r="L2648" s="25"/>
      <c r="M2648" s="56"/>
      <c r="N2648" s="25"/>
    </row>
    <row r="2649" spans="3:14" ht="13" x14ac:dyDescent="0.15">
      <c r="C2649" s="57" t="str">
        <f t="shared" si="7"/>
        <v/>
      </c>
      <c r="D2649" s="58"/>
      <c r="E2649" s="24"/>
      <c r="F2649" s="24"/>
      <c r="G2649" s="25"/>
      <c r="H2649" s="25"/>
      <c r="I2649" s="56"/>
      <c r="J2649" s="25"/>
      <c r="K2649" s="25"/>
      <c r="L2649" s="25"/>
      <c r="M2649" s="56"/>
      <c r="N2649" s="25"/>
    </row>
    <row r="2650" spans="3:14" ht="13" x14ac:dyDescent="0.15">
      <c r="C2650" s="57" t="str">
        <f t="shared" si="7"/>
        <v/>
      </c>
      <c r="D2650" s="58"/>
      <c r="E2650" s="24"/>
      <c r="F2650" s="24"/>
      <c r="G2650" s="25"/>
      <c r="H2650" s="25"/>
      <c r="I2650" s="56"/>
      <c r="J2650" s="25"/>
      <c r="K2650" s="25"/>
      <c r="L2650" s="25"/>
      <c r="M2650" s="56"/>
      <c r="N2650" s="25"/>
    </row>
    <row r="2651" spans="3:14" ht="13" x14ac:dyDescent="0.15">
      <c r="C2651" s="57" t="str">
        <f t="shared" si="7"/>
        <v/>
      </c>
      <c r="D2651" s="58"/>
      <c r="E2651" s="24"/>
      <c r="F2651" s="24"/>
      <c r="G2651" s="25"/>
      <c r="H2651" s="25"/>
      <c r="I2651" s="56"/>
      <c r="J2651" s="25"/>
      <c r="K2651" s="25"/>
      <c r="L2651" s="25"/>
      <c r="M2651" s="56"/>
      <c r="N2651" s="25"/>
    </row>
    <row r="2652" spans="3:14" ht="13" x14ac:dyDescent="0.15">
      <c r="C2652" s="57" t="str">
        <f t="shared" si="7"/>
        <v/>
      </c>
      <c r="D2652" s="58"/>
      <c r="E2652" s="24"/>
      <c r="F2652" s="24"/>
      <c r="G2652" s="25"/>
      <c r="H2652" s="25"/>
      <c r="I2652" s="56"/>
      <c r="J2652" s="25"/>
      <c r="K2652" s="25"/>
      <c r="L2652" s="25"/>
      <c r="M2652" s="56"/>
      <c r="N2652" s="25"/>
    </row>
    <row r="2653" spans="3:14" ht="13" x14ac:dyDescent="0.15">
      <c r="C2653" s="57" t="str">
        <f t="shared" si="7"/>
        <v/>
      </c>
      <c r="D2653" s="58"/>
      <c r="E2653" s="24"/>
      <c r="F2653" s="24"/>
      <c r="G2653" s="25"/>
      <c r="H2653" s="25"/>
      <c r="I2653" s="56"/>
      <c r="J2653" s="25"/>
      <c r="K2653" s="25"/>
      <c r="L2653" s="25"/>
      <c r="M2653" s="56"/>
      <c r="N2653" s="25"/>
    </row>
    <row r="2654" spans="3:14" ht="13" x14ac:dyDescent="0.15">
      <c r="C2654" s="57" t="str">
        <f t="shared" si="7"/>
        <v/>
      </c>
      <c r="D2654" s="58"/>
      <c r="E2654" s="24"/>
      <c r="F2654" s="24"/>
      <c r="G2654" s="25"/>
      <c r="H2654" s="25"/>
      <c r="I2654" s="56"/>
      <c r="J2654" s="25"/>
      <c r="K2654" s="25"/>
      <c r="L2654" s="25"/>
      <c r="M2654" s="56"/>
      <c r="N2654" s="25"/>
    </row>
    <row r="2655" spans="3:14" ht="13" x14ac:dyDescent="0.15">
      <c r="C2655" s="57" t="str">
        <f t="shared" si="7"/>
        <v/>
      </c>
      <c r="D2655" s="58"/>
      <c r="E2655" s="24"/>
      <c r="F2655" s="24"/>
      <c r="G2655" s="25"/>
      <c r="H2655" s="25"/>
      <c r="I2655" s="56"/>
      <c r="J2655" s="25"/>
      <c r="K2655" s="25"/>
      <c r="L2655" s="25"/>
      <c r="M2655" s="56"/>
      <c r="N2655" s="25"/>
    </row>
    <row r="2656" spans="3:14" ht="13" x14ac:dyDescent="0.15">
      <c r="C2656" s="57" t="str">
        <f t="shared" si="7"/>
        <v/>
      </c>
      <c r="D2656" s="58"/>
      <c r="E2656" s="24"/>
      <c r="F2656" s="24"/>
      <c r="G2656" s="25"/>
      <c r="H2656" s="25"/>
      <c r="I2656" s="56"/>
      <c r="J2656" s="25"/>
      <c r="K2656" s="25"/>
      <c r="L2656" s="25"/>
      <c r="M2656" s="56"/>
      <c r="N2656" s="25"/>
    </row>
    <row r="2657" spans="3:14" ht="13" x14ac:dyDescent="0.15">
      <c r="C2657" s="57" t="str">
        <f t="shared" si="7"/>
        <v/>
      </c>
      <c r="D2657" s="58"/>
      <c r="E2657" s="24"/>
      <c r="F2657" s="24"/>
      <c r="G2657" s="25"/>
      <c r="H2657" s="25"/>
      <c r="I2657" s="56"/>
      <c r="J2657" s="25"/>
      <c r="K2657" s="25"/>
      <c r="L2657" s="25"/>
      <c r="M2657" s="56"/>
      <c r="N2657" s="25"/>
    </row>
    <row r="2658" spans="3:14" ht="13" x14ac:dyDescent="0.15">
      <c r="C2658" s="57" t="str">
        <f t="shared" si="7"/>
        <v/>
      </c>
      <c r="D2658" s="58"/>
      <c r="E2658" s="24"/>
      <c r="F2658" s="24"/>
      <c r="G2658" s="25"/>
      <c r="H2658" s="25"/>
      <c r="I2658" s="56"/>
      <c r="J2658" s="25"/>
      <c r="K2658" s="25"/>
      <c r="L2658" s="25"/>
      <c r="M2658" s="56"/>
      <c r="N2658" s="25"/>
    </row>
    <row r="2659" spans="3:14" ht="13" x14ac:dyDescent="0.15">
      <c r="C2659" s="57" t="str">
        <f t="shared" si="7"/>
        <v/>
      </c>
      <c r="D2659" s="58"/>
      <c r="E2659" s="24"/>
      <c r="F2659" s="24"/>
      <c r="G2659" s="25"/>
      <c r="H2659" s="25"/>
      <c r="I2659" s="56"/>
      <c r="J2659" s="25"/>
      <c r="K2659" s="25"/>
      <c r="L2659" s="25"/>
      <c r="M2659" s="56"/>
      <c r="N2659" s="25"/>
    </row>
    <row r="2660" spans="3:14" ht="13" x14ac:dyDescent="0.15">
      <c r="C2660" s="57" t="str">
        <f t="shared" si="7"/>
        <v/>
      </c>
      <c r="D2660" s="58"/>
      <c r="E2660" s="24"/>
      <c r="F2660" s="24"/>
      <c r="G2660" s="25"/>
      <c r="H2660" s="25"/>
      <c r="I2660" s="56"/>
      <c r="J2660" s="25"/>
      <c r="K2660" s="25"/>
      <c r="L2660" s="25"/>
      <c r="M2660" s="56"/>
      <c r="N2660" s="25"/>
    </row>
    <row r="2661" spans="3:14" ht="13" x14ac:dyDescent="0.15">
      <c r="C2661" s="57" t="str">
        <f t="shared" si="7"/>
        <v/>
      </c>
      <c r="D2661" s="58"/>
      <c r="E2661" s="24"/>
      <c r="F2661" s="24"/>
      <c r="G2661" s="25"/>
      <c r="H2661" s="25"/>
      <c r="I2661" s="56"/>
      <c r="J2661" s="25"/>
      <c r="K2661" s="25"/>
      <c r="L2661" s="25"/>
      <c r="M2661" s="56"/>
      <c r="N2661" s="25"/>
    </row>
    <row r="2662" spans="3:14" ht="13" x14ac:dyDescent="0.15">
      <c r="C2662" s="57" t="str">
        <f t="shared" si="7"/>
        <v/>
      </c>
      <c r="D2662" s="58"/>
      <c r="E2662" s="24"/>
      <c r="F2662" s="24"/>
      <c r="G2662" s="25"/>
      <c r="H2662" s="25"/>
      <c r="I2662" s="56"/>
      <c r="J2662" s="25"/>
      <c r="K2662" s="25"/>
      <c r="L2662" s="25"/>
      <c r="M2662" s="56"/>
      <c r="N2662" s="25"/>
    </row>
    <row r="2663" spans="3:14" ht="13" x14ac:dyDescent="0.15">
      <c r="C2663" s="57" t="str">
        <f t="shared" si="7"/>
        <v/>
      </c>
      <c r="D2663" s="58"/>
      <c r="E2663" s="24"/>
      <c r="F2663" s="24"/>
      <c r="G2663" s="25"/>
      <c r="H2663" s="25"/>
      <c r="I2663" s="56"/>
      <c r="J2663" s="25"/>
      <c r="K2663" s="25"/>
      <c r="L2663" s="25"/>
      <c r="M2663" s="56"/>
      <c r="N2663" s="25"/>
    </row>
    <row r="2664" spans="3:14" ht="13" x14ac:dyDescent="0.15">
      <c r="C2664" s="57" t="str">
        <f t="shared" si="7"/>
        <v/>
      </c>
      <c r="D2664" s="58"/>
      <c r="E2664" s="24"/>
      <c r="F2664" s="24"/>
      <c r="G2664" s="25"/>
      <c r="H2664" s="25"/>
      <c r="I2664" s="56"/>
      <c r="J2664" s="25"/>
      <c r="K2664" s="25"/>
      <c r="L2664" s="25"/>
      <c r="M2664" s="56"/>
      <c r="N2664" s="25"/>
    </row>
    <row r="2665" spans="3:14" ht="13" x14ac:dyDescent="0.15">
      <c r="C2665" s="57" t="str">
        <f t="shared" si="7"/>
        <v/>
      </c>
      <c r="D2665" s="58"/>
      <c r="E2665" s="24"/>
      <c r="F2665" s="24"/>
      <c r="G2665" s="25"/>
      <c r="H2665" s="25"/>
      <c r="I2665" s="56"/>
      <c r="J2665" s="25"/>
      <c r="K2665" s="25"/>
      <c r="L2665" s="25"/>
      <c r="M2665" s="56"/>
      <c r="N2665" s="25"/>
    </row>
    <row r="2666" spans="3:14" ht="13" x14ac:dyDescent="0.15">
      <c r="C2666" s="57" t="str">
        <f t="shared" si="7"/>
        <v/>
      </c>
      <c r="D2666" s="58"/>
      <c r="E2666" s="24"/>
      <c r="F2666" s="24"/>
      <c r="G2666" s="25"/>
      <c r="H2666" s="25"/>
      <c r="I2666" s="56"/>
      <c r="J2666" s="25"/>
      <c r="K2666" s="25"/>
      <c r="L2666" s="25"/>
      <c r="M2666" s="56"/>
      <c r="N2666" s="25"/>
    </row>
    <row r="2667" spans="3:14" ht="13" x14ac:dyDescent="0.15">
      <c r="C2667" s="57" t="str">
        <f t="shared" si="7"/>
        <v/>
      </c>
      <c r="D2667" s="58"/>
      <c r="E2667" s="24"/>
      <c r="F2667" s="24"/>
      <c r="G2667" s="25"/>
      <c r="H2667" s="25"/>
      <c r="I2667" s="56"/>
      <c r="J2667" s="25"/>
      <c r="K2667" s="25"/>
      <c r="L2667" s="25"/>
      <c r="M2667" s="56"/>
      <c r="N2667" s="25"/>
    </row>
    <row r="2668" spans="3:14" ht="13" x14ac:dyDescent="0.15">
      <c r="C2668" s="57" t="str">
        <f t="shared" si="7"/>
        <v/>
      </c>
      <c r="D2668" s="58"/>
      <c r="E2668" s="24"/>
      <c r="F2668" s="24"/>
      <c r="G2668" s="25"/>
      <c r="H2668" s="25"/>
      <c r="I2668" s="56"/>
      <c r="J2668" s="25"/>
      <c r="K2668" s="25"/>
      <c r="L2668" s="25"/>
      <c r="M2668" s="56"/>
      <c r="N2668" s="25"/>
    </row>
    <row r="2669" spans="3:14" ht="13" x14ac:dyDescent="0.15">
      <c r="C2669" s="57" t="str">
        <f t="shared" si="7"/>
        <v/>
      </c>
      <c r="D2669" s="58"/>
      <c r="E2669" s="24"/>
      <c r="F2669" s="24"/>
      <c r="G2669" s="25"/>
      <c r="H2669" s="25"/>
      <c r="I2669" s="56"/>
      <c r="J2669" s="25"/>
      <c r="K2669" s="25"/>
      <c r="L2669" s="25"/>
      <c r="M2669" s="56"/>
      <c r="N2669" s="25"/>
    </row>
    <row r="2670" spans="3:14" ht="13" x14ac:dyDescent="0.15">
      <c r="C2670" s="57" t="str">
        <f t="shared" si="7"/>
        <v/>
      </c>
      <c r="D2670" s="58"/>
      <c r="E2670" s="24"/>
      <c r="F2670" s="24"/>
      <c r="G2670" s="25"/>
      <c r="H2670" s="25"/>
      <c r="I2670" s="56"/>
      <c r="J2670" s="25"/>
      <c r="K2670" s="25"/>
      <c r="L2670" s="25"/>
      <c r="M2670" s="56"/>
      <c r="N2670" s="25"/>
    </row>
    <row r="2671" spans="3:14" ht="13" x14ac:dyDescent="0.15">
      <c r="C2671" s="57" t="str">
        <f t="shared" si="7"/>
        <v/>
      </c>
      <c r="D2671" s="58"/>
      <c r="E2671" s="24"/>
      <c r="F2671" s="24"/>
      <c r="G2671" s="25"/>
      <c r="H2671" s="25"/>
      <c r="I2671" s="56"/>
      <c r="J2671" s="25"/>
      <c r="K2671" s="25"/>
      <c r="L2671" s="25"/>
      <c r="M2671" s="56"/>
      <c r="N2671" s="25"/>
    </row>
    <row r="2672" spans="3:14" ht="13" x14ac:dyDescent="0.15">
      <c r="C2672" s="57" t="str">
        <f t="shared" si="7"/>
        <v/>
      </c>
      <c r="D2672" s="58"/>
      <c r="E2672" s="24"/>
      <c r="F2672" s="24"/>
      <c r="G2672" s="25"/>
      <c r="H2672" s="25"/>
      <c r="I2672" s="56"/>
      <c r="J2672" s="25"/>
      <c r="K2672" s="25"/>
      <c r="L2672" s="25"/>
      <c r="M2672" s="56"/>
      <c r="N2672" s="25"/>
    </row>
    <row r="2673" spans="3:14" ht="13" x14ac:dyDescent="0.15">
      <c r="C2673" s="57" t="str">
        <f t="shared" si="7"/>
        <v/>
      </c>
      <c r="D2673" s="58"/>
      <c r="E2673" s="24"/>
      <c r="F2673" s="24"/>
      <c r="G2673" s="25"/>
      <c r="H2673" s="25"/>
      <c r="I2673" s="56"/>
      <c r="J2673" s="25"/>
      <c r="K2673" s="25"/>
      <c r="L2673" s="25"/>
      <c r="M2673" s="56"/>
      <c r="N2673" s="25"/>
    </row>
    <row r="2674" spans="3:14" ht="13" x14ac:dyDescent="0.15">
      <c r="C2674" s="57" t="str">
        <f t="shared" si="7"/>
        <v/>
      </c>
      <c r="D2674" s="58"/>
      <c r="E2674" s="24"/>
      <c r="F2674" s="24"/>
      <c r="G2674" s="25"/>
      <c r="H2674" s="25"/>
      <c r="I2674" s="56"/>
      <c r="J2674" s="25"/>
      <c r="K2674" s="25"/>
      <c r="L2674" s="25"/>
      <c r="M2674" s="56"/>
      <c r="N2674" s="25"/>
    </row>
    <row r="2675" spans="3:14" ht="13" x14ac:dyDescent="0.15">
      <c r="C2675" s="57" t="str">
        <f t="shared" si="7"/>
        <v/>
      </c>
      <c r="D2675" s="58"/>
      <c r="E2675" s="24"/>
      <c r="F2675" s="24"/>
      <c r="G2675" s="25"/>
      <c r="H2675" s="25"/>
      <c r="I2675" s="56"/>
      <c r="J2675" s="25"/>
      <c r="K2675" s="25"/>
      <c r="L2675" s="25"/>
      <c r="M2675" s="56"/>
      <c r="N2675" s="25"/>
    </row>
    <row r="2676" spans="3:14" ht="13" x14ac:dyDescent="0.15">
      <c r="C2676" s="57" t="str">
        <f t="shared" si="7"/>
        <v/>
      </c>
      <c r="D2676" s="58"/>
      <c r="E2676" s="24"/>
      <c r="F2676" s="24"/>
      <c r="G2676" s="25"/>
      <c r="H2676" s="25"/>
      <c r="I2676" s="56"/>
      <c r="J2676" s="25"/>
      <c r="K2676" s="25"/>
      <c r="L2676" s="25"/>
      <c r="M2676" s="56"/>
      <c r="N2676" s="25"/>
    </row>
    <row r="2677" spans="3:14" ht="13" x14ac:dyDescent="0.15">
      <c r="C2677" s="57" t="str">
        <f t="shared" si="7"/>
        <v/>
      </c>
      <c r="D2677" s="58"/>
      <c r="E2677" s="24"/>
      <c r="F2677" s="24"/>
      <c r="G2677" s="25"/>
      <c r="H2677" s="25"/>
      <c r="I2677" s="56"/>
      <c r="J2677" s="25"/>
      <c r="K2677" s="25"/>
      <c r="L2677" s="25"/>
      <c r="M2677" s="56"/>
      <c r="N2677" s="25"/>
    </row>
    <row r="2678" spans="3:14" ht="13" x14ac:dyDescent="0.15">
      <c r="C2678" s="57" t="str">
        <f t="shared" si="7"/>
        <v/>
      </c>
      <c r="D2678" s="58"/>
      <c r="E2678" s="24"/>
      <c r="F2678" s="24"/>
      <c r="G2678" s="25"/>
      <c r="H2678" s="25"/>
      <c r="I2678" s="56"/>
      <c r="J2678" s="25"/>
      <c r="K2678" s="25"/>
      <c r="L2678" s="25"/>
      <c r="M2678" s="56"/>
      <c r="N2678" s="25"/>
    </row>
    <row r="2679" spans="3:14" ht="13" x14ac:dyDescent="0.15">
      <c r="C2679" s="57" t="str">
        <f t="shared" si="7"/>
        <v/>
      </c>
      <c r="D2679" s="58"/>
      <c r="E2679" s="24"/>
      <c r="F2679" s="24"/>
      <c r="G2679" s="25"/>
      <c r="H2679" s="25"/>
      <c r="I2679" s="56"/>
      <c r="J2679" s="25"/>
      <c r="K2679" s="25"/>
      <c r="L2679" s="25"/>
      <c r="M2679" s="56"/>
      <c r="N2679" s="25"/>
    </row>
    <row r="2680" spans="3:14" ht="13" x14ac:dyDescent="0.15">
      <c r="C2680" s="57" t="str">
        <f t="shared" si="7"/>
        <v/>
      </c>
      <c r="D2680" s="58"/>
      <c r="E2680" s="24"/>
      <c r="F2680" s="24"/>
      <c r="G2680" s="25"/>
      <c r="H2680" s="25"/>
      <c r="I2680" s="56"/>
      <c r="J2680" s="25"/>
      <c r="K2680" s="25"/>
      <c r="L2680" s="25"/>
      <c r="M2680" s="56"/>
      <c r="N2680" s="25"/>
    </row>
    <row r="2681" spans="3:14" ht="13" x14ac:dyDescent="0.15">
      <c r="C2681" s="57" t="str">
        <f t="shared" si="7"/>
        <v/>
      </c>
      <c r="D2681" s="58"/>
      <c r="E2681" s="24"/>
      <c r="F2681" s="24"/>
      <c r="G2681" s="25"/>
      <c r="H2681" s="25"/>
      <c r="I2681" s="56"/>
      <c r="J2681" s="25"/>
      <c r="K2681" s="25"/>
      <c r="L2681" s="25"/>
      <c r="M2681" s="56"/>
      <c r="N2681" s="25"/>
    </row>
    <row r="2682" spans="3:14" ht="13" x14ac:dyDescent="0.15">
      <c r="C2682" s="57" t="str">
        <f t="shared" si="7"/>
        <v/>
      </c>
      <c r="D2682" s="58"/>
      <c r="E2682" s="24"/>
      <c r="F2682" s="24"/>
      <c r="G2682" s="25"/>
      <c r="H2682" s="25"/>
      <c r="I2682" s="56"/>
      <c r="J2682" s="25"/>
      <c r="K2682" s="25"/>
      <c r="L2682" s="25"/>
      <c r="M2682" s="56"/>
      <c r="N2682" s="25"/>
    </row>
    <row r="2683" spans="3:14" ht="13" x14ac:dyDescent="0.15">
      <c r="C2683" s="57" t="str">
        <f t="shared" si="7"/>
        <v/>
      </c>
      <c r="D2683" s="58"/>
      <c r="E2683" s="24"/>
      <c r="F2683" s="24"/>
      <c r="G2683" s="25"/>
      <c r="H2683" s="25"/>
      <c r="I2683" s="56"/>
      <c r="J2683" s="25"/>
      <c r="K2683" s="25"/>
      <c r="L2683" s="25"/>
      <c r="M2683" s="56"/>
      <c r="N2683" s="25"/>
    </row>
    <row r="2684" spans="3:14" ht="13" x14ac:dyDescent="0.15">
      <c r="C2684" s="57" t="str">
        <f t="shared" si="7"/>
        <v/>
      </c>
      <c r="D2684" s="58"/>
      <c r="E2684" s="24"/>
      <c r="F2684" s="24"/>
      <c r="G2684" s="25"/>
      <c r="H2684" s="25"/>
      <c r="I2684" s="56"/>
      <c r="J2684" s="25"/>
      <c r="K2684" s="25"/>
      <c r="L2684" s="25"/>
      <c r="M2684" s="56"/>
      <c r="N2684" s="25"/>
    </row>
    <row r="2685" spans="3:14" ht="13" x14ac:dyDescent="0.15">
      <c r="C2685" s="57" t="str">
        <f t="shared" si="7"/>
        <v/>
      </c>
      <c r="D2685" s="58"/>
      <c r="E2685" s="24"/>
      <c r="F2685" s="24"/>
      <c r="G2685" s="25"/>
      <c r="H2685" s="25"/>
      <c r="I2685" s="56"/>
      <c r="J2685" s="25"/>
      <c r="K2685" s="25"/>
      <c r="L2685" s="25"/>
      <c r="M2685" s="56"/>
      <c r="N2685" s="25"/>
    </row>
    <row r="2686" spans="3:14" ht="13" x14ac:dyDescent="0.15">
      <c r="C2686" s="57" t="str">
        <f t="shared" si="7"/>
        <v/>
      </c>
      <c r="D2686" s="58"/>
      <c r="E2686" s="24"/>
      <c r="F2686" s="24"/>
      <c r="G2686" s="25"/>
      <c r="H2686" s="25"/>
      <c r="I2686" s="56"/>
      <c r="J2686" s="25"/>
      <c r="K2686" s="25"/>
      <c r="L2686" s="25"/>
      <c r="M2686" s="56"/>
      <c r="N2686" s="25"/>
    </row>
    <row r="2687" spans="3:14" ht="13" x14ac:dyDescent="0.15">
      <c r="C2687" s="57" t="str">
        <f t="shared" si="7"/>
        <v/>
      </c>
      <c r="D2687" s="58"/>
      <c r="E2687" s="24"/>
      <c r="F2687" s="24"/>
      <c r="G2687" s="25"/>
      <c r="H2687" s="25"/>
      <c r="I2687" s="56"/>
      <c r="J2687" s="25"/>
      <c r="K2687" s="25"/>
      <c r="L2687" s="25"/>
      <c r="M2687" s="56"/>
      <c r="N2687" s="25"/>
    </row>
    <row r="2688" spans="3:14" ht="13" x14ac:dyDescent="0.15">
      <c r="C2688" s="57" t="str">
        <f t="shared" si="7"/>
        <v/>
      </c>
      <c r="D2688" s="58"/>
      <c r="E2688" s="24"/>
      <c r="F2688" s="24"/>
      <c r="G2688" s="25"/>
      <c r="H2688" s="25"/>
      <c r="I2688" s="56"/>
      <c r="J2688" s="25"/>
      <c r="K2688" s="25"/>
      <c r="L2688" s="25"/>
      <c r="M2688" s="56"/>
      <c r="N2688" s="25"/>
    </row>
    <row r="2689" spans="3:14" ht="13" x14ac:dyDescent="0.15">
      <c r="C2689" s="57" t="str">
        <f t="shared" si="7"/>
        <v/>
      </c>
      <c r="D2689" s="58"/>
      <c r="E2689" s="24"/>
      <c r="F2689" s="24"/>
      <c r="G2689" s="25"/>
      <c r="H2689" s="25"/>
      <c r="I2689" s="56"/>
      <c r="J2689" s="25"/>
      <c r="K2689" s="25"/>
      <c r="L2689" s="25"/>
      <c r="M2689" s="56"/>
      <c r="N2689" s="25"/>
    </row>
    <row r="2690" spans="3:14" ht="13" x14ac:dyDescent="0.15">
      <c r="C2690" s="57" t="str">
        <f t="shared" si="7"/>
        <v/>
      </c>
      <c r="D2690" s="58"/>
      <c r="E2690" s="24"/>
      <c r="F2690" s="24"/>
      <c r="G2690" s="25"/>
      <c r="H2690" s="25"/>
      <c r="I2690" s="56"/>
      <c r="J2690" s="25"/>
      <c r="K2690" s="25"/>
      <c r="L2690" s="25"/>
      <c r="M2690" s="56"/>
      <c r="N2690" s="25"/>
    </row>
    <row r="2691" spans="3:14" ht="13" x14ac:dyDescent="0.15">
      <c r="C2691" s="57" t="str">
        <f t="shared" si="7"/>
        <v/>
      </c>
      <c r="D2691" s="58"/>
      <c r="E2691" s="24"/>
      <c r="F2691" s="24"/>
      <c r="G2691" s="25"/>
      <c r="H2691" s="25"/>
      <c r="I2691" s="56"/>
      <c r="J2691" s="25"/>
      <c r="K2691" s="25"/>
      <c r="L2691" s="25"/>
      <c r="M2691" s="56"/>
      <c r="N2691" s="25"/>
    </row>
    <row r="2692" spans="3:14" ht="13" x14ac:dyDescent="0.15">
      <c r="C2692" s="57" t="str">
        <f t="shared" si="7"/>
        <v/>
      </c>
      <c r="D2692" s="58"/>
      <c r="E2692" s="24"/>
      <c r="F2692" s="24"/>
      <c r="G2692" s="25"/>
      <c r="H2692" s="25"/>
      <c r="I2692" s="56"/>
      <c r="J2692" s="25"/>
      <c r="K2692" s="25"/>
      <c r="L2692" s="25"/>
      <c r="M2692" s="56"/>
      <c r="N2692" s="25"/>
    </row>
    <row r="2693" spans="3:14" ht="13" x14ac:dyDescent="0.15">
      <c r="C2693" s="57" t="str">
        <f t="shared" si="7"/>
        <v/>
      </c>
      <c r="D2693" s="58"/>
      <c r="E2693" s="24"/>
      <c r="F2693" s="24"/>
      <c r="G2693" s="25"/>
      <c r="H2693" s="25"/>
      <c r="I2693" s="56"/>
      <c r="J2693" s="25"/>
      <c r="K2693" s="25"/>
      <c r="L2693" s="25"/>
      <c r="M2693" s="56"/>
      <c r="N2693" s="25"/>
    </row>
    <row r="2694" spans="3:14" ht="13" x14ac:dyDescent="0.15">
      <c r="C2694" s="57" t="str">
        <f t="shared" si="7"/>
        <v/>
      </c>
      <c r="D2694" s="58"/>
      <c r="E2694" s="24"/>
      <c r="F2694" s="24"/>
      <c r="G2694" s="25"/>
      <c r="H2694" s="25"/>
      <c r="I2694" s="56"/>
      <c r="J2694" s="25"/>
      <c r="K2694" s="25"/>
      <c r="L2694" s="25"/>
      <c r="M2694" s="56"/>
      <c r="N2694" s="25"/>
    </row>
    <row r="2695" spans="3:14" ht="13" x14ac:dyDescent="0.15">
      <c r="C2695" s="57" t="str">
        <f t="shared" si="7"/>
        <v/>
      </c>
      <c r="D2695" s="58"/>
      <c r="E2695" s="24"/>
      <c r="F2695" s="24"/>
      <c r="G2695" s="25"/>
      <c r="H2695" s="25"/>
      <c r="I2695" s="56"/>
      <c r="J2695" s="25"/>
      <c r="K2695" s="25"/>
      <c r="L2695" s="25"/>
      <c r="M2695" s="56"/>
      <c r="N2695" s="25"/>
    </row>
    <row r="2696" spans="3:14" ht="13" x14ac:dyDescent="0.15">
      <c r="C2696" s="57" t="str">
        <f t="shared" si="7"/>
        <v/>
      </c>
      <c r="D2696" s="58"/>
      <c r="E2696" s="24"/>
      <c r="F2696" s="24"/>
      <c r="G2696" s="25"/>
      <c r="H2696" s="25"/>
      <c r="I2696" s="56"/>
      <c r="J2696" s="25"/>
      <c r="K2696" s="25"/>
      <c r="L2696" s="25"/>
      <c r="M2696" s="56"/>
      <c r="N2696" s="25"/>
    </row>
    <row r="2697" spans="3:14" ht="13" x14ac:dyDescent="0.15">
      <c r="C2697" s="57" t="str">
        <f t="shared" si="7"/>
        <v/>
      </c>
      <c r="D2697" s="58"/>
      <c r="E2697" s="24"/>
      <c r="F2697" s="24"/>
      <c r="G2697" s="25"/>
      <c r="H2697" s="25"/>
      <c r="I2697" s="56"/>
      <c r="J2697" s="25"/>
      <c r="K2697" s="25"/>
      <c r="L2697" s="25"/>
      <c r="M2697" s="56"/>
      <c r="N2697" s="25"/>
    </row>
    <row r="2698" spans="3:14" ht="13" x14ac:dyDescent="0.15">
      <c r="C2698" s="57" t="str">
        <f t="shared" si="7"/>
        <v/>
      </c>
      <c r="D2698" s="58"/>
      <c r="E2698" s="24"/>
      <c r="F2698" s="24"/>
      <c r="G2698" s="25"/>
      <c r="H2698" s="25"/>
      <c r="I2698" s="56"/>
      <c r="J2698" s="25"/>
      <c r="K2698" s="25"/>
      <c r="L2698" s="25"/>
      <c r="M2698" s="56"/>
      <c r="N2698" s="25"/>
    </row>
    <row r="2699" spans="3:14" ht="13" x14ac:dyDescent="0.15">
      <c r="C2699" s="57" t="str">
        <f t="shared" si="7"/>
        <v/>
      </c>
      <c r="D2699" s="58"/>
      <c r="E2699" s="24"/>
      <c r="F2699" s="24"/>
      <c r="G2699" s="25"/>
      <c r="H2699" s="25"/>
      <c r="I2699" s="56"/>
      <c r="J2699" s="25"/>
      <c r="K2699" s="25"/>
      <c r="L2699" s="25"/>
      <c r="M2699" s="56"/>
      <c r="N2699" s="25"/>
    </row>
    <row r="2700" spans="3:14" ht="13" x14ac:dyDescent="0.15">
      <c r="C2700" s="57" t="str">
        <f t="shared" si="7"/>
        <v/>
      </c>
      <c r="D2700" s="58"/>
      <c r="E2700" s="24"/>
      <c r="F2700" s="24"/>
      <c r="G2700" s="25"/>
      <c r="H2700" s="25"/>
      <c r="I2700" s="56"/>
      <c r="J2700" s="25"/>
      <c r="K2700" s="25"/>
      <c r="L2700" s="25"/>
      <c r="M2700" s="56"/>
      <c r="N2700" s="25"/>
    </row>
    <row r="2701" spans="3:14" ht="13" x14ac:dyDescent="0.15">
      <c r="C2701" s="57" t="str">
        <f t="shared" si="7"/>
        <v/>
      </c>
      <c r="D2701" s="58"/>
      <c r="E2701" s="24"/>
      <c r="F2701" s="24"/>
      <c r="G2701" s="25"/>
      <c r="H2701" s="25"/>
      <c r="I2701" s="56"/>
      <c r="J2701" s="25"/>
      <c r="K2701" s="25"/>
      <c r="L2701" s="25"/>
      <c r="M2701" s="56"/>
      <c r="N2701" s="25"/>
    </row>
    <row r="2702" spans="3:14" ht="13" x14ac:dyDescent="0.15">
      <c r="C2702" s="57" t="str">
        <f t="shared" si="7"/>
        <v/>
      </c>
      <c r="D2702" s="58"/>
      <c r="E2702" s="24"/>
      <c r="F2702" s="24"/>
      <c r="G2702" s="25"/>
      <c r="H2702" s="25"/>
      <c r="I2702" s="56"/>
      <c r="J2702" s="25"/>
      <c r="K2702" s="25"/>
      <c r="L2702" s="25"/>
      <c r="M2702" s="56"/>
      <c r="N2702" s="25"/>
    </row>
    <row r="2703" spans="3:14" ht="13" x14ac:dyDescent="0.15">
      <c r="C2703" s="57" t="str">
        <f t="shared" si="7"/>
        <v/>
      </c>
      <c r="D2703" s="58"/>
      <c r="E2703" s="24"/>
      <c r="F2703" s="24"/>
      <c r="G2703" s="25"/>
      <c r="H2703" s="25"/>
      <c r="I2703" s="56"/>
      <c r="J2703" s="25"/>
      <c r="K2703" s="25"/>
      <c r="L2703" s="25"/>
      <c r="M2703" s="56"/>
      <c r="N2703" s="25"/>
    </row>
    <row r="2704" spans="3:14" ht="13" x14ac:dyDescent="0.15">
      <c r="C2704" s="57" t="str">
        <f t="shared" si="7"/>
        <v/>
      </c>
      <c r="D2704" s="58"/>
      <c r="E2704" s="24"/>
      <c r="F2704" s="24"/>
      <c r="G2704" s="25"/>
      <c r="H2704" s="25"/>
      <c r="I2704" s="56"/>
      <c r="J2704" s="25"/>
      <c r="K2704" s="25"/>
      <c r="L2704" s="25"/>
      <c r="M2704" s="56"/>
      <c r="N2704" s="25"/>
    </row>
    <row r="2705" spans="3:14" ht="13" x14ac:dyDescent="0.15">
      <c r="C2705" s="57" t="str">
        <f t="shared" si="7"/>
        <v/>
      </c>
      <c r="D2705" s="58"/>
      <c r="E2705" s="24"/>
      <c r="F2705" s="24"/>
      <c r="G2705" s="25"/>
      <c r="H2705" s="25"/>
      <c r="I2705" s="56"/>
      <c r="J2705" s="25"/>
      <c r="K2705" s="25"/>
      <c r="L2705" s="25"/>
      <c r="M2705" s="56"/>
      <c r="N2705" s="25"/>
    </row>
    <row r="2706" spans="3:14" ht="13" x14ac:dyDescent="0.15">
      <c r="C2706" s="57" t="str">
        <f t="shared" si="7"/>
        <v/>
      </c>
      <c r="D2706" s="58"/>
      <c r="E2706" s="24"/>
      <c r="F2706" s="24"/>
      <c r="G2706" s="25"/>
      <c r="H2706" s="25"/>
      <c r="I2706" s="56"/>
      <c r="J2706" s="25"/>
      <c r="K2706" s="25"/>
      <c r="L2706" s="25"/>
      <c r="M2706" s="56"/>
      <c r="N2706" s="25"/>
    </row>
    <row r="2707" spans="3:14" ht="13" x14ac:dyDescent="0.15">
      <c r="C2707" s="57" t="str">
        <f t="shared" si="7"/>
        <v/>
      </c>
      <c r="D2707" s="58"/>
      <c r="E2707" s="24"/>
      <c r="F2707" s="24"/>
      <c r="G2707" s="25"/>
      <c r="H2707" s="25"/>
      <c r="I2707" s="56"/>
      <c r="J2707" s="25"/>
      <c r="K2707" s="25"/>
      <c r="L2707" s="25"/>
      <c r="M2707" s="56"/>
      <c r="N2707" s="25"/>
    </row>
    <row r="2708" spans="3:14" ht="13" x14ac:dyDescent="0.15">
      <c r="C2708" s="57" t="str">
        <f t="shared" si="7"/>
        <v/>
      </c>
      <c r="D2708" s="58"/>
      <c r="E2708" s="24"/>
      <c r="F2708" s="24"/>
      <c r="G2708" s="25"/>
      <c r="H2708" s="25"/>
      <c r="I2708" s="56"/>
      <c r="J2708" s="25"/>
      <c r="K2708" s="25"/>
      <c r="L2708" s="25"/>
      <c r="M2708" s="56"/>
      <c r="N2708" s="25"/>
    </row>
    <row r="2709" spans="3:14" ht="13" x14ac:dyDescent="0.15">
      <c r="C2709" s="57" t="str">
        <f t="shared" si="7"/>
        <v/>
      </c>
      <c r="D2709" s="58"/>
      <c r="E2709" s="24"/>
      <c r="F2709" s="24"/>
      <c r="G2709" s="25"/>
      <c r="H2709" s="25"/>
      <c r="I2709" s="56"/>
      <c r="J2709" s="25"/>
      <c r="K2709" s="25"/>
      <c r="L2709" s="25"/>
      <c r="M2709" s="56"/>
      <c r="N2709" s="25"/>
    </row>
    <row r="2710" spans="3:14" ht="13" x14ac:dyDescent="0.15">
      <c r="C2710" s="57" t="str">
        <f t="shared" si="7"/>
        <v/>
      </c>
      <c r="D2710" s="58"/>
      <c r="E2710" s="24"/>
      <c r="F2710" s="24"/>
      <c r="G2710" s="25"/>
      <c r="H2710" s="25"/>
      <c r="I2710" s="56"/>
      <c r="J2710" s="25"/>
      <c r="K2710" s="25"/>
      <c r="L2710" s="25"/>
      <c r="M2710" s="56"/>
      <c r="N2710" s="25"/>
    </row>
    <row r="2711" spans="3:14" ht="13" x14ac:dyDescent="0.15">
      <c r="C2711" s="57" t="str">
        <f t="shared" si="7"/>
        <v/>
      </c>
      <c r="D2711" s="58"/>
      <c r="E2711" s="24"/>
      <c r="F2711" s="24"/>
      <c r="G2711" s="25"/>
      <c r="H2711" s="25"/>
      <c r="I2711" s="56"/>
      <c r="J2711" s="25"/>
      <c r="K2711" s="25"/>
      <c r="L2711" s="25"/>
      <c r="M2711" s="56"/>
      <c r="N2711" s="25"/>
    </row>
    <row r="2712" spans="3:14" ht="13" x14ac:dyDescent="0.15">
      <c r="C2712" s="57" t="str">
        <f t="shared" si="7"/>
        <v/>
      </c>
      <c r="D2712" s="58"/>
      <c r="E2712" s="24"/>
      <c r="F2712" s="24"/>
      <c r="G2712" s="25"/>
      <c r="H2712" s="25"/>
      <c r="I2712" s="56"/>
      <c r="J2712" s="25"/>
      <c r="K2712" s="25"/>
      <c r="L2712" s="25"/>
      <c r="M2712" s="56"/>
      <c r="N2712" s="25"/>
    </row>
    <row r="2713" spans="3:14" ht="13" x14ac:dyDescent="0.15">
      <c r="C2713" s="57" t="str">
        <f t="shared" si="7"/>
        <v/>
      </c>
      <c r="D2713" s="58"/>
      <c r="E2713" s="24"/>
      <c r="F2713" s="24"/>
      <c r="G2713" s="25"/>
      <c r="H2713" s="25"/>
      <c r="I2713" s="56"/>
      <c r="J2713" s="25"/>
      <c r="K2713" s="25"/>
      <c r="L2713" s="25"/>
      <c r="M2713" s="56"/>
      <c r="N2713" s="25"/>
    </row>
    <row r="2714" spans="3:14" ht="13" x14ac:dyDescent="0.15">
      <c r="C2714" s="57" t="str">
        <f t="shared" si="7"/>
        <v/>
      </c>
      <c r="D2714" s="58"/>
      <c r="E2714" s="24"/>
      <c r="F2714" s="24"/>
      <c r="G2714" s="25"/>
      <c r="H2714" s="25"/>
      <c r="I2714" s="56"/>
      <c r="J2714" s="25"/>
      <c r="K2714" s="25"/>
      <c r="L2714" s="25"/>
      <c r="M2714" s="56"/>
      <c r="N2714" s="25"/>
    </row>
    <row r="2715" spans="3:14" ht="13" x14ac:dyDescent="0.15">
      <c r="C2715" s="57" t="str">
        <f t="shared" si="7"/>
        <v/>
      </c>
      <c r="D2715" s="58"/>
      <c r="E2715" s="24"/>
      <c r="F2715" s="24"/>
      <c r="G2715" s="25"/>
      <c r="H2715" s="25"/>
      <c r="I2715" s="56"/>
      <c r="J2715" s="25"/>
      <c r="K2715" s="25"/>
      <c r="L2715" s="25"/>
      <c r="M2715" s="56"/>
      <c r="N2715" s="25"/>
    </row>
    <row r="2716" spans="3:14" ht="13" x14ac:dyDescent="0.15">
      <c r="C2716" s="57" t="str">
        <f t="shared" si="7"/>
        <v/>
      </c>
      <c r="D2716" s="58"/>
      <c r="E2716" s="24"/>
      <c r="F2716" s="24"/>
      <c r="G2716" s="25"/>
      <c r="H2716" s="25"/>
      <c r="I2716" s="56"/>
      <c r="J2716" s="25"/>
      <c r="K2716" s="25"/>
      <c r="L2716" s="25"/>
      <c r="M2716" s="56"/>
      <c r="N2716" s="25"/>
    </row>
    <row r="2717" spans="3:14" ht="13" x14ac:dyDescent="0.15">
      <c r="C2717" s="57" t="str">
        <f t="shared" si="7"/>
        <v/>
      </c>
      <c r="D2717" s="58"/>
      <c r="E2717" s="24"/>
      <c r="F2717" s="24"/>
      <c r="G2717" s="25"/>
      <c r="H2717" s="25"/>
      <c r="I2717" s="56"/>
      <c r="J2717" s="25"/>
      <c r="K2717" s="25"/>
      <c r="L2717" s="25"/>
      <c r="M2717" s="56"/>
      <c r="N2717" s="25"/>
    </row>
    <row r="2718" spans="3:14" ht="13" x14ac:dyDescent="0.15">
      <c r="C2718" s="57" t="str">
        <f t="shared" si="7"/>
        <v/>
      </c>
      <c r="D2718" s="58"/>
      <c r="E2718" s="24"/>
      <c r="F2718" s="24"/>
      <c r="G2718" s="25"/>
      <c r="H2718" s="25"/>
      <c r="I2718" s="56"/>
      <c r="J2718" s="25"/>
      <c r="K2718" s="25"/>
      <c r="L2718" s="25"/>
      <c r="M2718" s="56"/>
      <c r="N2718" s="25"/>
    </row>
    <row r="2719" spans="3:14" ht="13" x14ac:dyDescent="0.15">
      <c r="C2719" s="57" t="str">
        <f t="shared" si="7"/>
        <v/>
      </c>
      <c r="D2719" s="58"/>
      <c r="E2719" s="24"/>
      <c r="F2719" s="24"/>
      <c r="G2719" s="25"/>
      <c r="H2719" s="25"/>
      <c r="I2719" s="56"/>
      <c r="J2719" s="25"/>
      <c r="K2719" s="25"/>
      <c r="L2719" s="25"/>
      <c r="M2719" s="56"/>
      <c r="N2719" s="25"/>
    </row>
    <row r="2720" spans="3:14" ht="13" x14ac:dyDescent="0.15">
      <c r="C2720" s="57" t="str">
        <f t="shared" si="7"/>
        <v/>
      </c>
      <c r="D2720" s="58"/>
      <c r="E2720" s="24"/>
      <c r="F2720" s="24"/>
      <c r="G2720" s="25"/>
      <c r="H2720" s="25"/>
      <c r="I2720" s="56"/>
      <c r="J2720" s="25"/>
      <c r="K2720" s="25"/>
      <c r="L2720" s="25"/>
      <c r="M2720" s="56"/>
      <c r="N2720" s="25"/>
    </row>
    <row r="2721" spans="3:14" ht="13" x14ac:dyDescent="0.15">
      <c r="C2721" s="57" t="str">
        <f t="shared" si="7"/>
        <v/>
      </c>
      <c r="D2721" s="58"/>
      <c r="E2721" s="24"/>
      <c r="F2721" s="24"/>
      <c r="G2721" s="25"/>
      <c r="H2721" s="25"/>
      <c r="I2721" s="56"/>
      <c r="J2721" s="25"/>
      <c r="K2721" s="25"/>
      <c r="L2721" s="25"/>
      <c r="M2721" s="56"/>
      <c r="N2721" s="25"/>
    </row>
    <row r="2722" spans="3:14" ht="13" x14ac:dyDescent="0.15">
      <c r="C2722" s="57" t="str">
        <f t="shared" si="7"/>
        <v/>
      </c>
      <c r="D2722" s="58"/>
      <c r="E2722" s="24"/>
      <c r="F2722" s="24"/>
      <c r="G2722" s="25"/>
      <c r="H2722" s="25"/>
      <c r="I2722" s="56"/>
      <c r="J2722" s="25"/>
      <c r="K2722" s="25"/>
      <c r="L2722" s="25"/>
      <c r="M2722" s="56"/>
      <c r="N2722" s="25"/>
    </row>
    <row r="2723" spans="3:14" ht="13" x14ac:dyDescent="0.15">
      <c r="C2723" s="57" t="str">
        <f t="shared" si="7"/>
        <v/>
      </c>
      <c r="D2723" s="58"/>
      <c r="E2723" s="24"/>
      <c r="F2723" s="24"/>
      <c r="G2723" s="25"/>
      <c r="H2723" s="25"/>
      <c r="I2723" s="56"/>
      <c r="J2723" s="25"/>
      <c r="K2723" s="25"/>
      <c r="L2723" s="25"/>
      <c r="M2723" s="56"/>
      <c r="N2723" s="25"/>
    </row>
    <row r="2724" spans="3:14" ht="13" x14ac:dyDescent="0.15">
      <c r="C2724" s="57" t="str">
        <f t="shared" si="7"/>
        <v/>
      </c>
      <c r="D2724" s="58"/>
      <c r="E2724" s="24"/>
      <c r="F2724" s="24"/>
      <c r="G2724" s="25"/>
      <c r="H2724" s="25"/>
      <c r="I2724" s="56"/>
      <c r="J2724" s="25"/>
      <c r="K2724" s="25"/>
      <c r="L2724" s="25"/>
      <c r="M2724" s="56"/>
      <c r="N2724" s="25"/>
    </row>
    <row r="2725" spans="3:14" ht="13" x14ac:dyDescent="0.15">
      <c r="C2725" s="57" t="str">
        <f t="shared" si="7"/>
        <v/>
      </c>
      <c r="D2725" s="58"/>
      <c r="E2725" s="24"/>
      <c r="F2725" s="24"/>
      <c r="G2725" s="25"/>
      <c r="H2725" s="25"/>
      <c r="I2725" s="56"/>
      <c r="J2725" s="25"/>
      <c r="K2725" s="25"/>
      <c r="L2725" s="25"/>
      <c r="M2725" s="56"/>
      <c r="N2725" s="25"/>
    </row>
    <row r="2726" spans="3:14" ht="13" x14ac:dyDescent="0.15">
      <c r="C2726" s="57" t="str">
        <f t="shared" si="7"/>
        <v/>
      </c>
      <c r="D2726" s="58"/>
      <c r="E2726" s="24"/>
      <c r="F2726" s="24"/>
      <c r="G2726" s="25"/>
      <c r="H2726" s="25"/>
      <c r="I2726" s="56"/>
      <c r="J2726" s="25"/>
      <c r="K2726" s="25"/>
      <c r="L2726" s="25"/>
      <c r="M2726" s="56"/>
      <c r="N2726" s="25"/>
    </row>
    <row r="2727" spans="3:14" ht="13" x14ac:dyDescent="0.15">
      <c r="C2727" s="57" t="str">
        <f t="shared" si="7"/>
        <v/>
      </c>
      <c r="D2727" s="58"/>
      <c r="E2727" s="24"/>
      <c r="F2727" s="24"/>
      <c r="G2727" s="25"/>
      <c r="H2727" s="25"/>
      <c r="I2727" s="56"/>
      <c r="J2727" s="25"/>
      <c r="K2727" s="25"/>
      <c r="L2727" s="25"/>
      <c r="M2727" s="56"/>
      <c r="N2727" s="25"/>
    </row>
    <row r="2728" spans="3:14" ht="13" x14ac:dyDescent="0.15">
      <c r="C2728" s="57" t="str">
        <f t="shared" si="7"/>
        <v/>
      </c>
      <c r="D2728" s="58"/>
      <c r="E2728" s="24"/>
      <c r="F2728" s="24"/>
      <c r="G2728" s="25"/>
      <c r="H2728" s="25"/>
      <c r="I2728" s="56"/>
      <c r="J2728" s="25"/>
      <c r="K2728" s="25"/>
      <c r="L2728" s="25"/>
      <c r="M2728" s="56"/>
      <c r="N2728" s="25"/>
    </row>
    <row r="2729" spans="3:14" ht="13" x14ac:dyDescent="0.15">
      <c r="C2729" s="57" t="str">
        <f t="shared" si="7"/>
        <v/>
      </c>
      <c r="D2729" s="58"/>
      <c r="E2729" s="24"/>
      <c r="F2729" s="24"/>
      <c r="G2729" s="25"/>
      <c r="H2729" s="25"/>
      <c r="I2729" s="56"/>
      <c r="J2729" s="25"/>
      <c r="K2729" s="25"/>
      <c r="L2729" s="25"/>
      <c r="M2729" s="56"/>
      <c r="N2729" s="25"/>
    </row>
    <row r="2730" spans="3:14" ht="13" x14ac:dyDescent="0.15">
      <c r="C2730" s="57" t="str">
        <f t="shared" si="7"/>
        <v/>
      </c>
      <c r="D2730" s="58"/>
      <c r="E2730" s="24"/>
      <c r="F2730" s="24"/>
      <c r="G2730" s="25"/>
      <c r="H2730" s="25"/>
      <c r="I2730" s="56"/>
      <c r="J2730" s="25"/>
      <c r="K2730" s="25"/>
      <c r="L2730" s="25"/>
      <c r="M2730" s="56"/>
      <c r="N2730" s="25"/>
    </row>
    <row r="2731" spans="3:14" ht="13" x14ac:dyDescent="0.15">
      <c r="C2731" s="57" t="str">
        <f t="shared" si="7"/>
        <v/>
      </c>
      <c r="D2731" s="58"/>
      <c r="E2731" s="24"/>
      <c r="F2731" s="24"/>
      <c r="G2731" s="25"/>
      <c r="H2731" s="25"/>
      <c r="I2731" s="56"/>
      <c r="J2731" s="25"/>
      <c r="K2731" s="25"/>
      <c r="L2731" s="25"/>
      <c r="M2731" s="56"/>
      <c r="N2731" s="25"/>
    </row>
    <row r="2732" spans="3:14" ht="13" x14ac:dyDescent="0.15">
      <c r="C2732" s="57" t="str">
        <f t="shared" si="7"/>
        <v/>
      </c>
      <c r="D2732" s="58"/>
      <c r="E2732" s="24"/>
      <c r="F2732" s="24"/>
      <c r="G2732" s="25"/>
      <c r="H2732" s="25"/>
      <c r="I2732" s="56"/>
      <c r="J2732" s="25"/>
      <c r="K2732" s="25"/>
      <c r="L2732" s="25"/>
      <c r="M2732" s="56"/>
      <c r="N2732" s="25"/>
    </row>
    <row r="2733" spans="3:14" ht="13" x14ac:dyDescent="0.15">
      <c r="C2733" s="57" t="str">
        <f t="shared" si="7"/>
        <v/>
      </c>
      <c r="D2733" s="58"/>
      <c r="E2733" s="24"/>
      <c r="F2733" s="24"/>
      <c r="G2733" s="25"/>
      <c r="H2733" s="25"/>
      <c r="I2733" s="56"/>
      <c r="J2733" s="25"/>
      <c r="K2733" s="25"/>
      <c r="L2733" s="25"/>
      <c r="M2733" s="56"/>
      <c r="N2733" s="25"/>
    </row>
    <row r="2734" spans="3:14" ht="13" x14ac:dyDescent="0.15">
      <c r="C2734" s="57" t="str">
        <f t="shared" si="7"/>
        <v/>
      </c>
      <c r="D2734" s="58"/>
      <c r="E2734" s="24"/>
      <c r="F2734" s="24"/>
      <c r="G2734" s="25"/>
      <c r="H2734" s="25"/>
      <c r="I2734" s="56"/>
      <c r="J2734" s="25"/>
      <c r="K2734" s="25"/>
      <c r="L2734" s="25"/>
      <c r="M2734" s="56"/>
      <c r="N2734" s="25"/>
    </row>
    <row r="2735" spans="3:14" ht="13" x14ac:dyDescent="0.15">
      <c r="C2735" s="57" t="str">
        <f t="shared" si="7"/>
        <v/>
      </c>
      <c r="D2735" s="58"/>
      <c r="E2735" s="24"/>
      <c r="F2735" s="24"/>
      <c r="G2735" s="25"/>
      <c r="H2735" s="25"/>
      <c r="I2735" s="56"/>
      <c r="J2735" s="25"/>
      <c r="K2735" s="25"/>
      <c r="L2735" s="25"/>
      <c r="M2735" s="56"/>
      <c r="N2735" s="25"/>
    </row>
    <row r="2736" spans="3:14" ht="13" x14ac:dyDescent="0.15">
      <c r="C2736" s="57" t="str">
        <f t="shared" si="7"/>
        <v/>
      </c>
      <c r="D2736" s="58"/>
      <c r="E2736" s="24"/>
      <c r="F2736" s="24"/>
      <c r="G2736" s="25"/>
      <c r="H2736" s="25"/>
      <c r="I2736" s="56"/>
      <c r="J2736" s="25"/>
      <c r="K2736" s="25"/>
      <c r="L2736" s="25"/>
      <c r="M2736" s="56"/>
      <c r="N2736" s="25"/>
    </row>
    <row r="2737" spans="3:14" ht="13" x14ac:dyDescent="0.15">
      <c r="C2737" s="57" t="str">
        <f t="shared" si="7"/>
        <v/>
      </c>
      <c r="D2737" s="58"/>
      <c r="E2737" s="24"/>
      <c r="F2737" s="24"/>
      <c r="G2737" s="25"/>
      <c r="H2737" s="25"/>
      <c r="I2737" s="56"/>
      <c r="J2737" s="25"/>
      <c r="K2737" s="25"/>
      <c r="L2737" s="25"/>
      <c r="M2737" s="56"/>
      <c r="N2737" s="25"/>
    </row>
    <row r="2738" spans="3:14" ht="13" x14ac:dyDescent="0.15">
      <c r="C2738" s="57" t="str">
        <f t="shared" si="7"/>
        <v/>
      </c>
      <c r="D2738" s="58"/>
      <c r="E2738" s="24"/>
      <c r="F2738" s="24"/>
      <c r="G2738" s="25"/>
      <c r="H2738" s="25"/>
      <c r="I2738" s="56"/>
      <c r="J2738" s="25"/>
      <c r="K2738" s="25"/>
      <c r="L2738" s="25"/>
      <c r="M2738" s="56"/>
      <c r="N2738" s="25"/>
    </row>
    <row r="2739" spans="3:14" ht="13" x14ac:dyDescent="0.15">
      <c r="C2739" s="57" t="str">
        <f t="shared" si="7"/>
        <v/>
      </c>
      <c r="D2739" s="58"/>
      <c r="E2739" s="24"/>
      <c r="F2739" s="24"/>
      <c r="G2739" s="25"/>
      <c r="H2739" s="25"/>
      <c r="I2739" s="56"/>
      <c r="J2739" s="25"/>
      <c r="K2739" s="25"/>
      <c r="L2739" s="25"/>
      <c r="M2739" s="56"/>
      <c r="N2739" s="25"/>
    </row>
    <row r="2740" spans="3:14" ht="13" x14ac:dyDescent="0.15">
      <c r="C2740" s="57" t="str">
        <f t="shared" si="7"/>
        <v/>
      </c>
      <c r="D2740" s="58"/>
      <c r="E2740" s="24"/>
      <c r="F2740" s="24"/>
      <c r="G2740" s="25"/>
      <c r="H2740" s="25"/>
      <c r="I2740" s="56"/>
      <c r="J2740" s="25"/>
      <c r="K2740" s="25"/>
      <c r="L2740" s="25"/>
      <c r="M2740" s="56"/>
      <c r="N2740" s="25"/>
    </row>
    <row r="2741" spans="3:14" ht="13" x14ac:dyDescent="0.15">
      <c r="C2741" s="57" t="str">
        <f t="shared" si="7"/>
        <v/>
      </c>
      <c r="D2741" s="58"/>
      <c r="E2741" s="24"/>
      <c r="F2741" s="24"/>
      <c r="G2741" s="25"/>
      <c r="H2741" s="25"/>
      <c r="I2741" s="56"/>
      <c r="J2741" s="25"/>
      <c r="K2741" s="25"/>
      <c r="L2741" s="25"/>
      <c r="M2741" s="56"/>
      <c r="N2741" s="25"/>
    </row>
    <row r="2742" spans="3:14" ht="13" x14ac:dyDescent="0.15">
      <c r="C2742" s="57" t="str">
        <f t="shared" si="7"/>
        <v/>
      </c>
      <c r="D2742" s="58"/>
      <c r="E2742" s="24"/>
      <c r="F2742" s="24"/>
      <c r="G2742" s="25"/>
      <c r="H2742" s="25"/>
      <c r="I2742" s="56"/>
      <c r="J2742" s="25"/>
      <c r="K2742" s="25"/>
      <c r="L2742" s="25"/>
      <c r="M2742" s="56"/>
      <c r="N2742" s="25"/>
    </row>
    <row r="2743" spans="3:14" ht="13" x14ac:dyDescent="0.15">
      <c r="C2743" s="57" t="str">
        <f t="shared" si="7"/>
        <v/>
      </c>
      <c r="D2743" s="58"/>
      <c r="E2743" s="24"/>
      <c r="F2743" s="24"/>
      <c r="G2743" s="25"/>
      <c r="H2743" s="25"/>
      <c r="I2743" s="56"/>
      <c r="J2743" s="25"/>
      <c r="K2743" s="25"/>
      <c r="L2743" s="25"/>
      <c r="M2743" s="56"/>
      <c r="N2743" s="25"/>
    </row>
    <row r="2744" spans="3:14" ht="13" x14ac:dyDescent="0.15">
      <c r="C2744" s="57" t="str">
        <f t="shared" si="7"/>
        <v/>
      </c>
      <c r="D2744" s="58"/>
      <c r="E2744" s="24"/>
      <c r="F2744" s="24"/>
      <c r="G2744" s="25"/>
      <c r="H2744" s="25"/>
      <c r="I2744" s="56"/>
      <c r="J2744" s="25"/>
      <c r="K2744" s="25"/>
      <c r="L2744" s="25"/>
      <c r="M2744" s="56"/>
      <c r="N2744" s="25"/>
    </row>
    <row r="2745" spans="3:14" ht="13" x14ac:dyDescent="0.15">
      <c r="C2745" s="57" t="str">
        <f t="shared" si="7"/>
        <v/>
      </c>
      <c r="D2745" s="58"/>
      <c r="E2745" s="24"/>
      <c r="F2745" s="24"/>
      <c r="G2745" s="25"/>
      <c r="H2745" s="25"/>
      <c r="I2745" s="56"/>
      <c r="J2745" s="25"/>
      <c r="K2745" s="25"/>
      <c r="L2745" s="25"/>
      <c r="M2745" s="56"/>
      <c r="N2745" s="25"/>
    </row>
    <row r="2746" spans="3:14" ht="13" x14ac:dyDescent="0.15">
      <c r="C2746" s="57" t="str">
        <f t="shared" si="7"/>
        <v/>
      </c>
      <c r="D2746" s="58"/>
      <c r="E2746" s="24"/>
      <c r="F2746" s="24"/>
      <c r="G2746" s="25"/>
      <c r="H2746" s="25"/>
      <c r="I2746" s="56"/>
      <c r="J2746" s="25"/>
      <c r="K2746" s="25"/>
      <c r="L2746" s="25"/>
      <c r="M2746" s="56"/>
      <c r="N2746" s="25"/>
    </row>
    <row r="2747" spans="3:14" ht="13" x14ac:dyDescent="0.15">
      <c r="C2747" s="57" t="str">
        <f t="shared" si="7"/>
        <v/>
      </c>
      <c r="D2747" s="58"/>
      <c r="E2747" s="24"/>
      <c r="F2747" s="24"/>
      <c r="G2747" s="25"/>
      <c r="H2747" s="25"/>
      <c r="I2747" s="56"/>
      <c r="J2747" s="25"/>
      <c r="K2747" s="25"/>
      <c r="L2747" s="25"/>
      <c r="M2747" s="56"/>
      <c r="N2747" s="25"/>
    </row>
    <row r="2748" spans="3:14" ht="13" x14ac:dyDescent="0.15">
      <c r="C2748" s="57" t="str">
        <f t="shared" si="7"/>
        <v/>
      </c>
      <c r="D2748" s="58"/>
      <c r="E2748" s="24"/>
      <c r="F2748" s="24"/>
      <c r="G2748" s="25"/>
      <c r="H2748" s="25"/>
      <c r="I2748" s="56"/>
      <c r="J2748" s="25"/>
      <c r="K2748" s="25"/>
      <c r="L2748" s="25"/>
      <c r="M2748" s="56"/>
      <c r="N2748" s="25"/>
    </row>
    <row r="2749" spans="3:14" ht="13" x14ac:dyDescent="0.15">
      <c r="C2749" s="57" t="str">
        <f t="shared" si="7"/>
        <v/>
      </c>
      <c r="D2749" s="58"/>
      <c r="E2749" s="24"/>
      <c r="F2749" s="24"/>
      <c r="G2749" s="25"/>
      <c r="H2749" s="25"/>
      <c r="I2749" s="56"/>
      <c r="J2749" s="25"/>
      <c r="K2749" s="25"/>
      <c r="L2749" s="25"/>
      <c r="M2749" s="56"/>
      <c r="N2749" s="25"/>
    </row>
    <row r="2750" spans="3:14" ht="13" x14ac:dyDescent="0.15">
      <c r="C2750" s="57" t="str">
        <f t="shared" si="7"/>
        <v/>
      </c>
      <c r="D2750" s="58"/>
      <c r="E2750" s="24"/>
      <c r="F2750" s="24"/>
      <c r="G2750" s="25"/>
      <c r="H2750" s="25"/>
      <c r="I2750" s="56"/>
      <c r="J2750" s="25"/>
      <c r="K2750" s="25"/>
      <c r="L2750" s="25"/>
      <c r="M2750" s="56"/>
      <c r="N2750" s="25"/>
    </row>
    <row r="2751" spans="3:14" ht="13" x14ac:dyDescent="0.15">
      <c r="C2751" s="57" t="str">
        <f t="shared" si="7"/>
        <v/>
      </c>
      <c r="D2751" s="58"/>
      <c r="E2751" s="24"/>
      <c r="F2751" s="24"/>
      <c r="G2751" s="25"/>
      <c r="H2751" s="25"/>
      <c r="I2751" s="56"/>
      <c r="J2751" s="25"/>
      <c r="K2751" s="25"/>
      <c r="L2751" s="25"/>
      <c r="M2751" s="56"/>
      <c r="N2751" s="25"/>
    </row>
    <row r="2752" spans="3:14" ht="13" x14ac:dyDescent="0.15">
      <c r="C2752" s="57" t="str">
        <f t="shared" si="7"/>
        <v/>
      </c>
      <c r="D2752" s="58"/>
      <c r="E2752" s="24"/>
      <c r="F2752" s="24"/>
      <c r="G2752" s="25"/>
      <c r="H2752" s="25"/>
      <c r="I2752" s="56"/>
      <c r="J2752" s="25"/>
      <c r="K2752" s="25"/>
      <c r="L2752" s="25"/>
      <c r="M2752" s="56"/>
      <c r="N2752" s="25"/>
    </row>
    <row r="2753" spans="3:14" ht="13" x14ac:dyDescent="0.15">
      <c r="C2753" s="57" t="str">
        <f t="shared" si="7"/>
        <v/>
      </c>
      <c r="D2753" s="58"/>
      <c r="E2753" s="24"/>
      <c r="F2753" s="24"/>
      <c r="G2753" s="25"/>
      <c r="H2753" s="25"/>
      <c r="I2753" s="56"/>
      <c r="J2753" s="25"/>
      <c r="K2753" s="25"/>
      <c r="L2753" s="25"/>
      <c r="M2753" s="56"/>
      <c r="N2753" s="25"/>
    </row>
    <row r="2754" spans="3:14" ht="13" x14ac:dyDescent="0.15">
      <c r="C2754" s="57" t="str">
        <f t="shared" si="7"/>
        <v/>
      </c>
      <c r="D2754" s="58"/>
      <c r="E2754" s="24"/>
      <c r="F2754" s="24"/>
      <c r="G2754" s="25"/>
      <c r="H2754" s="25"/>
      <c r="I2754" s="56"/>
      <c r="J2754" s="25"/>
      <c r="K2754" s="25"/>
      <c r="L2754" s="25"/>
      <c r="M2754" s="56"/>
      <c r="N2754" s="25"/>
    </row>
    <row r="2755" spans="3:14" ht="13" x14ac:dyDescent="0.15">
      <c r="C2755" s="57" t="str">
        <f t="shared" si="7"/>
        <v/>
      </c>
      <c r="D2755" s="58"/>
      <c r="E2755" s="24"/>
      <c r="F2755" s="24"/>
      <c r="G2755" s="25"/>
      <c r="H2755" s="25"/>
      <c r="I2755" s="56"/>
      <c r="J2755" s="25"/>
      <c r="K2755" s="25"/>
      <c r="L2755" s="25"/>
      <c r="M2755" s="56"/>
      <c r="N2755" s="25"/>
    </row>
    <row r="2756" spans="3:14" ht="13" x14ac:dyDescent="0.15">
      <c r="C2756" s="57" t="str">
        <f t="shared" si="7"/>
        <v/>
      </c>
      <c r="D2756" s="58"/>
      <c r="E2756" s="24"/>
      <c r="F2756" s="24"/>
      <c r="G2756" s="25"/>
      <c r="H2756" s="25"/>
      <c r="I2756" s="56"/>
      <c r="J2756" s="25"/>
      <c r="K2756" s="25"/>
      <c r="L2756" s="25"/>
      <c r="M2756" s="56"/>
      <c r="N2756" s="25"/>
    </row>
    <row r="2757" spans="3:14" ht="13" x14ac:dyDescent="0.15">
      <c r="C2757" s="57" t="str">
        <f t="shared" si="7"/>
        <v/>
      </c>
      <c r="D2757" s="58"/>
      <c r="E2757" s="24"/>
      <c r="F2757" s="24"/>
      <c r="G2757" s="25"/>
      <c r="H2757" s="25"/>
      <c r="I2757" s="56"/>
      <c r="J2757" s="25"/>
      <c r="K2757" s="25"/>
      <c r="L2757" s="25"/>
      <c r="M2757" s="56"/>
      <c r="N2757" s="25"/>
    </row>
    <row r="2758" spans="3:14" ht="13" x14ac:dyDescent="0.15">
      <c r="C2758" s="57" t="str">
        <f t="shared" si="7"/>
        <v/>
      </c>
      <c r="D2758" s="58"/>
      <c r="E2758" s="24"/>
      <c r="F2758" s="24"/>
      <c r="G2758" s="25"/>
      <c r="H2758" s="25"/>
      <c r="I2758" s="56"/>
      <c r="J2758" s="25"/>
      <c r="K2758" s="25"/>
      <c r="L2758" s="25"/>
      <c r="M2758" s="56"/>
      <c r="N2758" s="25"/>
    </row>
    <row r="2759" spans="3:14" ht="13" x14ac:dyDescent="0.15">
      <c r="C2759" s="57" t="str">
        <f t="shared" si="7"/>
        <v/>
      </c>
      <c r="D2759" s="58"/>
      <c r="E2759" s="24"/>
      <c r="F2759" s="24"/>
      <c r="G2759" s="25"/>
      <c r="H2759" s="25"/>
      <c r="I2759" s="56"/>
      <c r="J2759" s="25"/>
      <c r="K2759" s="25"/>
      <c r="L2759" s="25"/>
      <c r="M2759" s="56"/>
      <c r="N2759" s="25"/>
    </row>
    <row r="2760" spans="3:14" ht="13" x14ac:dyDescent="0.15">
      <c r="C2760" s="57" t="str">
        <f t="shared" si="7"/>
        <v/>
      </c>
      <c r="D2760" s="58"/>
      <c r="E2760" s="24"/>
      <c r="F2760" s="24"/>
      <c r="G2760" s="25"/>
      <c r="H2760" s="25"/>
      <c r="I2760" s="56"/>
      <c r="J2760" s="25"/>
      <c r="K2760" s="25"/>
      <c r="L2760" s="25"/>
      <c r="M2760" s="56"/>
      <c r="N2760" s="25"/>
    </row>
    <row r="2761" spans="3:14" ht="13" x14ac:dyDescent="0.15">
      <c r="C2761" s="57" t="str">
        <f t="shared" si="7"/>
        <v/>
      </c>
      <c r="D2761" s="58"/>
      <c r="E2761" s="24"/>
      <c r="F2761" s="24"/>
      <c r="G2761" s="25"/>
      <c r="H2761" s="25"/>
      <c r="I2761" s="56"/>
      <c r="J2761" s="25"/>
      <c r="K2761" s="25"/>
      <c r="L2761" s="25"/>
      <c r="M2761" s="56"/>
      <c r="N2761" s="25"/>
    </row>
    <row r="2762" spans="3:14" ht="13" x14ac:dyDescent="0.15">
      <c r="C2762" s="57" t="str">
        <f t="shared" si="7"/>
        <v/>
      </c>
      <c r="D2762" s="58"/>
      <c r="E2762" s="24"/>
      <c r="F2762" s="24"/>
      <c r="G2762" s="25"/>
      <c r="H2762" s="25"/>
      <c r="I2762" s="56"/>
      <c r="J2762" s="25"/>
      <c r="K2762" s="25"/>
      <c r="L2762" s="25"/>
      <c r="M2762" s="56"/>
      <c r="N2762" s="25"/>
    </row>
    <row r="2763" spans="3:14" ht="13" x14ac:dyDescent="0.15">
      <c r="C2763" s="57" t="str">
        <f t="shared" si="7"/>
        <v/>
      </c>
      <c r="D2763" s="58"/>
      <c r="E2763" s="24"/>
      <c r="F2763" s="24"/>
      <c r="G2763" s="25"/>
      <c r="H2763" s="25"/>
      <c r="I2763" s="56"/>
      <c r="J2763" s="25"/>
      <c r="K2763" s="25"/>
      <c r="L2763" s="25"/>
      <c r="M2763" s="56"/>
      <c r="N2763" s="25"/>
    </row>
    <row r="2764" spans="3:14" ht="13" x14ac:dyDescent="0.15">
      <c r="C2764" s="57" t="str">
        <f t="shared" si="7"/>
        <v/>
      </c>
      <c r="D2764" s="58"/>
      <c r="E2764" s="24"/>
      <c r="F2764" s="24"/>
      <c r="G2764" s="25"/>
      <c r="H2764" s="25"/>
      <c r="I2764" s="56"/>
      <c r="J2764" s="25"/>
      <c r="K2764" s="25"/>
      <c r="L2764" s="25"/>
      <c r="M2764" s="56"/>
      <c r="N2764" s="25"/>
    </row>
    <row r="2765" spans="3:14" ht="13" x14ac:dyDescent="0.15">
      <c r="C2765" s="57" t="str">
        <f t="shared" si="7"/>
        <v/>
      </c>
      <c r="D2765" s="58"/>
      <c r="E2765" s="24"/>
      <c r="F2765" s="24"/>
      <c r="G2765" s="25"/>
      <c r="H2765" s="25"/>
      <c r="I2765" s="56"/>
      <c r="J2765" s="25"/>
      <c r="K2765" s="25"/>
      <c r="L2765" s="25"/>
      <c r="M2765" s="56"/>
      <c r="N2765" s="25"/>
    </row>
    <row r="2766" spans="3:14" ht="13" x14ac:dyDescent="0.15">
      <c r="C2766" s="57" t="str">
        <f t="shared" si="7"/>
        <v/>
      </c>
      <c r="D2766" s="58"/>
      <c r="E2766" s="24"/>
      <c r="F2766" s="24"/>
      <c r="G2766" s="25"/>
      <c r="H2766" s="25"/>
      <c r="I2766" s="56"/>
      <c r="J2766" s="25"/>
      <c r="K2766" s="25"/>
      <c r="L2766" s="25"/>
      <c r="M2766" s="56"/>
      <c r="N2766" s="25"/>
    </row>
    <row r="2767" spans="3:14" ht="13" x14ac:dyDescent="0.15">
      <c r="C2767" s="57" t="str">
        <f t="shared" si="7"/>
        <v/>
      </c>
      <c r="D2767" s="58"/>
      <c r="E2767" s="24"/>
      <c r="F2767" s="24"/>
      <c r="G2767" s="25"/>
      <c r="H2767" s="25"/>
      <c r="I2767" s="56"/>
      <c r="J2767" s="25"/>
      <c r="K2767" s="25"/>
      <c r="L2767" s="25"/>
      <c r="M2767" s="56"/>
      <c r="N2767" s="25"/>
    </row>
    <row r="2768" spans="3:14" ht="13" x14ac:dyDescent="0.15">
      <c r="C2768" s="57" t="str">
        <f t="shared" si="7"/>
        <v/>
      </c>
      <c r="D2768" s="58"/>
      <c r="E2768" s="24"/>
      <c r="F2768" s="24"/>
      <c r="G2768" s="25"/>
      <c r="H2768" s="25"/>
      <c r="I2768" s="56"/>
      <c r="J2768" s="25"/>
      <c r="K2768" s="25"/>
      <c r="L2768" s="25"/>
      <c r="M2768" s="56"/>
      <c r="N2768" s="25"/>
    </row>
    <row r="2769" spans="3:14" ht="13" x14ac:dyDescent="0.15">
      <c r="C2769" s="57" t="str">
        <f t="shared" si="7"/>
        <v/>
      </c>
      <c r="D2769" s="58"/>
      <c r="E2769" s="24"/>
      <c r="F2769" s="24"/>
      <c r="G2769" s="25"/>
      <c r="H2769" s="25"/>
      <c r="I2769" s="56"/>
      <c r="J2769" s="25"/>
      <c r="K2769" s="25"/>
      <c r="L2769" s="25"/>
      <c r="M2769" s="56"/>
      <c r="N2769" s="25"/>
    </row>
    <row r="2770" spans="3:14" ht="13" x14ac:dyDescent="0.15">
      <c r="C2770" s="57" t="str">
        <f t="shared" si="7"/>
        <v/>
      </c>
      <c r="D2770" s="58"/>
      <c r="E2770" s="24"/>
      <c r="F2770" s="24"/>
      <c r="G2770" s="25"/>
      <c r="H2770" s="25"/>
      <c r="I2770" s="56"/>
      <c r="J2770" s="25"/>
      <c r="K2770" s="25"/>
      <c r="L2770" s="25"/>
      <c r="M2770" s="56"/>
      <c r="N2770" s="25"/>
    </row>
    <row r="2771" spans="3:14" ht="13" x14ac:dyDescent="0.15">
      <c r="C2771" s="57" t="str">
        <f t="shared" si="7"/>
        <v/>
      </c>
      <c r="D2771" s="58"/>
      <c r="E2771" s="24"/>
      <c r="F2771" s="24"/>
      <c r="G2771" s="25"/>
      <c r="H2771" s="25"/>
      <c r="I2771" s="56"/>
      <c r="J2771" s="25"/>
      <c r="K2771" s="25"/>
      <c r="L2771" s="25"/>
      <c r="M2771" s="56"/>
      <c r="N2771" s="25"/>
    </row>
    <row r="2772" spans="3:14" ht="13" x14ac:dyDescent="0.15">
      <c r="C2772" s="57" t="str">
        <f t="shared" si="7"/>
        <v/>
      </c>
      <c r="D2772" s="58"/>
      <c r="E2772" s="24"/>
      <c r="F2772" s="24"/>
      <c r="G2772" s="25"/>
      <c r="H2772" s="25"/>
      <c r="I2772" s="56"/>
      <c r="J2772" s="25"/>
      <c r="K2772" s="25"/>
      <c r="L2772" s="25"/>
      <c r="M2772" s="56"/>
      <c r="N2772" s="25"/>
    </row>
    <row r="2773" spans="3:14" ht="13" x14ac:dyDescent="0.15">
      <c r="C2773" s="57" t="str">
        <f t="shared" si="7"/>
        <v/>
      </c>
      <c r="D2773" s="58"/>
      <c r="E2773" s="24"/>
      <c r="F2773" s="24"/>
      <c r="G2773" s="25"/>
      <c r="H2773" s="25"/>
      <c r="I2773" s="56"/>
      <c r="J2773" s="25"/>
      <c r="K2773" s="25"/>
      <c r="L2773" s="25"/>
      <c r="M2773" s="56"/>
      <c r="N2773" s="25"/>
    </row>
    <row r="2774" spans="3:14" ht="13" x14ac:dyDescent="0.15">
      <c r="C2774" s="57" t="str">
        <f t="shared" si="7"/>
        <v/>
      </c>
      <c r="D2774" s="58"/>
      <c r="E2774" s="24"/>
      <c r="F2774" s="24"/>
      <c r="G2774" s="25"/>
      <c r="H2774" s="25"/>
      <c r="I2774" s="56"/>
      <c r="J2774" s="25"/>
      <c r="K2774" s="25"/>
      <c r="L2774" s="25"/>
      <c r="M2774" s="56"/>
      <c r="N2774" s="25"/>
    </row>
    <row r="2775" spans="3:14" ht="13" x14ac:dyDescent="0.15">
      <c r="C2775" s="57" t="str">
        <f t="shared" si="7"/>
        <v/>
      </c>
      <c r="D2775" s="58"/>
      <c r="E2775" s="24"/>
      <c r="F2775" s="24"/>
      <c r="G2775" s="25"/>
      <c r="H2775" s="25"/>
      <c r="I2775" s="56"/>
      <c r="J2775" s="25"/>
      <c r="K2775" s="25"/>
      <c r="L2775" s="25"/>
      <c r="M2775" s="56"/>
      <c r="N2775" s="25"/>
    </row>
    <row r="2776" spans="3:14" ht="13" x14ac:dyDescent="0.15">
      <c r="C2776" s="57" t="str">
        <f t="shared" si="7"/>
        <v/>
      </c>
      <c r="D2776" s="58"/>
      <c r="E2776" s="24"/>
      <c r="F2776" s="24"/>
      <c r="G2776" s="25"/>
      <c r="H2776" s="25"/>
      <c r="I2776" s="56"/>
      <c r="J2776" s="25"/>
      <c r="K2776" s="25"/>
      <c r="L2776" s="25"/>
      <c r="M2776" s="56"/>
      <c r="N2776" s="25"/>
    </row>
    <row r="2777" spans="3:14" ht="13" x14ac:dyDescent="0.15">
      <c r="C2777" s="57" t="str">
        <f t="shared" si="7"/>
        <v/>
      </c>
      <c r="D2777" s="58"/>
      <c r="E2777" s="24"/>
      <c r="F2777" s="24"/>
      <c r="G2777" s="25"/>
      <c r="H2777" s="25"/>
      <c r="I2777" s="56"/>
      <c r="J2777" s="25"/>
      <c r="K2777" s="25"/>
      <c r="L2777" s="25"/>
      <c r="M2777" s="56"/>
      <c r="N2777" s="25"/>
    </row>
    <row r="2778" spans="3:14" ht="13" x14ac:dyDescent="0.15">
      <c r="C2778" s="57" t="str">
        <f t="shared" si="7"/>
        <v/>
      </c>
      <c r="D2778" s="58"/>
      <c r="E2778" s="24"/>
      <c r="F2778" s="24"/>
      <c r="G2778" s="25"/>
      <c r="H2778" s="25"/>
      <c r="I2778" s="56"/>
      <c r="J2778" s="25"/>
      <c r="K2778" s="25"/>
      <c r="L2778" s="25"/>
      <c r="M2778" s="56"/>
      <c r="N2778" s="25"/>
    </row>
    <row r="2779" spans="3:14" ht="13" x14ac:dyDescent="0.15">
      <c r="C2779" s="57" t="str">
        <f t="shared" si="7"/>
        <v/>
      </c>
      <c r="D2779" s="58"/>
      <c r="E2779" s="24"/>
      <c r="F2779" s="24"/>
      <c r="G2779" s="25"/>
      <c r="H2779" s="25"/>
      <c r="I2779" s="56"/>
      <c r="J2779" s="25"/>
      <c r="K2779" s="25"/>
      <c r="L2779" s="25"/>
      <c r="M2779" s="56"/>
      <c r="N2779" s="25"/>
    </row>
    <row r="2780" spans="3:14" ht="13" x14ac:dyDescent="0.15">
      <c r="C2780" s="57" t="str">
        <f t="shared" si="7"/>
        <v/>
      </c>
      <c r="D2780" s="58"/>
      <c r="E2780" s="24"/>
      <c r="F2780" s="24"/>
      <c r="G2780" s="25"/>
      <c r="H2780" s="25"/>
      <c r="I2780" s="56"/>
      <c r="J2780" s="25"/>
      <c r="K2780" s="25"/>
      <c r="L2780" s="25"/>
      <c r="M2780" s="56"/>
      <c r="N2780" s="25"/>
    </row>
    <row r="2781" spans="3:14" ht="13" x14ac:dyDescent="0.15">
      <c r="C2781" s="57" t="str">
        <f t="shared" si="7"/>
        <v/>
      </c>
      <c r="D2781" s="58"/>
      <c r="E2781" s="24"/>
      <c r="F2781" s="24"/>
      <c r="G2781" s="25"/>
      <c r="H2781" s="25"/>
      <c r="I2781" s="56"/>
      <c r="J2781" s="25"/>
      <c r="K2781" s="25"/>
      <c r="L2781" s="25"/>
      <c r="M2781" s="56"/>
      <c r="N2781" s="25"/>
    </row>
    <row r="2782" spans="3:14" ht="13" x14ac:dyDescent="0.15">
      <c r="C2782" s="57" t="str">
        <f t="shared" si="7"/>
        <v/>
      </c>
      <c r="D2782" s="58"/>
      <c r="E2782" s="24"/>
      <c r="F2782" s="24"/>
      <c r="G2782" s="25"/>
      <c r="H2782" s="25"/>
      <c r="I2782" s="56"/>
      <c r="J2782" s="25"/>
      <c r="K2782" s="25"/>
      <c r="L2782" s="25"/>
      <c r="M2782" s="56"/>
      <c r="N2782" s="25"/>
    </row>
    <row r="2783" spans="3:14" ht="13" x14ac:dyDescent="0.15">
      <c r="C2783" s="57" t="str">
        <f t="shared" si="7"/>
        <v/>
      </c>
      <c r="D2783" s="58"/>
      <c r="E2783" s="24"/>
      <c r="F2783" s="24"/>
      <c r="G2783" s="25"/>
      <c r="H2783" s="25"/>
      <c r="I2783" s="56"/>
      <c r="J2783" s="25"/>
      <c r="K2783" s="25"/>
      <c r="L2783" s="25"/>
      <c r="M2783" s="56"/>
      <c r="N2783" s="25"/>
    </row>
    <row r="2784" spans="3:14" ht="13" x14ac:dyDescent="0.15">
      <c r="C2784" s="57" t="str">
        <f t="shared" si="7"/>
        <v/>
      </c>
      <c r="D2784" s="58"/>
      <c r="E2784" s="24"/>
      <c r="F2784" s="24"/>
      <c r="G2784" s="25"/>
      <c r="H2784" s="25"/>
      <c r="I2784" s="56"/>
      <c r="J2784" s="25"/>
      <c r="K2784" s="25"/>
      <c r="L2784" s="25"/>
      <c r="M2784" s="56"/>
      <c r="N2784" s="25"/>
    </row>
    <row r="2785" spans="3:14" ht="13" x14ac:dyDescent="0.15">
      <c r="C2785" s="57" t="str">
        <f t="shared" si="7"/>
        <v/>
      </c>
      <c r="D2785" s="58"/>
      <c r="E2785" s="24"/>
      <c r="F2785" s="24"/>
      <c r="G2785" s="25"/>
      <c r="H2785" s="25"/>
      <c r="I2785" s="56"/>
      <c r="J2785" s="25"/>
      <c r="K2785" s="25"/>
      <c r="L2785" s="25"/>
      <c r="M2785" s="56"/>
      <c r="N2785" s="25"/>
    </row>
    <row r="2786" spans="3:14" ht="13" x14ac:dyDescent="0.15">
      <c r="C2786" s="57" t="str">
        <f t="shared" si="7"/>
        <v/>
      </c>
      <c r="D2786" s="58"/>
      <c r="E2786" s="24"/>
      <c r="F2786" s="24"/>
      <c r="G2786" s="25"/>
      <c r="H2786" s="25"/>
      <c r="I2786" s="56"/>
      <c r="J2786" s="25"/>
      <c r="K2786" s="25"/>
      <c r="L2786" s="25"/>
      <c r="M2786" s="56"/>
      <c r="N2786" s="25"/>
    </row>
    <row r="2787" spans="3:14" ht="13" x14ac:dyDescent="0.15">
      <c r="C2787" s="57" t="str">
        <f t="shared" si="7"/>
        <v/>
      </c>
      <c r="D2787" s="58"/>
      <c r="E2787" s="24"/>
      <c r="F2787" s="24"/>
      <c r="G2787" s="25"/>
      <c r="H2787" s="25"/>
      <c r="I2787" s="56"/>
      <c r="J2787" s="25"/>
      <c r="K2787" s="25"/>
      <c r="L2787" s="25"/>
      <c r="M2787" s="56"/>
      <c r="N2787" s="25"/>
    </row>
    <row r="2788" spans="3:14" ht="13" x14ac:dyDescent="0.15">
      <c r="C2788" s="57" t="str">
        <f t="shared" si="7"/>
        <v/>
      </c>
      <c r="D2788" s="58"/>
      <c r="E2788" s="24"/>
      <c r="F2788" s="24"/>
      <c r="G2788" s="25"/>
      <c r="H2788" s="25"/>
      <c r="I2788" s="56"/>
      <c r="J2788" s="25"/>
      <c r="K2788" s="25"/>
      <c r="L2788" s="25"/>
      <c r="M2788" s="56"/>
      <c r="N2788" s="25"/>
    </row>
    <row r="2789" spans="3:14" ht="13" x14ac:dyDescent="0.15">
      <c r="C2789" s="57" t="str">
        <f t="shared" si="7"/>
        <v/>
      </c>
      <c r="D2789" s="58"/>
      <c r="E2789" s="24"/>
      <c r="F2789" s="24"/>
      <c r="G2789" s="25"/>
      <c r="H2789" s="25"/>
      <c r="I2789" s="56"/>
      <c r="J2789" s="25"/>
      <c r="K2789" s="25"/>
      <c r="L2789" s="25"/>
      <c r="M2789" s="56"/>
      <c r="N2789" s="25"/>
    </row>
    <row r="2790" spans="3:14" ht="13" x14ac:dyDescent="0.15">
      <c r="C2790" s="57" t="str">
        <f t="shared" si="7"/>
        <v/>
      </c>
      <c r="D2790" s="58"/>
      <c r="E2790" s="24"/>
      <c r="F2790" s="24"/>
      <c r="G2790" s="25"/>
      <c r="H2790" s="25"/>
      <c r="I2790" s="56"/>
      <c r="J2790" s="25"/>
      <c r="K2790" s="25"/>
      <c r="L2790" s="25"/>
      <c r="M2790" s="56"/>
      <c r="N2790" s="25"/>
    </row>
    <row r="2791" spans="3:14" ht="13" x14ac:dyDescent="0.15">
      <c r="C2791" s="57" t="str">
        <f t="shared" si="7"/>
        <v/>
      </c>
      <c r="D2791" s="58"/>
      <c r="E2791" s="24"/>
      <c r="F2791" s="24"/>
      <c r="G2791" s="25"/>
      <c r="H2791" s="25"/>
      <c r="I2791" s="56"/>
      <c r="J2791" s="25"/>
      <c r="K2791" s="25"/>
      <c r="L2791" s="25"/>
      <c r="M2791" s="56"/>
      <c r="N2791" s="25"/>
    </row>
    <row r="2792" spans="3:14" ht="13" x14ac:dyDescent="0.15">
      <c r="C2792" s="57" t="str">
        <f t="shared" si="7"/>
        <v/>
      </c>
      <c r="D2792" s="58"/>
      <c r="E2792" s="24"/>
      <c r="F2792" s="24"/>
      <c r="G2792" s="25"/>
      <c r="H2792" s="25"/>
      <c r="I2792" s="56"/>
      <c r="J2792" s="25"/>
      <c r="K2792" s="25"/>
      <c r="L2792" s="25"/>
      <c r="M2792" s="56"/>
      <c r="N2792" s="25"/>
    </row>
    <row r="2793" spans="3:14" ht="13" x14ac:dyDescent="0.15">
      <c r="C2793" s="57" t="str">
        <f t="shared" si="7"/>
        <v/>
      </c>
      <c r="D2793" s="58"/>
      <c r="E2793" s="24"/>
      <c r="F2793" s="24"/>
      <c r="G2793" s="25"/>
      <c r="H2793" s="25"/>
      <c r="I2793" s="56"/>
      <c r="J2793" s="25"/>
      <c r="K2793" s="25"/>
      <c r="L2793" s="25"/>
      <c r="M2793" s="56"/>
      <c r="N2793" s="25"/>
    </row>
    <row r="2794" spans="3:14" ht="13" x14ac:dyDescent="0.15">
      <c r="C2794" s="57" t="str">
        <f t="shared" si="7"/>
        <v/>
      </c>
      <c r="D2794" s="58"/>
      <c r="E2794" s="24"/>
      <c r="F2794" s="24"/>
      <c r="G2794" s="25"/>
      <c r="H2794" s="25"/>
      <c r="I2794" s="56"/>
      <c r="J2794" s="25"/>
      <c r="K2794" s="25"/>
      <c r="L2794" s="25"/>
      <c r="M2794" s="56"/>
      <c r="N2794" s="25"/>
    </row>
    <row r="2795" spans="3:14" ht="13" x14ac:dyDescent="0.15">
      <c r="C2795" s="57" t="str">
        <f t="shared" si="7"/>
        <v/>
      </c>
      <c r="D2795" s="58"/>
      <c r="E2795" s="24"/>
      <c r="F2795" s="24"/>
      <c r="G2795" s="25"/>
      <c r="H2795" s="25"/>
      <c r="I2795" s="56"/>
      <c r="J2795" s="25"/>
      <c r="K2795" s="25"/>
      <c r="L2795" s="25"/>
      <c r="M2795" s="56"/>
      <c r="N2795" s="25"/>
    </row>
    <row r="2796" spans="3:14" ht="13" x14ac:dyDescent="0.15">
      <c r="C2796" s="57" t="str">
        <f t="shared" si="7"/>
        <v/>
      </c>
      <c r="D2796" s="58"/>
      <c r="E2796" s="24"/>
      <c r="F2796" s="24"/>
      <c r="G2796" s="25"/>
      <c r="H2796" s="25"/>
      <c r="I2796" s="56"/>
      <c r="J2796" s="25"/>
      <c r="K2796" s="25"/>
      <c r="L2796" s="25"/>
      <c r="M2796" s="56"/>
      <c r="N2796" s="25"/>
    </row>
    <row r="2797" spans="3:14" ht="13" x14ac:dyDescent="0.15">
      <c r="C2797" s="57" t="str">
        <f t="shared" si="7"/>
        <v/>
      </c>
      <c r="D2797" s="58"/>
      <c r="E2797" s="24"/>
      <c r="F2797" s="24"/>
      <c r="G2797" s="25"/>
      <c r="H2797" s="25"/>
      <c r="I2797" s="56"/>
      <c r="J2797" s="25"/>
      <c r="K2797" s="25"/>
      <c r="L2797" s="25"/>
      <c r="M2797" s="56"/>
      <c r="N2797" s="25"/>
    </row>
    <row r="2798" spans="3:14" ht="13" x14ac:dyDescent="0.15">
      <c r="C2798" s="57" t="str">
        <f t="shared" si="7"/>
        <v/>
      </c>
      <c r="D2798" s="58"/>
      <c r="E2798" s="24"/>
      <c r="F2798" s="24"/>
      <c r="G2798" s="25"/>
      <c r="H2798" s="25"/>
      <c r="I2798" s="56"/>
      <c r="J2798" s="25"/>
      <c r="K2798" s="25"/>
      <c r="L2798" s="25"/>
      <c r="M2798" s="56"/>
      <c r="N2798" s="25"/>
    </row>
    <row r="2799" spans="3:14" ht="13" x14ac:dyDescent="0.15">
      <c r="C2799" s="57" t="str">
        <f t="shared" si="7"/>
        <v/>
      </c>
      <c r="D2799" s="58"/>
      <c r="E2799" s="24"/>
      <c r="F2799" s="24"/>
      <c r="G2799" s="25"/>
      <c r="H2799" s="25"/>
      <c r="I2799" s="56"/>
      <c r="J2799" s="25"/>
      <c r="K2799" s="25"/>
      <c r="L2799" s="25"/>
      <c r="M2799" s="56"/>
      <c r="N2799" s="25"/>
    </row>
    <row r="2800" spans="3:14" ht="13" x14ac:dyDescent="0.15">
      <c r="C2800" s="57" t="str">
        <f t="shared" si="7"/>
        <v/>
      </c>
      <c r="D2800" s="58"/>
      <c r="E2800" s="24"/>
      <c r="F2800" s="24"/>
      <c r="G2800" s="25"/>
      <c r="H2800" s="25"/>
      <c r="I2800" s="56"/>
      <c r="J2800" s="25"/>
      <c r="K2800" s="25"/>
      <c r="L2800" s="25"/>
      <c r="M2800" s="56"/>
      <c r="N2800" s="25"/>
    </row>
    <row r="2801" spans="3:14" ht="13" x14ac:dyDescent="0.15">
      <c r="C2801" s="57" t="str">
        <f t="shared" si="7"/>
        <v/>
      </c>
      <c r="D2801" s="58"/>
      <c r="E2801" s="24"/>
      <c r="F2801" s="24"/>
      <c r="G2801" s="25"/>
      <c r="H2801" s="25"/>
      <c r="I2801" s="56"/>
      <c r="J2801" s="25"/>
      <c r="K2801" s="25"/>
      <c r="L2801" s="25"/>
      <c r="M2801" s="56"/>
      <c r="N2801" s="25"/>
    </row>
    <row r="2802" spans="3:14" ht="13" x14ac:dyDescent="0.15">
      <c r="C2802" s="57" t="str">
        <f t="shared" si="7"/>
        <v/>
      </c>
      <c r="D2802" s="58"/>
      <c r="E2802" s="24"/>
      <c r="F2802" s="24"/>
      <c r="G2802" s="25"/>
      <c r="H2802" s="25"/>
      <c r="I2802" s="56"/>
      <c r="J2802" s="25"/>
      <c r="K2802" s="25"/>
      <c r="L2802" s="25"/>
      <c r="M2802" s="56"/>
      <c r="N2802" s="25"/>
    </row>
    <row r="2803" spans="3:14" ht="13" x14ac:dyDescent="0.15">
      <c r="C2803" s="57" t="str">
        <f t="shared" si="7"/>
        <v/>
      </c>
      <c r="D2803" s="58"/>
      <c r="E2803" s="24"/>
      <c r="F2803" s="24"/>
      <c r="G2803" s="25"/>
      <c r="H2803" s="25"/>
      <c r="I2803" s="56"/>
      <c r="J2803" s="25"/>
      <c r="K2803" s="25"/>
      <c r="L2803" s="25"/>
      <c r="M2803" s="56"/>
      <c r="N2803" s="25"/>
    </row>
    <row r="2804" spans="3:14" ht="13" x14ac:dyDescent="0.15">
      <c r="C2804" s="57" t="str">
        <f t="shared" si="7"/>
        <v/>
      </c>
      <c r="D2804" s="58"/>
      <c r="E2804" s="24"/>
      <c r="F2804" s="24"/>
      <c r="G2804" s="25"/>
      <c r="H2804" s="25"/>
      <c r="I2804" s="56"/>
      <c r="J2804" s="25"/>
      <c r="K2804" s="25"/>
      <c r="L2804" s="25"/>
      <c r="M2804" s="56"/>
      <c r="N2804" s="25"/>
    </row>
    <row r="2805" spans="3:14" ht="13" x14ac:dyDescent="0.15">
      <c r="C2805" s="57" t="str">
        <f t="shared" si="7"/>
        <v/>
      </c>
      <c r="D2805" s="58"/>
      <c r="E2805" s="24"/>
      <c r="F2805" s="24"/>
      <c r="G2805" s="25"/>
      <c r="H2805" s="25"/>
      <c r="I2805" s="56"/>
      <c r="J2805" s="25"/>
      <c r="K2805" s="25"/>
      <c r="L2805" s="25"/>
      <c r="M2805" s="56"/>
      <c r="N2805" s="25"/>
    </row>
    <row r="2806" spans="3:14" ht="13" x14ac:dyDescent="0.15">
      <c r="C2806" s="57" t="str">
        <f t="shared" si="7"/>
        <v/>
      </c>
      <c r="D2806" s="58"/>
      <c r="E2806" s="24"/>
      <c r="F2806" s="24"/>
      <c r="G2806" s="25"/>
      <c r="H2806" s="25"/>
      <c r="I2806" s="56"/>
      <c r="J2806" s="25"/>
      <c r="K2806" s="25"/>
      <c r="L2806" s="25"/>
      <c r="M2806" s="56"/>
      <c r="N2806" s="25"/>
    </row>
    <row r="2807" spans="3:14" ht="13" x14ac:dyDescent="0.15">
      <c r="C2807" s="57" t="str">
        <f t="shared" ref="C2807:C3061" si="8">I2807&amp;M2807&amp;Q2807</f>
        <v/>
      </c>
      <c r="D2807" s="58"/>
      <c r="E2807" s="24"/>
      <c r="F2807" s="24"/>
      <c r="G2807" s="25"/>
      <c r="H2807" s="25"/>
      <c r="I2807" s="56"/>
      <c r="J2807" s="25"/>
      <c r="K2807" s="25"/>
      <c r="L2807" s="25"/>
      <c r="M2807" s="56"/>
      <c r="N2807" s="25"/>
    </row>
    <row r="2808" spans="3:14" ht="13" x14ac:dyDescent="0.15">
      <c r="C2808" s="57" t="str">
        <f t="shared" si="8"/>
        <v/>
      </c>
      <c r="D2808" s="58"/>
      <c r="E2808" s="24"/>
      <c r="F2808" s="24"/>
      <c r="G2808" s="25"/>
      <c r="H2808" s="25"/>
      <c r="I2808" s="56"/>
      <c r="J2808" s="25"/>
      <c r="K2808" s="25"/>
      <c r="L2808" s="25"/>
      <c r="M2808" s="56"/>
      <c r="N2808" s="25"/>
    </row>
    <row r="2809" spans="3:14" ht="13" x14ac:dyDescent="0.15">
      <c r="C2809" s="57" t="str">
        <f t="shared" si="8"/>
        <v/>
      </c>
      <c r="D2809" s="58"/>
      <c r="E2809" s="24"/>
      <c r="F2809" s="24"/>
      <c r="G2809" s="25"/>
      <c r="H2809" s="25"/>
      <c r="I2809" s="56"/>
      <c r="J2809" s="25"/>
      <c r="K2809" s="25"/>
      <c r="L2809" s="25"/>
      <c r="M2809" s="56"/>
      <c r="N2809" s="25"/>
    </row>
    <row r="2810" spans="3:14" ht="13" x14ac:dyDescent="0.15">
      <c r="C2810" s="57" t="str">
        <f t="shared" si="8"/>
        <v/>
      </c>
      <c r="D2810" s="58"/>
      <c r="E2810" s="24"/>
      <c r="F2810" s="24"/>
      <c r="G2810" s="25"/>
      <c r="H2810" s="25"/>
      <c r="I2810" s="56"/>
      <c r="J2810" s="25"/>
      <c r="K2810" s="25"/>
      <c r="L2810" s="25"/>
      <c r="M2810" s="56"/>
      <c r="N2810" s="25"/>
    </row>
    <row r="2811" spans="3:14" ht="13" x14ac:dyDescent="0.15">
      <c r="C2811" s="57" t="str">
        <f t="shared" si="8"/>
        <v/>
      </c>
      <c r="D2811" s="58"/>
      <c r="E2811" s="24"/>
      <c r="F2811" s="24"/>
      <c r="G2811" s="25"/>
      <c r="H2811" s="25"/>
      <c r="I2811" s="56"/>
      <c r="J2811" s="25"/>
      <c r="K2811" s="25"/>
      <c r="L2811" s="25"/>
      <c r="M2811" s="56"/>
      <c r="N2811" s="25"/>
    </row>
    <row r="2812" spans="3:14" ht="13" x14ac:dyDescent="0.15">
      <c r="C2812" s="57" t="str">
        <f t="shared" si="8"/>
        <v/>
      </c>
      <c r="D2812" s="58"/>
      <c r="E2812" s="24"/>
      <c r="F2812" s="24"/>
      <c r="G2812" s="25"/>
      <c r="H2812" s="25"/>
      <c r="I2812" s="56"/>
      <c r="J2812" s="25"/>
      <c r="K2812" s="25"/>
      <c r="L2812" s="25"/>
      <c r="M2812" s="56"/>
      <c r="N2812" s="25"/>
    </row>
    <row r="2813" spans="3:14" ht="13" x14ac:dyDescent="0.15">
      <c r="C2813" s="57" t="str">
        <f t="shared" si="8"/>
        <v/>
      </c>
      <c r="D2813" s="58"/>
      <c r="E2813" s="24"/>
      <c r="F2813" s="24"/>
      <c r="G2813" s="25"/>
      <c r="H2813" s="25"/>
      <c r="I2813" s="56"/>
      <c r="J2813" s="25"/>
      <c r="K2813" s="25"/>
      <c r="L2813" s="25"/>
      <c r="M2813" s="56"/>
      <c r="N2813" s="25"/>
    </row>
    <row r="2814" spans="3:14" ht="13" x14ac:dyDescent="0.15">
      <c r="C2814" s="57" t="str">
        <f t="shared" si="8"/>
        <v/>
      </c>
      <c r="D2814" s="58"/>
      <c r="E2814" s="24"/>
      <c r="F2814" s="24"/>
      <c r="G2814" s="25"/>
      <c r="H2814" s="25"/>
      <c r="I2814" s="56"/>
      <c r="J2814" s="25"/>
      <c r="K2814" s="25"/>
      <c r="L2814" s="25"/>
      <c r="M2814" s="56"/>
      <c r="N2814" s="25"/>
    </row>
    <row r="2815" spans="3:14" ht="13" x14ac:dyDescent="0.15">
      <c r="C2815" s="57" t="str">
        <f t="shared" si="8"/>
        <v/>
      </c>
      <c r="D2815" s="58"/>
      <c r="E2815" s="24"/>
      <c r="F2815" s="24"/>
      <c r="G2815" s="25"/>
      <c r="H2815" s="25"/>
      <c r="I2815" s="56"/>
      <c r="J2815" s="25"/>
      <c r="K2815" s="25"/>
      <c r="L2815" s="25"/>
      <c r="M2815" s="56"/>
      <c r="N2815" s="25"/>
    </row>
    <row r="2816" spans="3:14" ht="13" x14ac:dyDescent="0.15">
      <c r="C2816" s="57" t="str">
        <f t="shared" si="8"/>
        <v/>
      </c>
      <c r="D2816" s="58"/>
      <c r="E2816" s="24"/>
      <c r="F2816" s="24"/>
      <c r="G2816" s="25"/>
      <c r="H2816" s="25"/>
      <c r="I2816" s="56"/>
      <c r="J2816" s="25"/>
      <c r="K2816" s="25"/>
      <c r="L2816" s="25"/>
      <c r="M2816" s="56"/>
      <c r="N2816" s="25"/>
    </row>
    <row r="2817" spans="3:14" ht="13" x14ac:dyDescent="0.15">
      <c r="C2817" s="57" t="str">
        <f t="shared" si="8"/>
        <v/>
      </c>
      <c r="D2817" s="58"/>
      <c r="E2817" s="24"/>
      <c r="F2817" s="24"/>
      <c r="G2817" s="25"/>
      <c r="H2817" s="25"/>
      <c r="I2817" s="56"/>
      <c r="J2817" s="25"/>
      <c r="K2817" s="25"/>
      <c r="L2817" s="25"/>
      <c r="M2817" s="56"/>
      <c r="N2817" s="25"/>
    </row>
    <row r="2818" spans="3:14" ht="13" x14ac:dyDescent="0.15">
      <c r="C2818" s="57" t="str">
        <f t="shared" si="8"/>
        <v/>
      </c>
      <c r="D2818" s="58"/>
      <c r="E2818" s="24"/>
      <c r="F2818" s="24"/>
      <c r="G2818" s="25"/>
      <c r="H2818" s="25"/>
      <c r="I2818" s="56"/>
      <c r="J2818" s="25"/>
      <c r="K2818" s="25"/>
      <c r="L2818" s="25"/>
      <c r="M2818" s="56"/>
      <c r="N2818" s="25"/>
    </row>
    <row r="2819" spans="3:14" ht="13" x14ac:dyDescent="0.15">
      <c r="C2819" s="57" t="str">
        <f t="shared" si="8"/>
        <v/>
      </c>
      <c r="D2819" s="58"/>
      <c r="E2819" s="24"/>
      <c r="F2819" s="24"/>
      <c r="G2819" s="25"/>
      <c r="H2819" s="25"/>
      <c r="I2819" s="56"/>
      <c r="J2819" s="25"/>
      <c r="K2819" s="25"/>
      <c r="L2819" s="25"/>
      <c r="M2819" s="56"/>
      <c r="N2819" s="25"/>
    </row>
    <row r="2820" spans="3:14" ht="13" x14ac:dyDescent="0.15">
      <c r="C2820" s="57" t="str">
        <f t="shared" si="8"/>
        <v/>
      </c>
      <c r="D2820" s="58"/>
      <c r="E2820" s="24"/>
      <c r="F2820" s="24"/>
      <c r="G2820" s="25"/>
      <c r="H2820" s="25"/>
      <c r="I2820" s="56"/>
      <c r="J2820" s="25"/>
      <c r="K2820" s="25"/>
      <c r="L2820" s="25"/>
      <c r="M2820" s="56"/>
      <c r="N2820" s="25"/>
    </row>
    <row r="2821" spans="3:14" ht="13" x14ac:dyDescent="0.15">
      <c r="C2821" s="57" t="str">
        <f t="shared" si="8"/>
        <v/>
      </c>
      <c r="D2821" s="58"/>
      <c r="E2821" s="24"/>
      <c r="F2821" s="24"/>
      <c r="G2821" s="25"/>
      <c r="H2821" s="25"/>
      <c r="I2821" s="56"/>
      <c r="J2821" s="25"/>
      <c r="K2821" s="25"/>
      <c r="L2821" s="25"/>
      <c r="M2821" s="56"/>
      <c r="N2821" s="25"/>
    </row>
    <row r="2822" spans="3:14" ht="13" x14ac:dyDescent="0.15">
      <c r="C2822" s="57" t="str">
        <f t="shared" si="8"/>
        <v/>
      </c>
      <c r="D2822" s="58"/>
      <c r="E2822" s="24"/>
      <c r="F2822" s="24"/>
      <c r="G2822" s="25"/>
      <c r="H2822" s="25"/>
      <c r="I2822" s="56"/>
      <c r="J2822" s="25"/>
      <c r="K2822" s="25"/>
      <c r="L2822" s="25"/>
      <c r="M2822" s="56"/>
      <c r="N2822" s="25"/>
    </row>
    <row r="2823" spans="3:14" ht="13" x14ac:dyDescent="0.15">
      <c r="C2823" s="57" t="str">
        <f t="shared" si="8"/>
        <v/>
      </c>
      <c r="D2823" s="58"/>
      <c r="E2823" s="24"/>
      <c r="F2823" s="24"/>
      <c r="G2823" s="25"/>
      <c r="H2823" s="25"/>
      <c r="I2823" s="56"/>
      <c r="J2823" s="25"/>
      <c r="K2823" s="25"/>
      <c r="L2823" s="25"/>
      <c r="M2823" s="56"/>
      <c r="N2823" s="25"/>
    </row>
    <row r="2824" spans="3:14" ht="13" x14ac:dyDescent="0.15">
      <c r="C2824" s="57" t="str">
        <f t="shared" si="8"/>
        <v/>
      </c>
      <c r="D2824" s="58"/>
      <c r="E2824" s="24"/>
      <c r="F2824" s="24"/>
      <c r="G2824" s="25"/>
      <c r="H2824" s="25"/>
      <c r="I2824" s="56"/>
      <c r="J2824" s="25"/>
      <c r="K2824" s="25"/>
      <c r="L2824" s="25"/>
      <c r="M2824" s="56"/>
      <c r="N2824" s="25"/>
    </row>
    <row r="2825" spans="3:14" ht="13" x14ac:dyDescent="0.15">
      <c r="C2825" s="57" t="str">
        <f t="shared" si="8"/>
        <v/>
      </c>
      <c r="D2825" s="58"/>
      <c r="E2825" s="24"/>
      <c r="F2825" s="24"/>
      <c r="G2825" s="25"/>
      <c r="H2825" s="25"/>
      <c r="I2825" s="56"/>
      <c r="J2825" s="25"/>
      <c r="K2825" s="25"/>
      <c r="L2825" s="25"/>
      <c r="M2825" s="56"/>
      <c r="N2825" s="25"/>
    </row>
    <row r="2826" spans="3:14" ht="13" x14ac:dyDescent="0.15">
      <c r="C2826" s="57" t="str">
        <f t="shared" si="8"/>
        <v/>
      </c>
      <c r="D2826" s="58"/>
      <c r="E2826" s="24"/>
      <c r="F2826" s="24"/>
      <c r="G2826" s="25"/>
      <c r="H2826" s="25"/>
      <c r="I2826" s="56"/>
      <c r="J2826" s="25"/>
      <c r="K2826" s="25"/>
      <c r="L2826" s="25"/>
      <c r="M2826" s="56"/>
      <c r="N2826" s="25"/>
    </row>
    <row r="2827" spans="3:14" ht="13" x14ac:dyDescent="0.15">
      <c r="C2827" s="57" t="str">
        <f t="shared" si="8"/>
        <v/>
      </c>
      <c r="D2827" s="58"/>
      <c r="E2827" s="24"/>
      <c r="F2827" s="24"/>
      <c r="G2827" s="25"/>
      <c r="H2827" s="25"/>
      <c r="I2827" s="56"/>
      <c r="J2827" s="25"/>
      <c r="K2827" s="25"/>
      <c r="L2827" s="25"/>
      <c r="M2827" s="56"/>
      <c r="N2827" s="25"/>
    </row>
    <row r="2828" spans="3:14" ht="13" x14ac:dyDescent="0.15">
      <c r="C2828" s="57" t="str">
        <f t="shared" si="8"/>
        <v/>
      </c>
      <c r="D2828" s="58"/>
      <c r="E2828" s="24"/>
      <c r="F2828" s="24"/>
      <c r="G2828" s="25"/>
      <c r="H2828" s="25"/>
      <c r="I2828" s="56"/>
      <c r="J2828" s="25"/>
      <c r="K2828" s="25"/>
      <c r="L2828" s="25"/>
      <c r="M2828" s="56"/>
      <c r="N2828" s="25"/>
    </row>
    <row r="2829" spans="3:14" ht="13" x14ac:dyDescent="0.15">
      <c r="C2829" s="57" t="str">
        <f t="shared" si="8"/>
        <v/>
      </c>
      <c r="D2829" s="58"/>
      <c r="E2829" s="24"/>
      <c r="F2829" s="24"/>
      <c r="G2829" s="25"/>
      <c r="H2829" s="25"/>
      <c r="I2829" s="56"/>
      <c r="J2829" s="25"/>
      <c r="K2829" s="25"/>
      <c r="L2829" s="25"/>
      <c r="M2829" s="56"/>
      <c r="N2829" s="25"/>
    </row>
    <row r="2830" spans="3:14" ht="13" x14ac:dyDescent="0.15">
      <c r="C2830" s="57" t="str">
        <f t="shared" si="8"/>
        <v/>
      </c>
      <c r="D2830" s="58"/>
      <c r="E2830" s="24"/>
      <c r="F2830" s="24"/>
      <c r="G2830" s="25"/>
      <c r="H2830" s="25"/>
      <c r="I2830" s="56"/>
      <c r="J2830" s="25"/>
      <c r="K2830" s="25"/>
      <c r="L2830" s="25"/>
      <c r="M2830" s="56"/>
      <c r="N2830" s="25"/>
    </row>
    <row r="2831" spans="3:14" ht="13" x14ac:dyDescent="0.15">
      <c r="C2831" s="57" t="str">
        <f t="shared" si="8"/>
        <v/>
      </c>
      <c r="D2831" s="58"/>
      <c r="E2831" s="24"/>
      <c r="F2831" s="24"/>
      <c r="G2831" s="25"/>
      <c r="H2831" s="25"/>
      <c r="I2831" s="56"/>
      <c r="J2831" s="25"/>
      <c r="K2831" s="25"/>
      <c r="L2831" s="25"/>
      <c r="M2831" s="56"/>
      <c r="N2831" s="25"/>
    </row>
    <row r="2832" spans="3:14" ht="13" x14ac:dyDescent="0.15">
      <c r="C2832" s="57" t="str">
        <f t="shared" si="8"/>
        <v/>
      </c>
      <c r="D2832" s="58"/>
      <c r="E2832" s="24"/>
      <c r="F2832" s="24"/>
      <c r="G2832" s="25"/>
      <c r="H2832" s="25"/>
      <c r="I2832" s="56"/>
      <c r="J2832" s="25"/>
      <c r="K2832" s="25"/>
      <c r="L2832" s="25"/>
      <c r="M2832" s="56"/>
      <c r="N2832" s="25"/>
    </row>
    <row r="2833" spans="3:14" ht="13" x14ac:dyDescent="0.15">
      <c r="C2833" s="57" t="str">
        <f t="shared" si="8"/>
        <v/>
      </c>
      <c r="D2833" s="58"/>
      <c r="E2833" s="24"/>
      <c r="F2833" s="24"/>
      <c r="G2833" s="25"/>
      <c r="H2833" s="25"/>
      <c r="I2833" s="56"/>
      <c r="J2833" s="25"/>
      <c r="K2833" s="25"/>
      <c r="L2833" s="25"/>
      <c r="M2833" s="56"/>
      <c r="N2833" s="25"/>
    </row>
    <row r="2834" spans="3:14" ht="13" x14ac:dyDescent="0.15">
      <c r="C2834" s="57" t="str">
        <f t="shared" si="8"/>
        <v/>
      </c>
      <c r="D2834" s="58"/>
      <c r="E2834" s="24"/>
      <c r="F2834" s="24"/>
      <c r="G2834" s="25"/>
      <c r="H2834" s="25"/>
      <c r="I2834" s="56"/>
      <c r="J2834" s="25"/>
      <c r="K2834" s="25"/>
      <c r="L2834" s="25"/>
      <c r="M2834" s="56"/>
      <c r="N2834" s="25"/>
    </row>
    <row r="2835" spans="3:14" ht="13" x14ac:dyDescent="0.15">
      <c r="C2835" s="57" t="str">
        <f t="shared" si="8"/>
        <v/>
      </c>
      <c r="D2835" s="58"/>
      <c r="E2835" s="24"/>
      <c r="F2835" s="24"/>
      <c r="G2835" s="25"/>
      <c r="H2835" s="25"/>
      <c r="I2835" s="56"/>
      <c r="J2835" s="25"/>
      <c r="K2835" s="25"/>
      <c r="L2835" s="25"/>
      <c r="M2835" s="56"/>
      <c r="N2835" s="25"/>
    </row>
    <row r="2836" spans="3:14" ht="13" x14ac:dyDescent="0.15">
      <c r="C2836" s="57" t="str">
        <f t="shared" si="8"/>
        <v/>
      </c>
      <c r="D2836" s="58"/>
      <c r="E2836" s="24"/>
      <c r="F2836" s="24"/>
      <c r="G2836" s="25"/>
      <c r="H2836" s="25"/>
      <c r="I2836" s="56"/>
      <c r="J2836" s="25"/>
      <c r="K2836" s="25"/>
      <c r="L2836" s="25"/>
      <c r="M2836" s="56"/>
      <c r="N2836" s="25"/>
    </row>
    <row r="2837" spans="3:14" ht="13" x14ac:dyDescent="0.15">
      <c r="C2837" s="57" t="str">
        <f t="shared" si="8"/>
        <v/>
      </c>
      <c r="D2837" s="58"/>
      <c r="E2837" s="24"/>
      <c r="F2837" s="24"/>
      <c r="G2837" s="25"/>
      <c r="H2837" s="25"/>
      <c r="I2837" s="56"/>
      <c r="J2837" s="25"/>
      <c r="K2837" s="25"/>
      <c r="L2837" s="25"/>
      <c r="M2837" s="56"/>
      <c r="N2837" s="25"/>
    </row>
    <row r="2838" spans="3:14" ht="13" x14ac:dyDescent="0.15">
      <c r="C2838" s="57" t="str">
        <f t="shared" si="8"/>
        <v/>
      </c>
      <c r="D2838" s="58"/>
      <c r="E2838" s="24"/>
      <c r="F2838" s="24"/>
      <c r="G2838" s="25"/>
      <c r="H2838" s="25"/>
      <c r="I2838" s="56"/>
      <c r="J2838" s="25"/>
      <c r="K2838" s="25"/>
      <c r="L2838" s="25"/>
      <c r="M2838" s="56"/>
      <c r="N2838" s="25"/>
    </row>
    <row r="2839" spans="3:14" ht="13" x14ac:dyDescent="0.15">
      <c r="C2839" s="57" t="str">
        <f t="shared" si="8"/>
        <v/>
      </c>
      <c r="D2839" s="58"/>
      <c r="E2839" s="24"/>
      <c r="F2839" s="24"/>
      <c r="G2839" s="25"/>
      <c r="H2839" s="25"/>
      <c r="I2839" s="56"/>
      <c r="J2839" s="25"/>
      <c r="K2839" s="25"/>
      <c r="L2839" s="25"/>
      <c r="M2839" s="56"/>
      <c r="N2839" s="25"/>
    </row>
    <row r="2840" spans="3:14" ht="13" x14ac:dyDescent="0.15">
      <c r="C2840" s="57" t="str">
        <f t="shared" si="8"/>
        <v/>
      </c>
      <c r="D2840" s="58"/>
      <c r="E2840" s="24"/>
      <c r="F2840" s="24"/>
      <c r="G2840" s="25"/>
      <c r="H2840" s="25"/>
      <c r="I2840" s="56"/>
      <c r="J2840" s="25"/>
      <c r="K2840" s="25"/>
      <c r="L2840" s="25"/>
      <c r="M2840" s="56"/>
      <c r="N2840" s="25"/>
    </row>
    <row r="2841" spans="3:14" ht="13" x14ac:dyDescent="0.15">
      <c r="C2841" s="57" t="str">
        <f t="shared" si="8"/>
        <v/>
      </c>
      <c r="D2841" s="58"/>
      <c r="E2841" s="24"/>
      <c r="F2841" s="24"/>
      <c r="G2841" s="25"/>
      <c r="H2841" s="25"/>
      <c r="I2841" s="56"/>
      <c r="J2841" s="25"/>
      <c r="K2841" s="25"/>
      <c r="L2841" s="25"/>
      <c r="M2841" s="56"/>
      <c r="N2841" s="25"/>
    </row>
    <row r="2842" spans="3:14" ht="13" x14ac:dyDescent="0.15">
      <c r="C2842" s="57" t="str">
        <f t="shared" si="8"/>
        <v/>
      </c>
      <c r="D2842" s="58"/>
      <c r="E2842" s="24"/>
      <c r="F2842" s="24"/>
      <c r="G2842" s="25"/>
      <c r="H2842" s="25"/>
      <c r="I2842" s="56"/>
      <c r="J2842" s="25"/>
      <c r="K2842" s="25"/>
      <c r="L2842" s="25"/>
      <c r="M2842" s="56"/>
      <c r="N2842" s="25"/>
    </row>
    <row r="2843" spans="3:14" ht="13" x14ac:dyDescent="0.15">
      <c r="C2843" s="57" t="str">
        <f t="shared" si="8"/>
        <v/>
      </c>
      <c r="D2843" s="58"/>
      <c r="E2843" s="24"/>
      <c r="F2843" s="24"/>
      <c r="G2843" s="25"/>
      <c r="H2843" s="25"/>
      <c r="I2843" s="56"/>
      <c r="J2843" s="25"/>
      <c r="K2843" s="25"/>
      <c r="L2843" s="25"/>
      <c r="M2843" s="56"/>
      <c r="N2843" s="25"/>
    </row>
    <row r="2844" spans="3:14" ht="13" x14ac:dyDescent="0.15">
      <c r="C2844" s="57" t="str">
        <f t="shared" si="8"/>
        <v/>
      </c>
      <c r="D2844" s="58"/>
      <c r="E2844" s="24"/>
      <c r="F2844" s="24"/>
      <c r="G2844" s="25"/>
      <c r="H2844" s="25"/>
      <c r="I2844" s="56"/>
      <c r="J2844" s="25"/>
      <c r="K2844" s="25"/>
      <c r="L2844" s="25"/>
      <c r="M2844" s="56"/>
      <c r="N2844" s="25"/>
    </row>
    <row r="2845" spans="3:14" ht="13" x14ac:dyDescent="0.15">
      <c r="C2845" s="57" t="str">
        <f t="shared" si="8"/>
        <v/>
      </c>
      <c r="D2845" s="58"/>
      <c r="E2845" s="24"/>
      <c r="F2845" s="24"/>
      <c r="G2845" s="25"/>
      <c r="H2845" s="25"/>
      <c r="I2845" s="56"/>
      <c r="J2845" s="25"/>
      <c r="K2845" s="25"/>
      <c r="L2845" s="25"/>
      <c r="M2845" s="56"/>
      <c r="N2845" s="25"/>
    </row>
    <row r="2846" spans="3:14" ht="13" x14ac:dyDescent="0.15">
      <c r="C2846" s="57" t="str">
        <f t="shared" si="8"/>
        <v/>
      </c>
      <c r="D2846" s="58"/>
      <c r="E2846" s="24"/>
      <c r="F2846" s="24"/>
      <c r="G2846" s="25"/>
      <c r="H2846" s="25"/>
      <c r="I2846" s="56"/>
      <c r="J2846" s="25"/>
      <c r="K2846" s="25"/>
      <c r="L2846" s="25"/>
      <c r="M2846" s="56"/>
      <c r="N2846" s="25"/>
    </row>
    <row r="2847" spans="3:14" ht="13" x14ac:dyDescent="0.15">
      <c r="C2847" s="57" t="str">
        <f t="shared" si="8"/>
        <v/>
      </c>
      <c r="D2847" s="58"/>
      <c r="E2847" s="24"/>
      <c r="F2847" s="24"/>
      <c r="G2847" s="25"/>
      <c r="H2847" s="25"/>
      <c r="I2847" s="56"/>
      <c r="J2847" s="25"/>
      <c r="K2847" s="25"/>
      <c r="L2847" s="25"/>
      <c r="M2847" s="56"/>
      <c r="N2847" s="25"/>
    </row>
    <row r="2848" spans="3:14" ht="13" x14ac:dyDescent="0.15">
      <c r="C2848" s="57" t="str">
        <f t="shared" si="8"/>
        <v/>
      </c>
      <c r="D2848" s="58"/>
      <c r="E2848" s="24"/>
      <c r="F2848" s="24"/>
      <c r="G2848" s="25"/>
      <c r="H2848" s="25"/>
      <c r="I2848" s="56"/>
      <c r="J2848" s="25"/>
      <c r="K2848" s="25"/>
      <c r="L2848" s="25"/>
      <c r="M2848" s="56"/>
      <c r="N2848" s="25"/>
    </row>
    <row r="2849" spans="3:14" ht="13" x14ac:dyDescent="0.15">
      <c r="C2849" s="57" t="str">
        <f t="shared" si="8"/>
        <v/>
      </c>
      <c r="D2849" s="58"/>
      <c r="E2849" s="24"/>
      <c r="F2849" s="24"/>
      <c r="G2849" s="25"/>
      <c r="H2849" s="25"/>
      <c r="I2849" s="56"/>
      <c r="J2849" s="25"/>
      <c r="K2849" s="25"/>
      <c r="L2849" s="25"/>
      <c r="M2849" s="56"/>
      <c r="N2849" s="25"/>
    </row>
    <row r="2850" spans="3:14" ht="13" x14ac:dyDescent="0.15">
      <c r="C2850" s="57" t="str">
        <f t="shared" si="8"/>
        <v/>
      </c>
      <c r="D2850" s="58"/>
      <c r="E2850" s="24"/>
      <c r="F2850" s="24"/>
      <c r="G2850" s="25"/>
      <c r="H2850" s="25"/>
      <c r="I2850" s="56"/>
      <c r="J2850" s="25"/>
      <c r="K2850" s="25"/>
      <c r="L2850" s="25"/>
      <c r="M2850" s="56"/>
      <c r="N2850" s="25"/>
    </row>
    <row r="2851" spans="3:14" ht="13" x14ac:dyDescent="0.15">
      <c r="C2851" s="57" t="str">
        <f t="shared" si="8"/>
        <v/>
      </c>
      <c r="D2851" s="58"/>
      <c r="E2851" s="24"/>
      <c r="F2851" s="24"/>
      <c r="G2851" s="25"/>
      <c r="H2851" s="25"/>
      <c r="I2851" s="56"/>
      <c r="J2851" s="25"/>
      <c r="K2851" s="25"/>
      <c r="L2851" s="25"/>
      <c r="M2851" s="56"/>
      <c r="N2851" s="25"/>
    </row>
    <row r="2852" spans="3:14" ht="13" x14ac:dyDescent="0.15">
      <c r="C2852" s="57" t="str">
        <f t="shared" si="8"/>
        <v/>
      </c>
      <c r="D2852" s="58"/>
      <c r="E2852" s="24"/>
      <c r="F2852" s="24"/>
      <c r="G2852" s="25"/>
      <c r="H2852" s="25"/>
      <c r="I2852" s="56"/>
      <c r="J2852" s="25"/>
      <c r="K2852" s="25"/>
      <c r="L2852" s="25"/>
      <c r="M2852" s="56"/>
      <c r="N2852" s="25"/>
    </row>
    <row r="2853" spans="3:14" ht="13" x14ac:dyDescent="0.15">
      <c r="C2853" s="57" t="str">
        <f t="shared" si="8"/>
        <v/>
      </c>
      <c r="D2853" s="58"/>
      <c r="E2853" s="24"/>
      <c r="F2853" s="24"/>
      <c r="G2853" s="25"/>
      <c r="H2853" s="25"/>
      <c r="I2853" s="56"/>
      <c r="J2853" s="25"/>
      <c r="K2853" s="25"/>
      <c r="L2853" s="25"/>
      <c r="M2853" s="56"/>
      <c r="N2853" s="25"/>
    </row>
    <row r="2854" spans="3:14" ht="13" x14ac:dyDescent="0.15">
      <c r="C2854" s="57" t="str">
        <f t="shared" si="8"/>
        <v/>
      </c>
      <c r="D2854" s="58"/>
      <c r="E2854" s="24"/>
      <c r="F2854" s="24"/>
      <c r="G2854" s="25"/>
      <c r="H2854" s="25"/>
      <c r="I2854" s="56"/>
      <c r="J2854" s="25"/>
      <c r="K2854" s="25"/>
      <c r="L2854" s="25"/>
      <c r="M2854" s="56"/>
      <c r="N2854" s="25"/>
    </row>
    <row r="2855" spans="3:14" ht="13" x14ac:dyDescent="0.15">
      <c r="C2855" s="57" t="str">
        <f t="shared" si="8"/>
        <v/>
      </c>
      <c r="D2855" s="58"/>
      <c r="E2855" s="24"/>
      <c r="F2855" s="24"/>
      <c r="G2855" s="25"/>
      <c r="H2855" s="25"/>
      <c r="I2855" s="56"/>
      <c r="J2855" s="25"/>
      <c r="K2855" s="25"/>
      <c r="L2855" s="25"/>
      <c r="M2855" s="56"/>
      <c r="N2855" s="25"/>
    </row>
    <row r="2856" spans="3:14" ht="13" x14ac:dyDescent="0.15">
      <c r="C2856" s="57" t="str">
        <f t="shared" si="8"/>
        <v/>
      </c>
      <c r="D2856" s="58"/>
      <c r="E2856" s="24"/>
      <c r="F2856" s="24"/>
      <c r="G2856" s="25"/>
      <c r="H2856" s="25"/>
      <c r="I2856" s="56"/>
      <c r="J2856" s="25"/>
      <c r="K2856" s="25"/>
      <c r="L2856" s="25"/>
      <c r="M2856" s="56"/>
      <c r="N2856" s="25"/>
    </row>
    <row r="2857" spans="3:14" ht="13" x14ac:dyDescent="0.15">
      <c r="C2857" s="57" t="str">
        <f t="shared" si="8"/>
        <v/>
      </c>
      <c r="D2857" s="58"/>
      <c r="E2857" s="24"/>
      <c r="F2857" s="24"/>
      <c r="G2857" s="25"/>
      <c r="H2857" s="25"/>
      <c r="I2857" s="56"/>
      <c r="J2857" s="25"/>
      <c r="K2857" s="25"/>
      <c r="L2857" s="25"/>
      <c r="M2857" s="56"/>
      <c r="N2857" s="25"/>
    </row>
    <row r="2858" spans="3:14" ht="13" x14ac:dyDescent="0.15">
      <c r="C2858" s="57" t="str">
        <f t="shared" si="8"/>
        <v/>
      </c>
      <c r="D2858" s="58"/>
      <c r="E2858" s="24"/>
      <c r="F2858" s="24"/>
      <c r="G2858" s="25"/>
      <c r="H2858" s="25"/>
      <c r="I2858" s="56"/>
      <c r="J2858" s="25"/>
      <c r="K2858" s="25"/>
      <c r="L2858" s="25"/>
      <c r="M2858" s="56"/>
      <c r="N2858" s="25"/>
    </row>
    <row r="2859" spans="3:14" ht="13" x14ac:dyDescent="0.15">
      <c r="C2859" s="57" t="str">
        <f t="shared" si="8"/>
        <v/>
      </c>
      <c r="D2859" s="58"/>
      <c r="E2859" s="24"/>
      <c r="F2859" s="24"/>
      <c r="G2859" s="25"/>
      <c r="H2859" s="25"/>
      <c r="I2859" s="56"/>
      <c r="J2859" s="25"/>
      <c r="K2859" s="25"/>
      <c r="L2859" s="25"/>
      <c r="M2859" s="56"/>
      <c r="N2859" s="25"/>
    </row>
    <row r="2860" spans="3:14" ht="13" x14ac:dyDescent="0.15">
      <c r="C2860" s="57" t="str">
        <f t="shared" si="8"/>
        <v/>
      </c>
      <c r="D2860" s="58"/>
      <c r="E2860" s="24"/>
      <c r="F2860" s="24"/>
      <c r="G2860" s="25"/>
      <c r="H2860" s="25"/>
      <c r="I2860" s="56"/>
      <c r="J2860" s="25"/>
      <c r="K2860" s="25"/>
      <c r="L2860" s="25"/>
      <c r="M2860" s="56"/>
      <c r="N2860" s="25"/>
    </row>
    <row r="2861" spans="3:14" ht="13" x14ac:dyDescent="0.15">
      <c r="C2861" s="57" t="str">
        <f t="shared" si="8"/>
        <v/>
      </c>
      <c r="D2861" s="58"/>
      <c r="E2861" s="24"/>
      <c r="F2861" s="24"/>
      <c r="G2861" s="25"/>
      <c r="H2861" s="25"/>
      <c r="I2861" s="56"/>
      <c r="J2861" s="25"/>
      <c r="K2861" s="25"/>
      <c r="L2861" s="25"/>
      <c r="M2861" s="56"/>
      <c r="N2861" s="25"/>
    </row>
    <row r="2862" spans="3:14" ht="13" x14ac:dyDescent="0.15">
      <c r="C2862" s="57" t="str">
        <f t="shared" si="8"/>
        <v/>
      </c>
      <c r="D2862" s="58"/>
      <c r="E2862" s="24"/>
      <c r="F2862" s="24"/>
      <c r="G2862" s="25"/>
      <c r="H2862" s="25"/>
      <c r="I2862" s="56"/>
      <c r="J2862" s="25"/>
      <c r="K2862" s="25"/>
      <c r="L2862" s="25"/>
      <c r="M2862" s="56"/>
      <c r="N2862" s="25"/>
    </row>
    <row r="2863" spans="3:14" ht="13" x14ac:dyDescent="0.15">
      <c r="C2863" s="57" t="str">
        <f t="shared" si="8"/>
        <v/>
      </c>
      <c r="D2863" s="58"/>
      <c r="E2863" s="24"/>
      <c r="F2863" s="24"/>
      <c r="G2863" s="25"/>
      <c r="H2863" s="25"/>
      <c r="I2863" s="56"/>
      <c r="J2863" s="25"/>
      <c r="K2863" s="25"/>
      <c r="L2863" s="25"/>
      <c r="M2863" s="56"/>
      <c r="N2863" s="25"/>
    </row>
    <row r="2864" spans="3:14" ht="13" x14ac:dyDescent="0.15">
      <c r="C2864" s="57" t="str">
        <f t="shared" si="8"/>
        <v/>
      </c>
      <c r="D2864" s="58"/>
      <c r="E2864" s="24"/>
      <c r="F2864" s="24"/>
      <c r="G2864" s="25"/>
      <c r="H2864" s="25"/>
      <c r="I2864" s="56"/>
      <c r="J2864" s="25"/>
      <c r="K2864" s="25"/>
      <c r="L2864" s="25"/>
      <c r="M2864" s="56"/>
      <c r="N2864" s="25"/>
    </row>
    <row r="2865" spans="3:14" ht="13" x14ac:dyDescent="0.15">
      <c r="C2865" s="57" t="str">
        <f t="shared" si="8"/>
        <v/>
      </c>
      <c r="D2865" s="58"/>
      <c r="E2865" s="24"/>
      <c r="F2865" s="24"/>
      <c r="G2865" s="25"/>
      <c r="H2865" s="25"/>
      <c r="I2865" s="56"/>
      <c r="J2865" s="25"/>
      <c r="K2865" s="25"/>
      <c r="L2865" s="25"/>
      <c r="M2865" s="56"/>
      <c r="N2865" s="25"/>
    </row>
    <row r="2866" spans="3:14" ht="13" x14ac:dyDescent="0.15">
      <c r="C2866" s="57" t="str">
        <f t="shared" si="8"/>
        <v/>
      </c>
      <c r="D2866" s="58"/>
      <c r="E2866" s="24"/>
      <c r="F2866" s="24"/>
      <c r="G2866" s="25"/>
      <c r="H2866" s="25"/>
      <c r="I2866" s="56"/>
      <c r="J2866" s="25"/>
      <c r="K2866" s="25"/>
      <c r="L2866" s="25"/>
      <c r="M2866" s="56"/>
      <c r="N2866" s="25"/>
    </row>
    <row r="2867" spans="3:14" ht="13" x14ac:dyDescent="0.15">
      <c r="C2867" s="57" t="str">
        <f t="shared" si="8"/>
        <v/>
      </c>
      <c r="D2867" s="58"/>
      <c r="E2867" s="24"/>
      <c r="F2867" s="24"/>
      <c r="G2867" s="25"/>
      <c r="H2867" s="25"/>
      <c r="I2867" s="56"/>
      <c r="J2867" s="25"/>
      <c r="K2867" s="25"/>
      <c r="L2867" s="25"/>
      <c r="M2867" s="56"/>
      <c r="N2867" s="25"/>
    </row>
    <row r="2868" spans="3:14" ht="13" x14ac:dyDescent="0.15">
      <c r="C2868" s="57" t="str">
        <f t="shared" si="8"/>
        <v/>
      </c>
      <c r="D2868" s="58"/>
      <c r="E2868" s="24"/>
      <c r="F2868" s="24"/>
      <c r="G2868" s="25"/>
      <c r="H2868" s="25"/>
      <c r="I2868" s="56"/>
      <c r="J2868" s="25"/>
      <c r="K2868" s="25"/>
      <c r="L2868" s="25"/>
      <c r="M2868" s="56"/>
      <c r="N2868" s="25"/>
    </row>
    <row r="2869" spans="3:14" ht="13" x14ac:dyDescent="0.15">
      <c r="C2869" s="57" t="str">
        <f t="shared" si="8"/>
        <v/>
      </c>
      <c r="D2869" s="58"/>
      <c r="E2869" s="24"/>
      <c r="F2869" s="24"/>
      <c r="G2869" s="25"/>
      <c r="H2869" s="25"/>
      <c r="I2869" s="56"/>
      <c r="J2869" s="25"/>
      <c r="K2869" s="25"/>
      <c r="L2869" s="25"/>
      <c r="M2869" s="56"/>
      <c r="N2869" s="25"/>
    </row>
    <row r="2870" spans="3:14" ht="13" x14ac:dyDescent="0.15">
      <c r="C2870" s="57" t="str">
        <f t="shared" si="8"/>
        <v/>
      </c>
      <c r="D2870" s="58"/>
      <c r="E2870" s="24"/>
      <c r="F2870" s="24"/>
      <c r="G2870" s="25"/>
      <c r="H2870" s="25"/>
      <c r="I2870" s="56"/>
      <c r="J2870" s="25"/>
      <c r="K2870" s="25"/>
      <c r="L2870" s="25"/>
      <c r="M2870" s="56"/>
      <c r="N2870" s="25"/>
    </row>
    <row r="2871" spans="3:14" ht="13" x14ac:dyDescent="0.15">
      <c r="C2871" s="57" t="str">
        <f t="shared" si="8"/>
        <v/>
      </c>
      <c r="D2871" s="58"/>
      <c r="E2871" s="24"/>
      <c r="F2871" s="24"/>
      <c r="G2871" s="25"/>
      <c r="H2871" s="25"/>
      <c r="I2871" s="56"/>
      <c r="J2871" s="25"/>
      <c r="K2871" s="25"/>
      <c r="L2871" s="25"/>
      <c r="M2871" s="56"/>
      <c r="N2871" s="25"/>
    </row>
    <row r="2872" spans="3:14" ht="13" x14ac:dyDescent="0.15">
      <c r="C2872" s="57" t="str">
        <f t="shared" si="8"/>
        <v/>
      </c>
      <c r="D2872" s="58"/>
      <c r="E2872" s="24"/>
      <c r="F2872" s="24"/>
      <c r="G2872" s="25"/>
      <c r="H2872" s="25"/>
      <c r="I2872" s="56"/>
      <c r="J2872" s="25"/>
      <c r="K2872" s="25"/>
      <c r="L2872" s="25"/>
      <c r="M2872" s="56"/>
      <c r="N2872" s="25"/>
    </row>
    <row r="2873" spans="3:14" ht="13" x14ac:dyDescent="0.15">
      <c r="C2873" s="57" t="str">
        <f t="shared" si="8"/>
        <v/>
      </c>
      <c r="D2873" s="58"/>
      <c r="E2873" s="24"/>
      <c r="F2873" s="24"/>
      <c r="G2873" s="25"/>
      <c r="H2873" s="25"/>
      <c r="I2873" s="56"/>
      <c r="J2873" s="25"/>
      <c r="K2873" s="25"/>
      <c r="L2873" s="25"/>
      <c r="M2873" s="56"/>
      <c r="N2873" s="25"/>
    </row>
    <row r="2874" spans="3:14" ht="13" x14ac:dyDescent="0.15">
      <c r="C2874" s="57" t="str">
        <f t="shared" si="8"/>
        <v/>
      </c>
      <c r="D2874" s="58"/>
      <c r="E2874" s="24"/>
      <c r="F2874" s="24"/>
      <c r="G2874" s="25"/>
      <c r="H2874" s="25"/>
      <c r="I2874" s="56"/>
      <c r="J2874" s="25"/>
      <c r="K2874" s="25"/>
      <c r="L2874" s="25"/>
      <c r="M2874" s="56"/>
      <c r="N2874" s="25"/>
    </row>
    <row r="2875" spans="3:14" ht="13" x14ac:dyDescent="0.15">
      <c r="C2875" s="57" t="str">
        <f t="shared" si="8"/>
        <v/>
      </c>
      <c r="D2875" s="58"/>
      <c r="E2875" s="24"/>
      <c r="F2875" s="24"/>
      <c r="G2875" s="25"/>
      <c r="H2875" s="25"/>
      <c r="I2875" s="56"/>
      <c r="J2875" s="25"/>
      <c r="K2875" s="25"/>
      <c r="L2875" s="25"/>
      <c r="M2875" s="56"/>
      <c r="N2875" s="25"/>
    </row>
    <row r="2876" spans="3:14" ht="13" x14ac:dyDescent="0.15">
      <c r="C2876" s="57" t="str">
        <f t="shared" si="8"/>
        <v/>
      </c>
      <c r="D2876" s="58"/>
      <c r="E2876" s="24"/>
      <c r="F2876" s="24"/>
      <c r="G2876" s="25"/>
      <c r="H2876" s="25"/>
      <c r="I2876" s="56"/>
      <c r="J2876" s="25"/>
      <c r="K2876" s="25"/>
      <c r="L2876" s="25"/>
      <c r="M2876" s="56"/>
      <c r="N2876" s="25"/>
    </row>
    <row r="2877" spans="3:14" ht="13" x14ac:dyDescent="0.15">
      <c r="C2877" s="57" t="str">
        <f t="shared" si="8"/>
        <v/>
      </c>
      <c r="D2877" s="58"/>
      <c r="E2877" s="24"/>
      <c r="F2877" s="24"/>
      <c r="G2877" s="25"/>
      <c r="H2877" s="25"/>
      <c r="I2877" s="56"/>
      <c r="J2877" s="25"/>
      <c r="K2877" s="25"/>
      <c r="L2877" s="25"/>
      <c r="M2877" s="56"/>
      <c r="N2877" s="25"/>
    </row>
    <row r="2878" spans="3:14" ht="13" x14ac:dyDescent="0.15">
      <c r="C2878" s="57" t="str">
        <f t="shared" si="8"/>
        <v/>
      </c>
      <c r="D2878" s="58"/>
      <c r="E2878" s="24"/>
      <c r="F2878" s="24"/>
      <c r="G2878" s="25"/>
      <c r="H2878" s="25"/>
      <c r="I2878" s="56"/>
      <c r="J2878" s="25"/>
      <c r="K2878" s="25"/>
      <c r="L2878" s="25"/>
      <c r="M2878" s="56"/>
      <c r="N2878" s="25"/>
    </row>
    <row r="2879" spans="3:14" ht="13" x14ac:dyDescent="0.15">
      <c r="C2879" s="57" t="str">
        <f t="shared" si="8"/>
        <v/>
      </c>
      <c r="D2879" s="58"/>
      <c r="E2879" s="24"/>
      <c r="F2879" s="24"/>
      <c r="G2879" s="25"/>
      <c r="H2879" s="25"/>
      <c r="I2879" s="56"/>
      <c r="J2879" s="25"/>
      <c r="K2879" s="25"/>
      <c r="L2879" s="25"/>
      <c r="M2879" s="56"/>
      <c r="N2879" s="25"/>
    </row>
    <row r="2880" spans="3:14" ht="13" x14ac:dyDescent="0.15">
      <c r="C2880" s="57" t="str">
        <f t="shared" si="8"/>
        <v/>
      </c>
      <c r="D2880" s="58"/>
      <c r="E2880" s="24"/>
      <c r="F2880" s="24"/>
      <c r="G2880" s="25"/>
      <c r="H2880" s="25"/>
      <c r="I2880" s="56"/>
      <c r="J2880" s="25"/>
      <c r="K2880" s="25"/>
      <c r="L2880" s="25"/>
      <c r="M2880" s="56"/>
      <c r="N2880" s="25"/>
    </row>
    <row r="2881" spans="3:14" ht="13" x14ac:dyDescent="0.15">
      <c r="C2881" s="57" t="str">
        <f t="shared" si="8"/>
        <v/>
      </c>
      <c r="D2881" s="58"/>
      <c r="E2881" s="24"/>
      <c r="F2881" s="24"/>
      <c r="G2881" s="25"/>
      <c r="H2881" s="25"/>
      <c r="I2881" s="56"/>
      <c r="J2881" s="25"/>
      <c r="K2881" s="25"/>
      <c r="L2881" s="25"/>
      <c r="M2881" s="56"/>
      <c r="N2881" s="25"/>
    </row>
    <row r="2882" spans="3:14" ht="13" x14ac:dyDescent="0.15">
      <c r="C2882" s="57" t="str">
        <f t="shared" si="8"/>
        <v/>
      </c>
      <c r="D2882" s="58"/>
      <c r="E2882" s="24"/>
      <c r="F2882" s="24"/>
      <c r="G2882" s="25"/>
      <c r="H2882" s="25"/>
      <c r="I2882" s="56"/>
      <c r="J2882" s="25"/>
      <c r="K2882" s="25"/>
      <c r="L2882" s="25"/>
      <c r="M2882" s="56"/>
      <c r="N2882" s="25"/>
    </row>
    <row r="2883" spans="3:14" ht="13" x14ac:dyDescent="0.15">
      <c r="C2883" s="57" t="str">
        <f t="shared" si="8"/>
        <v/>
      </c>
      <c r="D2883" s="58"/>
      <c r="E2883" s="24"/>
      <c r="F2883" s="24"/>
      <c r="G2883" s="25"/>
      <c r="H2883" s="25"/>
      <c r="I2883" s="56"/>
      <c r="J2883" s="25"/>
      <c r="K2883" s="25"/>
      <c r="L2883" s="25"/>
      <c r="M2883" s="56"/>
      <c r="N2883" s="25"/>
    </row>
    <row r="2884" spans="3:14" ht="13" x14ac:dyDescent="0.15">
      <c r="C2884" s="57" t="str">
        <f t="shared" si="8"/>
        <v/>
      </c>
      <c r="D2884" s="58"/>
      <c r="E2884" s="24"/>
      <c r="F2884" s="24"/>
      <c r="G2884" s="25"/>
      <c r="H2884" s="25"/>
      <c r="I2884" s="56"/>
      <c r="J2884" s="25"/>
      <c r="K2884" s="25"/>
      <c r="L2884" s="25"/>
      <c r="M2884" s="56"/>
      <c r="N2884" s="25"/>
    </row>
    <row r="2885" spans="3:14" ht="13" x14ac:dyDescent="0.15">
      <c r="C2885" s="57" t="str">
        <f t="shared" si="8"/>
        <v/>
      </c>
      <c r="D2885" s="58"/>
      <c r="E2885" s="24"/>
      <c r="F2885" s="24"/>
      <c r="G2885" s="25"/>
      <c r="H2885" s="25"/>
      <c r="I2885" s="56"/>
      <c r="J2885" s="25"/>
      <c r="K2885" s="25"/>
      <c r="L2885" s="25"/>
      <c r="M2885" s="56"/>
      <c r="N2885" s="25"/>
    </row>
    <row r="2886" spans="3:14" ht="13" x14ac:dyDescent="0.15">
      <c r="C2886" s="57" t="str">
        <f t="shared" si="8"/>
        <v/>
      </c>
      <c r="D2886" s="58"/>
      <c r="E2886" s="24"/>
      <c r="F2886" s="24"/>
      <c r="G2886" s="25"/>
      <c r="H2886" s="25"/>
      <c r="I2886" s="56"/>
      <c r="J2886" s="25"/>
      <c r="K2886" s="25"/>
      <c r="L2886" s="25"/>
      <c r="M2886" s="56"/>
      <c r="N2886" s="25"/>
    </row>
    <row r="2887" spans="3:14" ht="13" x14ac:dyDescent="0.15">
      <c r="C2887" s="57" t="str">
        <f t="shared" si="8"/>
        <v/>
      </c>
      <c r="D2887" s="58"/>
      <c r="E2887" s="24"/>
      <c r="F2887" s="24"/>
      <c r="G2887" s="25"/>
      <c r="H2887" s="25"/>
      <c r="I2887" s="56"/>
      <c r="J2887" s="25"/>
      <c r="K2887" s="25"/>
      <c r="L2887" s="25"/>
      <c r="M2887" s="56"/>
      <c r="N2887" s="25"/>
    </row>
    <row r="2888" spans="3:14" ht="13" x14ac:dyDescent="0.15">
      <c r="C2888" s="57" t="str">
        <f t="shared" si="8"/>
        <v/>
      </c>
      <c r="D2888" s="58"/>
      <c r="E2888" s="24"/>
      <c r="F2888" s="24"/>
      <c r="G2888" s="25"/>
      <c r="H2888" s="25"/>
      <c r="I2888" s="56"/>
      <c r="J2888" s="25"/>
      <c r="K2888" s="25"/>
      <c r="L2888" s="25"/>
      <c r="M2888" s="56"/>
      <c r="N2888" s="25"/>
    </row>
    <row r="2889" spans="3:14" ht="13" x14ac:dyDescent="0.15">
      <c r="C2889" s="57" t="str">
        <f t="shared" si="8"/>
        <v/>
      </c>
      <c r="D2889" s="58"/>
      <c r="E2889" s="24"/>
      <c r="F2889" s="24"/>
      <c r="G2889" s="25"/>
      <c r="H2889" s="25"/>
      <c r="I2889" s="56"/>
      <c r="J2889" s="25"/>
      <c r="K2889" s="25"/>
      <c r="L2889" s="25"/>
      <c r="M2889" s="56"/>
      <c r="N2889" s="25"/>
    </row>
    <row r="2890" spans="3:14" ht="13" x14ac:dyDescent="0.15">
      <c r="C2890" s="57" t="str">
        <f t="shared" si="8"/>
        <v/>
      </c>
      <c r="D2890" s="58"/>
      <c r="E2890" s="24"/>
      <c r="F2890" s="24"/>
      <c r="G2890" s="25"/>
      <c r="H2890" s="25"/>
      <c r="I2890" s="56"/>
      <c r="J2890" s="25"/>
      <c r="K2890" s="25"/>
      <c r="L2890" s="25"/>
      <c r="M2890" s="56"/>
      <c r="N2890" s="25"/>
    </row>
    <row r="2891" spans="3:14" ht="13" x14ac:dyDescent="0.15">
      <c r="C2891" s="57" t="str">
        <f t="shared" si="8"/>
        <v/>
      </c>
      <c r="D2891" s="58"/>
      <c r="E2891" s="24"/>
      <c r="F2891" s="24"/>
      <c r="G2891" s="25"/>
      <c r="H2891" s="25"/>
      <c r="I2891" s="56"/>
      <c r="J2891" s="25"/>
      <c r="K2891" s="25"/>
      <c r="L2891" s="25"/>
      <c r="M2891" s="56"/>
      <c r="N2891" s="25"/>
    </row>
    <row r="2892" spans="3:14" ht="13" x14ac:dyDescent="0.15">
      <c r="C2892" s="57" t="str">
        <f t="shared" si="8"/>
        <v/>
      </c>
      <c r="D2892" s="58"/>
      <c r="E2892" s="24"/>
      <c r="F2892" s="24"/>
      <c r="G2892" s="25"/>
      <c r="H2892" s="25"/>
      <c r="I2892" s="56"/>
      <c r="J2892" s="25"/>
      <c r="K2892" s="25"/>
      <c r="L2892" s="25"/>
      <c r="M2892" s="56"/>
      <c r="N2892" s="25"/>
    </row>
    <row r="2893" spans="3:14" ht="13" x14ac:dyDescent="0.15">
      <c r="C2893" s="57" t="str">
        <f t="shared" si="8"/>
        <v/>
      </c>
      <c r="D2893" s="58"/>
      <c r="E2893" s="24"/>
      <c r="F2893" s="24"/>
      <c r="G2893" s="25"/>
      <c r="H2893" s="25"/>
      <c r="I2893" s="56"/>
      <c r="J2893" s="25"/>
      <c r="K2893" s="25"/>
      <c r="L2893" s="25"/>
      <c r="M2893" s="56"/>
      <c r="N2893" s="25"/>
    </row>
    <row r="2894" spans="3:14" ht="13" x14ac:dyDescent="0.15">
      <c r="C2894" s="57" t="str">
        <f t="shared" si="8"/>
        <v/>
      </c>
      <c r="D2894" s="58"/>
      <c r="E2894" s="24"/>
      <c r="F2894" s="24"/>
      <c r="G2894" s="25"/>
      <c r="H2894" s="25"/>
      <c r="I2894" s="56"/>
      <c r="J2894" s="25"/>
      <c r="K2894" s="25"/>
      <c r="L2894" s="25"/>
      <c r="M2894" s="56"/>
      <c r="N2894" s="25"/>
    </row>
    <row r="2895" spans="3:14" ht="13" x14ac:dyDescent="0.15">
      <c r="C2895" s="57" t="str">
        <f t="shared" si="8"/>
        <v/>
      </c>
      <c r="D2895" s="58"/>
      <c r="E2895" s="24"/>
      <c r="F2895" s="24"/>
      <c r="G2895" s="25"/>
      <c r="H2895" s="25"/>
      <c r="I2895" s="56"/>
      <c r="J2895" s="25"/>
      <c r="K2895" s="25"/>
      <c r="L2895" s="25"/>
      <c r="M2895" s="56"/>
      <c r="N2895" s="25"/>
    </row>
    <row r="2896" spans="3:14" ht="13" x14ac:dyDescent="0.15">
      <c r="C2896" s="57" t="str">
        <f t="shared" si="8"/>
        <v/>
      </c>
      <c r="D2896" s="58"/>
      <c r="E2896" s="24"/>
      <c r="F2896" s="24"/>
      <c r="G2896" s="25"/>
      <c r="H2896" s="25"/>
      <c r="I2896" s="56"/>
      <c r="J2896" s="25"/>
      <c r="K2896" s="25"/>
      <c r="L2896" s="25"/>
      <c r="M2896" s="56"/>
      <c r="N2896" s="25"/>
    </row>
    <row r="2897" spans="3:14" ht="13" x14ac:dyDescent="0.15">
      <c r="C2897" s="57" t="str">
        <f t="shared" si="8"/>
        <v/>
      </c>
      <c r="D2897" s="58"/>
      <c r="E2897" s="24"/>
      <c r="F2897" s="24"/>
      <c r="G2897" s="25"/>
      <c r="H2897" s="25"/>
      <c r="I2897" s="56"/>
      <c r="J2897" s="25"/>
      <c r="K2897" s="25"/>
      <c r="L2897" s="25"/>
      <c r="M2897" s="56"/>
      <c r="N2897" s="25"/>
    </row>
    <row r="2898" spans="3:14" ht="13" x14ac:dyDescent="0.15">
      <c r="C2898" s="57" t="str">
        <f t="shared" si="8"/>
        <v/>
      </c>
      <c r="D2898" s="58"/>
      <c r="E2898" s="24"/>
      <c r="F2898" s="24"/>
      <c r="G2898" s="25"/>
      <c r="H2898" s="25"/>
      <c r="I2898" s="56"/>
      <c r="J2898" s="25"/>
      <c r="K2898" s="25"/>
      <c r="L2898" s="25"/>
      <c r="M2898" s="56"/>
      <c r="N2898" s="25"/>
    </row>
    <row r="2899" spans="3:14" ht="13" x14ac:dyDescent="0.15">
      <c r="C2899" s="57" t="str">
        <f t="shared" si="8"/>
        <v/>
      </c>
      <c r="D2899" s="58"/>
      <c r="E2899" s="24"/>
      <c r="F2899" s="24"/>
      <c r="G2899" s="25"/>
      <c r="H2899" s="25"/>
      <c r="I2899" s="56"/>
      <c r="J2899" s="25"/>
      <c r="K2899" s="25"/>
      <c r="L2899" s="25"/>
      <c r="M2899" s="56"/>
      <c r="N2899" s="25"/>
    </row>
    <row r="2900" spans="3:14" ht="13" x14ac:dyDescent="0.15">
      <c r="C2900" s="57" t="str">
        <f t="shared" si="8"/>
        <v/>
      </c>
      <c r="D2900" s="58"/>
      <c r="E2900" s="24"/>
      <c r="F2900" s="24"/>
      <c r="G2900" s="25"/>
      <c r="H2900" s="25"/>
      <c r="I2900" s="56"/>
      <c r="J2900" s="25"/>
      <c r="K2900" s="25"/>
      <c r="L2900" s="25"/>
      <c r="M2900" s="56"/>
      <c r="N2900" s="25"/>
    </row>
    <row r="2901" spans="3:14" ht="13" x14ac:dyDescent="0.15">
      <c r="C2901" s="57" t="str">
        <f t="shared" si="8"/>
        <v/>
      </c>
      <c r="D2901" s="58"/>
      <c r="E2901" s="24"/>
      <c r="F2901" s="24"/>
      <c r="G2901" s="25"/>
      <c r="H2901" s="25"/>
      <c r="I2901" s="56"/>
      <c r="J2901" s="25"/>
      <c r="K2901" s="25"/>
      <c r="L2901" s="25"/>
      <c r="M2901" s="56"/>
      <c r="N2901" s="25"/>
    </row>
    <row r="2902" spans="3:14" ht="13" x14ac:dyDescent="0.15">
      <c r="C2902" s="57" t="str">
        <f t="shared" si="8"/>
        <v/>
      </c>
      <c r="D2902" s="58"/>
      <c r="E2902" s="24"/>
      <c r="F2902" s="24"/>
      <c r="G2902" s="25"/>
      <c r="H2902" s="25"/>
      <c r="I2902" s="56"/>
      <c r="J2902" s="25"/>
      <c r="K2902" s="25"/>
      <c r="L2902" s="25"/>
      <c r="M2902" s="56"/>
      <c r="N2902" s="25"/>
    </row>
    <row r="2903" spans="3:14" ht="13" x14ac:dyDescent="0.15">
      <c r="C2903" s="57" t="str">
        <f t="shared" si="8"/>
        <v/>
      </c>
      <c r="D2903" s="58"/>
      <c r="E2903" s="24"/>
      <c r="F2903" s="24"/>
      <c r="G2903" s="25"/>
      <c r="H2903" s="25"/>
      <c r="I2903" s="56"/>
      <c r="J2903" s="25"/>
      <c r="K2903" s="25"/>
      <c r="L2903" s="25"/>
      <c r="M2903" s="56"/>
      <c r="N2903" s="25"/>
    </row>
    <row r="2904" spans="3:14" ht="13" x14ac:dyDescent="0.15">
      <c r="C2904" s="57" t="str">
        <f t="shared" si="8"/>
        <v/>
      </c>
      <c r="D2904" s="58"/>
      <c r="E2904" s="24"/>
      <c r="F2904" s="24"/>
      <c r="G2904" s="25"/>
      <c r="H2904" s="25"/>
      <c r="I2904" s="56"/>
      <c r="J2904" s="25"/>
      <c r="K2904" s="25"/>
      <c r="L2904" s="25"/>
      <c r="M2904" s="56"/>
      <c r="N2904" s="25"/>
    </row>
    <row r="2905" spans="3:14" ht="13" x14ac:dyDescent="0.15">
      <c r="C2905" s="57" t="str">
        <f t="shared" si="8"/>
        <v/>
      </c>
      <c r="D2905" s="58"/>
      <c r="E2905" s="24"/>
      <c r="F2905" s="24"/>
      <c r="G2905" s="25"/>
      <c r="H2905" s="25"/>
      <c r="I2905" s="56"/>
      <c r="J2905" s="25"/>
      <c r="K2905" s="25"/>
      <c r="L2905" s="25"/>
      <c r="M2905" s="56"/>
      <c r="N2905" s="25"/>
    </row>
    <row r="2906" spans="3:14" ht="13" x14ac:dyDescent="0.15">
      <c r="C2906" s="57" t="str">
        <f t="shared" si="8"/>
        <v/>
      </c>
      <c r="D2906" s="58"/>
      <c r="E2906" s="24"/>
      <c r="F2906" s="24"/>
      <c r="G2906" s="25"/>
      <c r="H2906" s="25"/>
      <c r="I2906" s="56"/>
      <c r="J2906" s="25"/>
      <c r="K2906" s="25"/>
      <c r="L2906" s="25"/>
      <c r="M2906" s="56"/>
      <c r="N2906" s="25"/>
    </row>
    <row r="2907" spans="3:14" ht="13" x14ac:dyDescent="0.15">
      <c r="C2907" s="57" t="str">
        <f t="shared" si="8"/>
        <v/>
      </c>
      <c r="D2907" s="58"/>
      <c r="E2907" s="24"/>
      <c r="F2907" s="24"/>
      <c r="G2907" s="25"/>
      <c r="H2907" s="25"/>
      <c r="I2907" s="56"/>
      <c r="J2907" s="25"/>
      <c r="K2907" s="25"/>
      <c r="L2907" s="25"/>
      <c r="M2907" s="56"/>
      <c r="N2907" s="25"/>
    </row>
    <row r="2908" spans="3:14" ht="13" x14ac:dyDescent="0.15">
      <c r="C2908" s="57" t="str">
        <f t="shared" si="8"/>
        <v/>
      </c>
      <c r="D2908" s="58"/>
      <c r="E2908" s="24"/>
      <c r="F2908" s="24"/>
      <c r="G2908" s="25"/>
      <c r="H2908" s="25"/>
      <c r="I2908" s="56"/>
      <c r="J2908" s="25"/>
      <c r="K2908" s="25"/>
      <c r="L2908" s="25"/>
      <c r="M2908" s="56"/>
      <c r="N2908" s="25"/>
    </row>
    <row r="2909" spans="3:14" ht="13" x14ac:dyDescent="0.15">
      <c r="C2909" s="57" t="str">
        <f t="shared" si="8"/>
        <v/>
      </c>
      <c r="D2909" s="58"/>
      <c r="E2909" s="24"/>
      <c r="F2909" s="24"/>
      <c r="G2909" s="25"/>
      <c r="H2909" s="25"/>
      <c r="I2909" s="56"/>
      <c r="J2909" s="25"/>
      <c r="K2909" s="25"/>
      <c r="L2909" s="25"/>
      <c r="M2909" s="56"/>
      <c r="N2909" s="25"/>
    </row>
    <row r="2910" spans="3:14" ht="13" x14ac:dyDescent="0.15">
      <c r="C2910" s="57" t="str">
        <f t="shared" si="8"/>
        <v/>
      </c>
      <c r="D2910" s="58"/>
      <c r="E2910" s="24"/>
      <c r="F2910" s="24"/>
      <c r="G2910" s="25"/>
      <c r="H2910" s="25"/>
      <c r="I2910" s="56"/>
      <c r="J2910" s="25"/>
      <c r="K2910" s="25"/>
      <c r="L2910" s="25"/>
      <c r="M2910" s="56"/>
      <c r="N2910" s="25"/>
    </row>
    <row r="2911" spans="3:14" ht="13" x14ac:dyDescent="0.15">
      <c r="C2911" s="57" t="str">
        <f t="shared" si="8"/>
        <v/>
      </c>
      <c r="D2911" s="58"/>
      <c r="E2911" s="24"/>
      <c r="F2911" s="24"/>
      <c r="G2911" s="25"/>
      <c r="H2911" s="25"/>
      <c r="I2911" s="56"/>
      <c r="J2911" s="25"/>
      <c r="K2911" s="25"/>
      <c r="L2911" s="25"/>
      <c r="M2911" s="56"/>
      <c r="N2911" s="25"/>
    </row>
    <row r="2912" spans="3:14" ht="13" x14ac:dyDescent="0.15">
      <c r="C2912" s="57" t="str">
        <f t="shared" si="8"/>
        <v/>
      </c>
      <c r="D2912" s="58"/>
      <c r="E2912" s="24"/>
      <c r="F2912" s="24"/>
      <c r="G2912" s="25"/>
      <c r="H2912" s="25"/>
      <c r="I2912" s="56"/>
      <c r="J2912" s="25"/>
      <c r="K2912" s="25"/>
      <c r="L2912" s="25"/>
      <c r="M2912" s="56"/>
      <c r="N2912" s="25"/>
    </row>
    <row r="2913" spans="3:14" ht="13" x14ac:dyDescent="0.15">
      <c r="C2913" s="57" t="str">
        <f t="shared" si="8"/>
        <v/>
      </c>
      <c r="D2913" s="58"/>
      <c r="E2913" s="24"/>
      <c r="F2913" s="24"/>
      <c r="G2913" s="25"/>
      <c r="H2913" s="25"/>
      <c r="I2913" s="56"/>
      <c r="J2913" s="25"/>
      <c r="K2913" s="25"/>
      <c r="L2913" s="25"/>
      <c r="M2913" s="56"/>
      <c r="N2913" s="25"/>
    </row>
    <row r="2914" spans="3:14" ht="13" x14ac:dyDescent="0.15">
      <c r="C2914" s="57" t="str">
        <f t="shared" si="8"/>
        <v/>
      </c>
      <c r="D2914" s="58"/>
      <c r="E2914" s="24"/>
      <c r="F2914" s="24"/>
      <c r="G2914" s="25"/>
      <c r="H2914" s="25"/>
      <c r="I2914" s="56"/>
      <c r="J2914" s="25"/>
      <c r="K2914" s="25"/>
      <c r="L2914" s="25"/>
      <c r="M2914" s="56"/>
      <c r="N2914" s="25"/>
    </row>
    <row r="2915" spans="3:14" ht="13" x14ac:dyDescent="0.15">
      <c r="C2915" s="57" t="str">
        <f t="shared" si="8"/>
        <v/>
      </c>
      <c r="D2915" s="58"/>
      <c r="E2915" s="24"/>
      <c r="F2915" s="24"/>
      <c r="G2915" s="25"/>
      <c r="H2915" s="25"/>
      <c r="I2915" s="56"/>
      <c r="J2915" s="25"/>
      <c r="K2915" s="25"/>
      <c r="L2915" s="25"/>
      <c r="M2915" s="56"/>
      <c r="N2915" s="25"/>
    </row>
    <row r="2916" spans="3:14" ht="13" x14ac:dyDescent="0.15">
      <c r="C2916" s="57" t="str">
        <f t="shared" si="8"/>
        <v/>
      </c>
      <c r="D2916" s="58"/>
      <c r="E2916" s="24"/>
      <c r="F2916" s="24"/>
      <c r="G2916" s="25"/>
      <c r="H2916" s="25"/>
      <c r="I2916" s="56"/>
      <c r="J2916" s="25"/>
      <c r="K2916" s="25"/>
      <c r="L2916" s="25"/>
      <c r="M2916" s="56"/>
      <c r="N2916" s="25"/>
    </row>
    <row r="2917" spans="3:14" ht="13" x14ac:dyDescent="0.15">
      <c r="C2917" s="57" t="str">
        <f t="shared" si="8"/>
        <v/>
      </c>
      <c r="D2917" s="58"/>
      <c r="E2917" s="24"/>
      <c r="F2917" s="24"/>
      <c r="G2917" s="25"/>
      <c r="H2917" s="25"/>
      <c r="I2917" s="56"/>
      <c r="J2917" s="25"/>
      <c r="K2917" s="25"/>
      <c r="L2917" s="25"/>
      <c r="M2917" s="56"/>
      <c r="N2917" s="25"/>
    </row>
    <row r="2918" spans="3:14" ht="13" x14ac:dyDescent="0.15">
      <c r="C2918" s="57" t="str">
        <f t="shared" si="8"/>
        <v/>
      </c>
      <c r="D2918" s="58"/>
      <c r="E2918" s="24"/>
      <c r="F2918" s="24"/>
      <c r="G2918" s="25"/>
      <c r="H2918" s="25"/>
      <c r="I2918" s="56"/>
      <c r="J2918" s="25"/>
      <c r="K2918" s="25"/>
      <c r="L2918" s="25"/>
      <c r="M2918" s="56"/>
      <c r="N2918" s="25"/>
    </row>
    <row r="2919" spans="3:14" ht="13" x14ac:dyDescent="0.15">
      <c r="C2919" s="57" t="str">
        <f t="shared" si="8"/>
        <v/>
      </c>
      <c r="D2919" s="58"/>
      <c r="E2919" s="24"/>
      <c r="F2919" s="24"/>
      <c r="G2919" s="25"/>
      <c r="H2919" s="25"/>
      <c r="I2919" s="56"/>
      <c r="J2919" s="25"/>
      <c r="K2919" s="25"/>
      <c r="L2919" s="25"/>
      <c r="M2919" s="56"/>
      <c r="N2919" s="25"/>
    </row>
    <row r="2920" spans="3:14" ht="13" x14ac:dyDescent="0.15">
      <c r="C2920" s="57" t="str">
        <f t="shared" si="8"/>
        <v/>
      </c>
      <c r="D2920" s="58"/>
      <c r="E2920" s="24"/>
      <c r="F2920" s="24"/>
      <c r="G2920" s="25"/>
      <c r="H2920" s="25"/>
      <c r="I2920" s="56"/>
      <c r="J2920" s="25"/>
      <c r="K2920" s="25"/>
      <c r="L2920" s="25"/>
      <c r="M2920" s="56"/>
      <c r="N2920" s="25"/>
    </row>
    <row r="2921" spans="3:14" ht="13" x14ac:dyDescent="0.15">
      <c r="C2921" s="57" t="str">
        <f t="shared" si="8"/>
        <v/>
      </c>
      <c r="D2921" s="58"/>
      <c r="E2921" s="24"/>
      <c r="F2921" s="24"/>
      <c r="G2921" s="25"/>
      <c r="H2921" s="25"/>
      <c r="I2921" s="56"/>
      <c r="J2921" s="25"/>
      <c r="K2921" s="25"/>
      <c r="L2921" s="25"/>
      <c r="M2921" s="56"/>
      <c r="N2921" s="25"/>
    </row>
    <row r="2922" spans="3:14" ht="13" x14ac:dyDescent="0.15">
      <c r="C2922" s="57" t="str">
        <f t="shared" si="8"/>
        <v/>
      </c>
      <c r="D2922" s="58"/>
      <c r="E2922" s="24"/>
      <c r="F2922" s="24"/>
      <c r="G2922" s="25"/>
      <c r="H2922" s="25"/>
      <c r="I2922" s="56"/>
      <c r="J2922" s="25"/>
      <c r="K2922" s="25"/>
      <c r="L2922" s="25"/>
      <c r="M2922" s="56"/>
      <c r="N2922" s="25"/>
    </row>
    <row r="2923" spans="3:14" ht="13" x14ac:dyDescent="0.15">
      <c r="C2923" s="57" t="str">
        <f t="shared" si="8"/>
        <v/>
      </c>
      <c r="D2923" s="58"/>
      <c r="E2923" s="24"/>
      <c r="F2923" s="24"/>
      <c r="G2923" s="25"/>
      <c r="H2923" s="25"/>
      <c r="I2923" s="56"/>
      <c r="J2923" s="25"/>
      <c r="K2923" s="25"/>
      <c r="L2923" s="25"/>
      <c r="M2923" s="56"/>
      <c r="N2923" s="25"/>
    </row>
    <row r="2924" spans="3:14" ht="13" x14ac:dyDescent="0.15">
      <c r="C2924" s="57" t="str">
        <f t="shared" si="8"/>
        <v/>
      </c>
      <c r="D2924" s="58"/>
      <c r="E2924" s="24"/>
      <c r="F2924" s="24"/>
      <c r="G2924" s="25"/>
      <c r="H2924" s="25"/>
      <c r="I2924" s="56"/>
      <c r="J2924" s="25"/>
      <c r="K2924" s="25"/>
      <c r="L2924" s="25"/>
      <c r="M2924" s="56"/>
      <c r="N2924" s="25"/>
    </row>
    <row r="2925" spans="3:14" ht="13" x14ac:dyDescent="0.15">
      <c r="C2925" s="57" t="str">
        <f t="shared" si="8"/>
        <v/>
      </c>
      <c r="D2925" s="58"/>
      <c r="E2925" s="24"/>
      <c r="F2925" s="24"/>
      <c r="G2925" s="25"/>
      <c r="H2925" s="25"/>
      <c r="I2925" s="56"/>
      <c r="J2925" s="25"/>
      <c r="K2925" s="25"/>
      <c r="L2925" s="25"/>
      <c r="M2925" s="56"/>
      <c r="N2925" s="25"/>
    </row>
    <row r="2926" spans="3:14" ht="13" x14ac:dyDescent="0.15">
      <c r="C2926" s="57" t="str">
        <f t="shared" si="8"/>
        <v/>
      </c>
      <c r="D2926" s="58"/>
      <c r="E2926" s="24"/>
      <c r="F2926" s="24"/>
      <c r="G2926" s="25"/>
      <c r="H2926" s="25"/>
      <c r="I2926" s="56"/>
      <c r="J2926" s="25"/>
      <c r="K2926" s="25"/>
      <c r="L2926" s="25"/>
      <c r="M2926" s="56"/>
      <c r="N2926" s="25"/>
    </row>
    <row r="2927" spans="3:14" ht="13" x14ac:dyDescent="0.15">
      <c r="C2927" s="57" t="str">
        <f t="shared" si="8"/>
        <v/>
      </c>
      <c r="D2927" s="58"/>
      <c r="E2927" s="24"/>
      <c r="F2927" s="24"/>
      <c r="G2927" s="25"/>
      <c r="H2927" s="25"/>
      <c r="I2927" s="56"/>
      <c r="J2927" s="25"/>
      <c r="K2927" s="25"/>
      <c r="L2927" s="25"/>
      <c r="M2927" s="56"/>
      <c r="N2927" s="25"/>
    </row>
    <row r="2928" spans="3:14" ht="13" x14ac:dyDescent="0.15">
      <c r="C2928" s="57" t="str">
        <f t="shared" si="8"/>
        <v/>
      </c>
      <c r="D2928" s="58"/>
      <c r="E2928" s="24"/>
      <c r="F2928" s="24"/>
      <c r="G2928" s="25"/>
      <c r="H2928" s="25"/>
      <c r="I2928" s="56"/>
      <c r="J2928" s="25"/>
      <c r="K2928" s="25"/>
      <c r="L2928" s="25"/>
      <c r="M2928" s="56"/>
      <c r="N2928" s="25"/>
    </row>
    <row r="2929" spans="3:14" ht="13" x14ac:dyDescent="0.15">
      <c r="C2929" s="57" t="str">
        <f t="shared" si="8"/>
        <v/>
      </c>
      <c r="D2929" s="58"/>
      <c r="E2929" s="24"/>
      <c r="F2929" s="24"/>
      <c r="G2929" s="25"/>
      <c r="H2929" s="25"/>
      <c r="I2929" s="56"/>
      <c r="J2929" s="25"/>
      <c r="K2929" s="25"/>
      <c r="L2929" s="25"/>
      <c r="M2929" s="56"/>
      <c r="N2929" s="25"/>
    </row>
    <row r="2930" spans="3:14" ht="13" x14ac:dyDescent="0.15">
      <c r="C2930" s="57" t="str">
        <f t="shared" si="8"/>
        <v/>
      </c>
      <c r="D2930" s="58"/>
      <c r="E2930" s="24"/>
      <c r="F2930" s="24"/>
      <c r="G2930" s="25"/>
      <c r="H2930" s="25"/>
      <c r="I2930" s="56"/>
      <c r="J2930" s="25"/>
      <c r="K2930" s="25"/>
      <c r="L2930" s="25"/>
      <c r="M2930" s="56"/>
      <c r="N2930" s="25"/>
    </row>
    <row r="2931" spans="3:14" ht="13" x14ac:dyDescent="0.15">
      <c r="C2931" s="57" t="str">
        <f t="shared" si="8"/>
        <v/>
      </c>
      <c r="D2931" s="58"/>
      <c r="E2931" s="24"/>
      <c r="F2931" s="24"/>
      <c r="G2931" s="25"/>
      <c r="H2931" s="25"/>
      <c r="I2931" s="56"/>
      <c r="J2931" s="25"/>
      <c r="K2931" s="25"/>
      <c r="L2931" s="25"/>
      <c r="M2931" s="56"/>
      <c r="N2931" s="25"/>
    </row>
    <row r="2932" spans="3:14" ht="13" x14ac:dyDescent="0.15">
      <c r="C2932" s="57" t="str">
        <f t="shared" si="8"/>
        <v/>
      </c>
      <c r="D2932" s="58"/>
      <c r="E2932" s="24"/>
      <c r="F2932" s="24"/>
      <c r="G2932" s="25"/>
      <c r="H2932" s="25"/>
      <c r="I2932" s="56"/>
      <c r="J2932" s="25"/>
      <c r="K2932" s="25"/>
      <c r="L2932" s="25"/>
      <c r="M2932" s="56"/>
      <c r="N2932" s="25"/>
    </row>
    <row r="2933" spans="3:14" ht="13" x14ac:dyDescent="0.15">
      <c r="C2933" s="57" t="str">
        <f t="shared" si="8"/>
        <v/>
      </c>
      <c r="D2933" s="58"/>
      <c r="E2933" s="24"/>
      <c r="F2933" s="24"/>
      <c r="G2933" s="25"/>
      <c r="H2933" s="25"/>
      <c r="I2933" s="56"/>
      <c r="J2933" s="25"/>
      <c r="K2933" s="25"/>
      <c r="L2933" s="25"/>
      <c r="M2933" s="56"/>
      <c r="N2933" s="25"/>
    </row>
    <row r="2934" spans="3:14" ht="13" x14ac:dyDescent="0.15">
      <c r="C2934" s="57" t="str">
        <f t="shared" si="8"/>
        <v/>
      </c>
      <c r="D2934" s="58"/>
      <c r="E2934" s="24"/>
      <c r="F2934" s="24"/>
      <c r="G2934" s="25"/>
      <c r="H2934" s="25"/>
      <c r="I2934" s="56"/>
      <c r="J2934" s="25"/>
      <c r="K2934" s="25"/>
      <c r="L2934" s="25"/>
      <c r="M2934" s="56"/>
      <c r="N2934" s="25"/>
    </row>
    <row r="2935" spans="3:14" ht="13" x14ac:dyDescent="0.15">
      <c r="C2935" s="57" t="str">
        <f t="shared" si="8"/>
        <v/>
      </c>
      <c r="D2935" s="58"/>
      <c r="E2935" s="24"/>
      <c r="F2935" s="24"/>
      <c r="G2935" s="25"/>
      <c r="H2935" s="25"/>
      <c r="I2935" s="56"/>
      <c r="J2935" s="25"/>
      <c r="K2935" s="25"/>
      <c r="L2935" s="25"/>
      <c r="M2935" s="56"/>
      <c r="N2935" s="25"/>
    </row>
    <row r="2936" spans="3:14" ht="13" x14ac:dyDescent="0.15">
      <c r="C2936" s="57" t="str">
        <f t="shared" si="8"/>
        <v/>
      </c>
      <c r="D2936" s="58"/>
      <c r="E2936" s="24"/>
      <c r="F2936" s="24"/>
      <c r="G2936" s="25"/>
      <c r="H2936" s="25"/>
      <c r="I2936" s="56"/>
      <c r="J2936" s="25"/>
      <c r="K2936" s="25"/>
      <c r="L2936" s="25"/>
      <c r="M2936" s="56"/>
      <c r="N2936" s="25"/>
    </row>
    <row r="2937" spans="3:14" ht="13" x14ac:dyDescent="0.15">
      <c r="C2937" s="57" t="str">
        <f t="shared" si="8"/>
        <v/>
      </c>
      <c r="D2937" s="58"/>
      <c r="E2937" s="24"/>
      <c r="F2937" s="24"/>
      <c r="G2937" s="25"/>
      <c r="H2937" s="25"/>
      <c r="I2937" s="56"/>
      <c r="J2937" s="25"/>
      <c r="K2937" s="25"/>
      <c r="L2937" s="25"/>
      <c r="M2937" s="56"/>
      <c r="N2937" s="25"/>
    </row>
    <row r="2938" spans="3:14" ht="13" x14ac:dyDescent="0.15">
      <c r="C2938" s="57" t="str">
        <f t="shared" si="8"/>
        <v/>
      </c>
      <c r="D2938" s="58"/>
      <c r="E2938" s="24"/>
      <c r="F2938" s="24"/>
      <c r="G2938" s="25"/>
      <c r="H2938" s="25"/>
      <c r="I2938" s="56"/>
      <c r="J2938" s="25"/>
      <c r="K2938" s="25"/>
      <c r="L2938" s="25"/>
      <c r="M2938" s="56"/>
      <c r="N2938" s="25"/>
    </row>
    <row r="2939" spans="3:14" ht="13" x14ac:dyDescent="0.15">
      <c r="C2939" s="57" t="str">
        <f t="shared" si="8"/>
        <v/>
      </c>
      <c r="D2939" s="58"/>
      <c r="E2939" s="24"/>
      <c r="F2939" s="24"/>
      <c r="G2939" s="25"/>
      <c r="H2939" s="25"/>
      <c r="I2939" s="56"/>
      <c r="J2939" s="25"/>
      <c r="K2939" s="25"/>
      <c r="L2939" s="25"/>
      <c r="M2939" s="56"/>
      <c r="N2939" s="25"/>
    </row>
    <row r="2940" spans="3:14" ht="13" x14ac:dyDescent="0.15">
      <c r="C2940" s="57" t="str">
        <f t="shared" si="8"/>
        <v/>
      </c>
      <c r="D2940" s="58"/>
      <c r="E2940" s="24"/>
      <c r="F2940" s="24"/>
      <c r="G2940" s="25"/>
      <c r="H2940" s="25"/>
      <c r="I2940" s="56"/>
      <c r="J2940" s="25"/>
      <c r="K2940" s="25"/>
      <c r="L2940" s="25"/>
      <c r="M2940" s="56"/>
      <c r="N2940" s="25"/>
    </row>
    <row r="2941" spans="3:14" ht="13" x14ac:dyDescent="0.15">
      <c r="C2941" s="57" t="str">
        <f t="shared" si="8"/>
        <v/>
      </c>
      <c r="D2941" s="58"/>
      <c r="E2941" s="24"/>
      <c r="F2941" s="24"/>
      <c r="G2941" s="25"/>
      <c r="H2941" s="25"/>
      <c r="I2941" s="56"/>
      <c r="J2941" s="25"/>
      <c r="K2941" s="25"/>
      <c r="L2941" s="25"/>
      <c r="M2941" s="56"/>
      <c r="N2941" s="25"/>
    </row>
    <row r="2942" spans="3:14" ht="13" x14ac:dyDescent="0.15">
      <c r="C2942" s="57" t="str">
        <f t="shared" si="8"/>
        <v/>
      </c>
      <c r="D2942" s="58"/>
      <c r="E2942" s="24"/>
      <c r="F2942" s="24"/>
      <c r="G2942" s="25"/>
      <c r="H2942" s="25"/>
      <c r="I2942" s="56"/>
      <c r="J2942" s="25"/>
      <c r="K2942" s="25"/>
      <c r="L2942" s="25"/>
      <c r="M2942" s="56"/>
      <c r="N2942" s="25"/>
    </row>
    <row r="2943" spans="3:14" ht="13" x14ac:dyDescent="0.15">
      <c r="C2943" s="57" t="str">
        <f t="shared" si="8"/>
        <v/>
      </c>
      <c r="D2943" s="58"/>
      <c r="E2943" s="24"/>
      <c r="F2943" s="24"/>
      <c r="G2943" s="25"/>
      <c r="H2943" s="25"/>
      <c r="I2943" s="56"/>
      <c r="J2943" s="25"/>
      <c r="K2943" s="25"/>
      <c r="L2943" s="25"/>
      <c r="M2943" s="56"/>
      <c r="N2943" s="25"/>
    </row>
    <row r="2944" spans="3:14" ht="13" x14ac:dyDescent="0.15">
      <c r="C2944" s="57" t="str">
        <f t="shared" si="8"/>
        <v/>
      </c>
      <c r="D2944" s="58"/>
      <c r="E2944" s="24"/>
      <c r="F2944" s="24"/>
      <c r="G2944" s="25"/>
      <c r="H2944" s="25"/>
      <c r="I2944" s="56"/>
      <c r="J2944" s="25"/>
      <c r="K2944" s="25"/>
      <c r="L2944" s="25"/>
      <c r="M2944" s="56"/>
      <c r="N2944" s="25"/>
    </row>
    <row r="2945" spans="3:14" ht="13" x14ac:dyDescent="0.15">
      <c r="C2945" s="57" t="str">
        <f t="shared" si="8"/>
        <v/>
      </c>
      <c r="D2945" s="58"/>
      <c r="E2945" s="24"/>
      <c r="F2945" s="24"/>
      <c r="G2945" s="25"/>
      <c r="H2945" s="25"/>
      <c r="I2945" s="56"/>
      <c r="J2945" s="25"/>
      <c r="K2945" s="25"/>
      <c r="L2945" s="25"/>
      <c r="M2945" s="56"/>
      <c r="N2945" s="25"/>
    </row>
    <row r="2946" spans="3:14" ht="13" x14ac:dyDescent="0.15">
      <c r="C2946" s="57" t="str">
        <f t="shared" si="8"/>
        <v/>
      </c>
      <c r="D2946" s="58"/>
      <c r="E2946" s="24"/>
      <c r="F2946" s="24"/>
      <c r="G2946" s="25"/>
      <c r="H2946" s="25"/>
      <c r="I2946" s="56"/>
      <c r="J2946" s="25"/>
      <c r="K2946" s="25"/>
      <c r="L2946" s="25"/>
      <c r="M2946" s="56"/>
      <c r="N2946" s="25"/>
    </row>
    <row r="2947" spans="3:14" ht="13" x14ac:dyDescent="0.15">
      <c r="C2947" s="57" t="str">
        <f t="shared" si="8"/>
        <v/>
      </c>
      <c r="D2947" s="58"/>
      <c r="E2947" s="24"/>
      <c r="F2947" s="24"/>
      <c r="G2947" s="25"/>
      <c r="H2947" s="25"/>
      <c r="I2947" s="56"/>
      <c r="J2947" s="25"/>
      <c r="K2947" s="25"/>
      <c r="L2947" s="25"/>
      <c r="M2947" s="56"/>
      <c r="N2947" s="25"/>
    </row>
    <row r="2948" spans="3:14" ht="13" x14ac:dyDescent="0.15">
      <c r="C2948" s="57" t="str">
        <f t="shared" si="8"/>
        <v/>
      </c>
      <c r="D2948" s="58"/>
      <c r="E2948" s="24"/>
      <c r="F2948" s="24"/>
      <c r="G2948" s="25"/>
      <c r="H2948" s="25"/>
      <c r="I2948" s="56"/>
      <c r="J2948" s="25"/>
      <c r="K2948" s="25"/>
      <c r="L2948" s="25"/>
      <c r="M2948" s="56"/>
      <c r="N2948" s="25"/>
    </row>
    <row r="2949" spans="3:14" ht="13" x14ac:dyDescent="0.15">
      <c r="C2949" s="57" t="str">
        <f t="shared" si="8"/>
        <v/>
      </c>
      <c r="D2949" s="58"/>
      <c r="E2949" s="24"/>
      <c r="F2949" s="24"/>
      <c r="G2949" s="25"/>
      <c r="H2949" s="25"/>
      <c r="I2949" s="56"/>
      <c r="J2949" s="25"/>
      <c r="K2949" s="25"/>
      <c r="L2949" s="25"/>
      <c r="M2949" s="56"/>
      <c r="N2949" s="25"/>
    </row>
    <row r="2950" spans="3:14" ht="13" x14ac:dyDescent="0.15">
      <c r="C2950" s="57" t="str">
        <f t="shared" si="8"/>
        <v/>
      </c>
      <c r="D2950" s="58"/>
      <c r="E2950" s="24"/>
      <c r="F2950" s="24"/>
      <c r="G2950" s="25"/>
      <c r="H2950" s="25"/>
      <c r="I2950" s="56"/>
      <c r="J2950" s="25"/>
      <c r="K2950" s="25"/>
      <c r="L2950" s="25"/>
      <c r="M2950" s="56"/>
      <c r="N2950" s="25"/>
    </row>
    <row r="2951" spans="3:14" ht="13" x14ac:dyDescent="0.15">
      <c r="C2951" s="57" t="str">
        <f t="shared" si="8"/>
        <v/>
      </c>
      <c r="D2951" s="58"/>
      <c r="E2951" s="24"/>
      <c r="F2951" s="24"/>
      <c r="G2951" s="25"/>
      <c r="H2951" s="25"/>
      <c r="I2951" s="56"/>
      <c r="J2951" s="25"/>
      <c r="K2951" s="25"/>
      <c r="L2951" s="25"/>
      <c r="M2951" s="56"/>
      <c r="N2951" s="25"/>
    </row>
    <row r="2952" spans="3:14" ht="13" x14ac:dyDescent="0.15">
      <c r="C2952" s="57" t="str">
        <f t="shared" si="8"/>
        <v/>
      </c>
      <c r="D2952" s="58"/>
      <c r="E2952" s="24"/>
      <c r="F2952" s="24"/>
      <c r="G2952" s="25"/>
      <c r="H2952" s="25"/>
      <c r="I2952" s="56"/>
      <c r="J2952" s="25"/>
      <c r="K2952" s="25"/>
      <c r="L2952" s="25"/>
      <c r="M2952" s="56"/>
      <c r="N2952" s="25"/>
    </row>
    <row r="2953" spans="3:14" ht="13" x14ac:dyDescent="0.15">
      <c r="C2953" s="57" t="str">
        <f t="shared" si="8"/>
        <v/>
      </c>
      <c r="D2953" s="58"/>
      <c r="E2953" s="24"/>
      <c r="F2953" s="24"/>
      <c r="G2953" s="25"/>
      <c r="H2953" s="25"/>
      <c r="I2953" s="56"/>
      <c r="J2953" s="25"/>
      <c r="K2953" s="25"/>
      <c r="L2953" s="25"/>
      <c r="M2953" s="56"/>
      <c r="N2953" s="25"/>
    </row>
    <row r="2954" spans="3:14" ht="13" x14ac:dyDescent="0.15">
      <c r="C2954" s="57" t="str">
        <f t="shared" si="8"/>
        <v/>
      </c>
      <c r="D2954" s="58"/>
      <c r="E2954" s="24"/>
      <c r="F2954" s="24"/>
      <c r="G2954" s="25"/>
      <c r="H2954" s="25"/>
      <c r="I2954" s="56"/>
      <c r="J2954" s="25"/>
      <c r="K2954" s="25"/>
      <c r="L2954" s="25"/>
      <c r="M2954" s="56"/>
      <c r="N2954" s="25"/>
    </row>
    <row r="2955" spans="3:14" ht="13" x14ac:dyDescent="0.15">
      <c r="C2955" s="57" t="str">
        <f t="shared" si="8"/>
        <v/>
      </c>
      <c r="D2955" s="58"/>
      <c r="E2955" s="24"/>
      <c r="F2955" s="24"/>
      <c r="G2955" s="25"/>
      <c r="H2955" s="25"/>
      <c r="I2955" s="56"/>
      <c r="J2955" s="25"/>
      <c r="K2955" s="25"/>
      <c r="L2955" s="25"/>
      <c r="M2955" s="56"/>
      <c r="N2955" s="25"/>
    </row>
    <row r="2956" spans="3:14" ht="13" x14ac:dyDescent="0.15">
      <c r="C2956" s="57" t="str">
        <f t="shared" si="8"/>
        <v/>
      </c>
      <c r="D2956" s="58"/>
      <c r="E2956" s="24"/>
      <c r="F2956" s="24"/>
      <c r="G2956" s="25"/>
      <c r="H2956" s="25"/>
      <c r="I2956" s="56"/>
      <c r="J2956" s="25"/>
      <c r="K2956" s="25"/>
      <c r="L2956" s="25"/>
      <c r="M2956" s="56"/>
      <c r="N2956" s="25"/>
    </row>
    <row r="2957" spans="3:14" ht="13" x14ac:dyDescent="0.15">
      <c r="C2957" s="57" t="str">
        <f t="shared" si="8"/>
        <v/>
      </c>
      <c r="D2957" s="58"/>
      <c r="E2957" s="24"/>
      <c r="F2957" s="24"/>
      <c r="G2957" s="25"/>
      <c r="H2957" s="25"/>
      <c r="I2957" s="56"/>
      <c r="J2957" s="25"/>
      <c r="K2957" s="25"/>
      <c r="L2957" s="25"/>
      <c r="M2957" s="56"/>
      <c r="N2957" s="25"/>
    </row>
    <row r="2958" spans="3:14" ht="13" x14ac:dyDescent="0.15">
      <c r="C2958" s="57" t="str">
        <f t="shared" si="8"/>
        <v/>
      </c>
      <c r="D2958" s="58"/>
      <c r="E2958" s="24"/>
      <c r="F2958" s="24"/>
      <c r="G2958" s="25"/>
      <c r="H2958" s="25"/>
      <c r="I2958" s="56"/>
      <c r="J2958" s="25"/>
      <c r="K2958" s="25"/>
      <c r="L2958" s="25"/>
      <c r="M2958" s="56"/>
      <c r="N2958" s="25"/>
    </row>
    <row r="2959" spans="3:14" ht="13" x14ac:dyDescent="0.15">
      <c r="C2959" s="57" t="str">
        <f t="shared" si="8"/>
        <v/>
      </c>
      <c r="D2959" s="58"/>
      <c r="E2959" s="24"/>
      <c r="F2959" s="24"/>
      <c r="G2959" s="25"/>
      <c r="H2959" s="25"/>
      <c r="I2959" s="56"/>
      <c r="J2959" s="25"/>
      <c r="K2959" s="25"/>
      <c r="L2959" s="25"/>
      <c r="M2959" s="56"/>
      <c r="N2959" s="25"/>
    </row>
    <row r="2960" spans="3:14" ht="13" x14ac:dyDescent="0.15">
      <c r="C2960" s="57" t="str">
        <f t="shared" si="8"/>
        <v/>
      </c>
      <c r="D2960" s="58"/>
      <c r="E2960" s="24"/>
      <c r="F2960" s="24"/>
      <c r="G2960" s="25"/>
      <c r="H2960" s="25"/>
      <c r="I2960" s="56"/>
      <c r="J2960" s="25"/>
      <c r="K2960" s="25"/>
      <c r="L2960" s="25"/>
      <c r="M2960" s="56"/>
      <c r="N2960" s="25"/>
    </row>
    <row r="2961" spans="3:14" ht="13" x14ac:dyDescent="0.15">
      <c r="C2961" s="57" t="str">
        <f t="shared" si="8"/>
        <v/>
      </c>
      <c r="D2961" s="58"/>
      <c r="E2961" s="24"/>
      <c r="F2961" s="24"/>
      <c r="G2961" s="25"/>
      <c r="H2961" s="25"/>
      <c r="I2961" s="56"/>
      <c r="J2961" s="25"/>
      <c r="K2961" s="25"/>
      <c r="L2961" s="25"/>
      <c r="M2961" s="56"/>
      <c r="N2961" s="25"/>
    </row>
    <row r="2962" spans="3:14" ht="13" x14ac:dyDescent="0.15">
      <c r="C2962" s="57" t="str">
        <f t="shared" si="8"/>
        <v/>
      </c>
      <c r="D2962" s="58"/>
      <c r="E2962" s="24"/>
      <c r="F2962" s="24"/>
      <c r="G2962" s="25"/>
      <c r="H2962" s="25"/>
      <c r="I2962" s="56"/>
      <c r="J2962" s="25"/>
      <c r="K2962" s="25"/>
      <c r="L2962" s="25"/>
      <c r="M2962" s="56"/>
      <c r="N2962" s="25"/>
    </row>
    <row r="2963" spans="3:14" ht="13" x14ac:dyDescent="0.15">
      <c r="C2963" s="57" t="str">
        <f t="shared" si="8"/>
        <v/>
      </c>
      <c r="D2963" s="58"/>
      <c r="E2963" s="24"/>
      <c r="F2963" s="24"/>
      <c r="G2963" s="25"/>
      <c r="H2963" s="25"/>
      <c r="I2963" s="56"/>
      <c r="J2963" s="25"/>
      <c r="K2963" s="25"/>
      <c r="L2963" s="25"/>
      <c r="M2963" s="56"/>
      <c r="N2963" s="25"/>
    </row>
    <row r="2964" spans="3:14" ht="13" x14ac:dyDescent="0.15">
      <c r="C2964" s="57" t="str">
        <f t="shared" si="8"/>
        <v/>
      </c>
      <c r="D2964" s="58"/>
      <c r="E2964" s="24"/>
      <c r="F2964" s="24"/>
      <c r="G2964" s="25"/>
      <c r="H2964" s="25"/>
      <c r="I2964" s="56"/>
      <c r="J2964" s="25"/>
      <c r="K2964" s="25"/>
      <c r="L2964" s="25"/>
      <c r="M2964" s="56"/>
      <c r="N2964" s="25"/>
    </row>
    <row r="2965" spans="3:14" ht="13" x14ac:dyDescent="0.15">
      <c r="C2965" s="57" t="str">
        <f t="shared" si="8"/>
        <v/>
      </c>
      <c r="D2965" s="58"/>
      <c r="E2965" s="24"/>
      <c r="F2965" s="24"/>
      <c r="G2965" s="25"/>
      <c r="H2965" s="25"/>
      <c r="I2965" s="56"/>
      <c r="J2965" s="25"/>
      <c r="K2965" s="25"/>
      <c r="L2965" s="25"/>
      <c r="M2965" s="56"/>
      <c r="N2965" s="25"/>
    </row>
    <row r="2966" spans="3:14" ht="13" x14ac:dyDescent="0.15">
      <c r="C2966" s="57" t="str">
        <f t="shared" si="8"/>
        <v/>
      </c>
      <c r="D2966" s="58"/>
      <c r="E2966" s="24"/>
      <c r="F2966" s="24"/>
      <c r="G2966" s="25"/>
      <c r="H2966" s="25"/>
      <c r="I2966" s="56"/>
      <c r="J2966" s="25"/>
      <c r="K2966" s="25"/>
      <c r="L2966" s="25"/>
      <c r="M2966" s="56"/>
      <c r="N2966" s="25"/>
    </row>
    <row r="2967" spans="3:14" ht="13" x14ac:dyDescent="0.15">
      <c r="C2967" s="57" t="str">
        <f t="shared" si="8"/>
        <v/>
      </c>
      <c r="D2967" s="58"/>
      <c r="E2967" s="24"/>
      <c r="F2967" s="24"/>
      <c r="G2967" s="25"/>
      <c r="H2967" s="25"/>
      <c r="I2967" s="56"/>
      <c r="J2967" s="25"/>
      <c r="K2967" s="25"/>
      <c r="L2967" s="25"/>
      <c r="M2967" s="56"/>
      <c r="N2967" s="25"/>
    </row>
    <row r="2968" spans="3:14" ht="13" x14ac:dyDescent="0.15">
      <c r="C2968" s="57" t="str">
        <f t="shared" si="8"/>
        <v/>
      </c>
      <c r="D2968" s="58"/>
      <c r="E2968" s="24"/>
      <c r="F2968" s="24"/>
      <c r="G2968" s="25"/>
      <c r="H2968" s="25"/>
      <c r="I2968" s="56"/>
      <c r="J2968" s="25"/>
      <c r="K2968" s="25"/>
      <c r="L2968" s="25"/>
      <c r="M2968" s="56"/>
      <c r="N2968" s="25"/>
    </row>
    <row r="2969" spans="3:14" ht="13" x14ac:dyDescent="0.15">
      <c r="C2969" s="57" t="str">
        <f t="shared" si="8"/>
        <v/>
      </c>
      <c r="D2969" s="58"/>
      <c r="E2969" s="24"/>
      <c r="F2969" s="24"/>
      <c r="G2969" s="25"/>
      <c r="H2969" s="25"/>
      <c r="I2969" s="56"/>
      <c r="J2969" s="25"/>
      <c r="K2969" s="25"/>
      <c r="L2969" s="25"/>
      <c r="M2969" s="56"/>
      <c r="N2969" s="25"/>
    </row>
    <row r="2970" spans="3:14" ht="13" x14ac:dyDescent="0.15">
      <c r="C2970" s="57" t="str">
        <f t="shared" si="8"/>
        <v/>
      </c>
      <c r="D2970" s="58"/>
      <c r="E2970" s="24"/>
      <c r="F2970" s="24"/>
      <c r="G2970" s="25"/>
      <c r="H2970" s="25"/>
      <c r="I2970" s="56"/>
      <c r="J2970" s="25"/>
      <c r="K2970" s="25"/>
      <c r="L2970" s="25"/>
      <c r="M2970" s="56"/>
      <c r="N2970" s="25"/>
    </row>
    <row r="2971" spans="3:14" ht="13" x14ac:dyDescent="0.15">
      <c r="C2971" s="57" t="str">
        <f t="shared" si="8"/>
        <v/>
      </c>
      <c r="D2971" s="58"/>
      <c r="E2971" s="24"/>
      <c r="F2971" s="24"/>
      <c r="G2971" s="25"/>
      <c r="H2971" s="25"/>
      <c r="I2971" s="56"/>
      <c r="J2971" s="25"/>
      <c r="K2971" s="25"/>
      <c r="L2971" s="25"/>
      <c r="M2971" s="56"/>
      <c r="N2971" s="25"/>
    </row>
    <row r="2972" spans="3:14" ht="13" x14ac:dyDescent="0.15">
      <c r="C2972" s="57" t="str">
        <f t="shared" si="8"/>
        <v/>
      </c>
      <c r="D2972" s="58"/>
      <c r="E2972" s="24"/>
      <c r="F2972" s="24"/>
      <c r="G2972" s="25"/>
      <c r="H2972" s="25"/>
      <c r="I2972" s="56"/>
      <c r="J2972" s="25"/>
      <c r="K2972" s="25"/>
      <c r="L2972" s="25"/>
      <c r="M2972" s="56"/>
      <c r="N2972" s="25"/>
    </row>
    <row r="2973" spans="3:14" ht="13" x14ac:dyDescent="0.15">
      <c r="C2973" s="57" t="str">
        <f t="shared" si="8"/>
        <v/>
      </c>
      <c r="D2973" s="58"/>
      <c r="E2973" s="24"/>
      <c r="F2973" s="24"/>
      <c r="G2973" s="25"/>
      <c r="H2973" s="25"/>
      <c r="I2973" s="56"/>
      <c r="J2973" s="25"/>
      <c r="K2973" s="25"/>
      <c r="L2973" s="25"/>
      <c r="M2973" s="56"/>
      <c r="N2973" s="25"/>
    </row>
    <row r="2974" spans="3:14" ht="13" x14ac:dyDescent="0.15">
      <c r="C2974" s="57" t="str">
        <f t="shared" si="8"/>
        <v/>
      </c>
      <c r="D2974" s="58"/>
      <c r="E2974" s="24"/>
      <c r="F2974" s="24"/>
      <c r="G2974" s="25"/>
      <c r="H2974" s="25"/>
      <c r="I2974" s="56"/>
      <c r="J2974" s="25"/>
      <c r="K2974" s="25"/>
      <c r="L2974" s="25"/>
      <c r="M2974" s="56"/>
      <c r="N2974" s="25"/>
    </row>
    <row r="2975" spans="3:14" ht="13" x14ac:dyDescent="0.15">
      <c r="C2975" s="57" t="str">
        <f t="shared" si="8"/>
        <v/>
      </c>
      <c r="D2975" s="58"/>
      <c r="E2975" s="24"/>
      <c r="F2975" s="24"/>
      <c r="G2975" s="25"/>
      <c r="H2975" s="25"/>
      <c r="I2975" s="56"/>
      <c r="J2975" s="25"/>
      <c r="K2975" s="25"/>
      <c r="L2975" s="25"/>
      <c r="M2975" s="56"/>
      <c r="N2975" s="25"/>
    </row>
    <row r="2976" spans="3:14" ht="13" x14ac:dyDescent="0.15">
      <c r="C2976" s="57" t="str">
        <f t="shared" si="8"/>
        <v/>
      </c>
      <c r="D2976" s="58"/>
      <c r="E2976" s="24"/>
      <c r="F2976" s="24"/>
      <c r="G2976" s="25"/>
      <c r="H2976" s="25"/>
      <c r="I2976" s="56"/>
      <c r="J2976" s="25"/>
      <c r="K2976" s="25"/>
      <c r="L2976" s="25"/>
      <c r="M2976" s="56"/>
      <c r="N2976" s="25"/>
    </row>
    <row r="2977" spans="3:14" ht="13" x14ac:dyDescent="0.15">
      <c r="C2977" s="57" t="str">
        <f t="shared" si="8"/>
        <v/>
      </c>
      <c r="D2977" s="58"/>
      <c r="E2977" s="24"/>
      <c r="F2977" s="24"/>
      <c r="G2977" s="25"/>
      <c r="H2977" s="25"/>
      <c r="I2977" s="56"/>
      <c r="J2977" s="25"/>
      <c r="K2977" s="25"/>
      <c r="L2977" s="25"/>
      <c r="M2977" s="56"/>
      <c r="N2977" s="25"/>
    </row>
    <row r="2978" spans="3:14" ht="13" x14ac:dyDescent="0.15">
      <c r="C2978" s="57" t="str">
        <f t="shared" si="8"/>
        <v/>
      </c>
      <c r="D2978" s="58"/>
      <c r="E2978" s="24"/>
      <c r="F2978" s="24"/>
      <c r="G2978" s="25"/>
      <c r="H2978" s="25"/>
      <c r="I2978" s="56"/>
      <c r="J2978" s="25"/>
      <c r="K2978" s="25"/>
      <c r="L2978" s="25"/>
      <c r="M2978" s="56"/>
      <c r="N2978" s="25"/>
    </row>
    <row r="2979" spans="3:14" ht="13" x14ac:dyDescent="0.15">
      <c r="C2979" s="57" t="str">
        <f t="shared" si="8"/>
        <v/>
      </c>
      <c r="D2979" s="58"/>
      <c r="E2979" s="24"/>
      <c r="F2979" s="24"/>
      <c r="G2979" s="25"/>
      <c r="H2979" s="25"/>
      <c r="I2979" s="56"/>
      <c r="J2979" s="25"/>
      <c r="K2979" s="25"/>
      <c r="L2979" s="25"/>
      <c r="M2979" s="56"/>
      <c r="N2979" s="25"/>
    </row>
    <row r="2980" spans="3:14" ht="13" x14ac:dyDescent="0.15">
      <c r="C2980" s="57" t="str">
        <f t="shared" si="8"/>
        <v/>
      </c>
      <c r="D2980" s="58"/>
      <c r="E2980" s="24"/>
      <c r="F2980" s="24"/>
      <c r="G2980" s="25"/>
      <c r="H2980" s="25"/>
      <c r="I2980" s="56"/>
      <c r="J2980" s="25"/>
      <c r="K2980" s="25"/>
      <c r="L2980" s="25"/>
      <c r="M2980" s="56"/>
      <c r="N2980" s="25"/>
    </row>
    <row r="2981" spans="3:14" ht="13" x14ac:dyDescent="0.15">
      <c r="C2981" s="57" t="str">
        <f t="shared" si="8"/>
        <v/>
      </c>
      <c r="D2981" s="58"/>
      <c r="E2981" s="24"/>
      <c r="F2981" s="24"/>
      <c r="G2981" s="25"/>
      <c r="H2981" s="25"/>
      <c r="I2981" s="56"/>
      <c r="J2981" s="25"/>
      <c r="K2981" s="25"/>
      <c r="L2981" s="25"/>
      <c r="M2981" s="56"/>
      <c r="N2981" s="25"/>
    </row>
    <row r="2982" spans="3:14" ht="13" x14ac:dyDescent="0.15">
      <c r="C2982" s="57" t="str">
        <f t="shared" si="8"/>
        <v/>
      </c>
      <c r="D2982" s="58"/>
      <c r="E2982" s="24"/>
      <c r="F2982" s="24"/>
      <c r="G2982" s="25"/>
      <c r="H2982" s="25"/>
      <c r="I2982" s="56"/>
      <c r="J2982" s="25"/>
      <c r="K2982" s="25"/>
      <c r="L2982" s="25"/>
      <c r="M2982" s="56"/>
      <c r="N2982" s="25"/>
    </row>
    <row r="2983" spans="3:14" ht="13" x14ac:dyDescent="0.15">
      <c r="C2983" s="57" t="str">
        <f t="shared" si="8"/>
        <v/>
      </c>
      <c r="D2983" s="58"/>
      <c r="E2983" s="24"/>
      <c r="F2983" s="24"/>
      <c r="G2983" s="25"/>
      <c r="H2983" s="25"/>
      <c r="I2983" s="56"/>
      <c r="J2983" s="25"/>
      <c r="K2983" s="25"/>
      <c r="L2983" s="25"/>
      <c r="M2983" s="56"/>
      <c r="N2983" s="25"/>
    </row>
    <row r="2984" spans="3:14" ht="13" x14ac:dyDescent="0.15">
      <c r="C2984" s="57" t="str">
        <f t="shared" si="8"/>
        <v/>
      </c>
      <c r="D2984" s="58"/>
      <c r="E2984" s="24"/>
      <c r="F2984" s="24"/>
      <c r="G2984" s="25"/>
      <c r="H2984" s="25"/>
      <c r="I2984" s="56"/>
      <c r="J2984" s="25"/>
      <c r="K2984" s="25"/>
      <c r="L2984" s="25"/>
      <c r="M2984" s="56"/>
      <c r="N2984" s="25"/>
    </row>
    <row r="2985" spans="3:14" ht="13" x14ac:dyDescent="0.15">
      <c r="C2985" s="57" t="str">
        <f t="shared" si="8"/>
        <v/>
      </c>
      <c r="D2985" s="58"/>
      <c r="E2985" s="24"/>
      <c r="F2985" s="24"/>
      <c r="G2985" s="25"/>
      <c r="H2985" s="25"/>
      <c r="I2985" s="56"/>
      <c r="J2985" s="25"/>
      <c r="K2985" s="25"/>
      <c r="L2985" s="25"/>
      <c r="M2985" s="56"/>
      <c r="N2985" s="25"/>
    </row>
    <row r="2986" spans="3:14" ht="13" x14ac:dyDescent="0.15">
      <c r="C2986" s="57" t="str">
        <f t="shared" si="8"/>
        <v/>
      </c>
      <c r="D2986" s="58"/>
      <c r="E2986" s="24"/>
      <c r="F2986" s="24"/>
      <c r="G2986" s="25"/>
      <c r="H2986" s="25"/>
      <c r="I2986" s="56"/>
      <c r="J2986" s="25"/>
      <c r="K2986" s="25"/>
      <c r="L2986" s="25"/>
      <c r="M2986" s="56"/>
      <c r="N2986" s="25"/>
    </row>
    <row r="2987" spans="3:14" ht="13" x14ac:dyDescent="0.15">
      <c r="C2987" s="57" t="str">
        <f t="shared" si="8"/>
        <v/>
      </c>
      <c r="D2987" s="58"/>
      <c r="E2987" s="24"/>
      <c r="F2987" s="24"/>
      <c r="G2987" s="25"/>
      <c r="H2987" s="25"/>
      <c r="I2987" s="56"/>
      <c r="J2987" s="25"/>
      <c r="K2987" s="25"/>
      <c r="L2987" s="25"/>
      <c r="M2987" s="56"/>
      <c r="N2987" s="25"/>
    </row>
    <row r="2988" spans="3:14" ht="13" x14ac:dyDescent="0.15">
      <c r="C2988" s="57" t="str">
        <f t="shared" si="8"/>
        <v/>
      </c>
      <c r="D2988" s="58"/>
      <c r="E2988" s="24"/>
      <c r="F2988" s="24"/>
      <c r="G2988" s="25"/>
      <c r="H2988" s="25"/>
      <c r="I2988" s="56"/>
      <c r="J2988" s="25"/>
      <c r="K2988" s="25"/>
      <c r="L2988" s="25"/>
      <c r="M2988" s="56"/>
      <c r="N2988" s="25"/>
    </row>
    <row r="2989" spans="3:14" ht="13" x14ac:dyDescent="0.15">
      <c r="C2989" s="57" t="str">
        <f t="shared" si="8"/>
        <v/>
      </c>
      <c r="D2989" s="58"/>
      <c r="E2989" s="24"/>
      <c r="F2989" s="24"/>
      <c r="G2989" s="25"/>
      <c r="H2989" s="25"/>
      <c r="I2989" s="56"/>
      <c r="J2989" s="25"/>
      <c r="K2989" s="25"/>
      <c r="L2989" s="25"/>
      <c r="M2989" s="56"/>
      <c r="N2989" s="25"/>
    </row>
    <row r="2990" spans="3:14" ht="13" x14ac:dyDescent="0.15">
      <c r="C2990" s="57" t="str">
        <f t="shared" si="8"/>
        <v/>
      </c>
      <c r="D2990" s="58"/>
      <c r="E2990" s="24"/>
      <c r="F2990" s="24"/>
      <c r="G2990" s="25"/>
      <c r="H2990" s="25"/>
      <c r="I2990" s="56"/>
      <c r="J2990" s="25"/>
      <c r="K2990" s="25"/>
      <c r="L2990" s="25"/>
      <c r="M2990" s="56"/>
      <c r="N2990" s="25"/>
    </row>
    <row r="2991" spans="3:14" ht="13" x14ac:dyDescent="0.15">
      <c r="C2991" s="57" t="str">
        <f t="shared" si="8"/>
        <v/>
      </c>
      <c r="D2991" s="58"/>
      <c r="E2991" s="24"/>
      <c r="F2991" s="24"/>
      <c r="G2991" s="25"/>
      <c r="H2991" s="25"/>
      <c r="I2991" s="56"/>
      <c r="J2991" s="25"/>
      <c r="K2991" s="25"/>
      <c r="L2991" s="25"/>
      <c r="M2991" s="56"/>
      <c r="N2991" s="25"/>
    </row>
    <row r="2992" spans="3:14" ht="13" x14ac:dyDescent="0.15">
      <c r="C2992" s="57" t="str">
        <f t="shared" si="8"/>
        <v/>
      </c>
      <c r="D2992" s="58"/>
      <c r="E2992" s="24"/>
      <c r="F2992" s="24"/>
      <c r="G2992" s="25"/>
      <c r="H2992" s="25"/>
      <c r="I2992" s="56"/>
      <c r="J2992" s="25"/>
      <c r="K2992" s="25"/>
      <c r="L2992" s="25"/>
      <c r="M2992" s="56"/>
      <c r="N2992" s="25"/>
    </row>
    <row r="2993" spans="3:14" ht="13" x14ac:dyDescent="0.15">
      <c r="C2993" s="57" t="str">
        <f t="shared" si="8"/>
        <v/>
      </c>
      <c r="D2993" s="58"/>
      <c r="E2993" s="24"/>
      <c r="F2993" s="24"/>
      <c r="G2993" s="25"/>
      <c r="H2993" s="25"/>
      <c r="I2993" s="56"/>
      <c r="J2993" s="25"/>
      <c r="K2993" s="25"/>
      <c r="L2993" s="25"/>
      <c r="M2993" s="56"/>
      <c r="N2993" s="25"/>
    </row>
    <row r="2994" spans="3:14" ht="13" x14ac:dyDescent="0.15">
      <c r="C2994" s="57" t="str">
        <f t="shared" si="8"/>
        <v/>
      </c>
      <c r="D2994" s="58"/>
      <c r="E2994" s="24"/>
      <c r="F2994" s="24"/>
      <c r="G2994" s="25"/>
      <c r="H2994" s="25"/>
      <c r="I2994" s="56"/>
      <c r="J2994" s="25"/>
      <c r="K2994" s="25"/>
      <c r="L2994" s="25"/>
      <c r="M2994" s="56"/>
      <c r="N2994" s="25"/>
    </row>
    <row r="2995" spans="3:14" ht="13" x14ac:dyDescent="0.15">
      <c r="C2995" s="57" t="str">
        <f t="shared" si="8"/>
        <v/>
      </c>
      <c r="D2995" s="58"/>
      <c r="E2995" s="24"/>
      <c r="F2995" s="24"/>
      <c r="G2995" s="25"/>
      <c r="H2995" s="25"/>
      <c r="I2995" s="56"/>
      <c r="J2995" s="25"/>
      <c r="K2995" s="25"/>
      <c r="L2995" s="25"/>
      <c r="M2995" s="56"/>
      <c r="N2995" s="25"/>
    </row>
    <row r="2996" spans="3:14" ht="13" x14ac:dyDescent="0.15">
      <c r="C2996" s="57" t="str">
        <f t="shared" si="8"/>
        <v/>
      </c>
      <c r="D2996" s="58"/>
      <c r="E2996" s="24"/>
      <c r="F2996" s="24"/>
      <c r="G2996" s="25"/>
      <c r="H2996" s="25"/>
      <c r="I2996" s="56"/>
      <c r="J2996" s="25"/>
      <c r="K2996" s="25"/>
      <c r="L2996" s="25"/>
      <c r="M2996" s="56"/>
      <c r="N2996" s="25"/>
    </row>
    <row r="2997" spans="3:14" ht="13" x14ac:dyDescent="0.15">
      <c r="C2997" s="57" t="str">
        <f t="shared" si="8"/>
        <v/>
      </c>
      <c r="D2997" s="58"/>
      <c r="E2997" s="24"/>
      <c r="F2997" s="24"/>
      <c r="G2997" s="25"/>
      <c r="H2997" s="25"/>
      <c r="I2997" s="56"/>
      <c r="J2997" s="25"/>
      <c r="K2997" s="25"/>
      <c r="L2997" s="25"/>
      <c r="M2997" s="56"/>
      <c r="N2997" s="25"/>
    </row>
    <row r="2998" spans="3:14" ht="13" x14ac:dyDescent="0.15">
      <c r="C2998" s="57" t="str">
        <f t="shared" si="8"/>
        <v/>
      </c>
      <c r="D2998" s="58"/>
      <c r="E2998" s="24"/>
      <c r="F2998" s="24"/>
      <c r="G2998" s="25"/>
      <c r="H2998" s="25"/>
      <c r="I2998" s="56"/>
      <c r="J2998" s="25"/>
      <c r="K2998" s="25"/>
      <c r="L2998" s="25"/>
      <c r="M2998" s="56"/>
      <c r="N2998" s="25"/>
    </row>
    <row r="2999" spans="3:14" ht="13" x14ac:dyDescent="0.15">
      <c r="C2999" s="57" t="str">
        <f t="shared" si="8"/>
        <v/>
      </c>
      <c r="D2999" s="58"/>
      <c r="E2999" s="24"/>
      <c r="F2999" s="24"/>
      <c r="G2999" s="25"/>
      <c r="H2999" s="25"/>
      <c r="I2999" s="56"/>
      <c r="J2999" s="25"/>
      <c r="K2999" s="25"/>
      <c r="L2999" s="25"/>
      <c r="M2999" s="56"/>
      <c r="N2999" s="25"/>
    </row>
    <row r="3000" spans="3:14" ht="13" x14ac:dyDescent="0.15">
      <c r="C3000" s="57" t="str">
        <f t="shared" si="8"/>
        <v/>
      </c>
      <c r="D3000" s="58"/>
      <c r="E3000" s="24"/>
      <c r="F3000" s="24"/>
      <c r="G3000" s="25"/>
      <c r="H3000" s="25"/>
      <c r="I3000" s="56"/>
      <c r="J3000" s="25"/>
      <c r="K3000" s="25"/>
      <c r="L3000" s="25"/>
      <c r="M3000" s="56"/>
      <c r="N3000" s="25"/>
    </row>
    <row r="3001" spans="3:14" ht="13" x14ac:dyDescent="0.15">
      <c r="C3001" s="57" t="str">
        <f t="shared" si="8"/>
        <v/>
      </c>
      <c r="D3001" s="58"/>
      <c r="E3001" s="24"/>
      <c r="F3001" s="24"/>
      <c r="G3001" s="25"/>
      <c r="H3001" s="25"/>
      <c r="I3001" s="56"/>
      <c r="J3001" s="25"/>
      <c r="K3001" s="25"/>
      <c r="L3001" s="25"/>
      <c r="M3001" s="56"/>
      <c r="N3001" s="25"/>
    </row>
    <row r="3002" spans="3:14" ht="13" x14ac:dyDescent="0.15">
      <c r="C3002" s="57" t="str">
        <f t="shared" si="8"/>
        <v/>
      </c>
      <c r="D3002" s="58"/>
      <c r="E3002" s="24"/>
      <c r="F3002" s="24"/>
      <c r="G3002" s="25"/>
      <c r="H3002" s="25"/>
      <c r="I3002" s="56"/>
      <c r="J3002" s="25"/>
      <c r="K3002" s="25"/>
      <c r="L3002" s="25"/>
      <c r="M3002" s="56"/>
      <c r="N3002" s="25"/>
    </row>
    <row r="3003" spans="3:14" ht="13" x14ac:dyDescent="0.15">
      <c r="C3003" s="57" t="str">
        <f t="shared" si="8"/>
        <v/>
      </c>
      <c r="D3003" s="58"/>
      <c r="E3003" s="24"/>
      <c r="F3003" s="24"/>
      <c r="G3003" s="25"/>
      <c r="H3003" s="25"/>
      <c r="I3003" s="56"/>
      <c r="J3003" s="25"/>
      <c r="K3003" s="25"/>
      <c r="L3003" s="25"/>
      <c r="M3003" s="56"/>
      <c r="N3003" s="25"/>
    </row>
    <row r="3004" spans="3:14" ht="13" x14ac:dyDescent="0.15">
      <c r="C3004" s="57" t="str">
        <f t="shared" si="8"/>
        <v/>
      </c>
      <c r="D3004" s="58"/>
      <c r="E3004" s="24"/>
      <c r="F3004" s="24"/>
      <c r="G3004" s="25"/>
      <c r="H3004" s="25"/>
      <c r="I3004" s="56"/>
      <c r="J3004" s="25"/>
      <c r="K3004" s="25"/>
      <c r="L3004" s="25"/>
      <c r="M3004" s="56"/>
      <c r="N3004" s="25"/>
    </row>
    <row r="3005" spans="3:14" ht="13" x14ac:dyDescent="0.15">
      <c r="C3005" s="57" t="str">
        <f t="shared" si="8"/>
        <v/>
      </c>
      <c r="D3005" s="58"/>
      <c r="E3005" s="24"/>
      <c r="F3005" s="24"/>
      <c r="G3005" s="25"/>
      <c r="H3005" s="25"/>
      <c r="I3005" s="56"/>
      <c r="J3005" s="25"/>
      <c r="K3005" s="25"/>
      <c r="L3005" s="25"/>
      <c r="M3005" s="56"/>
      <c r="N3005" s="25"/>
    </row>
    <row r="3006" spans="3:14" ht="13" x14ac:dyDescent="0.15">
      <c r="C3006" s="57" t="str">
        <f t="shared" si="8"/>
        <v/>
      </c>
      <c r="D3006" s="58"/>
      <c r="E3006" s="24"/>
      <c r="F3006" s="24"/>
      <c r="G3006" s="25"/>
      <c r="H3006" s="25"/>
      <c r="I3006" s="56"/>
      <c r="J3006" s="25"/>
      <c r="K3006" s="25"/>
      <c r="L3006" s="25"/>
      <c r="M3006" s="56"/>
      <c r="N3006" s="25"/>
    </row>
    <row r="3007" spans="3:14" ht="13" x14ac:dyDescent="0.15">
      <c r="C3007" s="57" t="str">
        <f t="shared" si="8"/>
        <v/>
      </c>
      <c r="D3007" s="58"/>
      <c r="E3007" s="24"/>
      <c r="F3007" s="24"/>
      <c r="G3007" s="25"/>
      <c r="H3007" s="25"/>
      <c r="I3007" s="56"/>
      <c r="J3007" s="25"/>
      <c r="K3007" s="25"/>
      <c r="L3007" s="25"/>
      <c r="M3007" s="56"/>
      <c r="N3007" s="25"/>
    </row>
    <row r="3008" spans="3:14" ht="13" x14ac:dyDescent="0.15">
      <c r="C3008" s="57" t="str">
        <f t="shared" si="8"/>
        <v/>
      </c>
      <c r="D3008" s="58"/>
      <c r="E3008" s="24"/>
      <c r="F3008" s="24"/>
      <c r="G3008" s="25"/>
      <c r="H3008" s="25"/>
      <c r="I3008" s="56"/>
      <c r="J3008" s="25"/>
      <c r="K3008" s="25"/>
      <c r="L3008" s="25"/>
      <c r="M3008" s="56"/>
      <c r="N3008" s="25"/>
    </row>
    <row r="3009" spans="3:14" ht="13" x14ac:dyDescent="0.15">
      <c r="C3009" s="57" t="str">
        <f t="shared" si="8"/>
        <v/>
      </c>
      <c r="D3009" s="58"/>
      <c r="E3009" s="24"/>
      <c r="F3009" s="24"/>
      <c r="G3009" s="25"/>
      <c r="H3009" s="25"/>
      <c r="I3009" s="56"/>
      <c r="J3009" s="25"/>
      <c r="K3009" s="25"/>
      <c r="L3009" s="25"/>
      <c r="M3009" s="56"/>
      <c r="N3009" s="25"/>
    </row>
    <row r="3010" spans="3:14" ht="13" x14ac:dyDescent="0.15">
      <c r="C3010" s="57" t="str">
        <f t="shared" si="8"/>
        <v/>
      </c>
      <c r="D3010" s="58"/>
      <c r="E3010" s="24"/>
      <c r="F3010" s="24"/>
      <c r="G3010" s="25"/>
      <c r="H3010" s="25"/>
      <c r="I3010" s="56"/>
      <c r="J3010" s="25"/>
      <c r="K3010" s="25"/>
      <c r="L3010" s="25"/>
      <c r="M3010" s="56"/>
      <c r="N3010" s="25"/>
    </row>
    <row r="3011" spans="3:14" ht="13" x14ac:dyDescent="0.15">
      <c r="C3011" s="57" t="str">
        <f t="shared" si="8"/>
        <v/>
      </c>
      <c r="D3011" s="58"/>
      <c r="E3011" s="24"/>
      <c r="F3011" s="24"/>
      <c r="G3011" s="25"/>
      <c r="H3011" s="25"/>
      <c r="I3011" s="56"/>
      <c r="J3011" s="25"/>
      <c r="K3011" s="25"/>
      <c r="L3011" s="25"/>
      <c r="M3011" s="56"/>
      <c r="N3011" s="25"/>
    </row>
    <row r="3012" spans="3:14" ht="13" x14ac:dyDescent="0.15">
      <c r="C3012" s="57" t="str">
        <f t="shared" si="8"/>
        <v/>
      </c>
      <c r="D3012" s="58"/>
      <c r="E3012" s="24"/>
      <c r="F3012" s="24"/>
      <c r="G3012" s="25"/>
      <c r="H3012" s="25"/>
      <c r="I3012" s="56"/>
      <c r="J3012" s="25"/>
      <c r="K3012" s="25"/>
      <c r="L3012" s="25"/>
      <c r="M3012" s="56"/>
      <c r="N3012" s="25"/>
    </row>
    <row r="3013" spans="3:14" ht="13" x14ac:dyDescent="0.15">
      <c r="C3013" s="57" t="str">
        <f t="shared" si="8"/>
        <v/>
      </c>
      <c r="D3013" s="58"/>
      <c r="E3013" s="24"/>
      <c r="F3013" s="24"/>
      <c r="G3013" s="25"/>
      <c r="H3013" s="25"/>
      <c r="I3013" s="56"/>
      <c r="J3013" s="25"/>
      <c r="K3013" s="25"/>
      <c r="L3013" s="25"/>
      <c r="M3013" s="56"/>
      <c r="N3013" s="25"/>
    </row>
    <row r="3014" spans="3:14" ht="13" x14ac:dyDescent="0.15">
      <c r="C3014" s="57" t="str">
        <f t="shared" si="8"/>
        <v/>
      </c>
      <c r="D3014" s="58"/>
      <c r="E3014" s="24"/>
      <c r="F3014" s="24"/>
      <c r="G3014" s="25"/>
      <c r="H3014" s="25"/>
      <c r="I3014" s="56"/>
      <c r="J3014" s="25"/>
      <c r="K3014" s="25"/>
      <c r="L3014" s="25"/>
      <c r="M3014" s="56"/>
      <c r="N3014" s="25"/>
    </row>
    <row r="3015" spans="3:14" ht="13" x14ac:dyDescent="0.15">
      <c r="C3015" s="57" t="str">
        <f t="shared" si="8"/>
        <v/>
      </c>
      <c r="D3015" s="58"/>
      <c r="E3015" s="24"/>
      <c r="F3015" s="24"/>
      <c r="G3015" s="25"/>
      <c r="H3015" s="25"/>
      <c r="I3015" s="56"/>
      <c r="J3015" s="25"/>
      <c r="K3015" s="25"/>
      <c r="L3015" s="25"/>
      <c r="M3015" s="56"/>
      <c r="N3015" s="25"/>
    </row>
    <row r="3016" spans="3:14" ht="13" x14ac:dyDescent="0.15">
      <c r="C3016" s="57" t="str">
        <f t="shared" si="8"/>
        <v/>
      </c>
      <c r="D3016" s="58"/>
      <c r="E3016" s="24"/>
      <c r="F3016" s="24"/>
      <c r="G3016" s="25"/>
      <c r="H3016" s="25"/>
      <c r="I3016" s="56"/>
      <c r="J3016" s="25"/>
      <c r="K3016" s="25"/>
      <c r="L3016" s="25"/>
      <c r="M3016" s="56"/>
      <c r="N3016" s="25"/>
    </row>
    <row r="3017" spans="3:14" ht="13" x14ac:dyDescent="0.15">
      <c r="C3017" s="57" t="str">
        <f t="shared" si="8"/>
        <v/>
      </c>
      <c r="D3017" s="58"/>
      <c r="E3017" s="24"/>
      <c r="F3017" s="24"/>
      <c r="G3017" s="25"/>
      <c r="H3017" s="25"/>
      <c r="I3017" s="56"/>
      <c r="J3017" s="25"/>
      <c r="K3017" s="25"/>
      <c r="L3017" s="25"/>
      <c r="M3017" s="56"/>
      <c r="N3017" s="25"/>
    </row>
    <row r="3018" spans="3:14" ht="13" x14ac:dyDescent="0.15">
      <c r="C3018" s="57" t="str">
        <f t="shared" si="8"/>
        <v/>
      </c>
      <c r="D3018" s="58"/>
      <c r="E3018" s="24"/>
      <c r="F3018" s="24"/>
      <c r="G3018" s="25"/>
      <c r="H3018" s="25"/>
      <c r="I3018" s="56"/>
      <c r="J3018" s="25"/>
      <c r="K3018" s="25"/>
      <c r="L3018" s="25"/>
      <c r="M3018" s="56"/>
      <c r="N3018" s="25"/>
    </row>
    <row r="3019" spans="3:14" ht="13" x14ac:dyDescent="0.15">
      <c r="C3019" s="57" t="str">
        <f t="shared" si="8"/>
        <v/>
      </c>
      <c r="D3019" s="58"/>
      <c r="E3019" s="24"/>
      <c r="F3019" s="24"/>
      <c r="G3019" s="25"/>
      <c r="H3019" s="25"/>
      <c r="I3019" s="56"/>
      <c r="J3019" s="25"/>
      <c r="K3019" s="25"/>
      <c r="L3019" s="25"/>
      <c r="M3019" s="56"/>
      <c r="N3019" s="25"/>
    </row>
    <row r="3020" spans="3:14" ht="13" x14ac:dyDescent="0.15">
      <c r="C3020" s="57" t="str">
        <f t="shared" si="8"/>
        <v/>
      </c>
      <c r="D3020" s="58"/>
      <c r="E3020" s="24"/>
      <c r="F3020" s="24"/>
      <c r="G3020" s="25"/>
      <c r="H3020" s="25"/>
      <c r="I3020" s="56"/>
      <c r="J3020" s="25"/>
      <c r="K3020" s="25"/>
      <c r="L3020" s="25"/>
      <c r="M3020" s="56"/>
      <c r="N3020" s="25"/>
    </row>
    <row r="3021" spans="3:14" ht="13" x14ac:dyDescent="0.15">
      <c r="C3021" s="57" t="str">
        <f t="shared" si="8"/>
        <v/>
      </c>
      <c r="D3021" s="58"/>
      <c r="E3021" s="24"/>
      <c r="F3021" s="24"/>
      <c r="G3021" s="25"/>
      <c r="H3021" s="25"/>
      <c r="I3021" s="56"/>
      <c r="J3021" s="25"/>
      <c r="K3021" s="25"/>
      <c r="L3021" s="25"/>
      <c r="M3021" s="56"/>
      <c r="N3021" s="25"/>
    </row>
    <row r="3022" spans="3:14" ht="13" x14ac:dyDescent="0.15">
      <c r="C3022" s="57" t="str">
        <f t="shared" si="8"/>
        <v/>
      </c>
      <c r="D3022" s="58"/>
      <c r="E3022" s="24"/>
      <c r="F3022" s="24"/>
      <c r="G3022" s="25"/>
      <c r="H3022" s="25"/>
      <c r="I3022" s="56"/>
      <c r="J3022" s="25"/>
      <c r="K3022" s="25"/>
      <c r="L3022" s="25"/>
      <c r="M3022" s="56"/>
      <c r="N3022" s="25"/>
    </row>
    <row r="3023" spans="3:14" ht="13" x14ac:dyDescent="0.15">
      <c r="C3023" s="57" t="str">
        <f t="shared" si="8"/>
        <v/>
      </c>
      <c r="D3023" s="58"/>
      <c r="E3023" s="24"/>
      <c r="F3023" s="24"/>
      <c r="G3023" s="25"/>
      <c r="H3023" s="25"/>
      <c r="I3023" s="56"/>
      <c r="J3023" s="25"/>
      <c r="K3023" s="25"/>
      <c r="L3023" s="25"/>
      <c r="M3023" s="56"/>
      <c r="N3023" s="25"/>
    </row>
    <row r="3024" spans="3:14" ht="13" x14ac:dyDescent="0.15">
      <c r="C3024" s="57" t="str">
        <f t="shared" si="8"/>
        <v/>
      </c>
      <c r="D3024" s="58"/>
      <c r="E3024" s="24"/>
      <c r="F3024" s="24"/>
      <c r="G3024" s="25"/>
      <c r="H3024" s="25"/>
      <c r="I3024" s="56"/>
      <c r="J3024" s="25"/>
      <c r="K3024" s="25"/>
      <c r="L3024" s="25"/>
      <c r="M3024" s="56"/>
      <c r="N3024" s="25"/>
    </row>
    <row r="3025" spans="3:14" ht="13" x14ac:dyDescent="0.15">
      <c r="C3025" s="57" t="str">
        <f t="shared" si="8"/>
        <v/>
      </c>
      <c r="D3025" s="58"/>
      <c r="E3025" s="24"/>
      <c r="F3025" s="24"/>
      <c r="G3025" s="25"/>
      <c r="H3025" s="25"/>
      <c r="I3025" s="56"/>
      <c r="J3025" s="25"/>
      <c r="K3025" s="25"/>
      <c r="L3025" s="25"/>
      <c r="M3025" s="56"/>
      <c r="N3025" s="25"/>
    </row>
    <row r="3026" spans="3:14" ht="13" x14ac:dyDescent="0.15">
      <c r="C3026" s="57" t="str">
        <f t="shared" si="8"/>
        <v/>
      </c>
      <c r="D3026" s="58"/>
      <c r="E3026" s="24"/>
      <c r="F3026" s="24"/>
      <c r="G3026" s="25"/>
      <c r="H3026" s="25"/>
      <c r="I3026" s="56"/>
      <c r="J3026" s="25"/>
      <c r="K3026" s="25"/>
      <c r="L3026" s="25"/>
      <c r="M3026" s="56"/>
      <c r="N3026" s="25"/>
    </row>
    <row r="3027" spans="3:14" ht="13" x14ac:dyDescent="0.15">
      <c r="C3027" s="57" t="str">
        <f t="shared" si="8"/>
        <v/>
      </c>
      <c r="D3027" s="58"/>
      <c r="E3027" s="24"/>
      <c r="F3027" s="24"/>
      <c r="G3027" s="25"/>
      <c r="H3027" s="25"/>
      <c r="I3027" s="56"/>
      <c r="J3027" s="25"/>
      <c r="K3027" s="25"/>
      <c r="L3027" s="25"/>
      <c r="M3027" s="56"/>
      <c r="N3027" s="25"/>
    </row>
    <row r="3028" spans="3:14" ht="13" x14ac:dyDescent="0.15">
      <c r="C3028" s="57" t="str">
        <f t="shared" si="8"/>
        <v/>
      </c>
      <c r="D3028" s="58"/>
      <c r="E3028" s="24"/>
      <c r="F3028" s="24"/>
      <c r="G3028" s="25"/>
      <c r="H3028" s="25"/>
      <c r="I3028" s="56"/>
      <c r="J3028" s="25"/>
      <c r="K3028" s="25"/>
      <c r="L3028" s="25"/>
      <c r="M3028" s="56"/>
      <c r="N3028" s="25"/>
    </row>
    <row r="3029" spans="3:14" ht="13" x14ac:dyDescent="0.15">
      <c r="C3029" s="57" t="str">
        <f t="shared" si="8"/>
        <v/>
      </c>
      <c r="D3029" s="58"/>
      <c r="E3029" s="24"/>
      <c r="F3029" s="24"/>
      <c r="G3029" s="25"/>
      <c r="H3029" s="25"/>
      <c r="I3029" s="56"/>
      <c r="J3029" s="25"/>
      <c r="K3029" s="25"/>
      <c r="L3029" s="25"/>
      <c r="M3029" s="56"/>
      <c r="N3029" s="25"/>
    </row>
    <row r="3030" spans="3:14" ht="13" x14ac:dyDescent="0.15">
      <c r="C3030" s="57" t="str">
        <f t="shared" si="8"/>
        <v/>
      </c>
      <c r="D3030" s="58"/>
      <c r="E3030" s="24"/>
      <c r="F3030" s="24"/>
      <c r="G3030" s="25"/>
      <c r="H3030" s="25"/>
      <c r="I3030" s="56"/>
      <c r="J3030" s="25"/>
      <c r="K3030" s="25"/>
      <c r="L3030" s="25"/>
      <c r="M3030" s="56"/>
      <c r="N3030" s="25"/>
    </row>
    <row r="3031" spans="3:14" ht="13" x14ac:dyDescent="0.15">
      <c r="C3031" s="57" t="str">
        <f t="shared" si="8"/>
        <v/>
      </c>
      <c r="D3031" s="58"/>
      <c r="E3031" s="24"/>
      <c r="F3031" s="24"/>
      <c r="G3031" s="25"/>
      <c r="H3031" s="25"/>
      <c r="I3031" s="56"/>
      <c r="J3031" s="25"/>
      <c r="K3031" s="25"/>
      <c r="L3031" s="25"/>
      <c r="M3031" s="56"/>
      <c r="N3031" s="25"/>
    </row>
    <row r="3032" spans="3:14" ht="13" x14ac:dyDescent="0.15">
      <c r="C3032" s="57" t="str">
        <f t="shared" si="8"/>
        <v/>
      </c>
      <c r="D3032" s="58"/>
      <c r="E3032" s="24"/>
      <c r="F3032" s="24"/>
      <c r="G3032" s="25"/>
      <c r="H3032" s="25"/>
      <c r="I3032" s="56"/>
      <c r="J3032" s="25"/>
      <c r="K3032" s="25"/>
      <c r="L3032" s="25"/>
      <c r="M3032" s="56"/>
      <c r="N3032" s="25"/>
    </row>
    <row r="3033" spans="3:14" ht="13" x14ac:dyDescent="0.15">
      <c r="C3033" s="57" t="str">
        <f t="shared" si="8"/>
        <v/>
      </c>
      <c r="D3033" s="58"/>
      <c r="E3033" s="24"/>
      <c r="F3033" s="24"/>
      <c r="G3033" s="25"/>
      <c r="H3033" s="25"/>
      <c r="I3033" s="56"/>
      <c r="J3033" s="25"/>
      <c r="K3033" s="25"/>
      <c r="L3033" s="25"/>
      <c r="M3033" s="56"/>
      <c r="N3033" s="25"/>
    </row>
    <row r="3034" spans="3:14" ht="13" x14ac:dyDescent="0.15">
      <c r="C3034" s="57" t="str">
        <f t="shared" si="8"/>
        <v/>
      </c>
      <c r="D3034" s="58"/>
      <c r="E3034" s="24"/>
      <c r="F3034" s="24"/>
      <c r="G3034" s="25"/>
      <c r="H3034" s="25"/>
      <c r="I3034" s="56"/>
      <c r="J3034" s="25"/>
      <c r="K3034" s="25"/>
      <c r="L3034" s="25"/>
      <c r="M3034" s="56"/>
      <c r="N3034" s="25"/>
    </row>
    <row r="3035" spans="3:14" ht="13" x14ac:dyDescent="0.15">
      <c r="C3035" s="57" t="str">
        <f t="shared" si="8"/>
        <v/>
      </c>
      <c r="D3035" s="58"/>
      <c r="E3035" s="24"/>
      <c r="F3035" s="24"/>
      <c r="G3035" s="25"/>
      <c r="H3035" s="25"/>
      <c r="I3035" s="56"/>
      <c r="J3035" s="25"/>
      <c r="K3035" s="25"/>
      <c r="L3035" s="25"/>
      <c r="M3035" s="56"/>
      <c r="N3035" s="25"/>
    </row>
    <row r="3036" spans="3:14" ht="13" x14ac:dyDescent="0.15">
      <c r="C3036" s="57" t="str">
        <f t="shared" si="8"/>
        <v/>
      </c>
      <c r="D3036" s="58"/>
      <c r="E3036" s="24"/>
      <c r="F3036" s="24"/>
      <c r="G3036" s="25"/>
      <c r="H3036" s="25"/>
      <c r="I3036" s="56"/>
      <c r="J3036" s="25"/>
      <c r="K3036" s="25"/>
      <c r="L3036" s="25"/>
      <c r="M3036" s="56"/>
      <c r="N3036" s="25"/>
    </row>
    <row r="3037" spans="3:14" ht="13" x14ac:dyDescent="0.15">
      <c r="C3037" s="57" t="str">
        <f t="shared" si="8"/>
        <v/>
      </c>
      <c r="D3037" s="58"/>
      <c r="E3037" s="24"/>
      <c r="F3037" s="24"/>
      <c r="G3037" s="25"/>
      <c r="H3037" s="25"/>
      <c r="I3037" s="56"/>
      <c r="J3037" s="25"/>
      <c r="K3037" s="25"/>
      <c r="L3037" s="25"/>
      <c r="M3037" s="56"/>
      <c r="N3037" s="25"/>
    </row>
    <row r="3038" spans="3:14" ht="13" x14ac:dyDescent="0.15">
      <c r="C3038" s="57" t="str">
        <f t="shared" si="8"/>
        <v/>
      </c>
      <c r="D3038" s="58"/>
      <c r="E3038" s="24"/>
      <c r="F3038" s="24"/>
      <c r="G3038" s="25"/>
      <c r="H3038" s="25"/>
      <c r="I3038" s="56"/>
      <c r="J3038" s="25"/>
      <c r="K3038" s="25"/>
      <c r="L3038" s="25"/>
      <c r="M3038" s="56"/>
      <c r="N3038" s="25"/>
    </row>
    <row r="3039" spans="3:14" ht="13" x14ac:dyDescent="0.15">
      <c r="C3039" s="57" t="str">
        <f t="shared" si="8"/>
        <v/>
      </c>
      <c r="D3039" s="58"/>
      <c r="E3039" s="24"/>
      <c r="F3039" s="24"/>
      <c r="G3039" s="25"/>
      <c r="H3039" s="25"/>
      <c r="I3039" s="56"/>
      <c r="J3039" s="25"/>
      <c r="K3039" s="25"/>
      <c r="L3039" s="25"/>
      <c r="M3039" s="56"/>
      <c r="N3039" s="25"/>
    </row>
    <row r="3040" spans="3:14" ht="13" x14ac:dyDescent="0.15">
      <c r="C3040" s="57" t="str">
        <f t="shared" si="8"/>
        <v/>
      </c>
      <c r="D3040" s="58"/>
      <c r="E3040" s="24"/>
      <c r="F3040" s="24"/>
      <c r="G3040" s="25"/>
      <c r="H3040" s="25"/>
      <c r="I3040" s="56"/>
      <c r="J3040" s="25"/>
      <c r="K3040" s="25"/>
      <c r="L3040" s="25"/>
      <c r="M3040" s="56"/>
      <c r="N3040" s="25"/>
    </row>
    <row r="3041" spans="3:14" ht="13" x14ac:dyDescent="0.15">
      <c r="C3041" s="57" t="str">
        <f t="shared" si="8"/>
        <v/>
      </c>
      <c r="D3041" s="58"/>
      <c r="E3041" s="24"/>
      <c r="F3041" s="24"/>
      <c r="G3041" s="25"/>
      <c r="H3041" s="25"/>
      <c r="I3041" s="56"/>
      <c r="J3041" s="25"/>
      <c r="K3041" s="25"/>
      <c r="L3041" s="25"/>
      <c r="M3041" s="56"/>
      <c r="N3041" s="25"/>
    </row>
    <row r="3042" spans="3:14" ht="13" x14ac:dyDescent="0.15">
      <c r="C3042" s="57" t="str">
        <f t="shared" si="8"/>
        <v/>
      </c>
      <c r="D3042" s="58"/>
      <c r="E3042" s="24"/>
      <c r="F3042" s="24"/>
      <c r="G3042" s="25"/>
      <c r="H3042" s="25"/>
      <c r="I3042" s="56"/>
      <c r="J3042" s="25"/>
      <c r="K3042" s="25"/>
      <c r="L3042" s="25"/>
      <c r="M3042" s="56"/>
      <c r="N3042" s="25"/>
    </row>
    <row r="3043" spans="3:14" ht="13" x14ac:dyDescent="0.15">
      <c r="C3043" s="57" t="str">
        <f t="shared" si="8"/>
        <v/>
      </c>
      <c r="D3043" s="58"/>
      <c r="E3043" s="24"/>
      <c r="F3043" s="24"/>
      <c r="G3043" s="25"/>
      <c r="H3043" s="25"/>
      <c r="I3043" s="56"/>
      <c r="J3043" s="25"/>
      <c r="K3043" s="25"/>
      <c r="L3043" s="25"/>
      <c r="M3043" s="56"/>
      <c r="N3043" s="25"/>
    </row>
    <row r="3044" spans="3:14" ht="13" x14ac:dyDescent="0.15">
      <c r="C3044" s="57" t="str">
        <f t="shared" si="8"/>
        <v/>
      </c>
      <c r="D3044" s="58"/>
      <c r="E3044" s="24"/>
      <c r="F3044" s="24"/>
      <c r="G3044" s="25"/>
      <c r="H3044" s="25"/>
      <c r="I3044" s="56"/>
      <c r="J3044" s="25"/>
      <c r="K3044" s="25"/>
      <c r="L3044" s="25"/>
      <c r="M3044" s="56"/>
      <c r="N3044" s="25"/>
    </row>
    <row r="3045" spans="3:14" ht="13" x14ac:dyDescent="0.15">
      <c r="C3045" s="57" t="str">
        <f t="shared" si="8"/>
        <v/>
      </c>
      <c r="D3045" s="58"/>
      <c r="E3045" s="24"/>
      <c r="F3045" s="24"/>
      <c r="G3045" s="25"/>
      <c r="H3045" s="25"/>
      <c r="I3045" s="56"/>
      <c r="J3045" s="25"/>
      <c r="K3045" s="25"/>
      <c r="L3045" s="25"/>
      <c r="M3045" s="56"/>
      <c r="N3045" s="25"/>
    </row>
    <row r="3046" spans="3:14" ht="13" x14ac:dyDescent="0.15">
      <c r="C3046" s="57" t="str">
        <f t="shared" si="8"/>
        <v/>
      </c>
      <c r="D3046" s="58"/>
      <c r="E3046" s="24"/>
      <c r="F3046" s="24"/>
      <c r="G3046" s="25"/>
      <c r="H3046" s="25"/>
      <c r="I3046" s="56"/>
      <c r="J3046" s="25"/>
      <c r="K3046" s="25"/>
      <c r="L3046" s="25"/>
      <c r="M3046" s="56"/>
      <c r="N3046" s="25"/>
    </row>
    <row r="3047" spans="3:14" ht="13" x14ac:dyDescent="0.15">
      <c r="C3047" s="57" t="str">
        <f t="shared" si="8"/>
        <v/>
      </c>
      <c r="D3047" s="58"/>
      <c r="E3047" s="24"/>
      <c r="F3047" s="24"/>
      <c r="G3047" s="25"/>
      <c r="H3047" s="25"/>
      <c r="I3047" s="56"/>
      <c r="J3047" s="25"/>
      <c r="K3047" s="25"/>
      <c r="L3047" s="25"/>
      <c r="M3047" s="56"/>
      <c r="N3047" s="25"/>
    </row>
    <row r="3048" spans="3:14" ht="13" x14ac:dyDescent="0.15">
      <c r="C3048" s="57" t="str">
        <f t="shared" si="8"/>
        <v/>
      </c>
      <c r="D3048" s="58"/>
      <c r="E3048" s="24"/>
      <c r="F3048" s="24"/>
      <c r="G3048" s="25"/>
      <c r="H3048" s="25"/>
      <c r="I3048" s="56"/>
      <c r="J3048" s="25"/>
      <c r="K3048" s="25"/>
      <c r="L3048" s="25"/>
      <c r="M3048" s="56"/>
      <c r="N3048" s="25"/>
    </row>
    <row r="3049" spans="3:14" ht="13" x14ac:dyDescent="0.15">
      <c r="C3049" s="57" t="str">
        <f t="shared" si="8"/>
        <v/>
      </c>
      <c r="D3049" s="58"/>
      <c r="E3049" s="24"/>
      <c r="F3049" s="24"/>
      <c r="G3049" s="25"/>
      <c r="H3049" s="25"/>
      <c r="I3049" s="56"/>
      <c r="J3049" s="25"/>
      <c r="K3049" s="25"/>
      <c r="L3049" s="25"/>
      <c r="M3049" s="56"/>
      <c r="N3049" s="25"/>
    </row>
    <row r="3050" spans="3:14" ht="13" x14ac:dyDescent="0.15">
      <c r="C3050" s="57" t="str">
        <f t="shared" si="8"/>
        <v/>
      </c>
      <c r="D3050" s="58"/>
      <c r="E3050" s="24"/>
      <c r="F3050" s="24"/>
      <c r="G3050" s="25"/>
      <c r="H3050" s="25"/>
      <c r="I3050" s="56"/>
      <c r="J3050" s="25"/>
      <c r="K3050" s="25"/>
      <c r="L3050" s="25"/>
      <c r="M3050" s="56"/>
      <c r="N3050" s="25"/>
    </row>
    <row r="3051" spans="3:14" ht="13" x14ac:dyDescent="0.15">
      <c r="C3051" s="57" t="str">
        <f t="shared" si="8"/>
        <v/>
      </c>
      <c r="D3051" s="58"/>
      <c r="E3051" s="24"/>
      <c r="F3051" s="24"/>
      <c r="G3051" s="25"/>
      <c r="H3051" s="25"/>
      <c r="I3051" s="56"/>
      <c r="J3051" s="25"/>
      <c r="K3051" s="25"/>
      <c r="L3051" s="25"/>
      <c r="M3051" s="56"/>
      <c r="N3051" s="25"/>
    </row>
    <row r="3052" spans="3:14" ht="13" x14ac:dyDescent="0.15">
      <c r="C3052" s="57" t="str">
        <f t="shared" si="8"/>
        <v/>
      </c>
      <c r="D3052" s="58"/>
      <c r="E3052" s="24"/>
      <c r="F3052" s="24"/>
      <c r="G3052" s="25"/>
      <c r="H3052" s="25"/>
      <c r="I3052" s="56"/>
      <c r="J3052" s="25"/>
      <c r="K3052" s="25"/>
      <c r="L3052" s="25"/>
      <c r="M3052" s="56"/>
      <c r="N3052" s="25"/>
    </row>
    <row r="3053" spans="3:14" ht="13" x14ac:dyDescent="0.15">
      <c r="C3053" s="57" t="str">
        <f t="shared" si="8"/>
        <v/>
      </c>
      <c r="D3053" s="58"/>
      <c r="E3053" s="24"/>
      <c r="F3053" s="24"/>
      <c r="G3053" s="25"/>
      <c r="H3053" s="25"/>
      <c r="I3053" s="56"/>
      <c r="J3053" s="25"/>
      <c r="K3053" s="25"/>
      <c r="L3053" s="25"/>
      <c r="M3053" s="56"/>
      <c r="N3053" s="25"/>
    </row>
    <row r="3054" spans="3:14" ht="13" x14ac:dyDescent="0.15">
      <c r="C3054" s="57" t="str">
        <f t="shared" si="8"/>
        <v/>
      </c>
      <c r="D3054" s="58"/>
      <c r="E3054" s="24"/>
      <c r="F3054" s="24"/>
      <c r="G3054" s="25"/>
      <c r="H3054" s="25"/>
      <c r="I3054" s="56"/>
      <c r="J3054" s="25"/>
      <c r="K3054" s="25"/>
      <c r="L3054" s="25"/>
      <c r="M3054" s="56"/>
      <c r="N3054" s="25"/>
    </row>
    <row r="3055" spans="3:14" ht="13" x14ac:dyDescent="0.15">
      <c r="C3055" s="57" t="str">
        <f t="shared" si="8"/>
        <v/>
      </c>
      <c r="D3055" s="58"/>
      <c r="E3055" s="24"/>
      <c r="F3055" s="24"/>
      <c r="G3055" s="25"/>
      <c r="H3055" s="25"/>
      <c r="I3055" s="56"/>
      <c r="J3055" s="25"/>
      <c r="K3055" s="25"/>
      <c r="L3055" s="25"/>
      <c r="M3055" s="56"/>
      <c r="N3055" s="25"/>
    </row>
    <row r="3056" spans="3:14" ht="13" x14ac:dyDescent="0.15">
      <c r="C3056" s="57" t="str">
        <f t="shared" si="8"/>
        <v/>
      </c>
      <c r="D3056" s="58"/>
      <c r="E3056" s="24"/>
      <c r="F3056" s="24"/>
      <c r="G3056" s="25"/>
      <c r="H3056" s="25"/>
      <c r="I3056" s="56"/>
      <c r="J3056" s="25"/>
      <c r="K3056" s="25"/>
      <c r="L3056" s="25"/>
      <c r="M3056" s="56"/>
      <c r="N3056" s="25"/>
    </row>
    <row r="3057" spans="3:14" ht="13" x14ac:dyDescent="0.15">
      <c r="C3057" s="57" t="str">
        <f t="shared" si="8"/>
        <v/>
      </c>
      <c r="D3057" s="58"/>
      <c r="E3057" s="24"/>
      <c r="F3057" s="24"/>
      <c r="G3057" s="25"/>
      <c r="H3057" s="25"/>
      <c r="I3057" s="56"/>
      <c r="J3057" s="25"/>
      <c r="K3057" s="25"/>
      <c r="L3057" s="25"/>
      <c r="M3057" s="56"/>
      <c r="N3057" s="25"/>
    </row>
    <row r="3058" spans="3:14" ht="13" x14ac:dyDescent="0.15">
      <c r="C3058" s="57" t="str">
        <f t="shared" si="8"/>
        <v/>
      </c>
      <c r="D3058" s="58"/>
      <c r="E3058" s="24"/>
      <c r="F3058" s="24"/>
      <c r="G3058" s="25"/>
      <c r="H3058" s="25"/>
      <c r="I3058" s="56"/>
      <c r="J3058" s="25"/>
      <c r="K3058" s="25"/>
      <c r="L3058" s="25"/>
      <c r="M3058" s="56"/>
      <c r="N3058" s="25"/>
    </row>
    <row r="3059" spans="3:14" ht="13" x14ac:dyDescent="0.15">
      <c r="C3059" s="57" t="str">
        <f t="shared" si="8"/>
        <v/>
      </c>
      <c r="D3059" s="58"/>
      <c r="E3059" s="24"/>
      <c r="F3059" s="24"/>
      <c r="G3059" s="25"/>
      <c r="H3059" s="25"/>
      <c r="I3059" s="56"/>
      <c r="J3059" s="25"/>
      <c r="K3059" s="25"/>
      <c r="L3059" s="25"/>
      <c r="M3059" s="56"/>
      <c r="N3059" s="25"/>
    </row>
    <row r="3060" spans="3:14" ht="13" x14ac:dyDescent="0.15">
      <c r="C3060" s="57" t="str">
        <f t="shared" si="8"/>
        <v/>
      </c>
      <c r="D3060" s="58"/>
      <c r="E3060" s="24"/>
      <c r="F3060" s="24"/>
      <c r="G3060" s="25"/>
      <c r="H3060" s="25"/>
      <c r="I3060" s="56"/>
      <c r="J3060" s="25"/>
      <c r="K3060" s="25"/>
      <c r="L3060" s="25"/>
      <c r="M3060" s="56"/>
      <c r="N3060" s="25"/>
    </row>
    <row r="3061" spans="3:14" ht="13" x14ac:dyDescent="0.15">
      <c r="C3061" s="57" t="str">
        <f t="shared" si="8"/>
        <v/>
      </c>
      <c r="D3061" s="58"/>
      <c r="E3061" s="24"/>
      <c r="F3061" s="24"/>
      <c r="G3061" s="25"/>
      <c r="H3061" s="25"/>
      <c r="I3061" s="56"/>
      <c r="J3061" s="25"/>
      <c r="K3061" s="25"/>
      <c r="L3061" s="25"/>
      <c r="M3061" s="56"/>
      <c r="N3061" s="25"/>
    </row>
    <row r="3062" spans="3:14" ht="13" x14ac:dyDescent="0.15">
      <c r="C3062" s="57" t="str">
        <f t="shared" ref="C3062:C3316" si="9">I3062&amp;M3062&amp;Q3062</f>
        <v/>
      </c>
      <c r="D3062" s="58"/>
      <c r="E3062" s="24"/>
      <c r="F3062" s="24"/>
      <c r="G3062" s="25"/>
      <c r="H3062" s="25"/>
      <c r="I3062" s="56"/>
      <c r="J3062" s="25"/>
      <c r="K3062" s="25"/>
      <c r="L3062" s="25"/>
      <c r="M3062" s="56"/>
      <c r="N3062" s="25"/>
    </row>
    <row r="3063" spans="3:14" ht="13" x14ac:dyDescent="0.15">
      <c r="C3063" s="57" t="str">
        <f t="shared" si="9"/>
        <v/>
      </c>
      <c r="D3063" s="58"/>
      <c r="E3063" s="24"/>
      <c r="F3063" s="24"/>
      <c r="G3063" s="25"/>
      <c r="H3063" s="25"/>
      <c r="I3063" s="56"/>
      <c r="J3063" s="25"/>
      <c r="K3063" s="25"/>
      <c r="L3063" s="25"/>
      <c r="M3063" s="56"/>
      <c r="N3063" s="25"/>
    </row>
    <row r="3064" spans="3:14" ht="13" x14ac:dyDescent="0.15">
      <c r="C3064" s="57" t="str">
        <f t="shared" si="9"/>
        <v/>
      </c>
      <c r="D3064" s="58"/>
      <c r="E3064" s="24"/>
      <c r="F3064" s="24"/>
      <c r="G3064" s="25"/>
      <c r="H3064" s="25"/>
      <c r="I3064" s="56"/>
      <c r="J3064" s="25"/>
      <c r="K3064" s="25"/>
      <c r="L3064" s="25"/>
      <c r="M3064" s="56"/>
      <c r="N3064" s="25"/>
    </row>
    <row r="3065" spans="3:14" ht="13" x14ac:dyDescent="0.15">
      <c r="C3065" s="57" t="str">
        <f t="shared" si="9"/>
        <v/>
      </c>
      <c r="D3065" s="58"/>
      <c r="E3065" s="24"/>
      <c r="F3065" s="24"/>
      <c r="G3065" s="25"/>
      <c r="H3065" s="25"/>
      <c r="I3065" s="56"/>
      <c r="J3065" s="25"/>
      <c r="K3065" s="25"/>
      <c r="L3065" s="25"/>
      <c r="M3065" s="56"/>
      <c r="N3065" s="25"/>
    </row>
    <row r="3066" spans="3:14" ht="13" x14ac:dyDescent="0.15">
      <c r="C3066" s="57" t="str">
        <f t="shared" si="9"/>
        <v/>
      </c>
      <c r="D3066" s="58"/>
      <c r="E3066" s="24"/>
      <c r="F3066" s="24"/>
      <c r="G3066" s="25"/>
      <c r="H3066" s="25"/>
      <c r="I3066" s="56"/>
      <c r="J3066" s="25"/>
      <c r="K3066" s="25"/>
      <c r="L3066" s="25"/>
      <c r="M3066" s="56"/>
      <c r="N3066" s="25"/>
    </row>
    <row r="3067" spans="3:14" ht="13" x14ac:dyDescent="0.15">
      <c r="C3067" s="57" t="str">
        <f t="shared" si="9"/>
        <v/>
      </c>
      <c r="D3067" s="58"/>
      <c r="E3067" s="24"/>
      <c r="F3067" s="24"/>
      <c r="G3067" s="25"/>
      <c r="H3067" s="25"/>
      <c r="I3067" s="56"/>
      <c r="J3067" s="25"/>
      <c r="K3067" s="25"/>
      <c r="L3067" s="25"/>
      <c r="M3067" s="56"/>
      <c r="N3067" s="25"/>
    </row>
    <row r="3068" spans="3:14" ht="13" x14ac:dyDescent="0.15">
      <c r="C3068" s="57" t="str">
        <f t="shared" si="9"/>
        <v/>
      </c>
      <c r="D3068" s="58"/>
      <c r="E3068" s="24"/>
      <c r="F3068" s="24"/>
      <c r="G3068" s="25"/>
      <c r="H3068" s="25"/>
      <c r="I3068" s="56"/>
      <c r="J3068" s="25"/>
      <c r="K3068" s="25"/>
      <c r="L3068" s="25"/>
      <c r="M3068" s="56"/>
      <c r="N3068" s="25"/>
    </row>
    <row r="3069" spans="3:14" ht="13" x14ac:dyDescent="0.15">
      <c r="C3069" s="57" t="str">
        <f t="shared" si="9"/>
        <v/>
      </c>
      <c r="D3069" s="58"/>
      <c r="E3069" s="24"/>
      <c r="F3069" s="24"/>
      <c r="G3069" s="25"/>
      <c r="H3069" s="25"/>
      <c r="I3069" s="56"/>
      <c r="J3069" s="25"/>
      <c r="K3069" s="25"/>
      <c r="L3069" s="25"/>
      <c r="M3069" s="56"/>
      <c r="N3069" s="25"/>
    </row>
    <row r="3070" spans="3:14" ht="13" x14ac:dyDescent="0.15">
      <c r="C3070" s="57" t="str">
        <f t="shared" si="9"/>
        <v/>
      </c>
      <c r="D3070" s="58"/>
      <c r="E3070" s="24"/>
      <c r="F3070" s="24"/>
      <c r="G3070" s="25"/>
      <c r="H3070" s="25"/>
      <c r="I3070" s="56"/>
      <c r="J3070" s="25"/>
      <c r="K3070" s="25"/>
      <c r="L3070" s="25"/>
      <c r="M3070" s="56"/>
      <c r="N3070" s="25"/>
    </row>
    <row r="3071" spans="3:14" ht="13" x14ac:dyDescent="0.15">
      <c r="C3071" s="57" t="str">
        <f t="shared" si="9"/>
        <v/>
      </c>
      <c r="D3071" s="58"/>
      <c r="E3071" s="24"/>
      <c r="F3071" s="24"/>
      <c r="G3071" s="25"/>
      <c r="H3071" s="25"/>
      <c r="I3071" s="56"/>
      <c r="J3071" s="25"/>
      <c r="K3071" s="25"/>
      <c r="L3071" s="25"/>
      <c r="M3071" s="56"/>
      <c r="N3071" s="25"/>
    </row>
    <row r="3072" spans="3:14" ht="13" x14ac:dyDescent="0.15">
      <c r="C3072" s="57" t="str">
        <f t="shared" si="9"/>
        <v/>
      </c>
      <c r="D3072" s="58"/>
      <c r="E3072" s="24"/>
      <c r="F3072" s="24"/>
      <c r="G3072" s="25"/>
      <c r="H3072" s="25"/>
      <c r="I3072" s="56"/>
      <c r="J3072" s="25"/>
      <c r="K3072" s="25"/>
      <c r="L3072" s="25"/>
      <c r="M3072" s="56"/>
      <c r="N3072" s="25"/>
    </row>
    <row r="3073" spans="3:14" ht="13" x14ac:dyDescent="0.15">
      <c r="C3073" s="57" t="str">
        <f t="shared" si="9"/>
        <v/>
      </c>
      <c r="D3073" s="58"/>
      <c r="E3073" s="24"/>
      <c r="F3073" s="24"/>
      <c r="G3073" s="25"/>
      <c r="H3073" s="25"/>
      <c r="I3073" s="56"/>
      <c r="J3073" s="25"/>
      <c r="K3073" s="25"/>
      <c r="L3073" s="25"/>
      <c r="M3073" s="56"/>
      <c r="N3073" s="25"/>
    </row>
    <row r="3074" spans="3:14" ht="13" x14ac:dyDescent="0.15">
      <c r="C3074" s="57" t="str">
        <f t="shared" si="9"/>
        <v/>
      </c>
      <c r="D3074" s="58"/>
      <c r="E3074" s="24"/>
      <c r="F3074" s="24"/>
      <c r="G3074" s="25"/>
      <c r="H3074" s="25"/>
      <c r="I3074" s="56"/>
      <c r="J3074" s="25"/>
      <c r="K3074" s="25"/>
      <c r="L3074" s="25"/>
      <c r="M3074" s="56"/>
      <c r="N3074" s="25"/>
    </row>
    <row r="3075" spans="3:14" ht="13" x14ac:dyDescent="0.15">
      <c r="C3075" s="57" t="str">
        <f t="shared" si="9"/>
        <v/>
      </c>
      <c r="D3075" s="58"/>
      <c r="E3075" s="24"/>
      <c r="F3075" s="24"/>
      <c r="G3075" s="25"/>
      <c r="H3075" s="25"/>
      <c r="I3075" s="56"/>
      <c r="J3075" s="25"/>
      <c r="K3075" s="25"/>
      <c r="L3075" s="25"/>
      <c r="M3075" s="56"/>
      <c r="N3075" s="25"/>
    </row>
    <row r="3076" spans="3:14" ht="13" x14ac:dyDescent="0.15">
      <c r="C3076" s="57" t="str">
        <f t="shared" si="9"/>
        <v/>
      </c>
      <c r="D3076" s="58"/>
      <c r="E3076" s="24"/>
      <c r="F3076" s="24"/>
      <c r="G3076" s="25"/>
      <c r="H3076" s="25"/>
      <c r="I3076" s="56"/>
      <c r="J3076" s="25"/>
      <c r="K3076" s="25"/>
      <c r="L3076" s="25"/>
      <c r="M3076" s="56"/>
      <c r="N3076" s="25"/>
    </row>
    <row r="3077" spans="3:14" ht="13" x14ac:dyDescent="0.15">
      <c r="C3077" s="57" t="str">
        <f t="shared" si="9"/>
        <v/>
      </c>
      <c r="D3077" s="58"/>
      <c r="E3077" s="24"/>
      <c r="F3077" s="24"/>
      <c r="G3077" s="25"/>
      <c r="H3077" s="25"/>
      <c r="I3077" s="56"/>
      <c r="J3077" s="25"/>
      <c r="K3077" s="25"/>
      <c r="L3077" s="25"/>
      <c r="M3077" s="56"/>
      <c r="N3077" s="25"/>
    </row>
    <row r="3078" spans="3:14" ht="13" x14ac:dyDescent="0.15">
      <c r="C3078" s="57" t="str">
        <f t="shared" si="9"/>
        <v/>
      </c>
      <c r="D3078" s="58"/>
      <c r="E3078" s="24"/>
      <c r="F3078" s="24"/>
      <c r="G3078" s="25"/>
      <c r="H3078" s="25"/>
      <c r="I3078" s="56"/>
      <c r="J3078" s="25"/>
      <c r="K3078" s="25"/>
      <c r="L3078" s="25"/>
      <c r="M3078" s="56"/>
      <c r="N3078" s="25"/>
    </row>
    <row r="3079" spans="3:14" ht="13" x14ac:dyDescent="0.15">
      <c r="C3079" s="57" t="str">
        <f t="shared" si="9"/>
        <v/>
      </c>
      <c r="D3079" s="58"/>
      <c r="E3079" s="24"/>
      <c r="F3079" s="24"/>
      <c r="G3079" s="25"/>
      <c r="H3079" s="25"/>
      <c r="I3079" s="56"/>
      <c r="J3079" s="25"/>
      <c r="K3079" s="25"/>
      <c r="L3079" s="25"/>
      <c r="M3079" s="56"/>
      <c r="N3079" s="25"/>
    </row>
    <row r="3080" spans="3:14" ht="13" x14ac:dyDescent="0.15">
      <c r="C3080" s="57" t="str">
        <f t="shared" si="9"/>
        <v/>
      </c>
      <c r="D3080" s="58"/>
      <c r="E3080" s="24"/>
      <c r="F3080" s="24"/>
      <c r="G3080" s="25"/>
      <c r="H3080" s="25"/>
      <c r="I3080" s="56"/>
      <c r="J3080" s="25"/>
      <c r="K3080" s="25"/>
      <c r="L3080" s="25"/>
      <c r="M3080" s="56"/>
      <c r="N3080" s="25"/>
    </row>
    <row r="3081" spans="3:14" ht="13" x14ac:dyDescent="0.15">
      <c r="C3081" s="57" t="str">
        <f t="shared" si="9"/>
        <v/>
      </c>
      <c r="D3081" s="58"/>
      <c r="E3081" s="24"/>
      <c r="F3081" s="24"/>
      <c r="G3081" s="25"/>
      <c r="H3081" s="25"/>
      <c r="I3081" s="56"/>
      <c r="J3081" s="25"/>
      <c r="K3081" s="25"/>
      <c r="L3081" s="25"/>
      <c r="M3081" s="56"/>
      <c r="N3081" s="25"/>
    </row>
    <row r="3082" spans="3:14" ht="13" x14ac:dyDescent="0.15">
      <c r="C3082" s="57" t="str">
        <f t="shared" si="9"/>
        <v/>
      </c>
      <c r="D3082" s="58"/>
      <c r="E3082" s="24"/>
      <c r="F3082" s="24"/>
      <c r="G3082" s="25"/>
      <c r="H3082" s="25"/>
      <c r="I3082" s="56"/>
      <c r="J3082" s="25"/>
      <c r="K3082" s="25"/>
      <c r="L3082" s="25"/>
      <c r="M3082" s="56"/>
      <c r="N3082" s="25"/>
    </row>
    <row r="3083" spans="3:14" ht="13" x14ac:dyDescent="0.15">
      <c r="C3083" s="57" t="str">
        <f t="shared" si="9"/>
        <v/>
      </c>
      <c r="D3083" s="58"/>
      <c r="E3083" s="24"/>
      <c r="F3083" s="24"/>
      <c r="G3083" s="25"/>
      <c r="H3083" s="25"/>
      <c r="I3083" s="56"/>
      <c r="J3083" s="25"/>
      <c r="K3083" s="25"/>
      <c r="L3083" s="25"/>
      <c r="M3083" s="56"/>
      <c r="N3083" s="25"/>
    </row>
    <row r="3084" spans="3:14" ht="13" x14ac:dyDescent="0.15">
      <c r="C3084" s="57" t="str">
        <f t="shared" si="9"/>
        <v/>
      </c>
      <c r="D3084" s="58"/>
      <c r="E3084" s="24"/>
      <c r="F3084" s="24"/>
      <c r="G3084" s="25"/>
      <c r="H3084" s="25"/>
      <c r="I3084" s="56"/>
      <c r="J3084" s="25"/>
      <c r="K3084" s="25"/>
      <c r="L3084" s="25"/>
      <c r="M3084" s="56"/>
      <c r="N3084" s="25"/>
    </row>
    <row r="3085" spans="3:14" ht="13" x14ac:dyDescent="0.15">
      <c r="C3085" s="57" t="str">
        <f t="shared" si="9"/>
        <v/>
      </c>
      <c r="D3085" s="58"/>
      <c r="E3085" s="24"/>
      <c r="F3085" s="24"/>
      <c r="G3085" s="25"/>
      <c r="H3085" s="25"/>
      <c r="I3085" s="56"/>
      <c r="J3085" s="25"/>
      <c r="K3085" s="25"/>
      <c r="L3085" s="25"/>
      <c r="M3085" s="56"/>
      <c r="N3085" s="25"/>
    </row>
    <row r="3086" spans="3:14" ht="13" x14ac:dyDescent="0.15">
      <c r="C3086" s="57" t="str">
        <f t="shared" si="9"/>
        <v/>
      </c>
      <c r="D3086" s="58"/>
      <c r="E3086" s="24"/>
      <c r="F3086" s="24"/>
      <c r="G3086" s="25"/>
      <c r="H3086" s="25"/>
      <c r="I3086" s="56"/>
      <c r="J3086" s="25"/>
      <c r="K3086" s="25"/>
      <c r="L3086" s="25"/>
      <c r="M3086" s="56"/>
      <c r="N3086" s="25"/>
    </row>
    <row r="3087" spans="3:14" ht="13" x14ac:dyDescent="0.15">
      <c r="C3087" s="57" t="str">
        <f t="shared" si="9"/>
        <v/>
      </c>
      <c r="D3087" s="58"/>
      <c r="E3087" s="24"/>
      <c r="F3087" s="24"/>
      <c r="G3087" s="25"/>
      <c r="H3087" s="25"/>
      <c r="I3087" s="56"/>
      <c r="J3087" s="25"/>
      <c r="K3087" s="25"/>
      <c r="L3087" s="25"/>
      <c r="M3087" s="56"/>
      <c r="N3087" s="25"/>
    </row>
    <row r="3088" spans="3:14" ht="13" x14ac:dyDescent="0.15">
      <c r="C3088" s="57" t="str">
        <f t="shared" si="9"/>
        <v/>
      </c>
      <c r="D3088" s="58"/>
      <c r="E3088" s="24"/>
      <c r="F3088" s="24"/>
      <c r="G3088" s="25"/>
      <c r="H3088" s="25"/>
      <c r="I3088" s="56"/>
      <c r="J3088" s="25"/>
      <c r="K3088" s="25"/>
      <c r="L3088" s="25"/>
      <c r="M3088" s="56"/>
      <c r="N3088" s="25"/>
    </row>
    <row r="3089" spans="3:14" ht="13" x14ac:dyDescent="0.15">
      <c r="C3089" s="57" t="str">
        <f t="shared" si="9"/>
        <v/>
      </c>
      <c r="D3089" s="58"/>
      <c r="E3089" s="24"/>
      <c r="F3089" s="24"/>
      <c r="G3089" s="25"/>
      <c r="H3089" s="25"/>
      <c r="I3089" s="56"/>
      <c r="J3089" s="25"/>
      <c r="K3089" s="25"/>
      <c r="L3089" s="25"/>
      <c r="M3089" s="56"/>
      <c r="N3089" s="25"/>
    </row>
    <row r="3090" spans="3:14" ht="13" x14ac:dyDescent="0.15">
      <c r="C3090" s="57" t="str">
        <f t="shared" si="9"/>
        <v/>
      </c>
      <c r="D3090" s="58"/>
      <c r="E3090" s="24"/>
      <c r="F3090" s="24"/>
      <c r="G3090" s="25"/>
      <c r="H3090" s="25"/>
      <c r="I3090" s="56"/>
      <c r="J3090" s="25"/>
      <c r="K3090" s="25"/>
      <c r="L3090" s="25"/>
      <c r="M3090" s="56"/>
      <c r="N3090" s="25"/>
    </row>
    <row r="3091" spans="3:14" ht="13" x14ac:dyDescent="0.15">
      <c r="C3091" s="57" t="str">
        <f t="shared" si="9"/>
        <v/>
      </c>
      <c r="D3091" s="58"/>
      <c r="E3091" s="24"/>
      <c r="F3091" s="24"/>
      <c r="G3091" s="25"/>
      <c r="H3091" s="25"/>
      <c r="I3091" s="56"/>
      <c r="J3091" s="25"/>
      <c r="K3091" s="25"/>
      <c r="L3091" s="25"/>
      <c r="M3091" s="56"/>
      <c r="N3091" s="25"/>
    </row>
    <row r="3092" spans="3:14" ht="13" x14ac:dyDescent="0.15">
      <c r="C3092" s="57" t="str">
        <f t="shared" si="9"/>
        <v/>
      </c>
      <c r="D3092" s="58"/>
      <c r="E3092" s="24"/>
      <c r="F3092" s="24"/>
      <c r="G3092" s="25"/>
      <c r="H3092" s="25"/>
      <c r="I3092" s="56"/>
      <c r="J3092" s="25"/>
      <c r="K3092" s="25"/>
      <c r="L3092" s="25"/>
      <c r="M3092" s="56"/>
      <c r="N3092" s="25"/>
    </row>
    <row r="3093" spans="3:14" ht="13" x14ac:dyDescent="0.15">
      <c r="C3093" s="57" t="str">
        <f t="shared" si="9"/>
        <v/>
      </c>
      <c r="D3093" s="58"/>
      <c r="E3093" s="24"/>
      <c r="F3093" s="24"/>
      <c r="G3093" s="25"/>
      <c r="H3093" s="25"/>
      <c r="I3093" s="56"/>
      <c r="J3093" s="25"/>
      <c r="K3093" s="25"/>
      <c r="L3093" s="25"/>
      <c r="M3093" s="56"/>
      <c r="N3093" s="25"/>
    </row>
    <row r="3094" spans="3:14" ht="13" x14ac:dyDescent="0.15">
      <c r="C3094" s="57" t="str">
        <f t="shared" si="9"/>
        <v/>
      </c>
      <c r="D3094" s="58"/>
      <c r="E3094" s="24"/>
      <c r="F3094" s="24"/>
      <c r="G3094" s="25"/>
      <c r="H3094" s="25"/>
      <c r="I3094" s="56"/>
      <c r="J3094" s="25"/>
      <c r="K3094" s="25"/>
      <c r="L3094" s="25"/>
      <c r="M3094" s="56"/>
      <c r="N3094" s="25"/>
    </row>
    <row r="3095" spans="3:14" ht="13" x14ac:dyDescent="0.15">
      <c r="C3095" s="57" t="str">
        <f t="shared" si="9"/>
        <v/>
      </c>
      <c r="D3095" s="58"/>
      <c r="E3095" s="24"/>
      <c r="F3095" s="24"/>
      <c r="G3095" s="25"/>
      <c r="H3095" s="25"/>
      <c r="I3095" s="56"/>
      <c r="J3095" s="25"/>
      <c r="K3095" s="25"/>
      <c r="L3095" s="25"/>
      <c r="M3095" s="56"/>
      <c r="N3095" s="25"/>
    </row>
    <row r="3096" spans="3:14" ht="13" x14ac:dyDescent="0.15">
      <c r="C3096" s="57" t="str">
        <f t="shared" si="9"/>
        <v/>
      </c>
      <c r="D3096" s="58"/>
      <c r="E3096" s="24"/>
      <c r="F3096" s="24"/>
      <c r="G3096" s="25"/>
      <c r="H3096" s="25"/>
      <c r="I3096" s="56"/>
      <c r="J3096" s="25"/>
      <c r="K3096" s="25"/>
      <c r="L3096" s="25"/>
      <c r="M3096" s="56"/>
      <c r="N3096" s="25"/>
    </row>
    <row r="3097" spans="3:14" ht="13" x14ac:dyDescent="0.15">
      <c r="C3097" s="57" t="str">
        <f t="shared" si="9"/>
        <v/>
      </c>
      <c r="D3097" s="58"/>
      <c r="E3097" s="24"/>
      <c r="F3097" s="24"/>
      <c r="G3097" s="25"/>
      <c r="H3097" s="25"/>
      <c r="I3097" s="56"/>
      <c r="J3097" s="25"/>
      <c r="K3097" s="25"/>
      <c r="L3097" s="25"/>
      <c r="M3097" s="56"/>
      <c r="N3097" s="25"/>
    </row>
    <row r="3098" spans="3:14" ht="13" x14ac:dyDescent="0.15">
      <c r="C3098" s="57" t="str">
        <f t="shared" si="9"/>
        <v/>
      </c>
      <c r="D3098" s="58"/>
      <c r="E3098" s="24"/>
      <c r="F3098" s="24"/>
      <c r="G3098" s="25"/>
      <c r="H3098" s="25"/>
      <c r="I3098" s="56"/>
      <c r="J3098" s="25"/>
      <c r="K3098" s="25"/>
      <c r="L3098" s="25"/>
      <c r="M3098" s="56"/>
      <c r="N3098" s="25"/>
    </row>
    <row r="3099" spans="3:14" ht="13" x14ac:dyDescent="0.15">
      <c r="C3099" s="57" t="str">
        <f t="shared" si="9"/>
        <v/>
      </c>
      <c r="D3099" s="58"/>
      <c r="E3099" s="24"/>
      <c r="F3099" s="24"/>
      <c r="G3099" s="25"/>
      <c r="H3099" s="25"/>
      <c r="I3099" s="56"/>
      <c r="J3099" s="25"/>
      <c r="K3099" s="25"/>
      <c r="L3099" s="25"/>
      <c r="M3099" s="56"/>
      <c r="N3099" s="25"/>
    </row>
    <row r="3100" spans="3:14" ht="13" x14ac:dyDescent="0.15">
      <c r="C3100" s="57" t="str">
        <f t="shared" si="9"/>
        <v/>
      </c>
      <c r="D3100" s="58"/>
      <c r="E3100" s="24"/>
      <c r="F3100" s="24"/>
      <c r="G3100" s="25"/>
      <c r="H3100" s="25"/>
      <c r="I3100" s="56"/>
      <c r="J3100" s="25"/>
      <c r="K3100" s="25"/>
      <c r="L3100" s="25"/>
      <c r="M3100" s="56"/>
      <c r="N3100" s="25"/>
    </row>
    <row r="3101" spans="3:14" ht="13" x14ac:dyDescent="0.15">
      <c r="C3101" s="57" t="str">
        <f t="shared" si="9"/>
        <v/>
      </c>
      <c r="D3101" s="58"/>
      <c r="E3101" s="24"/>
      <c r="F3101" s="24"/>
      <c r="G3101" s="25"/>
      <c r="H3101" s="25"/>
      <c r="I3101" s="56"/>
      <c r="J3101" s="25"/>
      <c r="K3101" s="25"/>
      <c r="L3101" s="25"/>
      <c r="M3101" s="56"/>
      <c r="N3101" s="25"/>
    </row>
    <row r="3102" spans="3:14" ht="13" x14ac:dyDescent="0.15">
      <c r="C3102" s="57" t="str">
        <f t="shared" si="9"/>
        <v/>
      </c>
      <c r="D3102" s="58"/>
      <c r="E3102" s="24"/>
      <c r="F3102" s="24"/>
      <c r="G3102" s="25"/>
      <c r="H3102" s="25"/>
      <c r="I3102" s="56"/>
      <c r="J3102" s="25"/>
      <c r="K3102" s="25"/>
      <c r="L3102" s="25"/>
      <c r="M3102" s="56"/>
      <c r="N3102" s="25"/>
    </row>
    <row r="3103" spans="3:14" ht="13" x14ac:dyDescent="0.15">
      <c r="C3103" s="57" t="str">
        <f t="shared" si="9"/>
        <v/>
      </c>
      <c r="D3103" s="58"/>
      <c r="E3103" s="24"/>
      <c r="F3103" s="24"/>
      <c r="G3103" s="25"/>
      <c r="H3103" s="25"/>
      <c r="I3103" s="56"/>
      <c r="J3103" s="25"/>
      <c r="K3103" s="25"/>
      <c r="L3103" s="25"/>
      <c r="M3103" s="56"/>
      <c r="N3103" s="25"/>
    </row>
    <row r="3104" spans="3:14" ht="13" x14ac:dyDescent="0.15">
      <c r="C3104" s="57" t="str">
        <f t="shared" si="9"/>
        <v/>
      </c>
      <c r="D3104" s="58"/>
      <c r="E3104" s="24"/>
      <c r="F3104" s="24"/>
      <c r="G3104" s="25"/>
      <c r="H3104" s="25"/>
      <c r="I3104" s="56"/>
      <c r="J3104" s="25"/>
      <c r="K3104" s="25"/>
      <c r="L3104" s="25"/>
      <c r="M3104" s="56"/>
      <c r="N3104" s="25"/>
    </row>
    <row r="3105" spans="3:14" ht="13" x14ac:dyDescent="0.15">
      <c r="C3105" s="57" t="str">
        <f t="shared" si="9"/>
        <v/>
      </c>
      <c r="D3105" s="58"/>
      <c r="E3105" s="24"/>
      <c r="F3105" s="24"/>
      <c r="G3105" s="25"/>
      <c r="H3105" s="25"/>
      <c r="I3105" s="56"/>
      <c r="J3105" s="25"/>
      <c r="K3105" s="25"/>
      <c r="L3105" s="25"/>
      <c r="M3105" s="56"/>
      <c r="N3105" s="25"/>
    </row>
    <row r="3106" spans="3:14" ht="13" x14ac:dyDescent="0.15">
      <c r="C3106" s="57" t="str">
        <f t="shared" si="9"/>
        <v/>
      </c>
      <c r="D3106" s="58"/>
      <c r="E3106" s="24"/>
      <c r="F3106" s="24"/>
      <c r="G3106" s="25"/>
      <c r="H3106" s="25"/>
      <c r="I3106" s="56"/>
      <c r="J3106" s="25"/>
      <c r="K3106" s="25"/>
      <c r="L3106" s="25"/>
      <c r="M3106" s="56"/>
      <c r="N3106" s="25"/>
    </row>
    <row r="3107" spans="3:14" ht="13" x14ac:dyDescent="0.15">
      <c r="C3107" s="57" t="str">
        <f t="shared" si="9"/>
        <v/>
      </c>
      <c r="D3107" s="58"/>
      <c r="E3107" s="24"/>
      <c r="F3107" s="24"/>
      <c r="G3107" s="25"/>
      <c r="H3107" s="25"/>
      <c r="I3107" s="56"/>
      <c r="J3107" s="25"/>
      <c r="K3107" s="25"/>
      <c r="L3107" s="25"/>
      <c r="M3107" s="56"/>
      <c r="N3107" s="25"/>
    </row>
    <row r="3108" spans="3:14" ht="13" x14ac:dyDescent="0.15">
      <c r="C3108" s="57" t="str">
        <f t="shared" si="9"/>
        <v/>
      </c>
      <c r="D3108" s="58"/>
      <c r="E3108" s="24"/>
      <c r="F3108" s="24"/>
      <c r="G3108" s="25"/>
      <c r="H3108" s="25"/>
      <c r="I3108" s="56"/>
      <c r="J3108" s="25"/>
      <c r="K3108" s="25"/>
      <c r="L3108" s="25"/>
      <c r="M3108" s="56"/>
      <c r="N3108" s="25"/>
    </row>
    <row r="3109" spans="3:14" ht="13" x14ac:dyDescent="0.15">
      <c r="C3109" s="57" t="str">
        <f t="shared" si="9"/>
        <v/>
      </c>
      <c r="D3109" s="58"/>
      <c r="E3109" s="24"/>
      <c r="F3109" s="24"/>
      <c r="G3109" s="25"/>
      <c r="H3109" s="25"/>
      <c r="I3109" s="56"/>
      <c r="J3109" s="25"/>
      <c r="K3109" s="25"/>
      <c r="L3109" s="25"/>
      <c r="M3109" s="56"/>
      <c r="N3109" s="25"/>
    </row>
    <row r="3110" spans="3:14" ht="13" x14ac:dyDescent="0.15">
      <c r="C3110" s="57" t="str">
        <f t="shared" si="9"/>
        <v/>
      </c>
      <c r="D3110" s="58"/>
      <c r="E3110" s="24"/>
      <c r="F3110" s="24"/>
      <c r="G3110" s="25"/>
      <c r="H3110" s="25"/>
      <c r="I3110" s="56"/>
      <c r="J3110" s="25"/>
      <c r="K3110" s="25"/>
      <c r="L3110" s="25"/>
      <c r="M3110" s="56"/>
      <c r="N3110" s="25"/>
    </row>
    <row r="3111" spans="3:14" ht="13" x14ac:dyDescent="0.15">
      <c r="C3111" s="57" t="str">
        <f t="shared" si="9"/>
        <v/>
      </c>
      <c r="D3111" s="58"/>
      <c r="E3111" s="24"/>
      <c r="F3111" s="24"/>
      <c r="G3111" s="25"/>
      <c r="H3111" s="25"/>
      <c r="I3111" s="56"/>
      <c r="J3111" s="25"/>
      <c r="K3111" s="25"/>
      <c r="L3111" s="25"/>
      <c r="M3111" s="56"/>
      <c r="N3111" s="25"/>
    </row>
    <row r="3112" spans="3:14" ht="13" x14ac:dyDescent="0.15">
      <c r="C3112" s="57" t="str">
        <f t="shared" si="9"/>
        <v/>
      </c>
      <c r="D3112" s="58"/>
      <c r="E3112" s="24"/>
      <c r="F3112" s="24"/>
      <c r="G3112" s="25"/>
      <c r="H3112" s="25"/>
      <c r="I3112" s="56"/>
      <c r="J3112" s="25"/>
      <c r="K3112" s="25"/>
      <c r="L3112" s="25"/>
      <c r="M3112" s="56"/>
      <c r="N3112" s="25"/>
    </row>
    <row r="3113" spans="3:14" ht="13" x14ac:dyDescent="0.15">
      <c r="C3113" s="57" t="str">
        <f t="shared" si="9"/>
        <v/>
      </c>
      <c r="D3113" s="58"/>
      <c r="E3113" s="24"/>
      <c r="F3113" s="24"/>
      <c r="G3113" s="25"/>
      <c r="H3113" s="25"/>
      <c r="I3113" s="56"/>
      <c r="J3113" s="25"/>
      <c r="K3113" s="25"/>
      <c r="L3113" s="25"/>
      <c r="M3113" s="56"/>
      <c r="N3113" s="25"/>
    </row>
    <row r="3114" spans="3:14" ht="13" x14ac:dyDescent="0.15">
      <c r="C3114" s="57" t="str">
        <f t="shared" si="9"/>
        <v/>
      </c>
      <c r="D3114" s="58"/>
      <c r="E3114" s="24"/>
      <c r="F3114" s="24"/>
      <c r="G3114" s="25"/>
      <c r="H3114" s="25"/>
      <c r="I3114" s="56"/>
      <c r="J3114" s="25"/>
      <c r="K3114" s="25"/>
      <c r="L3114" s="25"/>
      <c r="M3114" s="56"/>
      <c r="N3114" s="25"/>
    </row>
    <row r="3115" spans="3:14" ht="13" x14ac:dyDescent="0.15">
      <c r="C3115" s="57" t="str">
        <f t="shared" si="9"/>
        <v/>
      </c>
      <c r="D3115" s="58"/>
      <c r="E3115" s="24"/>
      <c r="F3115" s="24"/>
      <c r="G3115" s="25"/>
      <c r="H3115" s="25"/>
      <c r="I3115" s="56"/>
      <c r="J3115" s="25"/>
      <c r="K3115" s="25"/>
      <c r="L3115" s="25"/>
      <c r="M3115" s="56"/>
      <c r="N3115" s="25"/>
    </row>
    <row r="3116" spans="3:14" ht="13" x14ac:dyDescent="0.15">
      <c r="C3116" s="57" t="str">
        <f t="shared" si="9"/>
        <v/>
      </c>
      <c r="D3116" s="58"/>
      <c r="E3116" s="24"/>
      <c r="F3116" s="24"/>
      <c r="G3116" s="25"/>
      <c r="H3116" s="25"/>
      <c r="I3116" s="56"/>
      <c r="J3116" s="25"/>
      <c r="K3116" s="25"/>
      <c r="L3116" s="25"/>
      <c r="M3116" s="56"/>
      <c r="N3116" s="25"/>
    </row>
    <row r="3117" spans="3:14" ht="13" x14ac:dyDescent="0.15">
      <c r="C3117" s="57" t="str">
        <f t="shared" si="9"/>
        <v/>
      </c>
      <c r="D3117" s="58"/>
      <c r="E3117" s="24"/>
      <c r="F3117" s="24"/>
      <c r="G3117" s="25"/>
      <c r="H3117" s="25"/>
      <c r="I3117" s="56"/>
      <c r="J3117" s="25"/>
      <c r="K3117" s="25"/>
      <c r="L3117" s="25"/>
      <c r="M3117" s="56"/>
      <c r="N3117" s="25"/>
    </row>
    <row r="3118" spans="3:14" ht="13" x14ac:dyDescent="0.15">
      <c r="C3118" s="57" t="str">
        <f t="shared" si="9"/>
        <v/>
      </c>
      <c r="D3118" s="58"/>
      <c r="E3118" s="24"/>
      <c r="F3118" s="24"/>
      <c r="G3118" s="25"/>
      <c r="H3118" s="25"/>
      <c r="I3118" s="56"/>
      <c r="J3118" s="25"/>
      <c r="K3118" s="25"/>
      <c r="L3118" s="25"/>
      <c r="M3118" s="56"/>
      <c r="N3118" s="25"/>
    </row>
    <row r="3119" spans="3:14" ht="13" x14ac:dyDescent="0.15">
      <c r="C3119" s="57" t="str">
        <f t="shared" si="9"/>
        <v/>
      </c>
      <c r="D3119" s="58"/>
      <c r="E3119" s="24"/>
      <c r="F3119" s="24"/>
      <c r="G3119" s="25"/>
      <c r="H3119" s="25"/>
      <c r="I3119" s="56"/>
      <c r="J3119" s="25"/>
      <c r="K3119" s="25"/>
      <c r="L3119" s="25"/>
      <c r="M3119" s="56"/>
      <c r="N3119" s="25"/>
    </row>
    <row r="3120" spans="3:14" ht="13" x14ac:dyDescent="0.15">
      <c r="C3120" s="57" t="str">
        <f t="shared" si="9"/>
        <v/>
      </c>
      <c r="D3120" s="58"/>
      <c r="E3120" s="24"/>
      <c r="F3120" s="24"/>
      <c r="G3120" s="25"/>
      <c r="H3120" s="25"/>
      <c r="I3120" s="56"/>
      <c r="J3120" s="25"/>
      <c r="K3120" s="25"/>
      <c r="L3120" s="25"/>
      <c r="M3120" s="56"/>
      <c r="N3120" s="25"/>
    </row>
    <row r="3121" spans="3:14" ht="13" x14ac:dyDescent="0.15">
      <c r="C3121" s="57" t="str">
        <f t="shared" si="9"/>
        <v/>
      </c>
      <c r="D3121" s="58"/>
      <c r="E3121" s="24"/>
      <c r="F3121" s="24"/>
      <c r="G3121" s="25"/>
      <c r="H3121" s="25"/>
      <c r="I3121" s="56"/>
      <c r="J3121" s="25"/>
      <c r="K3121" s="25"/>
      <c r="L3121" s="25"/>
      <c r="M3121" s="56"/>
      <c r="N3121" s="25"/>
    </row>
    <row r="3122" spans="3:14" ht="13" x14ac:dyDescent="0.15">
      <c r="C3122" s="57" t="str">
        <f t="shared" si="9"/>
        <v/>
      </c>
      <c r="D3122" s="58"/>
      <c r="E3122" s="24"/>
      <c r="F3122" s="24"/>
      <c r="G3122" s="25"/>
      <c r="H3122" s="25"/>
      <c r="I3122" s="56"/>
      <c r="J3122" s="25"/>
      <c r="K3122" s="25"/>
      <c r="L3122" s="25"/>
      <c r="M3122" s="56"/>
      <c r="N3122" s="25"/>
    </row>
    <row r="3123" spans="3:14" ht="13" x14ac:dyDescent="0.15">
      <c r="C3123" s="57" t="str">
        <f t="shared" si="9"/>
        <v/>
      </c>
      <c r="D3123" s="58"/>
      <c r="E3123" s="24"/>
      <c r="F3123" s="24"/>
      <c r="G3123" s="25"/>
      <c r="H3123" s="25"/>
      <c r="I3123" s="56"/>
      <c r="J3123" s="25"/>
      <c r="K3123" s="25"/>
      <c r="L3123" s="25"/>
      <c r="M3123" s="56"/>
      <c r="N3123" s="25"/>
    </row>
    <row r="3124" spans="3:14" ht="13" x14ac:dyDescent="0.15">
      <c r="C3124" s="57" t="str">
        <f t="shared" si="9"/>
        <v/>
      </c>
      <c r="D3124" s="58"/>
      <c r="E3124" s="24"/>
      <c r="F3124" s="24"/>
      <c r="G3124" s="25"/>
      <c r="H3124" s="25"/>
      <c r="I3124" s="56"/>
      <c r="J3124" s="25"/>
      <c r="K3124" s="25"/>
      <c r="L3124" s="25"/>
      <c r="M3124" s="56"/>
      <c r="N3124" s="25"/>
    </row>
    <row r="3125" spans="3:14" ht="13" x14ac:dyDescent="0.15">
      <c r="C3125" s="57" t="str">
        <f t="shared" si="9"/>
        <v/>
      </c>
      <c r="D3125" s="58"/>
      <c r="E3125" s="24"/>
      <c r="F3125" s="24"/>
      <c r="G3125" s="25"/>
      <c r="H3125" s="25"/>
      <c r="I3125" s="56"/>
      <c r="J3125" s="25"/>
      <c r="K3125" s="25"/>
      <c r="L3125" s="25"/>
      <c r="M3125" s="56"/>
      <c r="N3125" s="25"/>
    </row>
    <row r="3126" spans="3:14" ht="13" x14ac:dyDescent="0.15">
      <c r="C3126" s="57" t="str">
        <f t="shared" si="9"/>
        <v/>
      </c>
      <c r="D3126" s="58"/>
      <c r="E3126" s="24"/>
      <c r="F3126" s="24"/>
      <c r="G3126" s="25"/>
      <c r="H3126" s="25"/>
      <c r="I3126" s="56"/>
      <c r="J3126" s="25"/>
      <c r="K3126" s="25"/>
      <c r="L3126" s="25"/>
      <c r="M3126" s="56"/>
      <c r="N3126" s="25"/>
    </row>
    <row r="3127" spans="3:14" ht="13" x14ac:dyDescent="0.15">
      <c r="C3127" s="57" t="str">
        <f t="shared" si="9"/>
        <v/>
      </c>
      <c r="D3127" s="58"/>
      <c r="E3127" s="24"/>
      <c r="F3127" s="24"/>
      <c r="G3127" s="25"/>
      <c r="H3127" s="25"/>
      <c r="I3127" s="56"/>
      <c r="J3127" s="25"/>
      <c r="K3127" s="25"/>
      <c r="L3127" s="25"/>
      <c r="M3127" s="56"/>
      <c r="N3127" s="25"/>
    </row>
    <row r="3128" spans="3:14" ht="13" x14ac:dyDescent="0.15">
      <c r="C3128" s="57" t="str">
        <f t="shared" si="9"/>
        <v/>
      </c>
      <c r="D3128" s="58"/>
      <c r="E3128" s="24"/>
      <c r="F3128" s="24"/>
      <c r="G3128" s="25"/>
      <c r="H3128" s="25"/>
      <c r="I3128" s="56"/>
      <c r="J3128" s="25"/>
      <c r="K3128" s="25"/>
      <c r="L3128" s="25"/>
      <c r="M3128" s="56"/>
      <c r="N3128" s="25"/>
    </row>
    <row r="3129" spans="3:14" ht="13" x14ac:dyDescent="0.15">
      <c r="C3129" s="57" t="str">
        <f t="shared" si="9"/>
        <v/>
      </c>
      <c r="D3129" s="58"/>
      <c r="E3129" s="24"/>
      <c r="F3129" s="24"/>
      <c r="G3129" s="25"/>
      <c r="H3129" s="25"/>
      <c r="I3129" s="56"/>
      <c r="J3129" s="25"/>
      <c r="K3129" s="25"/>
      <c r="L3129" s="25"/>
      <c r="M3129" s="56"/>
      <c r="N3129" s="25"/>
    </row>
    <row r="3130" spans="3:14" ht="13" x14ac:dyDescent="0.15">
      <c r="C3130" s="57" t="str">
        <f t="shared" si="9"/>
        <v/>
      </c>
      <c r="D3130" s="58"/>
      <c r="E3130" s="24"/>
      <c r="F3130" s="24"/>
      <c r="G3130" s="25"/>
      <c r="H3130" s="25"/>
      <c r="I3130" s="56"/>
      <c r="J3130" s="25"/>
      <c r="K3130" s="25"/>
      <c r="L3130" s="25"/>
      <c r="M3130" s="56"/>
      <c r="N3130" s="25"/>
    </row>
    <row r="3131" spans="3:14" ht="13" x14ac:dyDescent="0.15">
      <c r="C3131" s="57" t="str">
        <f t="shared" si="9"/>
        <v/>
      </c>
      <c r="D3131" s="58"/>
      <c r="E3131" s="24"/>
      <c r="F3131" s="24"/>
      <c r="G3131" s="25"/>
      <c r="H3131" s="25"/>
      <c r="I3131" s="56"/>
      <c r="J3131" s="25"/>
      <c r="K3131" s="25"/>
      <c r="L3131" s="25"/>
      <c r="M3131" s="56"/>
      <c r="N3131" s="25"/>
    </row>
    <row r="3132" spans="3:14" ht="13" x14ac:dyDescent="0.15">
      <c r="C3132" s="57" t="str">
        <f t="shared" si="9"/>
        <v/>
      </c>
      <c r="D3132" s="58"/>
      <c r="E3132" s="24"/>
      <c r="F3132" s="24"/>
      <c r="G3132" s="25"/>
      <c r="H3132" s="25"/>
      <c r="I3132" s="56"/>
      <c r="J3132" s="25"/>
      <c r="K3132" s="25"/>
      <c r="L3132" s="25"/>
      <c r="M3132" s="56"/>
      <c r="N3132" s="25"/>
    </row>
    <row r="3133" spans="3:14" ht="13" x14ac:dyDescent="0.15">
      <c r="C3133" s="57" t="str">
        <f t="shared" si="9"/>
        <v/>
      </c>
      <c r="D3133" s="58"/>
      <c r="E3133" s="24"/>
      <c r="F3133" s="24"/>
      <c r="G3133" s="25"/>
      <c r="H3133" s="25"/>
      <c r="I3133" s="56"/>
      <c r="J3133" s="25"/>
      <c r="K3133" s="25"/>
      <c r="L3133" s="25"/>
      <c r="M3133" s="56"/>
      <c r="N3133" s="25"/>
    </row>
    <row r="3134" spans="3:14" ht="13" x14ac:dyDescent="0.15">
      <c r="C3134" s="57" t="str">
        <f t="shared" si="9"/>
        <v/>
      </c>
      <c r="D3134" s="58"/>
      <c r="E3134" s="24"/>
      <c r="F3134" s="24"/>
      <c r="G3134" s="25"/>
      <c r="H3134" s="25"/>
      <c r="I3134" s="56"/>
      <c r="J3134" s="25"/>
      <c r="K3134" s="25"/>
      <c r="L3134" s="25"/>
      <c r="M3134" s="56"/>
      <c r="N3134" s="25"/>
    </row>
    <row r="3135" spans="3:14" ht="13" x14ac:dyDescent="0.15">
      <c r="C3135" s="57" t="str">
        <f t="shared" si="9"/>
        <v/>
      </c>
      <c r="D3135" s="58"/>
      <c r="E3135" s="24"/>
      <c r="F3135" s="24"/>
      <c r="G3135" s="25"/>
      <c r="H3135" s="25"/>
      <c r="I3135" s="56"/>
      <c r="J3135" s="25"/>
      <c r="K3135" s="25"/>
      <c r="L3135" s="25"/>
      <c r="M3135" s="56"/>
      <c r="N3135" s="25"/>
    </row>
    <row r="3136" spans="3:14" ht="13" x14ac:dyDescent="0.15">
      <c r="C3136" s="57" t="str">
        <f t="shared" si="9"/>
        <v/>
      </c>
      <c r="D3136" s="58"/>
      <c r="E3136" s="24"/>
      <c r="F3136" s="24"/>
      <c r="G3136" s="25"/>
      <c r="H3136" s="25"/>
      <c r="I3136" s="56"/>
      <c r="J3136" s="25"/>
      <c r="K3136" s="25"/>
      <c r="L3136" s="25"/>
      <c r="M3136" s="56"/>
      <c r="N3136" s="25"/>
    </row>
    <row r="3137" spans="3:14" ht="13" x14ac:dyDescent="0.15">
      <c r="C3137" s="57" t="str">
        <f t="shared" si="9"/>
        <v/>
      </c>
      <c r="D3137" s="58"/>
      <c r="E3137" s="24"/>
      <c r="F3137" s="24"/>
      <c r="G3137" s="25"/>
      <c r="H3137" s="25"/>
      <c r="I3137" s="56"/>
      <c r="J3137" s="25"/>
      <c r="K3137" s="25"/>
      <c r="L3137" s="25"/>
      <c r="M3137" s="56"/>
      <c r="N3137" s="25"/>
    </row>
    <row r="3138" spans="3:14" ht="13" x14ac:dyDescent="0.15">
      <c r="C3138" s="57" t="str">
        <f t="shared" si="9"/>
        <v/>
      </c>
      <c r="D3138" s="58"/>
      <c r="E3138" s="24"/>
      <c r="F3138" s="24"/>
      <c r="G3138" s="25"/>
      <c r="H3138" s="25"/>
      <c r="I3138" s="56"/>
      <c r="J3138" s="25"/>
      <c r="K3138" s="25"/>
      <c r="L3138" s="25"/>
      <c r="M3138" s="56"/>
      <c r="N3138" s="25"/>
    </row>
    <row r="3139" spans="3:14" ht="13" x14ac:dyDescent="0.15">
      <c r="C3139" s="57" t="str">
        <f t="shared" si="9"/>
        <v/>
      </c>
      <c r="D3139" s="58"/>
      <c r="E3139" s="24"/>
      <c r="F3139" s="24"/>
      <c r="G3139" s="25"/>
      <c r="H3139" s="25"/>
      <c r="I3139" s="56"/>
      <c r="J3139" s="25"/>
      <c r="K3139" s="25"/>
      <c r="L3139" s="25"/>
      <c r="M3139" s="56"/>
      <c r="N3139" s="25"/>
    </row>
    <row r="3140" spans="3:14" ht="13" x14ac:dyDescent="0.15">
      <c r="C3140" s="57" t="str">
        <f t="shared" si="9"/>
        <v/>
      </c>
      <c r="D3140" s="58"/>
      <c r="E3140" s="24"/>
      <c r="F3140" s="24"/>
      <c r="G3140" s="25"/>
      <c r="H3140" s="25"/>
      <c r="I3140" s="56"/>
      <c r="J3140" s="25"/>
      <c r="K3140" s="25"/>
      <c r="L3140" s="25"/>
      <c r="M3140" s="56"/>
      <c r="N3140" s="25"/>
    </row>
    <row r="3141" spans="3:14" ht="13" x14ac:dyDescent="0.15">
      <c r="C3141" s="57" t="str">
        <f t="shared" si="9"/>
        <v/>
      </c>
      <c r="D3141" s="58"/>
      <c r="E3141" s="24"/>
      <c r="F3141" s="24"/>
      <c r="G3141" s="25"/>
      <c r="H3141" s="25"/>
      <c r="I3141" s="56"/>
      <c r="J3141" s="25"/>
      <c r="K3141" s="25"/>
      <c r="L3141" s="25"/>
      <c r="M3141" s="56"/>
      <c r="N3141" s="25"/>
    </row>
    <row r="3142" spans="3:14" ht="13" x14ac:dyDescent="0.15">
      <c r="C3142" s="57" t="str">
        <f t="shared" si="9"/>
        <v/>
      </c>
      <c r="D3142" s="58"/>
      <c r="E3142" s="24"/>
      <c r="F3142" s="24"/>
      <c r="G3142" s="25"/>
      <c r="H3142" s="25"/>
      <c r="I3142" s="56"/>
      <c r="J3142" s="25"/>
      <c r="K3142" s="25"/>
      <c r="L3142" s="25"/>
      <c r="M3142" s="56"/>
      <c r="N3142" s="25"/>
    </row>
    <row r="3143" spans="3:14" ht="13" x14ac:dyDescent="0.15">
      <c r="C3143" s="57" t="str">
        <f t="shared" si="9"/>
        <v/>
      </c>
      <c r="D3143" s="58"/>
      <c r="E3143" s="24"/>
      <c r="F3143" s="24"/>
      <c r="G3143" s="25"/>
      <c r="H3143" s="25"/>
      <c r="I3143" s="56"/>
      <c r="J3143" s="25"/>
      <c r="K3143" s="25"/>
      <c r="L3143" s="25"/>
      <c r="M3143" s="56"/>
      <c r="N3143" s="25"/>
    </row>
    <row r="3144" spans="3:14" ht="13" x14ac:dyDescent="0.15">
      <c r="C3144" s="57" t="str">
        <f t="shared" si="9"/>
        <v/>
      </c>
      <c r="D3144" s="58"/>
      <c r="E3144" s="24"/>
      <c r="F3144" s="24"/>
      <c r="G3144" s="25"/>
      <c r="H3144" s="25"/>
      <c r="I3144" s="56"/>
      <c r="J3144" s="25"/>
      <c r="K3144" s="25"/>
      <c r="L3144" s="25"/>
      <c r="M3144" s="56"/>
      <c r="N3144" s="25"/>
    </row>
    <row r="3145" spans="3:14" ht="13" x14ac:dyDescent="0.15">
      <c r="C3145" s="57" t="str">
        <f t="shared" si="9"/>
        <v/>
      </c>
      <c r="D3145" s="58"/>
      <c r="E3145" s="24"/>
      <c r="F3145" s="24"/>
      <c r="G3145" s="25"/>
      <c r="H3145" s="25"/>
      <c r="I3145" s="56"/>
      <c r="J3145" s="25"/>
      <c r="K3145" s="25"/>
      <c r="L3145" s="25"/>
      <c r="M3145" s="56"/>
      <c r="N3145" s="25"/>
    </row>
    <row r="3146" spans="3:14" ht="13" x14ac:dyDescent="0.15">
      <c r="C3146" s="57" t="str">
        <f t="shared" si="9"/>
        <v/>
      </c>
      <c r="D3146" s="58"/>
      <c r="E3146" s="24"/>
      <c r="F3146" s="24"/>
      <c r="G3146" s="25"/>
      <c r="H3146" s="25"/>
      <c r="I3146" s="56"/>
      <c r="J3146" s="25"/>
      <c r="K3146" s="25"/>
      <c r="L3146" s="25"/>
      <c r="M3146" s="56"/>
      <c r="N3146" s="25"/>
    </row>
    <row r="3147" spans="3:14" ht="13" x14ac:dyDescent="0.15">
      <c r="C3147" s="57" t="str">
        <f t="shared" si="9"/>
        <v/>
      </c>
      <c r="D3147" s="58"/>
      <c r="E3147" s="24"/>
      <c r="F3147" s="24"/>
      <c r="G3147" s="25"/>
      <c r="H3147" s="25"/>
      <c r="I3147" s="56"/>
      <c r="J3147" s="25"/>
      <c r="K3147" s="25"/>
      <c r="L3147" s="25"/>
      <c r="M3147" s="56"/>
      <c r="N3147" s="25"/>
    </row>
    <row r="3148" spans="3:14" ht="13" x14ac:dyDescent="0.15">
      <c r="C3148" s="57" t="str">
        <f t="shared" si="9"/>
        <v/>
      </c>
      <c r="D3148" s="58"/>
      <c r="E3148" s="24"/>
      <c r="F3148" s="24"/>
      <c r="G3148" s="25"/>
      <c r="H3148" s="25"/>
      <c r="I3148" s="56"/>
      <c r="J3148" s="25"/>
      <c r="K3148" s="25"/>
      <c r="L3148" s="25"/>
      <c r="M3148" s="56"/>
      <c r="N3148" s="25"/>
    </row>
    <row r="3149" spans="3:14" ht="13" x14ac:dyDescent="0.15">
      <c r="C3149" s="57" t="str">
        <f t="shared" si="9"/>
        <v/>
      </c>
      <c r="D3149" s="58"/>
      <c r="E3149" s="24"/>
      <c r="F3149" s="24"/>
      <c r="G3149" s="25"/>
      <c r="H3149" s="25"/>
      <c r="I3149" s="56"/>
      <c r="J3149" s="25"/>
      <c r="K3149" s="25"/>
      <c r="L3149" s="25"/>
      <c r="M3149" s="56"/>
      <c r="N3149" s="25"/>
    </row>
    <row r="3150" spans="3:14" ht="13" x14ac:dyDescent="0.15">
      <c r="C3150" s="57" t="str">
        <f t="shared" si="9"/>
        <v/>
      </c>
      <c r="D3150" s="58"/>
      <c r="E3150" s="24"/>
      <c r="F3150" s="24"/>
      <c r="G3150" s="25"/>
      <c r="H3150" s="25"/>
      <c r="I3150" s="56"/>
      <c r="J3150" s="25"/>
      <c r="K3150" s="25"/>
      <c r="L3150" s="25"/>
      <c r="M3150" s="56"/>
      <c r="N3150" s="25"/>
    </row>
    <row r="3151" spans="3:14" ht="13" x14ac:dyDescent="0.15">
      <c r="C3151" s="57" t="str">
        <f t="shared" si="9"/>
        <v/>
      </c>
      <c r="D3151" s="58"/>
      <c r="E3151" s="24"/>
      <c r="F3151" s="24"/>
      <c r="G3151" s="25"/>
      <c r="H3151" s="25"/>
      <c r="I3151" s="56"/>
      <c r="J3151" s="25"/>
      <c r="K3151" s="25"/>
      <c r="L3151" s="25"/>
      <c r="M3151" s="56"/>
      <c r="N3151" s="25"/>
    </row>
    <row r="3152" spans="3:14" ht="13" x14ac:dyDescent="0.15">
      <c r="C3152" s="57" t="str">
        <f t="shared" si="9"/>
        <v/>
      </c>
      <c r="D3152" s="58"/>
      <c r="E3152" s="24"/>
      <c r="F3152" s="24"/>
      <c r="G3152" s="25"/>
      <c r="H3152" s="25"/>
      <c r="I3152" s="56"/>
      <c r="J3152" s="25"/>
      <c r="K3152" s="25"/>
      <c r="L3152" s="25"/>
      <c r="M3152" s="56"/>
      <c r="N3152" s="25"/>
    </row>
    <row r="3153" spans="3:14" ht="13" x14ac:dyDescent="0.15">
      <c r="C3153" s="57" t="str">
        <f t="shared" si="9"/>
        <v/>
      </c>
      <c r="D3153" s="58"/>
      <c r="E3153" s="24"/>
      <c r="F3153" s="24"/>
      <c r="G3153" s="25"/>
      <c r="H3153" s="25"/>
      <c r="I3153" s="56"/>
      <c r="J3153" s="25"/>
      <c r="K3153" s="25"/>
      <c r="L3153" s="25"/>
      <c r="M3153" s="56"/>
      <c r="N3153" s="25"/>
    </row>
    <row r="3154" spans="3:14" ht="13" x14ac:dyDescent="0.15">
      <c r="C3154" s="57" t="str">
        <f t="shared" si="9"/>
        <v/>
      </c>
      <c r="D3154" s="58"/>
      <c r="E3154" s="24"/>
      <c r="F3154" s="24"/>
      <c r="G3154" s="25"/>
      <c r="H3154" s="25"/>
      <c r="I3154" s="56"/>
      <c r="J3154" s="25"/>
      <c r="K3154" s="25"/>
      <c r="L3154" s="25"/>
      <c r="M3154" s="56"/>
      <c r="N3154" s="25"/>
    </row>
    <row r="3155" spans="3:14" ht="13" x14ac:dyDescent="0.15">
      <c r="C3155" s="57" t="str">
        <f t="shared" si="9"/>
        <v/>
      </c>
      <c r="D3155" s="58"/>
      <c r="E3155" s="24"/>
      <c r="F3155" s="24"/>
      <c r="G3155" s="25"/>
      <c r="H3155" s="25"/>
      <c r="I3155" s="56"/>
      <c r="J3155" s="25"/>
      <c r="K3155" s="25"/>
      <c r="L3155" s="25"/>
      <c r="M3155" s="56"/>
      <c r="N3155" s="25"/>
    </row>
    <row r="3156" spans="3:14" ht="13" x14ac:dyDescent="0.15">
      <c r="C3156" s="57" t="str">
        <f t="shared" si="9"/>
        <v/>
      </c>
      <c r="D3156" s="58"/>
      <c r="E3156" s="24"/>
      <c r="F3156" s="24"/>
      <c r="G3156" s="25"/>
      <c r="H3156" s="25"/>
      <c r="I3156" s="56"/>
      <c r="J3156" s="25"/>
      <c r="K3156" s="25"/>
      <c r="L3156" s="25"/>
      <c r="M3156" s="56"/>
      <c r="N3156" s="25"/>
    </row>
    <row r="3157" spans="3:14" ht="13" x14ac:dyDescent="0.15">
      <c r="C3157" s="57" t="str">
        <f t="shared" si="9"/>
        <v/>
      </c>
      <c r="D3157" s="58"/>
      <c r="E3157" s="24"/>
      <c r="F3157" s="24"/>
      <c r="G3157" s="25"/>
      <c r="H3157" s="25"/>
      <c r="I3157" s="56"/>
      <c r="J3157" s="25"/>
      <c r="K3157" s="25"/>
      <c r="L3157" s="25"/>
      <c r="M3157" s="56"/>
      <c r="N3157" s="25"/>
    </row>
    <row r="3158" spans="3:14" ht="13" x14ac:dyDescent="0.15">
      <c r="C3158" s="57" t="str">
        <f t="shared" si="9"/>
        <v/>
      </c>
      <c r="D3158" s="58"/>
      <c r="E3158" s="24"/>
      <c r="F3158" s="24"/>
      <c r="G3158" s="25"/>
      <c r="H3158" s="25"/>
      <c r="I3158" s="56"/>
      <c r="J3158" s="25"/>
      <c r="K3158" s="25"/>
      <c r="L3158" s="25"/>
      <c r="M3158" s="56"/>
      <c r="N3158" s="25"/>
    </row>
    <row r="3159" spans="3:14" ht="13" x14ac:dyDescent="0.15">
      <c r="C3159" s="57" t="str">
        <f t="shared" si="9"/>
        <v/>
      </c>
      <c r="D3159" s="58"/>
      <c r="E3159" s="24"/>
      <c r="F3159" s="24"/>
      <c r="G3159" s="25"/>
      <c r="H3159" s="25"/>
      <c r="I3159" s="56"/>
      <c r="J3159" s="25"/>
      <c r="K3159" s="25"/>
      <c r="L3159" s="25"/>
      <c r="M3159" s="56"/>
      <c r="N3159" s="25"/>
    </row>
    <row r="3160" spans="3:14" ht="13" x14ac:dyDescent="0.15">
      <c r="C3160" s="57" t="str">
        <f t="shared" si="9"/>
        <v/>
      </c>
      <c r="D3160" s="58"/>
      <c r="E3160" s="24"/>
      <c r="F3160" s="24"/>
      <c r="G3160" s="25"/>
      <c r="H3160" s="25"/>
      <c r="I3160" s="56"/>
      <c r="J3160" s="25"/>
      <c r="K3160" s="25"/>
      <c r="L3160" s="25"/>
      <c r="M3160" s="56"/>
      <c r="N3160" s="25"/>
    </row>
    <row r="3161" spans="3:14" ht="13" x14ac:dyDescent="0.15">
      <c r="C3161" s="57" t="str">
        <f t="shared" si="9"/>
        <v/>
      </c>
      <c r="D3161" s="58"/>
      <c r="E3161" s="24"/>
      <c r="F3161" s="24"/>
      <c r="G3161" s="25"/>
      <c r="H3161" s="25"/>
      <c r="I3161" s="56"/>
      <c r="J3161" s="25"/>
      <c r="K3161" s="25"/>
      <c r="L3161" s="25"/>
      <c r="M3161" s="56"/>
      <c r="N3161" s="25"/>
    </row>
    <row r="3162" spans="3:14" ht="13" x14ac:dyDescent="0.15">
      <c r="C3162" s="57" t="str">
        <f t="shared" si="9"/>
        <v/>
      </c>
      <c r="D3162" s="58"/>
      <c r="E3162" s="24"/>
      <c r="F3162" s="24"/>
      <c r="G3162" s="25"/>
      <c r="H3162" s="25"/>
      <c r="I3162" s="56"/>
      <c r="J3162" s="25"/>
      <c r="K3162" s="25"/>
      <c r="L3162" s="25"/>
      <c r="M3162" s="56"/>
      <c r="N3162" s="25"/>
    </row>
    <row r="3163" spans="3:14" ht="13" x14ac:dyDescent="0.15">
      <c r="C3163" s="57" t="str">
        <f t="shared" si="9"/>
        <v/>
      </c>
      <c r="D3163" s="58"/>
      <c r="E3163" s="24"/>
      <c r="F3163" s="24"/>
      <c r="G3163" s="25"/>
      <c r="H3163" s="25"/>
      <c r="I3163" s="56"/>
      <c r="J3163" s="25"/>
      <c r="K3163" s="25"/>
      <c r="L3163" s="25"/>
      <c r="M3163" s="56"/>
      <c r="N3163" s="25"/>
    </row>
    <row r="3164" spans="3:14" ht="13" x14ac:dyDescent="0.15">
      <c r="C3164" s="57" t="str">
        <f t="shared" si="9"/>
        <v/>
      </c>
      <c r="D3164" s="58"/>
      <c r="E3164" s="24"/>
      <c r="F3164" s="24"/>
      <c r="G3164" s="25"/>
      <c r="H3164" s="25"/>
      <c r="I3164" s="56"/>
      <c r="J3164" s="25"/>
      <c r="K3164" s="25"/>
      <c r="L3164" s="25"/>
      <c r="M3164" s="56"/>
      <c r="N3164" s="25"/>
    </row>
    <row r="3165" spans="3:14" ht="13" x14ac:dyDescent="0.15">
      <c r="C3165" s="57" t="str">
        <f t="shared" si="9"/>
        <v/>
      </c>
      <c r="D3165" s="58"/>
      <c r="E3165" s="24"/>
      <c r="F3165" s="24"/>
      <c r="G3165" s="25"/>
      <c r="H3165" s="25"/>
      <c r="I3165" s="56"/>
      <c r="J3165" s="25"/>
      <c r="K3165" s="25"/>
      <c r="L3165" s="25"/>
      <c r="M3165" s="56"/>
      <c r="N3165" s="25"/>
    </row>
    <row r="3166" spans="3:14" ht="13" x14ac:dyDescent="0.15">
      <c r="C3166" s="57" t="str">
        <f t="shared" si="9"/>
        <v/>
      </c>
      <c r="D3166" s="58"/>
      <c r="E3166" s="24"/>
      <c r="F3166" s="24"/>
      <c r="G3166" s="25"/>
      <c r="H3166" s="25"/>
      <c r="I3166" s="56"/>
      <c r="J3166" s="25"/>
      <c r="K3166" s="25"/>
      <c r="L3166" s="25"/>
      <c r="M3166" s="56"/>
      <c r="N3166" s="25"/>
    </row>
    <row r="3167" spans="3:14" ht="13" x14ac:dyDescent="0.15">
      <c r="C3167" s="57" t="str">
        <f t="shared" si="9"/>
        <v/>
      </c>
      <c r="D3167" s="58"/>
      <c r="E3167" s="24"/>
      <c r="F3167" s="24"/>
      <c r="G3167" s="25"/>
      <c r="H3167" s="25"/>
      <c r="I3167" s="56"/>
      <c r="J3167" s="25"/>
      <c r="K3167" s="25"/>
      <c r="L3167" s="25"/>
      <c r="M3167" s="56"/>
      <c r="N3167" s="25"/>
    </row>
    <row r="3168" spans="3:14" ht="13" x14ac:dyDescent="0.15">
      <c r="C3168" s="57" t="str">
        <f t="shared" si="9"/>
        <v/>
      </c>
      <c r="D3168" s="58"/>
      <c r="E3168" s="24"/>
      <c r="F3168" s="24"/>
      <c r="G3168" s="25"/>
      <c r="H3168" s="25"/>
      <c r="I3168" s="56"/>
      <c r="J3168" s="25"/>
      <c r="K3168" s="25"/>
      <c r="L3168" s="25"/>
      <c r="M3168" s="56"/>
      <c r="N3168" s="25"/>
    </row>
    <row r="3169" spans="3:14" ht="13" x14ac:dyDescent="0.15">
      <c r="C3169" s="57" t="str">
        <f t="shared" si="9"/>
        <v/>
      </c>
      <c r="D3169" s="58"/>
      <c r="E3169" s="24"/>
      <c r="F3169" s="24"/>
      <c r="G3169" s="25"/>
      <c r="H3169" s="25"/>
      <c r="I3169" s="56"/>
      <c r="J3169" s="25"/>
      <c r="K3169" s="25"/>
      <c r="L3169" s="25"/>
      <c r="M3169" s="56"/>
      <c r="N3169" s="25"/>
    </row>
    <row r="3170" spans="3:14" ht="13" x14ac:dyDescent="0.15">
      <c r="C3170" s="57" t="str">
        <f t="shared" si="9"/>
        <v/>
      </c>
      <c r="D3170" s="58"/>
      <c r="E3170" s="24"/>
      <c r="F3170" s="24"/>
      <c r="G3170" s="25"/>
      <c r="H3170" s="25"/>
      <c r="I3170" s="56"/>
      <c r="J3170" s="25"/>
      <c r="K3170" s="25"/>
      <c r="L3170" s="25"/>
      <c r="M3170" s="56"/>
      <c r="N3170" s="25"/>
    </row>
    <row r="3171" spans="3:14" ht="13" x14ac:dyDescent="0.15">
      <c r="C3171" s="57" t="str">
        <f t="shared" si="9"/>
        <v/>
      </c>
      <c r="D3171" s="58"/>
      <c r="E3171" s="24"/>
      <c r="F3171" s="24"/>
      <c r="G3171" s="25"/>
      <c r="H3171" s="25"/>
      <c r="I3171" s="56"/>
      <c r="J3171" s="25"/>
      <c r="K3171" s="25"/>
      <c r="L3171" s="25"/>
      <c r="M3171" s="56"/>
      <c r="N3171" s="25"/>
    </row>
    <row r="3172" spans="3:14" ht="13" x14ac:dyDescent="0.15">
      <c r="C3172" s="57" t="str">
        <f t="shared" si="9"/>
        <v/>
      </c>
      <c r="D3172" s="58"/>
      <c r="E3172" s="24"/>
      <c r="F3172" s="24"/>
      <c r="G3172" s="25"/>
      <c r="H3172" s="25"/>
      <c r="I3172" s="56"/>
      <c r="J3172" s="25"/>
      <c r="K3172" s="25"/>
      <c r="L3172" s="25"/>
      <c r="M3172" s="56"/>
      <c r="N3172" s="25"/>
    </row>
    <row r="3173" spans="3:14" ht="13" x14ac:dyDescent="0.15">
      <c r="C3173" s="57" t="str">
        <f t="shared" si="9"/>
        <v/>
      </c>
      <c r="D3173" s="58"/>
      <c r="E3173" s="24"/>
      <c r="F3173" s="24"/>
      <c r="G3173" s="25"/>
      <c r="H3173" s="25"/>
      <c r="I3173" s="56"/>
      <c r="J3173" s="25"/>
      <c r="K3173" s="25"/>
      <c r="L3173" s="25"/>
      <c r="M3173" s="56"/>
      <c r="N3173" s="25"/>
    </row>
    <row r="3174" spans="3:14" ht="13" x14ac:dyDescent="0.15">
      <c r="C3174" s="57" t="str">
        <f t="shared" si="9"/>
        <v/>
      </c>
      <c r="D3174" s="58"/>
      <c r="E3174" s="24"/>
      <c r="F3174" s="24"/>
      <c r="G3174" s="25"/>
      <c r="H3174" s="25"/>
      <c r="I3174" s="56"/>
      <c r="J3174" s="25"/>
      <c r="K3174" s="25"/>
      <c r="L3174" s="25"/>
      <c r="M3174" s="56"/>
      <c r="N3174" s="25"/>
    </row>
    <row r="3175" spans="3:14" ht="13" x14ac:dyDescent="0.15">
      <c r="C3175" s="57" t="str">
        <f t="shared" si="9"/>
        <v/>
      </c>
      <c r="D3175" s="58"/>
      <c r="E3175" s="24"/>
      <c r="F3175" s="24"/>
      <c r="G3175" s="25"/>
      <c r="H3175" s="25"/>
      <c r="I3175" s="56"/>
      <c r="J3175" s="25"/>
      <c r="K3175" s="25"/>
      <c r="L3175" s="25"/>
      <c r="M3175" s="56"/>
      <c r="N3175" s="25"/>
    </row>
    <row r="3176" spans="3:14" ht="13" x14ac:dyDescent="0.15">
      <c r="C3176" s="57" t="str">
        <f t="shared" si="9"/>
        <v/>
      </c>
      <c r="D3176" s="58"/>
      <c r="E3176" s="24"/>
      <c r="F3176" s="24"/>
      <c r="G3176" s="25"/>
      <c r="H3176" s="25"/>
      <c r="I3176" s="56"/>
      <c r="J3176" s="25"/>
      <c r="K3176" s="25"/>
      <c r="L3176" s="25"/>
      <c r="M3176" s="56"/>
      <c r="N3176" s="25"/>
    </row>
    <row r="3177" spans="3:14" ht="13" x14ac:dyDescent="0.15">
      <c r="C3177" s="57" t="str">
        <f t="shared" si="9"/>
        <v/>
      </c>
      <c r="D3177" s="58"/>
      <c r="E3177" s="24"/>
      <c r="F3177" s="24"/>
      <c r="G3177" s="25"/>
      <c r="H3177" s="25"/>
      <c r="I3177" s="56"/>
      <c r="J3177" s="25"/>
      <c r="K3177" s="25"/>
      <c r="L3177" s="25"/>
      <c r="M3177" s="56"/>
      <c r="N3177" s="25"/>
    </row>
    <row r="3178" spans="3:14" ht="13" x14ac:dyDescent="0.15">
      <c r="C3178" s="57" t="str">
        <f t="shared" si="9"/>
        <v/>
      </c>
      <c r="D3178" s="58"/>
      <c r="E3178" s="24"/>
      <c r="F3178" s="24"/>
      <c r="G3178" s="25"/>
      <c r="H3178" s="25"/>
      <c r="I3178" s="56"/>
      <c r="J3178" s="25"/>
      <c r="K3178" s="25"/>
      <c r="L3178" s="25"/>
      <c r="M3178" s="56"/>
      <c r="N3178" s="25"/>
    </row>
    <row r="3179" spans="3:14" ht="13" x14ac:dyDescent="0.15">
      <c r="C3179" s="57" t="str">
        <f t="shared" si="9"/>
        <v/>
      </c>
      <c r="D3179" s="58"/>
      <c r="E3179" s="24"/>
      <c r="F3179" s="24"/>
      <c r="G3179" s="25"/>
      <c r="H3179" s="25"/>
      <c r="I3179" s="56"/>
      <c r="J3179" s="25"/>
      <c r="K3179" s="25"/>
      <c r="L3179" s="25"/>
      <c r="M3179" s="56"/>
      <c r="N3179" s="25"/>
    </row>
    <row r="3180" spans="3:14" ht="13" x14ac:dyDescent="0.15">
      <c r="C3180" s="57" t="str">
        <f t="shared" si="9"/>
        <v/>
      </c>
      <c r="D3180" s="58"/>
      <c r="E3180" s="24"/>
      <c r="F3180" s="24"/>
      <c r="G3180" s="25"/>
      <c r="H3180" s="25"/>
      <c r="I3180" s="56"/>
      <c r="J3180" s="25"/>
      <c r="K3180" s="25"/>
      <c r="L3180" s="25"/>
      <c r="M3180" s="56"/>
      <c r="N3180" s="25"/>
    </row>
    <row r="3181" spans="3:14" ht="13" x14ac:dyDescent="0.15">
      <c r="C3181" s="57" t="str">
        <f t="shared" si="9"/>
        <v/>
      </c>
      <c r="D3181" s="58"/>
      <c r="E3181" s="24"/>
      <c r="F3181" s="24"/>
      <c r="G3181" s="25"/>
      <c r="H3181" s="25"/>
      <c r="I3181" s="56"/>
      <c r="J3181" s="25"/>
      <c r="K3181" s="25"/>
      <c r="L3181" s="25"/>
      <c r="M3181" s="56"/>
      <c r="N3181" s="25"/>
    </row>
    <row r="3182" spans="3:14" ht="13" x14ac:dyDescent="0.15">
      <c r="C3182" s="57" t="str">
        <f t="shared" si="9"/>
        <v/>
      </c>
      <c r="D3182" s="58"/>
      <c r="E3182" s="24"/>
      <c r="F3182" s="24"/>
      <c r="G3182" s="25"/>
      <c r="H3182" s="25"/>
      <c r="I3182" s="56"/>
      <c r="J3182" s="25"/>
      <c r="K3182" s="25"/>
      <c r="L3182" s="25"/>
      <c r="M3182" s="56"/>
      <c r="N3182" s="25"/>
    </row>
    <row r="3183" spans="3:14" ht="13" x14ac:dyDescent="0.15">
      <c r="C3183" s="57" t="str">
        <f t="shared" si="9"/>
        <v/>
      </c>
      <c r="D3183" s="58"/>
      <c r="E3183" s="24"/>
      <c r="F3183" s="24"/>
      <c r="G3183" s="25"/>
      <c r="H3183" s="25"/>
      <c r="I3183" s="56"/>
      <c r="J3183" s="25"/>
      <c r="K3183" s="25"/>
      <c r="L3183" s="25"/>
      <c r="M3183" s="56"/>
      <c r="N3183" s="25"/>
    </row>
    <row r="3184" spans="3:14" ht="13" x14ac:dyDescent="0.15">
      <c r="C3184" s="57" t="str">
        <f t="shared" si="9"/>
        <v/>
      </c>
      <c r="D3184" s="58"/>
      <c r="E3184" s="24"/>
      <c r="F3184" s="24"/>
      <c r="G3184" s="25"/>
      <c r="H3184" s="25"/>
      <c r="I3184" s="56"/>
      <c r="J3184" s="25"/>
      <c r="K3184" s="25"/>
      <c r="L3184" s="25"/>
      <c r="M3184" s="56"/>
      <c r="N3184" s="25"/>
    </row>
    <row r="3185" spans="3:14" ht="13" x14ac:dyDescent="0.15">
      <c r="C3185" s="57" t="str">
        <f t="shared" si="9"/>
        <v/>
      </c>
      <c r="D3185" s="58"/>
      <c r="E3185" s="24"/>
      <c r="F3185" s="24"/>
      <c r="G3185" s="25"/>
      <c r="H3185" s="25"/>
      <c r="I3185" s="56"/>
      <c r="J3185" s="25"/>
      <c r="K3185" s="25"/>
      <c r="L3185" s="25"/>
      <c r="M3185" s="56"/>
      <c r="N3185" s="25"/>
    </row>
    <row r="3186" spans="3:14" ht="13" x14ac:dyDescent="0.15">
      <c r="C3186" s="57" t="str">
        <f t="shared" si="9"/>
        <v/>
      </c>
      <c r="D3186" s="58"/>
      <c r="E3186" s="24"/>
      <c r="F3186" s="24"/>
      <c r="G3186" s="25"/>
      <c r="H3186" s="25"/>
      <c r="I3186" s="56"/>
      <c r="J3186" s="25"/>
      <c r="K3186" s="25"/>
      <c r="L3186" s="25"/>
      <c r="M3186" s="56"/>
      <c r="N3186" s="25"/>
    </row>
    <row r="3187" spans="3:14" ht="13" x14ac:dyDescent="0.15">
      <c r="C3187" s="57" t="str">
        <f t="shared" si="9"/>
        <v/>
      </c>
      <c r="D3187" s="58"/>
      <c r="E3187" s="24"/>
      <c r="F3187" s="24"/>
      <c r="G3187" s="25"/>
      <c r="H3187" s="25"/>
      <c r="I3187" s="56"/>
      <c r="J3187" s="25"/>
      <c r="K3187" s="25"/>
      <c r="L3187" s="25"/>
      <c r="M3187" s="56"/>
      <c r="N3187" s="25"/>
    </row>
    <row r="3188" spans="3:14" ht="13" x14ac:dyDescent="0.15">
      <c r="C3188" s="57" t="str">
        <f t="shared" si="9"/>
        <v/>
      </c>
      <c r="D3188" s="58"/>
      <c r="E3188" s="24"/>
      <c r="F3188" s="24"/>
      <c r="G3188" s="25"/>
      <c r="H3188" s="25"/>
      <c r="I3188" s="56"/>
      <c r="J3188" s="25"/>
      <c r="K3188" s="25"/>
      <c r="L3188" s="25"/>
      <c r="M3188" s="56"/>
      <c r="N3188" s="25"/>
    </row>
    <row r="3189" spans="3:14" ht="13" x14ac:dyDescent="0.15">
      <c r="C3189" s="57" t="str">
        <f t="shared" si="9"/>
        <v/>
      </c>
      <c r="D3189" s="58"/>
      <c r="E3189" s="24"/>
      <c r="F3189" s="24"/>
      <c r="G3189" s="25"/>
      <c r="H3189" s="25"/>
      <c r="I3189" s="56"/>
      <c r="J3189" s="25"/>
      <c r="K3189" s="25"/>
      <c r="L3189" s="25"/>
      <c r="M3189" s="56"/>
      <c r="N3189" s="25"/>
    </row>
    <row r="3190" spans="3:14" ht="13" x14ac:dyDescent="0.15">
      <c r="C3190" s="57" t="str">
        <f t="shared" si="9"/>
        <v/>
      </c>
      <c r="D3190" s="58"/>
      <c r="E3190" s="24"/>
      <c r="F3190" s="24"/>
      <c r="G3190" s="25"/>
      <c r="H3190" s="25"/>
      <c r="I3190" s="56"/>
      <c r="J3190" s="25"/>
      <c r="K3190" s="25"/>
      <c r="L3190" s="25"/>
      <c r="M3190" s="56"/>
      <c r="N3190" s="25"/>
    </row>
    <row r="3191" spans="3:14" ht="13" x14ac:dyDescent="0.15">
      <c r="C3191" s="57" t="str">
        <f t="shared" si="9"/>
        <v/>
      </c>
      <c r="D3191" s="58"/>
      <c r="E3191" s="24"/>
      <c r="F3191" s="24"/>
      <c r="G3191" s="25"/>
      <c r="H3191" s="25"/>
      <c r="I3191" s="56"/>
      <c r="J3191" s="25"/>
      <c r="K3191" s="25"/>
      <c r="L3191" s="25"/>
      <c r="M3191" s="56"/>
      <c r="N3191" s="25"/>
    </row>
    <row r="3192" spans="3:14" ht="13" x14ac:dyDescent="0.15">
      <c r="C3192" s="57" t="str">
        <f t="shared" si="9"/>
        <v/>
      </c>
      <c r="D3192" s="58"/>
      <c r="E3192" s="24"/>
      <c r="F3192" s="24"/>
      <c r="G3192" s="25"/>
      <c r="H3192" s="25"/>
      <c r="I3192" s="56"/>
      <c r="J3192" s="25"/>
      <c r="K3192" s="25"/>
      <c r="L3192" s="25"/>
      <c r="M3192" s="56"/>
      <c r="N3192" s="25"/>
    </row>
    <row r="3193" spans="3:14" ht="13" x14ac:dyDescent="0.15">
      <c r="C3193" s="57" t="str">
        <f t="shared" si="9"/>
        <v/>
      </c>
      <c r="D3193" s="58"/>
      <c r="E3193" s="24"/>
      <c r="F3193" s="24"/>
      <c r="G3193" s="25"/>
      <c r="H3193" s="25"/>
      <c r="I3193" s="56"/>
      <c r="J3193" s="25"/>
      <c r="K3193" s="25"/>
      <c r="L3193" s="25"/>
      <c r="M3193" s="56"/>
      <c r="N3193" s="25"/>
    </row>
    <row r="3194" spans="3:14" ht="13" x14ac:dyDescent="0.15">
      <c r="C3194" s="57" t="str">
        <f t="shared" si="9"/>
        <v/>
      </c>
      <c r="D3194" s="58"/>
      <c r="E3194" s="24"/>
      <c r="F3194" s="24"/>
      <c r="G3194" s="25"/>
      <c r="H3194" s="25"/>
      <c r="I3194" s="56"/>
      <c r="J3194" s="25"/>
      <c r="K3194" s="25"/>
      <c r="L3194" s="25"/>
      <c r="M3194" s="56"/>
      <c r="N3194" s="25"/>
    </row>
    <row r="3195" spans="3:14" ht="13" x14ac:dyDescent="0.15">
      <c r="C3195" s="57" t="str">
        <f t="shared" si="9"/>
        <v/>
      </c>
      <c r="D3195" s="58"/>
      <c r="E3195" s="24"/>
      <c r="F3195" s="24"/>
      <c r="G3195" s="25"/>
      <c r="H3195" s="25"/>
      <c r="I3195" s="56"/>
      <c r="J3195" s="25"/>
      <c r="K3195" s="25"/>
      <c r="L3195" s="25"/>
      <c r="M3195" s="56"/>
      <c r="N3195" s="25"/>
    </row>
    <row r="3196" spans="3:14" ht="13" x14ac:dyDescent="0.15">
      <c r="C3196" s="57" t="str">
        <f t="shared" si="9"/>
        <v/>
      </c>
      <c r="D3196" s="58"/>
      <c r="E3196" s="24"/>
      <c r="F3196" s="24"/>
      <c r="G3196" s="25"/>
      <c r="H3196" s="25"/>
      <c r="I3196" s="56"/>
      <c r="J3196" s="25"/>
      <c r="K3196" s="25"/>
      <c r="L3196" s="25"/>
      <c r="M3196" s="56"/>
      <c r="N3196" s="25"/>
    </row>
    <row r="3197" spans="3:14" ht="13" x14ac:dyDescent="0.15">
      <c r="C3197" s="57" t="str">
        <f t="shared" si="9"/>
        <v/>
      </c>
      <c r="D3197" s="58"/>
      <c r="E3197" s="24"/>
      <c r="F3197" s="24"/>
      <c r="G3197" s="25"/>
      <c r="H3197" s="25"/>
      <c r="I3197" s="56"/>
      <c r="J3197" s="25"/>
      <c r="K3197" s="25"/>
      <c r="L3197" s="25"/>
      <c r="M3197" s="56"/>
      <c r="N3197" s="25"/>
    </row>
    <row r="3198" spans="3:14" ht="13" x14ac:dyDescent="0.15">
      <c r="C3198" s="57" t="str">
        <f t="shared" si="9"/>
        <v/>
      </c>
      <c r="D3198" s="58"/>
      <c r="E3198" s="24"/>
      <c r="F3198" s="24"/>
      <c r="G3198" s="25"/>
      <c r="H3198" s="25"/>
      <c r="I3198" s="56"/>
      <c r="J3198" s="25"/>
      <c r="K3198" s="25"/>
      <c r="L3198" s="25"/>
      <c r="M3198" s="56"/>
      <c r="N3198" s="25"/>
    </row>
    <row r="3199" spans="3:14" ht="13" x14ac:dyDescent="0.15">
      <c r="C3199" s="57" t="str">
        <f t="shared" si="9"/>
        <v/>
      </c>
      <c r="D3199" s="58"/>
      <c r="E3199" s="24"/>
      <c r="F3199" s="24"/>
      <c r="G3199" s="25"/>
      <c r="H3199" s="25"/>
      <c r="I3199" s="56"/>
      <c r="J3199" s="25"/>
      <c r="K3199" s="25"/>
      <c r="L3199" s="25"/>
      <c r="M3199" s="56"/>
      <c r="N3199" s="25"/>
    </row>
    <row r="3200" spans="3:14" ht="13" x14ac:dyDescent="0.15">
      <c r="C3200" s="57" t="str">
        <f t="shared" si="9"/>
        <v/>
      </c>
      <c r="D3200" s="58"/>
      <c r="E3200" s="24"/>
      <c r="F3200" s="24"/>
      <c r="G3200" s="25"/>
      <c r="H3200" s="25"/>
      <c r="I3200" s="56"/>
      <c r="J3200" s="25"/>
      <c r="K3200" s="25"/>
      <c r="L3200" s="25"/>
      <c r="M3200" s="56"/>
      <c r="N3200" s="25"/>
    </row>
    <row r="3201" spans="3:14" ht="13" x14ac:dyDescent="0.15">
      <c r="C3201" s="57" t="str">
        <f t="shared" si="9"/>
        <v/>
      </c>
      <c r="D3201" s="58"/>
      <c r="E3201" s="24"/>
      <c r="F3201" s="24"/>
      <c r="G3201" s="25"/>
      <c r="H3201" s="25"/>
      <c r="I3201" s="56"/>
      <c r="J3201" s="25"/>
      <c r="K3201" s="25"/>
      <c r="L3201" s="25"/>
      <c r="M3201" s="56"/>
      <c r="N3201" s="25"/>
    </row>
    <row r="3202" spans="3:14" ht="13" x14ac:dyDescent="0.15">
      <c r="C3202" s="57" t="str">
        <f t="shared" si="9"/>
        <v/>
      </c>
      <c r="D3202" s="58"/>
      <c r="E3202" s="24"/>
      <c r="F3202" s="24"/>
      <c r="G3202" s="25"/>
      <c r="H3202" s="25"/>
      <c r="I3202" s="56"/>
      <c r="J3202" s="25"/>
      <c r="K3202" s="25"/>
      <c r="L3202" s="25"/>
      <c r="M3202" s="56"/>
      <c r="N3202" s="25"/>
    </row>
    <row r="3203" spans="3:14" ht="13" x14ac:dyDescent="0.15">
      <c r="C3203" s="57" t="str">
        <f t="shared" si="9"/>
        <v/>
      </c>
      <c r="D3203" s="58"/>
      <c r="E3203" s="24"/>
      <c r="F3203" s="24"/>
      <c r="G3203" s="25"/>
      <c r="H3203" s="25"/>
      <c r="I3203" s="56"/>
      <c r="J3203" s="25"/>
      <c r="K3203" s="25"/>
      <c r="L3203" s="25"/>
      <c r="M3203" s="56"/>
      <c r="N3203" s="25"/>
    </row>
    <row r="3204" spans="3:14" ht="13" x14ac:dyDescent="0.15">
      <c r="C3204" s="57" t="str">
        <f t="shared" si="9"/>
        <v/>
      </c>
      <c r="D3204" s="58"/>
      <c r="E3204" s="24"/>
      <c r="F3204" s="24"/>
      <c r="G3204" s="25"/>
      <c r="H3204" s="25"/>
      <c r="I3204" s="56"/>
      <c r="J3204" s="25"/>
      <c r="K3204" s="25"/>
      <c r="L3204" s="25"/>
      <c r="M3204" s="56"/>
      <c r="N3204" s="25"/>
    </row>
    <row r="3205" spans="3:14" ht="13" x14ac:dyDescent="0.15">
      <c r="C3205" s="57" t="str">
        <f t="shared" si="9"/>
        <v/>
      </c>
      <c r="D3205" s="58"/>
      <c r="E3205" s="24"/>
      <c r="F3205" s="24"/>
      <c r="G3205" s="25"/>
      <c r="H3205" s="25"/>
      <c r="I3205" s="56"/>
      <c r="J3205" s="25"/>
      <c r="K3205" s="25"/>
      <c r="L3205" s="25"/>
      <c r="M3205" s="56"/>
      <c r="N3205" s="25"/>
    </row>
    <row r="3206" spans="3:14" ht="13" x14ac:dyDescent="0.15">
      <c r="C3206" s="57" t="str">
        <f t="shared" si="9"/>
        <v/>
      </c>
      <c r="D3206" s="58"/>
      <c r="E3206" s="24"/>
      <c r="F3206" s="24"/>
      <c r="G3206" s="25"/>
      <c r="H3206" s="25"/>
      <c r="I3206" s="56"/>
      <c r="J3206" s="25"/>
      <c r="K3206" s="25"/>
      <c r="L3206" s="25"/>
      <c r="M3206" s="56"/>
      <c r="N3206" s="25"/>
    </row>
    <row r="3207" spans="3:14" ht="13" x14ac:dyDescent="0.15">
      <c r="C3207" s="57" t="str">
        <f t="shared" si="9"/>
        <v/>
      </c>
      <c r="D3207" s="58"/>
      <c r="E3207" s="24"/>
      <c r="F3207" s="24"/>
      <c r="G3207" s="25"/>
      <c r="H3207" s="25"/>
      <c r="I3207" s="56"/>
      <c r="J3207" s="25"/>
      <c r="K3207" s="25"/>
      <c r="L3207" s="25"/>
      <c r="M3207" s="56"/>
      <c r="N3207" s="25"/>
    </row>
    <row r="3208" spans="3:14" ht="13" x14ac:dyDescent="0.15">
      <c r="C3208" s="57" t="str">
        <f t="shared" si="9"/>
        <v/>
      </c>
      <c r="D3208" s="58"/>
      <c r="E3208" s="24"/>
      <c r="F3208" s="24"/>
      <c r="G3208" s="25"/>
      <c r="H3208" s="25"/>
      <c r="I3208" s="56"/>
      <c r="J3208" s="25"/>
      <c r="K3208" s="25"/>
      <c r="L3208" s="25"/>
      <c r="M3208" s="56"/>
      <c r="N3208" s="25"/>
    </row>
    <row r="3209" spans="3:14" ht="13" x14ac:dyDescent="0.15">
      <c r="C3209" s="57" t="str">
        <f t="shared" si="9"/>
        <v/>
      </c>
      <c r="D3209" s="58"/>
      <c r="E3209" s="24"/>
      <c r="F3209" s="24"/>
      <c r="G3209" s="25"/>
      <c r="H3209" s="25"/>
      <c r="I3209" s="56"/>
      <c r="J3209" s="25"/>
      <c r="K3209" s="25"/>
      <c r="L3209" s="25"/>
      <c r="M3209" s="56"/>
      <c r="N3209" s="25"/>
    </row>
    <row r="3210" spans="3:14" ht="13" x14ac:dyDescent="0.15">
      <c r="C3210" s="57" t="str">
        <f t="shared" si="9"/>
        <v/>
      </c>
      <c r="D3210" s="58"/>
      <c r="E3210" s="24"/>
      <c r="F3210" s="24"/>
      <c r="G3210" s="25"/>
      <c r="H3210" s="25"/>
      <c r="I3210" s="56"/>
      <c r="J3210" s="25"/>
      <c r="K3210" s="25"/>
      <c r="L3210" s="25"/>
      <c r="M3210" s="56"/>
      <c r="N3210" s="25"/>
    </row>
    <row r="3211" spans="3:14" ht="13" x14ac:dyDescent="0.15">
      <c r="C3211" s="57" t="str">
        <f t="shared" si="9"/>
        <v/>
      </c>
      <c r="D3211" s="58"/>
      <c r="E3211" s="24"/>
      <c r="F3211" s="24"/>
      <c r="G3211" s="25"/>
      <c r="H3211" s="25"/>
      <c r="I3211" s="56"/>
      <c r="J3211" s="25"/>
      <c r="K3211" s="25"/>
      <c r="L3211" s="25"/>
      <c r="M3211" s="56"/>
      <c r="N3211" s="25"/>
    </row>
    <row r="3212" spans="3:14" ht="13" x14ac:dyDescent="0.15">
      <c r="C3212" s="57" t="str">
        <f t="shared" si="9"/>
        <v/>
      </c>
      <c r="D3212" s="58"/>
      <c r="E3212" s="24"/>
      <c r="F3212" s="24"/>
      <c r="G3212" s="25"/>
      <c r="H3212" s="25"/>
      <c r="I3212" s="56"/>
      <c r="J3212" s="25"/>
      <c r="K3212" s="25"/>
      <c r="L3212" s="25"/>
      <c r="M3212" s="56"/>
      <c r="N3212" s="25"/>
    </row>
    <row r="3213" spans="3:14" ht="13" x14ac:dyDescent="0.15">
      <c r="C3213" s="57" t="str">
        <f t="shared" si="9"/>
        <v/>
      </c>
      <c r="D3213" s="58"/>
      <c r="E3213" s="24"/>
      <c r="F3213" s="24"/>
      <c r="G3213" s="25"/>
      <c r="H3213" s="25"/>
      <c r="I3213" s="56"/>
      <c r="J3213" s="25"/>
      <c r="K3213" s="25"/>
      <c r="L3213" s="25"/>
      <c r="M3213" s="56"/>
      <c r="N3213" s="25"/>
    </row>
    <row r="3214" spans="3:14" ht="13" x14ac:dyDescent="0.15">
      <c r="C3214" s="57" t="str">
        <f t="shared" si="9"/>
        <v/>
      </c>
      <c r="D3214" s="58"/>
      <c r="E3214" s="24"/>
      <c r="F3214" s="24"/>
      <c r="G3214" s="25"/>
      <c r="H3214" s="25"/>
      <c r="I3214" s="56"/>
      <c r="J3214" s="25"/>
      <c r="K3214" s="25"/>
      <c r="L3214" s="25"/>
      <c r="M3214" s="56"/>
      <c r="N3214" s="25"/>
    </row>
    <row r="3215" spans="3:14" ht="13" x14ac:dyDescent="0.15">
      <c r="C3215" s="57" t="str">
        <f t="shared" si="9"/>
        <v/>
      </c>
      <c r="D3215" s="58"/>
      <c r="E3215" s="24"/>
      <c r="F3215" s="24"/>
      <c r="G3215" s="25"/>
      <c r="H3215" s="25"/>
      <c r="I3215" s="56"/>
      <c r="J3215" s="25"/>
      <c r="K3215" s="25"/>
      <c r="L3215" s="25"/>
      <c r="M3215" s="56"/>
      <c r="N3215" s="25"/>
    </row>
    <row r="3216" spans="3:14" ht="13" x14ac:dyDescent="0.15">
      <c r="C3216" s="57" t="str">
        <f t="shared" si="9"/>
        <v/>
      </c>
      <c r="D3216" s="58"/>
      <c r="E3216" s="24"/>
      <c r="F3216" s="24"/>
      <c r="G3216" s="25"/>
      <c r="H3216" s="25"/>
      <c r="I3216" s="56"/>
      <c r="J3216" s="25"/>
      <c r="K3216" s="25"/>
      <c r="L3216" s="25"/>
      <c r="M3216" s="56"/>
      <c r="N3216" s="25"/>
    </row>
    <row r="3217" spans="3:14" ht="13" x14ac:dyDescent="0.15">
      <c r="C3217" s="57" t="str">
        <f t="shared" si="9"/>
        <v/>
      </c>
      <c r="D3217" s="58"/>
      <c r="E3217" s="24"/>
      <c r="F3217" s="24"/>
      <c r="G3217" s="25"/>
      <c r="H3217" s="25"/>
      <c r="I3217" s="56"/>
      <c r="J3217" s="25"/>
      <c r="K3217" s="25"/>
      <c r="L3217" s="25"/>
      <c r="M3217" s="56"/>
      <c r="N3217" s="25"/>
    </row>
    <row r="3218" spans="3:14" ht="13" x14ac:dyDescent="0.15">
      <c r="C3218" s="57" t="str">
        <f t="shared" si="9"/>
        <v/>
      </c>
      <c r="D3218" s="58"/>
      <c r="E3218" s="24"/>
      <c r="F3218" s="24"/>
      <c r="G3218" s="25"/>
      <c r="H3218" s="25"/>
      <c r="I3218" s="56"/>
      <c r="J3218" s="25"/>
      <c r="K3218" s="25"/>
      <c r="L3218" s="25"/>
      <c r="M3218" s="56"/>
      <c r="N3218" s="25"/>
    </row>
    <row r="3219" spans="3:14" ht="13" x14ac:dyDescent="0.15">
      <c r="C3219" s="57" t="str">
        <f t="shared" si="9"/>
        <v/>
      </c>
      <c r="D3219" s="58"/>
      <c r="E3219" s="24"/>
      <c r="F3219" s="24"/>
      <c r="G3219" s="25"/>
      <c r="H3219" s="25"/>
      <c r="I3219" s="56"/>
      <c r="J3219" s="25"/>
      <c r="K3219" s="25"/>
      <c r="L3219" s="25"/>
      <c r="M3219" s="56"/>
      <c r="N3219" s="25"/>
    </row>
    <row r="3220" spans="3:14" ht="13" x14ac:dyDescent="0.15">
      <c r="C3220" s="57" t="str">
        <f t="shared" si="9"/>
        <v/>
      </c>
      <c r="D3220" s="58"/>
      <c r="E3220" s="24"/>
      <c r="F3220" s="24"/>
      <c r="G3220" s="25"/>
      <c r="H3220" s="25"/>
      <c r="I3220" s="56"/>
      <c r="J3220" s="25"/>
      <c r="K3220" s="25"/>
      <c r="L3220" s="25"/>
      <c r="M3220" s="56"/>
      <c r="N3220" s="25"/>
    </row>
    <row r="3221" spans="3:14" ht="13" x14ac:dyDescent="0.15">
      <c r="C3221" s="57" t="str">
        <f t="shared" si="9"/>
        <v/>
      </c>
      <c r="D3221" s="58"/>
      <c r="E3221" s="24"/>
      <c r="F3221" s="24"/>
      <c r="G3221" s="25"/>
      <c r="H3221" s="25"/>
      <c r="I3221" s="56"/>
      <c r="J3221" s="25"/>
      <c r="K3221" s="25"/>
      <c r="L3221" s="25"/>
      <c r="M3221" s="56"/>
      <c r="N3221" s="25"/>
    </row>
    <row r="3222" spans="3:14" ht="13" x14ac:dyDescent="0.15">
      <c r="C3222" s="57" t="str">
        <f t="shared" si="9"/>
        <v/>
      </c>
      <c r="D3222" s="58"/>
      <c r="E3222" s="24"/>
      <c r="F3222" s="24"/>
      <c r="G3222" s="25"/>
      <c r="H3222" s="25"/>
      <c r="I3222" s="56"/>
      <c r="J3222" s="25"/>
      <c r="K3222" s="25"/>
      <c r="L3222" s="25"/>
      <c r="M3222" s="56"/>
      <c r="N3222" s="25"/>
    </row>
    <row r="3223" spans="3:14" ht="13" x14ac:dyDescent="0.15">
      <c r="C3223" s="57" t="str">
        <f t="shared" si="9"/>
        <v/>
      </c>
      <c r="D3223" s="58"/>
      <c r="E3223" s="24"/>
      <c r="F3223" s="24"/>
      <c r="G3223" s="25"/>
      <c r="H3223" s="25"/>
      <c r="I3223" s="56"/>
      <c r="J3223" s="25"/>
      <c r="K3223" s="25"/>
      <c r="L3223" s="25"/>
      <c r="M3223" s="56"/>
      <c r="N3223" s="25"/>
    </row>
    <row r="3224" spans="3:14" ht="13" x14ac:dyDescent="0.15">
      <c r="C3224" s="57" t="str">
        <f t="shared" si="9"/>
        <v/>
      </c>
      <c r="D3224" s="58"/>
      <c r="E3224" s="24"/>
      <c r="F3224" s="24"/>
      <c r="G3224" s="25"/>
      <c r="H3224" s="25"/>
      <c r="I3224" s="56"/>
      <c r="J3224" s="25"/>
      <c r="K3224" s="25"/>
      <c r="L3224" s="25"/>
      <c r="M3224" s="56"/>
      <c r="N3224" s="25"/>
    </row>
    <row r="3225" spans="3:14" ht="13" x14ac:dyDescent="0.15">
      <c r="C3225" s="57" t="str">
        <f t="shared" si="9"/>
        <v/>
      </c>
      <c r="D3225" s="58"/>
      <c r="E3225" s="24"/>
      <c r="F3225" s="24"/>
      <c r="G3225" s="25"/>
      <c r="H3225" s="25"/>
      <c r="I3225" s="56"/>
      <c r="J3225" s="25"/>
      <c r="K3225" s="25"/>
      <c r="L3225" s="25"/>
      <c r="M3225" s="56"/>
      <c r="N3225" s="25"/>
    </row>
    <row r="3226" spans="3:14" ht="13" x14ac:dyDescent="0.15">
      <c r="C3226" s="57" t="str">
        <f t="shared" si="9"/>
        <v/>
      </c>
      <c r="D3226" s="58"/>
      <c r="E3226" s="24"/>
      <c r="F3226" s="24"/>
      <c r="G3226" s="25"/>
      <c r="H3226" s="25"/>
      <c r="I3226" s="56"/>
      <c r="J3226" s="25"/>
      <c r="K3226" s="25"/>
      <c r="L3226" s="25"/>
      <c r="M3226" s="56"/>
      <c r="N3226" s="25"/>
    </row>
    <row r="3227" spans="3:14" ht="13" x14ac:dyDescent="0.15">
      <c r="C3227" s="57" t="str">
        <f t="shared" si="9"/>
        <v/>
      </c>
      <c r="D3227" s="58"/>
      <c r="E3227" s="24"/>
      <c r="F3227" s="24"/>
      <c r="G3227" s="25"/>
      <c r="H3227" s="25"/>
      <c r="I3227" s="56"/>
      <c r="J3227" s="25"/>
      <c r="K3227" s="25"/>
      <c r="L3227" s="25"/>
      <c r="M3227" s="56"/>
      <c r="N3227" s="25"/>
    </row>
    <row r="3228" spans="3:14" ht="13" x14ac:dyDescent="0.15">
      <c r="C3228" s="57" t="str">
        <f t="shared" si="9"/>
        <v/>
      </c>
      <c r="D3228" s="58"/>
      <c r="E3228" s="24"/>
      <c r="F3228" s="24"/>
      <c r="G3228" s="25"/>
      <c r="H3228" s="25"/>
      <c r="I3228" s="56"/>
      <c r="J3228" s="25"/>
      <c r="K3228" s="25"/>
      <c r="L3228" s="25"/>
      <c r="M3228" s="56"/>
      <c r="N3228" s="25"/>
    </row>
    <row r="3229" spans="3:14" ht="13" x14ac:dyDescent="0.15">
      <c r="C3229" s="57" t="str">
        <f t="shared" si="9"/>
        <v/>
      </c>
      <c r="D3229" s="58"/>
      <c r="E3229" s="24"/>
      <c r="F3229" s="24"/>
      <c r="G3229" s="25"/>
      <c r="H3229" s="25"/>
      <c r="I3229" s="56"/>
      <c r="J3229" s="25"/>
      <c r="K3229" s="25"/>
      <c r="L3229" s="25"/>
      <c r="M3229" s="56"/>
      <c r="N3229" s="25"/>
    </row>
    <row r="3230" spans="3:14" ht="13" x14ac:dyDescent="0.15">
      <c r="C3230" s="57" t="str">
        <f t="shared" si="9"/>
        <v/>
      </c>
      <c r="D3230" s="58"/>
      <c r="E3230" s="24"/>
      <c r="F3230" s="24"/>
      <c r="G3230" s="25"/>
      <c r="H3230" s="25"/>
      <c r="I3230" s="56"/>
      <c r="J3230" s="25"/>
      <c r="K3230" s="25"/>
      <c r="L3230" s="25"/>
      <c r="M3230" s="56"/>
      <c r="N3230" s="25"/>
    </row>
    <row r="3231" spans="3:14" ht="13" x14ac:dyDescent="0.15">
      <c r="C3231" s="57" t="str">
        <f t="shared" si="9"/>
        <v/>
      </c>
      <c r="D3231" s="58"/>
      <c r="E3231" s="24"/>
      <c r="F3231" s="24"/>
      <c r="G3231" s="25"/>
      <c r="H3231" s="25"/>
      <c r="I3231" s="56"/>
      <c r="J3231" s="25"/>
      <c r="K3231" s="25"/>
      <c r="L3231" s="25"/>
      <c r="M3231" s="56"/>
      <c r="N3231" s="25"/>
    </row>
    <row r="3232" spans="3:14" ht="13" x14ac:dyDescent="0.15">
      <c r="C3232" s="57" t="str">
        <f t="shared" si="9"/>
        <v/>
      </c>
      <c r="D3232" s="58"/>
      <c r="E3232" s="24"/>
      <c r="F3232" s="24"/>
      <c r="G3232" s="25"/>
      <c r="H3232" s="25"/>
      <c r="I3232" s="56"/>
      <c r="J3232" s="25"/>
      <c r="K3232" s="25"/>
      <c r="L3232" s="25"/>
      <c r="M3232" s="56"/>
      <c r="N3232" s="25"/>
    </row>
    <row r="3233" spans="3:14" ht="13" x14ac:dyDescent="0.15">
      <c r="C3233" s="57" t="str">
        <f t="shared" si="9"/>
        <v/>
      </c>
      <c r="D3233" s="58"/>
      <c r="E3233" s="24"/>
      <c r="F3233" s="24"/>
      <c r="G3233" s="25"/>
      <c r="H3233" s="25"/>
      <c r="I3233" s="56"/>
      <c r="J3233" s="25"/>
      <c r="K3233" s="25"/>
      <c r="L3233" s="25"/>
      <c r="M3233" s="56"/>
      <c r="N3233" s="25"/>
    </row>
    <row r="3234" spans="3:14" ht="13" x14ac:dyDescent="0.15">
      <c r="C3234" s="57" t="str">
        <f t="shared" si="9"/>
        <v/>
      </c>
      <c r="D3234" s="58"/>
      <c r="E3234" s="24"/>
      <c r="F3234" s="24"/>
      <c r="G3234" s="25"/>
      <c r="H3234" s="25"/>
      <c r="I3234" s="56"/>
      <c r="J3234" s="25"/>
      <c r="K3234" s="25"/>
      <c r="L3234" s="25"/>
      <c r="M3234" s="56"/>
      <c r="N3234" s="25"/>
    </row>
    <row r="3235" spans="3:14" ht="13" x14ac:dyDescent="0.15">
      <c r="C3235" s="57" t="str">
        <f t="shared" si="9"/>
        <v/>
      </c>
      <c r="D3235" s="58"/>
      <c r="E3235" s="24"/>
      <c r="F3235" s="24"/>
      <c r="G3235" s="25"/>
      <c r="H3235" s="25"/>
      <c r="I3235" s="56"/>
      <c r="J3235" s="25"/>
      <c r="K3235" s="25"/>
      <c r="L3235" s="25"/>
      <c r="M3235" s="56"/>
      <c r="N3235" s="25"/>
    </row>
    <row r="3236" spans="3:14" ht="13" x14ac:dyDescent="0.15">
      <c r="C3236" s="57" t="str">
        <f t="shared" si="9"/>
        <v/>
      </c>
      <c r="D3236" s="58"/>
      <c r="E3236" s="24"/>
      <c r="F3236" s="24"/>
      <c r="G3236" s="25"/>
      <c r="H3236" s="25"/>
      <c r="I3236" s="56"/>
      <c r="J3236" s="25"/>
      <c r="K3236" s="25"/>
      <c r="L3236" s="25"/>
      <c r="M3236" s="56"/>
      <c r="N3236" s="25"/>
    </row>
    <row r="3237" spans="3:14" ht="13" x14ac:dyDescent="0.15">
      <c r="C3237" s="57" t="str">
        <f t="shared" si="9"/>
        <v/>
      </c>
      <c r="D3237" s="58"/>
      <c r="E3237" s="24"/>
      <c r="F3237" s="24"/>
      <c r="G3237" s="25"/>
      <c r="H3237" s="25"/>
      <c r="I3237" s="56"/>
      <c r="J3237" s="25"/>
      <c r="K3237" s="25"/>
      <c r="L3237" s="25"/>
      <c r="M3237" s="56"/>
      <c r="N3237" s="25"/>
    </row>
    <row r="3238" spans="3:14" ht="13" x14ac:dyDescent="0.15">
      <c r="C3238" s="57" t="str">
        <f t="shared" si="9"/>
        <v/>
      </c>
      <c r="D3238" s="58"/>
      <c r="E3238" s="24"/>
      <c r="F3238" s="24"/>
      <c r="G3238" s="25"/>
      <c r="H3238" s="25"/>
      <c r="I3238" s="56"/>
      <c r="J3238" s="25"/>
      <c r="K3238" s="25"/>
      <c r="L3238" s="25"/>
      <c r="M3238" s="56"/>
      <c r="N3238" s="25"/>
    </row>
    <row r="3239" spans="3:14" ht="13" x14ac:dyDescent="0.15">
      <c r="C3239" s="57" t="str">
        <f t="shared" si="9"/>
        <v/>
      </c>
      <c r="D3239" s="58"/>
      <c r="E3239" s="24"/>
      <c r="F3239" s="24"/>
      <c r="G3239" s="25"/>
      <c r="H3239" s="25"/>
      <c r="I3239" s="56"/>
      <c r="J3239" s="25"/>
      <c r="K3239" s="25"/>
      <c r="L3239" s="25"/>
      <c r="M3239" s="56"/>
      <c r="N3239" s="25"/>
    </row>
    <row r="3240" spans="3:14" ht="13" x14ac:dyDescent="0.15">
      <c r="C3240" s="57" t="str">
        <f t="shared" si="9"/>
        <v/>
      </c>
      <c r="D3240" s="58"/>
      <c r="E3240" s="24"/>
      <c r="F3240" s="24"/>
      <c r="G3240" s="25"/>
      <c r="H3240" s="25"/>
      <c r="I3240" s="56"/>
      <c r="J3240" s="25"/>
      <c r="K3240" s="25"/>
      <c r="L3240" s="25"/>
      <c r="M3240" s="56"/>
      <c r="N3240" s="25"/>
    </row>
    <row r="3241" spans="3:14" ht="13" x14ac:dyDescent="0.15">
      <c r="C3241" s="57" t="str">
        <f t="shared" si="9"/>
        <v/>
      </c>
      <c r="D3241" s="58"/>
      <c r="E3241" s="24"/>
      <c r="F3241" s="24"/>
      <c r="G3241" s="25"/>
      <c r="H3241" s="25"/>
      <c r="I3241" s="56"/>
      <c r="J3241" s="25"/>
      <c r="K3241" s="25"/>
      <c r="L3241" s="25"/>
      <c r="M3241" s="56"/>
      <c r="N3241" s="25"/>
    </row>
    <row r="3242" spans="3:14" ht="13" x14ac:dyDescent="0.15">
      <c r="C3242" s="57" t="str">
        <f t="shared" si="9"/>
        <v/>
      </c>
      <c r="D3242" s="58"/>
      <c r="E3242" s="24"/>
      <c r="F3242" s="24"/>
      <c r="G3242" s="25"/>
      <c r="H3242" s="25"/>
      <c r="I3242" s="56"/>
      <c r="J3242" s="25"/>
      <c r="K3242" s="25"/>
      <c r="L3242" s="25"/>
      <c r="M3242" s="56"/>
      <c r="N3242" s="25"/>
    </row>
    <row r="3243" spans="3:14" ht="13" x14ac:dyDescent="0.15">
      <c r="C3243" s="57" t="str">
        <f t="shared" si="9"/>
        <v/>
      </c>
      <c r="D3243" s="58"/>
      <c r="E3243" s="24"/>
      <c r="F3243" s="24"/>
      <c r="G3243" s="25"/>
      <c r="H3243" s="25"/>
      <c r="I3243" s="56"/>
      <c r="J3243" s="25"/>
      <c r="K3243" s="25"/>
      <c r="L3243" s="25"/>
      <c r="M3243" s="56"/>
      <c r="N3243" s="25"/>
    </row>
    <row r="3244" spans="3:14" ht="13" x14ac:dyDescent="0.15">
      <c r="C3244" s="57" t="str">
        <f t="shared" si="9"/>
        <v/>
      </c>
      <c r="D3244" s="58"/>
      <c r="E3244" s="24"/>
      <c r="F3244" s="24"/>
      <c r="G3244" s="25"/>
      <c r="H3244" s="25"/>
      <c r="I3244" s="56"/>
      <c r="J3244" s="25"/>
      <c r="K3244" s="25"/>
      <c r="L3244" s="25"/>
      <c r="M3244" s="56"/>
      <c r="N3244" s="25"/>
    </row>
    <row r="3245" spans="3:14" ht="13" x14ac:dyDescent="0.15">
      <c r="C3245" s="57" t="str">
        <f t="shared" si="9"/>
        <v/>
      </c>
      <c r="D3245" s="58"/>
      <c r="E3245" s="24"/>
      <c r="F3245" s="24"/>
      <c r="G3245" s="25"/>
      <c r="H3245" s="25"/>
      <c r="I3245" s="56"/>
      <c r="J3245" s="25"/>
      <c r="K3245" s="25"/>
      <c r="L3245" s="25"/>
      <c r="M3245" s="56"/>
      <c r="N3245" s="25"/>
    </row>
    <row r="3246" spans="3:14" ht="13" x14ac:dyDescent="0.15">
      <c r="C3246" s="57" t="str">
        <f t="shared" si="9"/>
        <v/>
      </c>
      <c r="D3246" s="58"/>
      <c r="E3246" s="24"/>
      <c r="F3246" s="24"/>
      <c r="G3246" s="25"/>
      <c r="H3246" s="25"/>
      <c r="I3246" s="56"/>
      <c r="J3246" s="25"/>
      <c r="K3246" s="25"/>
      <c r="L3246" s="25"/>
      <c r="M3246" s="56"/>
      <c r="N3246" s="25"/>
    </row>
    <row r="3247" spans="3:14" ht="13" x14ac:dyDescent="0.15">
      <c r="C3247" s="57" t="str">
        <f t="shared" si="9"/>
        <v/>
      </c>
      <c r="D3247" s="58"/>
      <c r="E3247" s="24"/>
      <c r="F3247" s="24"/>
      <c r="G3247" s="25"/>
      <c r="H3247" s="25"/>
      <c r="I3247" s="56"/>
      <c r="J3247" s="25"/>
      <c r="K3247" s="25"/>
      <c r="L3247" s="25"/>
      <c r="M3247" s="56"/>
      <c r="N3247" s="25"/>
    </row>
    <row r="3248" spans="3:14" ht="13" x14ac:dyDescent="0.15">
      <c r="C3248" s="57" t="str">
        <f t="shared" si="9"/>
        <v/>
      </c>
      <c r="D3248" s="58"/>
      <c r="E3248" s="24"/>
      <c r="F3248" s="24"/>
      <c r="G3248" s="25"/>
      <c r="H3248" s="25"/>
      <c r="I3248" s="56"/>
      <c r="J3248" s="25"/>
      <c r="K3248" s="25"/>
      <c r="L3248" s="25"/>
      <c r="M3248" s="56"/>
      <c r="N3248" s="25"/>
    </row>
    <row r="3249" spans="3:14" ht="13" x14ac:dyDescent="0.15">
      <c r="C3249" s="57" t="str">
        <f t="shared" si="9"/>
        <v/>
      </c>
      <c r="D3249" s="58"/>
      <c r="E3249" s="24"/>
      <c r="F3249" s="24"/>
      <c r="G3249" s="25"/>
      <c r="H3249" s="25"/>
      <c r="I3249" s="56"/>
      <c r="J3249" s="25"/>
      <c r="K3249" s="25"/>
      <c r="L3249" s="25"/>
      <c r="M3249" s="56"/>
      <c r="N3249" s="25"/>
    </row>
    <row r="3250" spans="3:14" ht="13" x14ac:dyDescent="0.15">
      <c r="C3250" s="57" t="str">
        <f t="shared" si="9"/>
        <v/>
      </c>
      <c r="D3250" s="58"/>
      <c r="E3250" s="24"/>
      <c r="F3250" s="24"/>
      <c r="G3250" s="25"/>
      <c r="H3250" s="25"/>
      <c r="I3250" s="56"/>
      <c r="J3250" s="25"/>
      <c r="K3250" s="25"/>
      <c r="L3250" s="25"/>
      <c r="M3250" s="56"/>
      <c r="N3250" s="25"/>
    </row>
    <row r="3251" spans="3:14" ht="13" x14ac:dyDescent="0.15">
      <c r="C3251" s="57" t="str">
        <f t="shared" si="9"/>
        <v/>
      </c>
      <c r="D3251" s="58"/>
      <c r="E3251" s="24"/>
      <c r="F3251" s="24"/>
      <c r="G3251" s="25"/>
      <c r="H3251" s="25"/>
      <c r="I3251" s="56"/>
      <c r="J3251" s="25"/>
      <c r="K3251" s="25"/>
      <c r="L3251" s="25"/>
      <c r="M3251" s="56"/>
      <c r="N3251" s="25"/>
    </row>
    <row r="3252" spans="3:14" ht="13" x14ac:dyDescent="0.15">
      <c r="C3252" s="57" t="str">
        <f t="shared" si="9"/>
        <v/>
      </c>
      <c r="D3252" s="58"/>
      <c r="E3252" s="24"/>
      <c r="F3252" s="24"/>
      <c r="G3252" s="25"/>
      <c r="H3252" s="25"/>
      <c r="I3252" s="56"/>
      <c r="J3252" s="25"/>
      <c r="K3252" s="25"/>
      <c r="L3252" s="25"/>
      <c r="M3252" s="56"/>
      <c r="N3252" s="25"/>
    </row>
    <row r="3253" spans="3:14" ht="13" x14ac:dyDescent="0.15">
      <c r="C3253" s="57" t="str">
        <f t="shared" si="9"/>
        <v/>
      </c>
      <c r="D3253" s="58"/>
      <c r="E3253" s="24"/>
      <c r="F3253" s="24"/>
      <c r="G3253" s="25"/>
      <c r="H3253" s="25"/>
      <c r="I3253" s="56"/>
      <c r="J3253" s="25"/>
      <c r="K3253" s="25"/>
      <c r="L3253" s="25"/>
      <c r="M3253" s="56"/>
      <c r="N3253" s="25"/>
    </row>
    <row r="3254" spans="3:14" ht="13" x14ac:dyDescent="0.15">
      <c r="C3254" s="57" t="str">
        <f t="shared" si="9"/>
        <v/>
      </c>
      <c r="D3254" s="58"/>
      <c r="E3254" s="24"/>
      <c r="F3254" s="24"/>
      <c r="G3254" s="25"/>
      <c r="H3254" s="25"/>
      <c r="I3254" s="56"/>
      <c r="J3254" s="25"/>
      <c r="K3254" s="25"/>
      <c r="L3254" s="25"/>
      <c r="M3254" s="56"/>
      <c r="N3254" s="25"/>
    </row>
    <row r="3255" spans="3:14" ht="13" x14ac:dyDescent="0.15">
      <c r="C3255" s="57" t="str">
        <f t="shared" si="9"/>
        <v/>
      </c>
      <c r="D3255" s="58"/>
      <c r="E3255" s="24"/>
      <c r="F3255" s="24"/>
      <c r="G3255" s="25"/>
      <c r="H3255" s="25"/>
      <c r="I3255" s="56"/>
      <c r="J3255" s="25"/>
      <c r="K3255" s="25"/>
      <c r="L3255" s="25"/>
      <c r="M3255" s="56"/>
      <c r="N3255" s="25"/>
    </row>
    <row r="3256" spans="3:14" ht="13" x14ac:dyDescent="0.15">
      <c r="C3256" s="57" t="str">
        <f t="shared" si="9"/>
        <v/>
      </c>
      <c r="D3256" s="58"/>
      <c r="E3256" s="24"/>
      <c r="F3256" s="24"/>
      <c r="G3256" s="25"/>
      <c r="H3256" s="25"/>
      <c r="I3256" s="56"/>
      <c r="J3256" s="25"/>
      <c r="K3256" s="25"/>
      <c r="L3256" s="25"/>
      <c r="M3256" s="56"/>
      <c r="N3256" s="25"/>
    </row>
    <row r="3257" spans="3:14" ht="13" x14ac:dyDescent="0.15">
      <c r="C3257" s="57" t="str">
        <f t="shared" si="9"/>
        <v/>
      </c>
      <c r="D3257" s="58"/>
      <c r="E3257" s="24"/>
      <c r="F3257" s="24"/>
      <c r="G3257" s="25"/>
      <c r="H3257" s="25"/>
      <c r="I3257" s="56"/>
      <c r="J3257" s="25"/>
      <c r="K3257" s="25"/>
      <c r="L3257" s="25"/>
      <c r="M3257" s="56"/>
      <c r="N3257" s="25"/>
    </row>
    <row r="3258" spans="3:14" ht="13" x14ac:dyDescent="0.15">
      <c r="C3258" s="57" t="str">
        <f t="shared" si="9"/>
        <v/>
      </c>
      <c r="D3258" s="58"/>
      <c r="E3258" s="24"/>
      <c r="F3258" s="24"/>
      <c r="G3258" s="25"/>
      <c r="H3258" s="25"/>
      <c r="I3258" s="56"/>
      <c r="J3258" s="25"/>
      <c r="K3258" s="25"/>
      <c r="L3258" s="25"/>
      <c r="M3258" s="56"/>
      <c r="N3258" s="25"/>
    </row>
    <row r="3259" spans="3:14" ht="13" x14ac:dyDescent="0.15">
      <c r="C3259" s="57" t="str">
        <f t="shared" si="9"/>
        <v/>
      </c>
      <c r="D3259" s="58"/>
      <c r="E3259" s="24"/>
      <c r="F3259" s="24"/>
      <c r="G3259" s="25"/>
      <c r="H3259" s="25"/>
      <c r="I3259" s="56"/>
      <c r="J3259" s="25"/>
      <c r="K3259" s="25"/>
      <c r="L3259" s="25"/>
      <c r="M3259" s="56"/>
      <c r="N3259" s="25"/>
    </row>
    <row r="3260" spans="3:14" ht="13" x14ac:dyDescent="0.15">
      <c r="C3260" s="57" t="str">
        <f t="shared" si="9"/>
        <v/>
      </c>
      <c r="D3260" s="58"/>
      <c r="E3260" s="24"/>
      <c r="F3260" s="24"/>
      <c r="G3260" s="25"/>
      <c r="H3260" s="25"/>
      <c r="I3260" s="56"/>
      <c r="J3260" s="25"/>
      <c r="K3260" s="25"/>
      <c r="L3260" s="25"/>
      <c r="M3260" s="56"/>
      <c r="N3260" s="25"/>
    </row>
    <row r="3261" spans="3:14" ht="13" x14ac:dyDescent="0.15">
      <c r="C3261" s="57" t="str">
        <f t="shared" si="9"/>
        <v/>
      </c>
      <c r="D3261" s="58"/>
      <c r="E3261" s="24"/>
      <c r="F3261" s="24"/>
      <c r="G3261" s="25"/>
      <c r="H3261" s="25"/>
      <c r="I3261" s="56"/>
      <c r="J3261" s="25"/>
      <c r="K3261" s="25"/>
      <c r="L3261" s="25"/>
      <c r="M3261" s="56"/>
      <c r="N3261" s="25"/>
    </row>
    <row r="3262" spans="3:14" ht="13" x14ac:dyDescent="0.15">
      <c r="C3262" s="57" t="str">
        <f t="shared" si="9"/>
        <v/>
      </c>
      <c r="D3262" s="58"/>
      <c r="E3262" s="24"/>
      <c r="F3262" s="24"/>
      <c r="G3262" s="25"/>
      <c r="H3262" s="25"/>
      <c r="I3262" s="56"/>
      <c r="J3262" s="25"/>
      <c r="K3262" s="25"/>
      <c r="L3262" s="25"/>
      <c r="M3262" s="56"/>
      <c r="N3262" s="25"/>
    </row>
    <row r="3263" spans="3:14" ht="13" x14ac:dyDescent="0.15">
      <c r="C3263" s="57" t="str">
        <f t="shared" si="9"/>
        <v/>
      </c>
      <c r="D3263" s="58"/>
      <c r="E3263" s="24"/>
      <c r="F3263" s="24"/>
      <c r="G3263" s="25"/>
      <c r="H3263" s="25"/>
      <c r="I3263" s="56"/>
      <c r="J3263" s="25"/>
      <c r="K3263" s="25"/>
      <c r="L3263" s="25"/>
      <c r="M3263" s="56"/>
      <c r="N3263" s="25"/>
    </row>
    <row r="3264" spans="3:14" ht="13" x14ac:dyDescent="0.15">
      <c r="C3264" s="57" t="str">
        <f t="shared" si="9"/>
        <v/>
      </c>
      <c r="D3264" s="58"/>
      <c r="E3264" s="24"/>
      <c r="F3264" s="24"/>
      <c r="G3264" s="25"/>
      <c r="H3264" s="25"/>
      <c r="I3264" s="56"/>
      <c r="J3264" s="25"/>
      <c r="K3264" s="25"/>
      <c r="L3264" s="25"/>
      <c r="M3264" s="56"/>
      <c r="N3264" s="25"/>
    </row>
    <row r="3265" spans="3:14" ht="13" x14ac:dyDescent="0.15">
      <c r="C3265" s="57" t="str">
        <f t="shared" si="9"/>
        <v/>
      </c>
      <c r="D3265" s="58"/>
      <c r="E3265" s="24"/>
      <c r="F3265" s="24"/>
      <c r="G3265" s="25"/>
      <c r="H3265" s="25"/>
      <c r="I3265" s="56"/>
      <c r="J3265" s="25"/>
      <c r="K3265" s="25"/>
      <c r="L3265" s="25"/>
      <c r="M3265" s="56"/>
      <c r="N3265" s="25"/>
    </row>
    <row r="3266" spans="3:14" ht="13" x14ac:dyDescent="0.15">
      <c r="C3266" s="57" t="str">
        <f t="shared" si="9"/>
        <v/>
      </c>
      <c r="D3266" s="58"/>
      <c r="E3266" s="24"/>
      <c r="F3266" s="24"/>
      <c r="G3266" s="25"/>
      <c r="H3266" s="25"/>
      <c r="I3266" s="56"/>
      <c r="J3266" s="25"/>
      <c r="K3266" s="25"/>
      <c r="L3266" s="25"/>
      <c r="M3266" s="56"/>
      <c r="N3266" s="25"/>
    </row>
    <row r="3267" spans="3:14" ht="13" x14ac:dyDescent="0.15">
      <c r="C3267" s="57" t="str">
        <f t="shared" si="9"/>
        <v/>
      </c>
      <c r="D3267" s="58"/>
      <c r="E3267" s="24"/>
      <c r="F3267" s="24"/>
      <c r="G3267" s="25"/>
      <c r="H3267" s="25"/>
      <c r="I3267" s="56"/>
      <c r="J3267" s="25"/>
      <c r="K3267" s="25"/>
      <c r="L3267" s="25"/>
      <c r="M3267" s="56"/>
      <c r="N3267" s="25"/>
    </row>
    <row r="3268" spans="3:14" ht="13" x14ac:dyDescent="0.15">
      <c r="C3268" s="57" t="str">
        <f t="shared" si="9"/>
        <v/>
      </c>
      <c r="D3268" s="58"/>
      <c r="E3268" s="24"/>
      <c r="F3268" s="24"/>
      <c r="G3268" s="25"/>
      <c r="H3268" s="25"/>
      <c r="I3268" s="56"/>
      <c r="J3268" s="25"/>
      <c r="K3268" s="25"/>
      <c r="L3268" s="25"/>
      <c r="M3268" s="56"/>
      <c r="N3268" s="25"/>
    </row>
    <row r="3269" spans="3:14" ht="13" x14ac:dyDescent="0.15">
      <c r="C3269" s="57" t="str">
        <f t="shared" si="9"/>
        <v/>
      </c>
      <c r="D3269" s="58"/>
      <c r="E3269" s="24"/>
      <c r="F3269" s="24"/>
      <c r="G3269" s="25"/>
      <c r="H3269" s="25"/>
      <c r="I3269" s="56"/>
      <c r="J3269" s="25"/>
      <c r="K3269" s="25"/>
      <c r="L3269" s="25"/>
      <c r="M3269" s="56"/>
      <c r="N3269" s="25"/>
    </row>
    <row r="3270" spans="3:14" ht="13" x14ac:dyDescent="0.15">
      <c r="C3270" s="57" t="str">
        <f t="shared" si="9"/>
        <v/>
      </c>
      <c r="D3270" s="58"/>
      <c r="E3270" s="24"/>
      <c r="F3270" s="24"/>
      <c r="G3270" s="25"/>
      <c r="H3270" s="25"/>
      <c r="I3270" s="56"/>
      <c r="J3270" s="25"/>
      <c r="K3270" s="25"/>
      <c r="L3270" s="25"/>
      <c r="M3270" s="56"/>
      <c r="N3270" s="25"/>
    </row>
    <row r="3271" spans="3:14" ht="13" x14ac:dyDescent="0.15">
      <c r="C3271" s="57" t="str">
        <f t="shared" si="9"/>
        <v/>
      </c>
      <c r="D3271" s="58"/>
      <c r="E3271" s="24"/>
      <c r="F3271" s="24"/>
      <c r="G3271" s="25"/>
      <c r="H3271" s="25"/>
      <c r="I3271" s="56"/>
      <c r="J3271" s="25"/>
      <c r="K3271" s="25"/>
      <c r="L3271" s="25"/>
      <c r="M3271" s="56"/>
      <c r="N3271" s="25"/>
    </row>
    <row r="3272" spans="3:14" ht="13" x14ac:dyDescent="0.15">
      <c r="C3272" s="57" t="str">
        <f t="shared" si="9"/>
        <v/>
      </c>
      <c r="D3272" s="58"/>
      <c r="E3272" s="24"/>
      <c r="F3272" s="24"/>
      <c r="G3272" s="25"/>
      <c r="H3272" s="25"/>
      <c r="I3272" s="56"/>
      <c r="J3272" s="25"/>
      <c r="K3272" s="25"/>
      <c r="L3272" s="25"/>
      <c r="M3272" s="56"/>
      <c r="N3272" s="25"/>
    </row>
    <row r="3273" spans="3:14" ht="13" x14ac:dyDescent="0.15">
      <c r="C3273" s="57" t="str">
        <f t="shared" si="9"/>
        <v/>
      </c>
      <c r="D3273" s="58"/>
      <c r="E3273" s="24"/>
      <c r="F3273" s="24"/>
      <c r="G3273" s="25"/>
      <c r="H3273" s="25"/>
      <c r="I3273" s="56"/>
      <c r="J3273" s="25"/>
      <c r="K3273" s="25"/>
      <c r="L3273" s="25"/>
      <c r="M3273" s="56"/>
      <c r="N3273" s="25"/>
    </row>
    <row r="3274" spans="3:14" ht="13" x14ac:dyDescent="0.15">
      <c r="C3274" s="57" t="str">
        <f t="shared" si="9"/>
        <v/>
      </c>
      <c r="D3274" s="58"/>
      <c r="E3274" s="24"/>
      <c r="F3274" s="24"/>
      <c r="G3274" s="25"/>
      <c r="H3274" s="25"/>
      <c r="I3274" s="56"/>
      <c r="J3274" s="25"/>
      <c r="K3274" s="25"/>
      <c r="L3274" s="25"/>
      <c r="M3274" s="56"/>
      <c r="N3274" s="25"/>
    </row>
    <row r="3275" spans="3:14" ht="13" x14ac:dyDescent="0.15">
      <c r="C3275" s="57" t="str">
        <f t="shared" si="9"/>
        <v/>
      </c>
      <c r="D3275" s="58"/>
      <c r="E3275" s="24"/>
      <c r="F3275" s="24"/>
      <c r="G3275" s="25"/>
      <c r="H3275" s="25"/>
      <c r="I3275" s="56"/>
      <c r="J3275" s="25"/>
      <c r="K3275" s="25"/>
      <c r="L3275" s="25"/>
      <c r="M3275" s="56"/>
      <c r="N3275" s="25"/>
    </row>
    <row r="3276" spans="3:14" ht="13" x14ac:dyDescent="0.15">
      <c r="C3276" s="57" t="str">
        <f t="shared" si="9"/>
        <v/>
      </c>
      <c r="D3276" s="58"/>
      <c r="E3276" s="24"/>
      <c r="F3276" s="24"/>
      <c r="G3276" s="25"/>
      <c r="H3276" s="25"/>
      <c r="I3276" s="56"/>
      <c r="J3276" s="25"/>
      <c r="K3276" s="25"/>
      <c r="L3276" s="25"/>
      <c r="M3276" s="56"/>
      <c r="N3276" s="25"/>
    </row>
    <row r="3277" spans="3:14" ht="13" x14ac:dyDescent="0.15">
      <c r="C3277" s="57" t="str">
        <f t="shared" si="9"/>
        <v/>
      </c>
      <c r="D3277" s="58"/>
      <c r="E3277" s="24"/>
      <c r="F3277" s="24"/>
      <c r="G3277" s="25"/>
      <c r="H3277" s="25"/>
      <c r="I3277" s="56"/>
      <c r="J3277" s="25"/>
      <c r="K3277" s="25"/>
      <c r="L3277" s="25"/>
      <c r="M3277" s="56"/>
      <c r="N3277" s="25"/>
    </row>
    <row r="3278" spans="3:14" ht="13" x14ac:dyDescent="0.15">
      <c r="C3278" s="57" t="str">
        <f t="shared" si="9"/>
        <v/>
      </c>
      <c r="D3278" s="58"/>
      <c r="E3278" s="24"/>
      <c r="F3278" s="24"/>
      <c r="G3278" s="25"/>
      <c r="H3278" s="25"/>
      <c r="I3278" s="56"/>
      <c r="J3278" s="25"/>
      <c r="K3278" s="25"/>
      <c r="L3278" s="25"/>
      <c r="M3278" s="56"/>
      <c r="N3278" s="25"/>
    </row>
    <row r="3279" spans="3:14" ht="13" x14ac:dyDescent="0.15">
      <c r="C3279" s="57" t="str">
        <f t="shared" si="9"/>
        <v/>
      </c>
      <c r="D3279" s="58"/>
      <c r="E3279" s="24"/>
      <c r="F3279" s="24"/>
      <c r="G3279" s="25"/>
      <c r="H3279" s="25"/>
      <c r="I3279" s="56"/>
      <c r="J3279" s="25"/>
      <c r="K3279" s="25"/>
      <c r="L3279" s="25"/>
      <c r="M3279" s="56"/>
      <c r="N3279" s="25"/>
    </row>
    <row r="3280" spans="3:14" ht="13" x14ac:dyDescent="0.15">
      <c r="C3280" s="57" t="str">
        <f t="shared" si="9"/>
        <v/>
      </c>
      <c r="D3280" s="58"/>
      <c r="E3280" s="24"/>
      <c r="F3280" s="24"/>
      <c r="G3280" s="25"/>
      <c r="H3280" s="25"/>
      <c r="I3280" s="56"/>
      <c r="J3280" s="25"/>
      <c r="K3280" s="25"/>
      <c r="L3280" s="25"/>
      <c r="M3280" s="56"/>
      <c r="N3280" s="25"/>
    </row>
    <row r="3281" spans="3:14" ht="13" x14ac:dyDescent="0.15">
      <c r="C3281" s="57" t="str">
        <f t="shared" si="9"/>
        <v/>
      </c>
      <c r="D3281" s="58"/>
      <c r="E3281" s="24"/>
      <c r="F3281" s="24"/>
      <c r="G3281" s="25"/>
      <c r="H3281" s="25"/>
      <c r="I3281" s="56"/>
      <c r="J3281" s="25"/>
      <c r="K3281" s="25"/>
      <c r="L3281" s="25"/>
      <c r="M3281" s="56"/>
      <c r="N3281" s="25"/>
    </row>
    <row r="3282" spans="3:14" ht="13" x14ac:dyDescent="0.15">
      <c r="C3282" s="57" t="str">
        <f t="shared" si="9"/>
        <v/>
      </c>
      <c r="D3282" s="58"/>
      <c r="E3282" s="24"/>
      <c r="F3282" s="24"/>
      <c r="G3282" s="25"/>
      <c r="H3282" s="25"/>
      <c r="I3282" s="56"/>
      <c r="J3282" s="25"/>
      <c r="K3282" s="25"/>
      <c r="L3282" s="25"/>
      <c r="M3282" s="56"/>
      <c r="N3282" s="25"/>
    </row>
    <row r="3283" spans="3:14" ht="13" x14ac:dyDescent="0.15">
      <c r="C3283" s="57" t="str">
        <f t="shared" si="9"/>
        <v/>
      </c>
      <c r="D3283" s="58"/>
      <c r="E3283" s="24"/>
      <c r="F3283" s="24"/>
      <c r="G3283" s="25"/>
      <c r="H3283" s="25"/>
      <c r="I3283" s="56"/>
      <c r="J3283" s="25"/>
      <c r="K3283" s="25"/>
      <c r="L3283" s="25"/>
      <c r="M3283" s="56"/>
      <c r="N3283" s="25"/>
    </row>
    <row r="3284" spans="3:14" ht="13" x14ac:dyDescent="0.15">
      <c r="C3284" s="57" t="str">
        <f t="shared" si="9"/>
        <v/>
      </c>
      <c r="D3284" s="58"/>
      <c r="E3284" s="24"/>
      <c r="F3284" s="24"/>
      <c r="G3284" s="25"/>
      <c r="H3284" s="25"/>
      <c r="I3284" s="56"/>
      <c r="J3284" s="25"/>
      <c r="K3284" s="25"/>
      <c r="L3284" s="25"/>
      <c r="M3284" s="56"/>
      <c r="N3284" s="25"/>
    </row>
    <row r="3285" spans="3:14" ht="13" x14ac:dyDescent="0.15">
      <c r="C3285" s="57" t="str">
        <f t="shared" si="9"/>
        <v/>
      </c>
      <c r="D3285" s="58"/>
      <c r="E3285" s="24"/>
      <c r="F3285" s="24"/>
      <c r="G3285" s="25"/>
      <c r="H3285" s="25"/>
      <c r="I3285" s="56"/>
      <c r="J3285" s="25"/>
      <c r="K3285" s="25"/>
      <c r="L3285" s="25"/>
      <c r="M3285" s="56"/>
      <c r="N3285" s="25"/>
    </row>
    <row r="3286" spans="3:14" ht="13" x14ac:dyDescent="0.15">
      <c r="C3286" s="57" t="str">
        <f t="shared" si="9"/>
        <v/>
      </c>
      <c r="D3286" s="58"/>
      <c r="E3286" s="24"/>
      <c r="F3286" s="24"/>
      <c r="G3286" s="25"/>
      <c r="H3286" s="25"/>
      <c r="I3286" s="56"/>
      <c r="J3286" s="25"/>
      <c r="K3286" s="25"/>
      <c r="L3286" s="25"/>
      <c r="M3286" s="56"/>
      <c r="N3286" s="25"/>
    </row>
    <row r="3287" spans="3:14" ht="13" x14ac:dyDescent="0.15">
      <c r="C3287" s="57" t="str">
        <f t="shared" si="9"/>
        <v/>
      </c>
      <c r="D3287" s="58"/>
      <c r="E3287" s="24"/>
      <c r="F3287" s="24"/>
      <c r="G3287" s="25"/>
      <c r="H3287" s="25"/>
      <c r="I3287" s="56"/>
      <c r="J3287" s="25"/>
      <c r="K3287" s="25"/>
      <c r="L3287" s="25"/>
      <c r="M3287" s="56"/>
      <c r="N3287" s="25"/>
    </row>
    <row r="3288" spans="3:14" ht="13" x14ac:dyDescent="0.15">
      <c r="C3288" s="57" t="str">
        <f t="shared" si="9"/>
        <v/>
      </c>
      <c r="D3288" s="58"/>
      <c r="E3288" s="24"/>
      <c r="F3288" s="24"/>
      <c r="G3288" s="25"/>
      <c r="H3288" s="25"/>
      <c r="I3288" s="56"/>
      <c r="J3288" s="25"/>
      <c r="K3288" s="25"/>
      <c r="L3288" s="25"/>
      <c r="M3288" s="56"/>
      <c r="N3288" s="25"/>
    </row>
    <row r="3289" spans="3:14" ht="13" x14ac:dyDescent="0.15">
      <c r="C3289" s="57" t="str">
        <f t="shared" si="9"/>
        <v/>
      </c>
      <c r="D3289" s="58"/>
      <c r="E3289" s="24"/>
      <c r="F3289" s="24"/>
      <c r="G3289" s="25"/>
      <c r="H3289" s="25"/>
      <c r="I3289" s="56"/>
      <c r="J3289" s="25"/>
      <c r="K3289" s="25"/>
      <c r="L3289" s="25"/>
      <c r="M3289" s="56"/>
      <c r="N3289" s="25"/>
    </row>
    <row r="3290" spans="3:14" ht="13" x14ac:dyDescent="0.15">
      <c r="C3290" s="57" t="str">
        <f t="shared" si="9"/>
        <v/>
      </c>
      <c r="D3290" s="58"/>
      <c r="E3290" s="24"/>
      <c r="F3290" s="24"/>
      <c r="G3290" s="25"/>
      <c r="H3290" s="25"/>
      <c r="I3290" s="56"/>
      <c r="J3290" s="25"/>
      <c r="K3290" s="25"/>
      <c r="L3290" s="25"/>
      <c r="M3290" s="56"/>
      <c r="N3290" s="25"/>
    </row>
    <row r="3291" spans="3:14" ht="13" x14ac:dyDescent="0.15">
      <c r="C3291" s="57" t="str">
        <f t="shared" si="9"/>
        <v/>
      </c>
      <c r="D3291" s="58"/>
      <c r="E3291" s="24"/>
      <c r="F3291" s="24"/>
      <c r="G3291" s="25"/>
      <c r="H3291" s="25"/>
      <c r="I3291" s="56"/>
      <c r="J3291" s="25"/>
      <c r="K3291" s="25"/>
      <c r="L3291" s="25"/>
      <c r="M3291" s="56"/>
      <c r="N3291" s="25"/>
    </row>
    <row r="3292" spans="3:14" ht="13" x14ac:dyDescent="0.15">
      <c r="C3292" s="57" t="str">
        <f t="shared" si="9"/>
        <v/>
      </c>
      <c r="D3292" s="58"/>
      <c r="E3292" s="24"/>
      <c r="F3292" s="24"/>
      <c r="G3292" s="25"/>
      <c r="H3292" s="25"/>
      <c r="I3292" s="56"/>
      <c r="J3292" s="25"/>
      <c r="K3292" s="25"/>
      <c r="L3292" s="25"/>
      <c r="M3292" s="56"/>
      <c r="N3292" s="25"/>
    </row>
    <row r="3293" spans="3:14" ht="13" x14ac:dyDescent="0.15">
      <c r="C3293" s="57" t="str">
        <f t="shared" si="9"/>
        <v/>
      </c>
      <c r="D3293" s="58"/>
      <c r="E3293" s="24"/>
      <c r="F3293" s="24"/>
      <c r="G3293" s="25"/>
      <c r="H3293" s="25"/>
      <c r="I3293" s="56"/>
      <c r="J3293" s="25"/>
      <c r="K3293" s="25"/>
      <c r="L3293" s="25"/>
      <c r="M3293" s="56"/>
      <c r="N3293" s="25"/>
    </row>
    <row r="3294" spans="3:14" ht="13" x14ac:dyDescent="0.15">
      <c r="C3294" s="57" t="str">
        <f t="shared" si="9"/>
        <v/>
      </c>
      <c r="D3294" s="58"/>
      <c r="E3294" s="24"/>
      <c r="F3294" s="24"/>
      <c r="G3294" s="25"/>
      <c r="H3294" s="25"/>
      <c r="I3294" s="56"/>
      <c r="J3294" s="25"/>
      <c r="K3294" s="25"/>
      <c r="L3294" s="25"/>
      <c r="M3294" s="56"/>
      <c r="N3294" s="25"/>
    </row>
    <row r="3295" spans="3:14" ht="13" x14ac:dyDescent="0.15">
      <c r="C3295" s="57" t="str">
        <f t="shared" si="9"/>
        <v/>
      </c>
      <c r="D3295" s="58"/>
      <c r="E3295" s="24"/>
      <c r="F3295" s="24"/>
      <c r="G3295" s="25"/>
      <c r="H3295" s="25"/>
      <c r="I3295" s="56"/>
      <c r="J3295" s="25"/>
      <c r="K3295" s="25"/>
      <c r="L3295" s="25"/>
      <c r="M3295" s="56"/>
      <c r="N3295" s="25"/>
    </row>
    <row r="3296" spans="3:14" ht="13" x14ac:dyDescent="0.15">
      <c r="C3296" s="57" t="str">
        <f t="shared" si="9"/>
        <v/>
      </c>
      <c r="D3296" s="58"/>
      <c r="E3296" s="24"/>
      <c r="F3296" s="24"/>
      <c r="G3296" s="25"/>
      <c r="H3296" s="25"/>
      <c r="I3296" s="56"/>
      <c r="J3296" s="25"/>
      <c r="K3296" s="25"/>
      <c r="L3296" s="25"/>
      <c r="M3296" s="56"/>
      <c r="N3296" s="25"/>
    </row>
    <row r="3297" spans="3:14" ht="13" x14ac:dyDescent="0.15">
      <c r="C3297" s="57" t="str">
        <f t="shared" si="9"/>
        <v/>
      </c>
      <c r="D3297" s="58"/>
      <c r="E3297" s="24"/>
      <c r="F3297" s="24"/>
      <c r="G3297" s="25"/>
      <c r="H3297" s="25"/>
      <c r="I3297" s="56"/>
      <c r="J3297" s="25"/>
      <c r="K3297" s="25"/>
      <c r="L3297" s="25"/>
      <c r="M3297" s="56"/>
      <c r="N3297" s="25"/>
    </row>
    <row r="3298" spans="3:14" ht="13" x14ac:dyDescent="0.15">
      <c r="C3298" s="57" t="str">
        <f t="shared" si="9"/>
        <v/>
      </c>
      <c r="D3298" s="58"/>
      <c r="E3298" s="24"/>
      <c r="F3298" s="24"/>
      <c r="G3298" s="25"/>
      <c r="H3298" s="25"/>
      <c r="I3298" s="56"/>
      <c r="J3298" s="25"/>
      <c r="K3298" s="25"/>
      <c r="L3298" s="25"/>
      <c r="M3298" s="56"/>
      <c r="N3298" s="25"/>
    </row>
    <row r="3299" spans="3:14" ht="13" x14ac:dyDescent="0.15">
      <c r="C3299" s="57" t="str">
        <f t="shared" si="9"/>
        <v/>
      </c>
      <c r="D3299" s="58"/>
      <c r="E3299" s="24"/>
      <c r="F3299" s="24"/>
      <c r="G3299" s="25"/>
      <c r="H3299" s="25"/>
      <c r="I3299" s="56"/>
      <c r="J3299" s="25"/>
      <c r="K3299" s="25"/>
      <c r="L3299" s="25"/>
      <c r="M3299" s="56"/>
      <c r="N3299" s="25"/>
    </row>
    <row r="3300" spans="3:14" ht="13" x14ac:dyDescent="0.15">
      <c r="C3300" s="57" t="str">
        <f t="shared" si="9"/>
        <v/>
      </c>
      <c r="D3300" s="58"/>
      <c r="E3300" s="24"/>
      <c r="F3300" s="24"/>
      <c r="G3300" s="25"/>
      <c r="H3300" s="25"/>
      <c r="I3300" s="56"/>
      <c r="J3300" s="25"/>
      <c r="K3300" s="25"/>
      <c r="L3300" s="25"/>
      <c r="M3300" s="56"/>
      <c r="N3300" s="25"/>
    </row>
    <row r="3301" spans="3:14" ht="13" x14ac:dyDescent="0.15">
      <c r="C3301" s="57" t="str">
        <f t="shared" si="9"/>
        <v/>
      </c>
      <c r="D3301" s="58"/>
      <c r="E3301" s="24"/>
      <c r="F3301" s="24"/>
      <c r="G3301" s="25"/>
      <c r="H3301" s="25"/>
      <c r="I3301" s="56"/>
      <c r="J3301" s="25"/>
      <c r="K3301" s="25"/>
      <c r="L3301" s="25"/>
      <c r="M3301" s="56"/>
      <c r="N3301" s="25"/>
    </row>
    <row r="3302" spans="3:14" ht="13" x14ac:dyDescent="0.15">
      <c r="C3302" s="57" t="str">
        <f t="shared" si="9"/>
        <v/>
      </c>
      <c r="D3302" s="58"/>
      <c r="E3302" s="24"/>
      <c r="F3302" s="24"/>
      <c r="G3302" s="25"/>
      <c r="H3302" s="25"/>
      <c r="I3302" s="56"/>
      <c r="J3302" s="25"/>
      <c r="K3302" s="25"/>
      <c r="L3302" s="25"/>
      <c r="M3302" s="56"/>
      <c r="N3302" s="25"/>
    </row>
    <row r="3303" spans="3:14" ht="13" x14ac:dyDescent="0.15">
      <c r="C3303" s="57" t="str">
        <f t="shared" si="9"/>
        <v/>
      </c>
      <c r="D3303" s="58"/>
      <c r="E3303" s="24"/>
      <c r="F3303" s="24"/>
      <c r="G3303" s="25"/>
      <c r="H3303" s="25"/>
      <c r="I3303" s="56"/>
      <c r="J3303" s="25"/>
      <c r="K3303" s="25"/>
      <c r="L3303" s="25"/>
      <c r="M3303" s="56"/>
      <c r="N3303" s="25"/>
    </row>
    <row r="3304" spans="3:14" ht="13" x14ac:dyDescent="0.15">
      <c r="C3304" s="57" t="str">
        <f t="shared" si="9"/>
        <v/>
      </c>
      <c r="D3304" s="58"/>
      <c r="E3304" s="24"/>
      <c r="F3304" s="24"/>
      <c r="G3304" s="25"/>
      <c r="H3304" s="25"/>
      <c r="I3304" s="56"/>
      <c r="J3304" s="25"/>
      <c r="K3304" s="25"/>
      <c r="L3304" s="25"/>
      <c r="M3304" s="56"/>
      <c r="N3304" s="25"/>
    </row>
    <row r="3305" spans="3:14" ht="13" x14ac:dyDescent="0.15">
      <c r="C3305" s="57" t="str">
        <f t="shared" si="9"/>
        <v/>
      </c>
      <c r="D3305" s="58"/>
      <c r="E3305" s="24"/>
      <c r="F3305" s="24"/>
      <c r="G3305" s="25"/>
      <c r="H3305" s="25"/>
      <c r="I3305" s="56"/>
      <c r="J3305" s="25"/>
      <c r="K3305" s="25"/>
      <c r="L3305" s="25"/>
      <c r="M3305" s="56"/>
      <c r="N3305" s="25"/>
    </row>
    <row r="3306" spans="3:14" ht="13" x14ac:dyDescent="0.15">
      <c r="C3306" s="57" t="str">
        <f t="shared" si="9"/>
        <v/>
      </c>
      <c r="D3306" s="58"/>
      <c r="E3306" s="24"/>
      <c r="F3306" s="24"/>
      <c r="G3306" s="25"/>
      <c r="H3306" s="25"/>
      <c r="I3306" s="56"/>
      <c r="J3306" s="25"/>
      <c r="K3306" s="25"/>
      <c r="L3306" s="25"/>
      <c r="M3306" s="56"/>
      <c r="N3306" s="25"/>
    </row>
    <row r="3307" spans="3:14" ht="13" x14ac:dyDescent="0.15">
      <c r="C3307" s="57" t="str">
        <f t="shared" si="9"/>
        <v/>
      </c>
      <c r="D3307" s="58"/>
      <c r="E3307" s="24"/>
      <c r="F3307" s="24"/>
      <c r="G3307" s="25"/>
      <c r="H3307" s="25"/>
      <c r="I3307" s="56"/>
      <c r="J3307" s="25"/>
      <c r="K3307" s="25"/>
      <c r="L3307" s="25"/>
      <c r="M3307" s="56"/>
      <c r="N3307" s="25"/>
    </row>
    <row r="3308" spans="3:14" ht="13" x14ac:dyDescent="0.15">
      <c r="C3308" s="57" t="str">
        <f t="shared" si="9"/>
        <v/>
      </c>
      <c r="D3308" s="58"/>
      <c r="E3308" s="24"/>
      <c r="F3308" s="24"/>
      <c r="G3308" s="25"/>
      <c r="H3308" s="25"/>
      <c r="I3308" s="56"/>
      <c r="J3308" s="25"/>
      <c r="K3308" s="25"/>
      <c r="L3308" s="25"/>
      <c r="M3308" s="56"/>
      <c r="N3308" s="25"/>
    </row>
    <row r="3309" spans="3:14" ht="13" x14ac:dyDescent="0.15">
      <c r="C3309" s="57" t="str">
        <f t="shared" si="9"/>
        <v/>
      </c>
      <c r="D3309" s="58"/>
      <c r="E3309" s="24"/>
      <c r="F3309" s="24"/>
      <c r="G3309" s="25"/>
      <c r="H3309" s="25"/>
      <c r="I3309" s="56"/>
      <c r="J3309" s="25"/>
      <c r="K3309" s="25"/>
      <c r="L3309" s="25"/>
      <c r="M3309" s="56"/>
      <c r="N3309" s="25"/>
    </row>
    <row r="3310" spans="3:14" ht="13" x14ac:dyDescent="0.15">
      <c r="C3310" s="57" t="str">
        <f t="shared" si="9"/>
        <v/>
      </c>
      <c r="D3310" s="58"/>
      <c r="E3310" s="24"/>
      <c r="F3310" s="24"/>
      <c r="G3310" s="25"/>
      <c r="H3310" s="25"/>
      <c r="I3310" s="56"/>
      <c r="J3310" s="25"/>
      <c r="K3310" s="25"/>
      <c r="L3310" s="25"/>
      <c r="M3310" s="56"/>
      <c r="N3310" s="25"/>
    </row>
    <row r="3311" spans="3:14" ht="13" x14ac:dyDescent="0.15">
      <c r="C3311" s="57" t="str">
        <f t="shared" si="9"/>
        <v/>
      </c>
      <c r="D3311" s="58"/>
      <c r="E3311" s="24"/>
      <c r="F3311" s="24"/>
      <c r="G3311" s="25"/>
      <c r="H3311" s="25"/>
      <c r="I3311" s="56"/>
      <c r="J3311" s="25"/>
      <c r="K3311" s="25"/>
      <c r="L3311" s="25"/>
      <c r="M3311" s="56"/>
      <c r="N3311" s="25"/>
    </row>
    <row r="3312" spans="3:14" ht="13" x14ac:dyDescent="0.15">
      <c r="C3312" s="57" t="str">
        <f t="shared" si="9"/>
        <v/>
      </c>
      <c r="D3312" s="58"/>
      <c r="E3312" s="24"/>
      <c r="F3312" s="24"/>
      <c r="G3312" s="25"/>
      <c r="H3312" s="25"/>
      <c r="I3312" s="56"/>
      <c r="J3312" s="25"/>
      <c r="K3312" s="25"/>
      <c r="L3312" s="25"/>
      <c r="M3312" s="56"/>
      <c r="N3312" s="25"/>
    </row>
    <row r="3313" spans="3:14" ht="13" x14ac:dyDescent="0.15">
      <c r="C3313" s="57" t="str">
        <f t="shared" si="9"/>
        <v/>
      </c>
      <c r="D3313" s="58"/>
      <c r="E3313" s="24"/>
      <c r="F3313" s="24"/>
      <c r="G3313" s="25"/>
      <c r="H3313" s="25"/>
      <c r="I3313" s="56"/>
      <c r="J3313" s="25"/>
      <c r="K3313" s="25"/>
      <c r="L3313" s="25"/>
      <c r="M3313" s="56"/>
      <c r="N3313" s="25"/>
    </row>
    <row r="3314" spans="3:14" ht="13" x14ac:dyDescent="0.15">
      <c r="C3314" s="57" t="str">
        <f t="shared" si="9"/>
        <v/>
      </c>
      <c r="D3314" s="58"/>
      <c r="E3314" s="24"/>
      <c r="F3314" s="24"/>
      <c r="G3314" s="25"/>
      <c r="H3314" s="25"/>
      <c r="I3314" s="56"/>
      <c r="J3314" s="25"/>
      <c r="K3314" s="25"/>
      <c r="L3314" s="25"/>
      <c r="M3314" s="56"/>
      <c r="N3314" s="25"/>
    </row>
    <row r="3315" spans="3:14" ht="13" x14ac:dyDescent="0.15">
      <c r="C3315" s="57" t="str">
        <f t="shared" si="9"/>
        <v/>
      </c>
      <c r="D3315" s="58"/>
      <c r="E3315" s="24"/>
      <c r="F3315" s="24"/>
      <c r="G3315" s="25"/>
      <c r="H3315" s="25"/>
      <c r="I3315" s="56"/>
      <c r="J3315" s="25"/>
      <c r="K3315" s="25"/>
      <c r="L3315" s="25"/>
      <c r="M3315" s="56"/>
      <c r="N3315" s="25"/>
    </row>
    <row r="3316" spans="3:14" ht="13" x14ac:dyDescent="0.15">
      <c r="C3316" s="57" t="str">
        <f t="shared" si="9"/>
        <v/>
      </c>
      <c r="D3316" s="58"/>
      <c r="E3316" s="24"/>
      <c r="F3316" s="24"/>
      <c r="G3316" s="25"/>
      <c r="H3316" s="25"/>
      <c r="I3316" s="56"/>
      <c r="J3316" s="25"/>
      <c r="K3316" s="25"/>
      <c r="L3316" s="25"/>
      <c r="M3316" s="56"/>
      <c r="N3316" s="25"/>
    </row>
    <row r="3317" spans="3:14" ht="13" x14ac:dyDescent="0.15">
      <c r="C3317" s="57" t="str">
        <f t="shared" ref="C3317:C3571" si="10">I3317&amp;M3317&amp;Q3317</f>
        <v/>
      </c>
      <c r="D3317" s="58"/>
      <c r="E3317" s="24"/>
      <c r="F3317" s="24"/>
      <c r="G3317" s="25"/>
      <c r="H3317" s="25"/>
      <c r="I3317" s="56"/>
      <c r="J3317" s="25"/>
      <c r="K3317" s="25"/>
      <c r="L3317" s="25"/>
      <c r="M3317" s="56"/>
      <c r="N3317" s="25"/>
    </row>
    <row r="3318" spans="3:14" ht="13" x14ac:dyDescent="0.15">
      <c r="C3318" s="57" t="str">
        <f t="shared" si="10"/>
        <v/>
      </c>
      <c r="D3318" s="58"/>
      <c r="E3318" s="24"/>
      <c r="F3318" s="24"/>
      <c r="G3318" s="25"/>
      <c r="H3318" s="25"/>
      <c r="I3318" s="56"/>
      <c r="J3318" s="25"/>
      <c r="K3318" s="25"/>
      <c r="L3318" s="25"/>
      <c r="M3318" s="56"/>
      <c r="N3318" s="25"/>
    </row>
    <row r="3319" spans="3:14" ht="13" x14ac:dyDescent="0.15">
      <c r="C3319" s="57" t="str">
        <f t="shared" si="10"/>
        <v/>
      </c>
      <c r="D3319" s="58"/>
      <c r="E3319" s="24"/>
      <c r="F3319" s="24"/>
      <c r="G3319" s="25"/>
      <c r="H3319" s="25"/>
      <c r="I3319" s="56"/>
      <c r="J3319" s="25"/>
      <c r="K3319" s="25"/>
      <c r="L3319" s="25"/>
      <c r="M3319" s="56"/>
      <c r="N3319" s="25"/>
    </row>
    <row r="3320" spans="3:14" ht="13" x14ac:dyDescent="0.15">
      <c r="C3320" s="57" t="str">
        <f t="shared" si="10"/>
        <v/>
      </c>
      <c r="D3320" s="58"/>
      <c r="E3320" s="24"/>
      <c r="F3320" s="24"/>
      <c r="G3320" s="25"/>
      <c r="H3320" s="25"/>
      <c r="I3320" s="56"/>
      <c r="J3320" s="25"/>
      <c r="K3320" s="25"/>
      <c r="L3320" s="25"/>
      <c r="M3320" s="56"/>
      <c r="N3320" s="25"/>
    </row>
    <row r="3321" spans="3:14" ht="13" x14ac:dyDescent="0.15">
      <c r="C3321" s="57" t="str">
        <f t="shared" si="10"/>
        <v/>
      </c>
      <c r="D3321" s="58"/>
      <c r="E3321" s="24"/>
      <c r="F3321" s="24"/>
      <c r="G3321" s="25"/>
      <c r="H3321" s="25"/>
      <c r="I3321" s="56"/>
      <c r="J3321" s="25"/>
      <c r="K3321" s="25"/>
      <c r="L3321" s="25"/>
      <c r="M3321" s="56"/>
      <c r="N3321" s="25"/>
    </row>
    <row r="3322" spans="3:14" ht="13" x14ac:dyDescent="0.15">
      <c r="C3322" s="57" t="str">
        <f t="shared" si="10"/>
        <v/>
      </c>
      <c r="D3322" s="58"/>
      <c r="E3322" s="24"/>
      <c r="F3322" s="24"/>
      <c r="G3322" s="25"/>
      <c r="H3322" s="25"/>
      <c r="I3322" s="56"/>
      <c r="J3322" s="25"/>
      <c r="K3322" s="25"/>
      <c r="L3322" s="25"/>
      <c r="M3322" s="56"/>
      <c r="N3322" s="25"/>
    </row>
    <row r="3323" spans="3:14" ht="13" x14ac:dyDescent="0.15">
      <c r="C3323" s="57" t="str">
        <f t="shared" si="10"/>
        <v/>
      </c>
      <c r="D3323" s="58"/>
      <c r="E3323" s="24"/>
      <c r="F3323" s="24"/>
      <c r="G3323" s="25"/>
      <c r="H3323" s="25"/>
      <c r="I3323" s="56"/>
      <c r="J3323" s="25"/>
      <c r="K3323" s="25"/>
      <c r="L3323" s="25"/>
      <c r="M3323" s="56"/>
      <c r="N3323" s="25"/>
    </row>
    <row r="3324" spans="3:14" ht="13" x14ac:dyDescent="0.15">
      <c r="C3324" s="57" t="str">
        <f t="shared" si="10"/>
        <v/>
      </c>
      <c r="D3324" s="58"/>
      <c r="E3324" s="24"/>
      <c r="F3324" s="24"/>
      <c r="G3324" s="25"/>
      <c r="H3324" s="25"/>
      <c r="I3324" s="56"/>
      <c r="J3324" s="25"/>
      <c r="K3324" s="25"/>
      <c r="L3324" s="25"/>
      <c r="M3324" s="56"/>
      <c r="N3324" s="25"/>
    </row>
    <row r="3325" spans="3:14" ht="13" x14ac:dyDescent="0.15">
      <c r="C3325" s="57" t="str">
        <f t="shared" si="10"/>
        <v/>
      </c>
      <c r="D3325" s="58"/>
      <c r="E3325" s="24"/>
      <c r="F3325" s="24"/>
      <c r="G3325" s="25"/>
      <c r="H3325" s="25"/>
      <c r="I3325" s="56"/>
      <c r="J3325" s="25"/>
      <c r="K3325" s="25"/>
      <c r="L3325" s="25"/>
      <c r="M3325" s="56"/>
      <c r="N3325" s="25"/>
    </row>
    <row r="3326" spans="3:14" ht="13" x14ac:dyDescent="0.15">
      <c r="C3326" s="57" t="str">
        <f t="shared" si="10"/>
        <v/>
      </c>
      <c r="D3326" s="58"/>
      <c r="E3326" s="24"/>
      <c r="F3326" s="24"/>
      <c r="G3326" s="25"/>
      <c r="H3326" s="25"/>
      <c r="I3326" s="56"/>
      <c r="J3326" s="25"/>
      <c r="K3326" s="25"/>
      <c r="L3326" s="25"/>
      <c r="M3326" s="56"/>
      <c r="N3326" s="25"/>
    </row>
    <row r="3327" spans="3:14" ht="13" x14ac:dyDescent="0.15">
      <c r="C3327" s="57" t="str">
        <f t="shared" si="10"/>
        <v/>
      </c>
      <c r="D3327" s="58"/>
      <c r="E3327" s="24"/>
      <c r="F3327" s="24"/>
      <c r="G3327" s="25"/>
      <c r="H3327" s="25"/>
      <c r="I3327" s="56"/>
      <c r="J3327" s="25"/>
      <c r="K3327" s="25"/>
      <c r="L3327" s="25"/>
      <c r="M3327" s="56"/>
      <c r="N3327" s="25"/>
    </row>
    <row r="3328" spans="3:14" ht="13" x14ac:dyDescent="0.15">
      <c r="C3328" s="57" t="str">
        <f t="shared" si="10"/>
        <v/>
      </c>
      <c r="D3328" s="58"/>
      <c r="E3328" s="24"/>
      <c r="F3328" s="24"/>
      <c r="G3328" s="25"/>
      <c r="H3328" s="25"/>
      <c r="I3328" s="56"/>
      <c r="J3328" s="25"/>
      <c r="K3328" s="25"/>
      <c r="L3328" s="25"/>
      <c r="M3328" s="56"/>
      <c r="N3328" s="25"/>
    </row>
    <row r="3329" spans="3:14" ht="13" x14ac:dyDescent="0.15">
      <c r="C3329" s="57" t="str">
        <f t="shared" si="10"/>
        <v/>
      </c>
      <c r="D3329" s="58"/>
      <c r="E3329" s="24"/>
      <c r="F3329" s="24"/>
      <c r="G3329" s="25"/>
      <c r="H3329" s="25"/>
      <c r="I3329" s="56"/>
      <c r="J3329" s="25"/>
      <c r="K3329" s="25"/>
      <c r="L3329" s="25"/>
      <c r="M3329" s="56"/>
      <c r="N3329" s="25"/>
    </row>
    <row r="3330" spans="3:14" ht="13" x14ac:dyDescent="0.15">
      <c r="C3330" s="57" t="str">
        <f t="shared" si="10"/>
        <v/>
      </c>
      <c r="D3330" s="58"/>
      <c r="E3330" s="24"/>
      <c r="F3330" s="24"/>
      <c r="G3330" s="25"/>
      <c r="H3330" s="25"/>
      <c r="I3330" s="56"/>
      <c r="J3330" s="25"/>
      <c r="K3330" s="25"/>
      <c r="L3330" s="25"/>
      <c r="M3330" s="56"/>
      <c r="N3330" s="25"/>
    </row>
    <row r="3331" spans="3:14" ht="13" x14ac:dyDescent="0.15">
      <c r="C3331" s="57" t="str">
        <f t="shared" si="10"/>
        <v/>
      </c>
      <c r="D3331" s="58"/>
      <c r="E3331" s="24"/>
      <c r="F3331" s="24"/>
      <c r="G3331" s="25"/>
      <c r="H3331" s="25"/>
      <c r="I3331" s="56"/>
      <c r="J3331" s="25"/>
      <c r="K3331" s="25"/>
      <c r="L3331" s="25"/>
      <c r="M3331" s="56"/>
      <c r="N3331" s="25"/>
    </row>
    <row r="3332" spans="3:14" ht="13" x14ac:dyDescent="0.15">
      <c r="C3332" s="57" t="str">
        <f t="shared" si="10"/>
        <v/>
      </c>
      <c r="D3332" s="58"/>
      <c r="E3332" s="24"/>
      <c r="F3332" s="24"/>
      <c r="G3332" s="25"/>
      <c r="H3332" s="25"/>
      <c r="I3332" s="56"/>
      <c r="J3332" s="25"/>
      <c r="K3332" s="25"/>
      <c r="L3332" s="25"/>
      <c r="M3332" s="56"/>
      <c r="N3332" s="25"/>
    </row>
    <row r="3333" spans="3:14" ht="13" x14ac:dyDescent="0.15">
      <c r="C3333" s="57" t="str">
        <f t="shared" si="10"/>
        <v/>
      </c>
      <c r="D3333" s="58"/>
      <c r="E3333" s="24"/>
      <c r="F3333" s="24"/>
      <c r="G3333" s="25"/>
      <c r="H3333" s="25"/>
      <c r="I3333" s="56"/>
      <c r="J3333" s="25"/>
      <c r="K3333" s="25"/>
      <c r="L3333" s="25"/>
      <c r="M3333" s="56"/>
      <c r="N3333" s="25"/>
    </row>
    <row r="3334" spans="3:14" ht="13" x14ac:dyDescent="0.15">
      <c r="C3334" s="57" t="str">
        <f t="shared" si="10"/>
        <v/>
      </c>
      <c r="D3334" s="58"/>
      <c r="E3334" s="24"/>
      <c r="F3334" s="24"/>
      <c r="G3334" s="25"/>
      <c r="H3334" s="25"/>
      <c r="I3334" s="56"/>
      <c r="J3334" s="25"/>
      <c r="K3334" s="25"/>
      <c r="L3334" s="25"/>
      <c r="M3334" s="56"/>
      <c r="N3334" s="25"/>
    </row>
    <row r="3335" spans="3:14" ht="13" x14ac:dyDescent="0.15">
      <c r="C3335" s="57" t="str">
        <f t="shared" si="10"/>
        <v/>
      </c>
      <c r="D3335" s="58"/>
      <c r="E3335" s="24"/>
      <c r="F3335" s="24"/>
      <c r="G3335" s="25"/>
      <c r="H3335" s="25"/>
      <c r="I3335" s="56"/>
      <c r="J3335" s="25"/>
      <c r="K3335" s="25"/>
      <c r="L3335" s="25"/>
      <c r="M3335" s="56"/>
      <c r="N3335" s="25"/>
    </row>
    <row r="3336" spans="3:14" ht="13" x14ac:dyDescent="0.15">
      <c r="C3336" s="57" t="str">
        <f t="shared" si="10"/>
        <v/>
      </c>
      <c r="D3336" s="58"/>
      <c r="E3336" s="24"/>
      <c r="F3336" s="24"/>
      <c r="G3336" s="25"/>
      <c r="H3336" s="25"/>
      <c r="I3336" s="56"/>
      <c r="J3336" s="25"/>
      <c r="K3336" s="25"/>
      <c r="L3336" s="25"/>
      <c r="M3336" s="56"/>
      <c r="N3336" s="25"/>
    </row>
    <row r="3337" spans="3:14" ht="13" x14ac:dyDescent="0.15">
      <c r="C3337" s="57" t="str">
        <f t="shared" si="10"/>
        <v/>
      </c>
      <c r="D3337" s="58"/>
      <c r="E3337" s="24"/>
      <c r="F3337" s="24"/>
      <c r="G3337" s="25"/>
      <c r="H3337" s="25"/>
      <c r="I3337" s="56"/>
      <c r="J3337" s="25"/>
      <c r="K3337" s="25"/>
      <c r="L3337" s="25"/>
      <c r="M3337" s="56"/>
      <c r="N3337" s="25"/>
    </row>
    <row r="3338" spans="3:14" ht="13" x14ac:dyDescent="0.15">
      <c r="C3338" s="57" t="str">
        <f t="shared" si="10"/>
        <v/>
      </c>
      <c r="D3338" s="58"/>
      <c r="E3338" s="24"/>
      <c r="F3338" s="24"/>
      <c r="G3338" s="25"/>
      <c r="H3338" s="25"/>
      <c r="I3338" s="56"/>
      <c r="J3338" s="25"/>
      <c r="K3338" s="25"/>
      <c r="L3338" s="25"/>
      <c r="M3338" s="56"/>
      <c r="N3338" s="25"/>
    </row>
    <row r="3339" spans="3:14" ht="13" x14ac:dyDescent="0.15">
      <c r="C3339" s="57" t="str">
        <f t="shared" si="10"/>
        <v/>
      </c>
      <c r="D3339" s="58"/>
      <c r="E3339" s="24"/>
      <c r="F3339" s="24"/>
      <c r="G3339" s="25"/>
      <c r="H3339" s="25"/>
      <c r="I3339" s="56"/>
      <c r="J3339" s="25"/>
      <c r="K3339" s="25"/>
      <c r="L3339" s="25"/>
      <c r="M3339" s="56"/>
      <c r="N3339" s="25"/>
    </row>
    <row r="3340" spans="3:14" ht="13" x14ac:dyDescent="0.15">
      <c r="C3340" s="57" t="str">
        <f t="shared" si="10"/>
        <v/>
      </c>
      <c r="D3340" s="58"/>
      <c r="E3340" s="24"/>
      <c r="F3340" s="24"/>
      <c r="G3340" s="25"/>
      <c r="H3340" s="25"/>
      <c r="I3340" s="56"/>
      <c r="J3340" s="25"/>
      <c r="K3340" s="25"/>
      <c r="L3340" s="25"/>
      <c r="M3340" s="56"/>
      <c r="N3340" s="25"/>
    </row>
    <row r="3341" spans="3:14" ht="13" x14ac:dyDescent="0.15">
      <c r="C3341" s="57" t="str">
        <f t="shared" si="10"/>
        <v/>
      </c>
      <c r="D3341" s="58"/>
      <c r="E3341" s="24"/>
      <c r="F3341" s="24"/>
      <c r="G3341" s="25"/>
      <c r="H3341" s="25"/>
      <c r="I3341" s="56"/>
      <c r="J3341" s="25"/>
      <c r="K3341" s="25"/>
      <c r="L3341" s="25"/>
      <c r="M3341" s="56"/>
      <c r="N3341" s="25"/>
    </row>
    <row r="3342" spans="3:14" ht="13" x14ac:dyDescent="0.15">
      <c r="C3342" s="57" t="str">
        <f t="shared" si="10"/>
        <v/>
      </c>
      <c r="D3342" s="58"/>
      <c r="E3342" s="24"/>
      <c r="F3342" s="24"/>
      <c r="G3342" s="25"/>
      <c r="H3342" s="25"/>
      <c r="I3342" s="56"/>
      <c r="J3342" s="25"/>
      <c r="K3342" s="25"/>
      <c r="L3342" s="25"/>
      <c r="M3342" s="56"/>
      <c r="N3342" s="25"/>
    </row>
    <row r="3343" spans="3:14" ht="13" x14ac:dyDescent="0.15">
      <c r="C3343" s="57" t="str">
        <f t="shared" si="10"/>
        <v/>
      </c>
      <c r="D3343" s="58"/>
      <c r="E3343" s="24"/>
      <c r="F3343" s="24"/>
      <c r="G3343" s="25"/>
      <c r="H3343" s="25"/>
      <c r="I3343" s="56"/>
      <c r="J3343" s="25"/>
      <c r="K3343" s="25"/>
      <c r="L3343" s="25"/>
      <c r="M3343" s="56"/>
      <c r="N3343" s="25"/>
    </row>
    <row r="3344" spans="3:14" ht="13" x14ac:dyDescent="0.15">
      <c r="C3344" s="57" t="str">
        <f t="shared" si="10"/>
        <v/>
      </c>
      <c r="D3344" s="58"/>
      <c r="E3344" s="24"/>
      <c r="F3344" s="24"/>
      <c r="G3344" s="25"/>
      <c r="H3344" s="25"/>
      <c r="I3344" s="56"/>
      <c r="J3344" s="25"/>
      <c r="K3344" s="25"/>
      <c r="L3344" s="25"/>
      <c r="M3344" s="56"/>
      <c r="N3344" s="25"/>
    </row>
    <row r="3345" spans="3:14" ht="13" x14ac:dyDescent="0.15">
      <c r="C3345" s="57" t="str">
        <f t="shared" si="10"/>
        <v/>
      </c>
      <c r="D3345" s="58"/>
      <c r="E3345" s="24"/>
      <c r="F3345" s="24"/>
      <c r="G3345" s="25"/>
      <c r="H3345" s="25"/>
      <c r="I3345" s="56"/>
      <c r="J3345" s="25"/>
      <c r="K3345" s="25"/>
      <c r="L3345" s="25"/>
      <c r="M3345" s="56"/>
      <c r="N3345" s="25"/>
    </row>
    <row r="3346" spans="3:14" ht="13" x14ac:dyDescent="0.15">
      <c r="C3346" s="57" t="str">
        <f t="shared" si="10"/>
        <v/>
      </c>
      <c r="D3346" s="58"/>
      <c r="E3346" s="24"/>
      <c r="F3346" s="24"/>
      <c r="G3346" s="25"/>
      <c r="H3346" s="25"/>
      <c r="I3346" s="56"/>
      <c r="J3346" s="25"/>
      <c r="K3346" s="25"/>
      <c r="L3346" s="25"/>
      <c r="M3346" s="56"/>
      <c r="N3346" s="25"/>
    </row>
    <row r="3347" spans="3:14" ht="13" x14ac:dyDescent="0.15">
      <c r="C3347" s="57" t="str">
        <f t="shared" si="10"/>
        <v/>
      </c>
      <c r="D3347" s="58"/>
      <c r="E3347" s="24"/>
      <c r="F3347" s="24"/>
      <c r="G3347" s="25"/>
      <c r="H3347" s="25"/>
      <c r="I3347" s="56"/>
      <c r="J3347" s="25"/>
      <c r="K3347" s="25"/>
      <c r="L3347" s="25"/>
      <c r="M3347" s="56"/>
      <c r="N3347" s="25"/>
    </row>
    <row r="3348" spans="3:14" ht="13" x14ac:dyDescent="0.15">
      <c r="C3348" s="57" t="str">
        <f t="shared" si="10"/>
        <v/>
      </c>
      <c r="D3348" s="58"/>
      <c r="E3348" s="24"/>
      <c r="F3348" s="24"/>
      <c r="G3348" s="25"/>
      <c r="H3348" s="25"/>
      <c r="I3348" s="56"/>
      <c r="J3348" s="25"/>
      <c r="K3348" s="25"/>
      <c r="L3348" s="25"/>
      <c r="M3348" s="56"/>
      <c r="N3348" s="25"/>
    </row>
    <row r="3349" spans="3:14" ht="13" x14ac:dyDescent="0.15">
      <c r="C3349" s="57" t="str">
        <f t="shared" si="10"/>
        <v/>
      </c>
      <c r="D3349" s="58"/>
      <c r="E3349" s="24"/>
      <c r="F3349" s="24"/>
      <c r="G3349" s="25"/>
      <c r="H3349" s="25"/>
      <c r="I3349" s="56"/>
      <c r="J3349" s="25"/>
      <c r="K3349" s="25"/>
      <c r="L3349" s="25"/>
      <c r="M3349" s="56"/>
      <c r="N3349" s="25"/>
    </row>
    <row r="3350" spans="3:14" ht="13" x14ac:dyDescent="0.15">
      <c r="C3350" s="57" t="str">
        <f t="shared" si="10"/>
        <v/>
      </c>
      <c r="D3350" s="58"/>
      <c r="E3350" s="24"/>
      <c r="F3350" s="24"/>
      <c r="G3350" s="25"/>
      <c r="H3350" s="25"/>
      <c r="I3350" s="56"/>
      <c r="J3350" s="25"/>
      <c r="K3350" s="25"/>
      <c r="L3350" s="25"/>
      <c r="M3350" s="56"/>
      <c r="N3350" s="25"/>
    </row>
    <row r="3351" spans="3:14" ht="13" x14ac:dyDescent="0.15">
      <c r="C3351" s="57" t="str">
        <f t="shared" si="10"/>
        <v/>
      </c>
      <c r="D3351" s="58"/>
      <c r="E3351" s="24"/>
      <c r="F3351" s="24"/>
      <c r="G3351" s="25"/>
      <c r="H3351" s="25"/>
      <c r="I3351" s="56"/>
      <c r="J3351" s="25"/>
      <c r="K3351" s="25"/>
      <c r="L3351" s="25"/>
      <c r="M3351" s="56"/>
      <c r="N3351" s="25"/>
    </row>
    <row r="3352" spans="3:14" ht="13" x14ac:dyDescent="0.15">
      <c r="C3352" s="57" t="str">
        <f t="shared" si="10"/>
        <v/>
      </c>
      <c r="D3352" s="58"/>
      <c r="E3352" s="24"/>
      <c r="F3352" s="24"/>
      <c r="G3352" s="25"/>
      <c r="H3352" s="25"/>
      <c r="I3352" s="56"/>
      <c r="J3352" s="25"/>
      <c r="K3352" s="25"/>
      <c r="L3352" s="25"/>
      <c r="M3352" s="56"/>
      <c r="N3352" s="25"/>
    </row>
    <row r="3353" spans="3:14" ht="13" x14ac:dyDescent="0.15">
      <c r="C3353" s="57" t="str">
        <f t="shared" si="10"/>
        <v/>
      </c>
      <c r="D3353" s="58"/>
      <c r="E3353" s="24"/>
      <c r="F3353" s="24"/>
      <c r="G3353" s="25"/>
      <c r="H3353" s="25"/>
      <c r="I3353" s="56"/>
      <c r="J3353" s="25"/>
      <c r="K3353" s="25"/>
      <c r="L3353" s="25"/>
      <c r="M3353" s="56"/>
      <c r="N3353" s="25"/>
    </row>
    <row r="3354" spans="3:14" ht="13" x14ac:dyDescent="0.15">
      <c r="C3354" s="57" t="str">
        <f t="shared" si="10"/>
        <v/>
      </c>
      <c r="D3354" s="58"/>
      <c r="E3354" s="24"/>
      <c r="F3354" s="24"/>
      <c r="G3354" s="25"/>
      <c r="H3354" s="25"/>
      <c r="I3354" s="56"/>
      <c r="J3354" s="25"/>
      <c r="K3354" s="25"/>
      <c r="L3354" s="25"/>
      <c r="M3354" s="56"/>
      <c r="N3354" s="25"/>
    </row>
    <row r="3355" spans="3:14" ht="13" x14ac:dyDescent="0.15">
      <c r="C3355" s="57" t="str">
        <f t="shared" si="10"/>
        <v/>
      </c>
      <c r="D3355" s="58"/>
      <c r="E3355" s="24"/>
      <c r="F3355" s="24"/>
      <c r="G3355" s="25"/>
      <c r="H3355" s="25"/>
      <c r="I3355" s="56"/>
      <c r="J3355" s="25"/>
      <c r="K3355" s="25"/>
      <c r="L3355" s="25"/>
      <c r="M3355" s="56"/>
      <c r="N3355" s="25"/>
    </row>
    <row r="3356" spans="3:14" ht="13" x14ac:dyDescent="0.15">
      <c r="C3356" s="57" t="str">
        <f t="shared" si="10"/>
        <v/>
      </c>
      <c r="D3356" s="58"/>
      <c r="E3356" s="24"/>
      <c r="F3356" s="24"/>
      <c r="G3356" s="25"/>
      <c r="H3356" s="25"/>
      <c r="I3356" s="56"/>
      <c r="J3356" s="25"/>
      <c r="K3356" s="25"/>
      <c r="L3356" s="25"/>
      <c r="M3356" s="56"/>
      <c r="N3356" s="25"/>
    </row>
    <row r="3357" spans="3:14" ht="13" x14ac:dyDescent="0.15">
      <c r="C3357" s="57" t="str">
        <f t="shared" si="10"/>
        <v/>
      </c>
      <c r="D3357" s="58"/>
      <c r="E3357" s="24"/>
      <c r="F3357" s="24"/>
      <c r="G3357" s="25"/>
      <c r="H3357" s="25"/>
      <c r="I3357" s="56"/>
      <c r="J3357" s="25"/>
      <c r="K3357" s="25"/>
      <c r="L3357" s="25"/>
      <c r="M3357" s="56"/>
      <c r="N3357" s="25"/>
    </row>
    <row r="3358" spans="3:14" ht="13" x14ac:dyDescent="0.15">
      <c r="C3358" s="57" t="str">
        <f t="shared" si="10"/>
        <v/>
      </c>
      <c r="D3358" s="58"/>
      <c r="E3358" s="24"/>
      <c r="F3358" s="24"/>
      <c r="G3358" s="25"/>
      <c r="H3358" s="25"/>
      <c r="I3358" s="56"/>
      <c r="J3358" s="25"/>
      <c r="K3358" s="25"/>
      <c r="L3358" s="25"/>
      <c r="M3358" s="56"/>
      <c r="N3358" s="25"/>
    </row>
    <row r="3359" spans="3:14" ht="13" x14ac:dyDescent="0.15">
      <c r="C3359" s="57" t="str">
        <f t="shared" si="10"/>
        <v/>
      </c>
      <c r="D3359" s="58"/>
      <c r="E3359" s="24"/>
      <c r="F3359" s="24"/>
      <c r="G3359" s="25"/>
      <c r="H3359" s="25"/>
      <c r="I3359" s="56"/>
      <c r="J3359" s="25"/>
      <c r="K3359" s="25"/>
      <c r="L3359" s="25"/>
      <c r="M3359" s="56"/>
      <c r="N3359" s="25"/>
    </row>
    <row r="3360" spans="3:14" ht="13" x14ac:dyDescent="0.15">
      <c r="C3360" s="57" t="str">
        <f t="shared" si="10"/>
        <v/>
      </c>
      <c r="D3360" s="58"/>
      <c r="E3360" s="24"/>
      <c r="F3360" s="24"/>
      <c r="G3360" s="25"/>
      <c r="H3360" s="25"/>
      <c r="I3360" s="56"/>
      <c r="J3360" s="25"/>
      <c r="K3360" s="25"/>
      <c r="L3360" s="25"/>
      <c r="M3360" s="56"/>
      <c r="N3360" s="25"/>
    </row>
    <row r="3361" spans="3:14" ht="13" x14ac:dyDescent="0.15">
      <c r="C3361" s="57" t="str">
        <f t="shared" si="10"/>
        <v/>
      </c>
      <c r="D3361" s="58"/>
      <c r="E3361" s="24"/>
      <c r="F3361" s="24"/>
      <c r="G3361" s="25"/>
      <c r="H3361" s="25"/>
      <c r="I3361" s="56"/>
      <c r="J3361" s="25"/>
      <c r="K3361" s="25"/>
      <c r="L3361" s="25"/>
      <c r="M3361" s="56"/>
      <c r="N3361" s="25"/>
    </row>
    <row r="3362" spans="3:14" ht="13" x14ac:dyDescent="0.15">
      <c r="C3362" s="57" t="str">
        <f t="shared" si="10"/>
        <v/>
      </c>
      <c r="D3362" s="58"/>
      <c r="E3362" s="24"/>
      <c r="F3362" s="24"/>
      <c r="G3362" s="25"/>
      <c r="H3362" s="25"/>
      <c r="I3362" s="56"/>
      <c r="J3362" s="25"/>
      <c r="K3362" s="25"/>
      <c r="L3362" s="25"/>
      <c r="M3362" s="56"/>
      <c r="N3362" s="25"/>
    </row>
    <row r="3363" spans="3:14" ht="13" x14ac:dyDescent="0.15">
      <c r="C3363" s="57" t="str">
        <f t="shared" si="10"/>
        <v/>
      </c>
      <c r="D3363" s="58"/>
      <c r="E3363" s="24"/>
      <c r="F3363" s="24"/>
      <c r="G3363" s="25"/>
      <c r="H3363" s="25"/>
      <c r="I3363" s="56"/>
      <c r="J3363" s="25"/>
      <c r="K3363" s="25"/>
      <c r="L3363" s="25"/>
      <c r="M3363" s="56"/>
      <c r="N3363" s="25"/>
    </row>
    <row r="3364" spans="3:14" ht="13" x14ac:dyDescent="0.15">
      <c r="C3364" s="57" t="str">
        <f t="shared" si="10"/>
        <v/>
      </c>
      <c r="D3364" s="58"/>
      <c r="E3364" s="24"/>
      <c r="F3364" s="24"/>
      <c r="G3364" s="25"/>
      <c r="H3364" s="25"/>
      <c r="I3364" s="56"/>
      <c r="J3364" s="25"/>
      <c r="K3364" s="25"/>
      <c r="L3364" s="25"/>
      <c r="M3364" s="56"/>
      <c r="N3364" s="25"/>
    </row>
    <row r="3365" spans="3:14" ht="13" x14ac:dyDescent="0.15">
      <c r="C3365" s="57" t="str">
        <f t="shared" si="10"/>
        <v/>
      </c>
      <c r="D3365" s="58"/>
      <c r="E3365" s="24"/>
      <c r="F3365" s="24"/>
      <c r="G3365" s="25"/>
      <c r="H3365" s="25"/>
      <c r="I3365" s="56"/>
      <c r="J3365" s="25"/>
      <c r="K3365" s="25"/>
      <c r="L3365" s="25"/>
      <c r="M3365" s="56"/>
      <c r="N3365" s="25"/>
    </row>
    <row r="3366" spans="3:14" ht="13" x14ac:dyDescent="0.15">
      <c r="C3366" s="57" t="str">
        <f t="shared" si="10"/>
        <v/>
      </c>
      <c r="D3366" s="58"/>
      <c r="E3366" s="24"/>
      <c r="F3366" s="24"/>
      <c r="G3366" s="25"/>
      <c r="H3366" s="25"/>
      <c r="I3366" s="56"/>
      <c r="J3366" s="25"/>
      <c r="K3366" s="25"/>
      <c r="L3366" s="25"/>
      <c r="M3366" s="56"/>
      <c r="N3366" s="25"/>
    </row>
    <row r="3367" spans="3:14" ht="13" x14ac:dyDescent="0.15">
      <c r="C3367" s="57" t="str">
        <f t="shared" si="10"/>
        <v/>
      </c>
      <c r="D3367" s="58"/>
      <c r="E3367" s="24"/>
      <c r="F3367" s="24"/>
      <c r="G3367" s="25"/>
      <c r="H3367" s="25"/>
      <c r="I3367" s="56"/>
      <c r="J3367" s="25"/>
      <c r="K3367" s="25"/>
      <c r="L3367" s="25"/>
      <c r="M3367" s="56"/>
      <c r="N3367" s="25"/>
    </row>
    <row r="3368" spans="3:14" ht="13" x14ac:dyDescent="0.15">
      <c r="C3368" s="57" t="str">
        <f t="shared" si="10"/>
        <v/>
      </c>
      <c r="D3368" s="58"/>
      <c r="E3368" s="24"/>
      <c r="F3368" s="24"/>
      <c r="G3368" s="25"/>
      <c r="H3368" s="25"/>
      <c r="I3368" s="56"/>
      <c r="J3368" s="25"/>
      <c r="K3368" s="25"/>
      <c r="L3368" s="25"/>
      <c r="M3368" s="56"/>
      <c r="N3368" s="25"/>
    </row>
    <row r="3369" spans="3:14" ht="13" x14ac:dyDescent="0.15">
      <c r="C3369" s="57" t="str">
        <f t="shared" si="10"/>
        <v/>
      </c>
      <c r="D3369" s="58"/>
      <c r="E3369" s="24"/>
      <c r="F3369" s="24"/>
      <c r="G3369" s="25"/>
      <c r="H3369" s="25"/>
      <c r="I3369" s="56"/>
      <c r="J3369" s="25"/>
      <c r="K3369" s="25"/>
      <c r="L3369" s="25"/>
      <c r="M3369" s="56"/>
      <c r="N3369" s="25"/>
    </row>
    <row r="3370" spans="3:14" ht="13" x14ac:dyDescent="0.15">
      <c r="C3370" s="57" t="str">
        <f t="shared" si="10"/>
        <v/>
      </c>
      <c r="D3370" s="58"/>
      <c r="E3370" s="24"/>
      <c r="F3370" s="24"/>
      <c r="G3370" s="25"/>
      <c r="H3370" s="25"/>
      <c r="I3370" s="56"/>
      <c r="J3370" s="25"/>
      <c r="K3370" s="25"/>
      <c r="L3370" s="25"/>
      <c r="M3370" s="56"/>
      <c r="N3370" s="25"/>
    </row>
    <row r="3371" spans="3:14" ht="13" x14ac:dyDescent="0.15">
      <c r="C3371" s="57" t="str">
        <f t="shared" si="10"/>
        <v/>
      </c>
      <c r="D3371" s="58"/>
      <c r="E3371" s="24"/>
      <c r="F3371" s="24"/>
      <c r="G3371" s="25"/>
      <c r="H3371" s="25"/>
      <c r="I3371" s="56"/>
      <c r="J3371" s="25"/>
      <c r="K3371" s="25"/>
      <c r="L3371" s="25"/>
      <c r="M3371" s="56"/>
      <c r="N3371" s="25"/>
    </row>
    <row r="3372" spans="3:14" ht="13" x14ac:dyDescent="0.15">
      <c r="C3372" s="57" t="str">
        <f t="shared" si="10"/>
        <v/>
      </c>
      <c r="D3372" s="58"/>
      <c r="E3372" s="24"/>
      <c r="F3372" s="24"/>
      <c r="G3372" s="25"/>
      <c r="H3372" s="25"/>
      <c r="I3372" s="56"/>
      <c r="J3372" s="25"/>
      <c r="K3372" s="25"/>
      <c r="L3372" s="25"/>
      <c r="M3372" s="56"/>
      <c r="N3372" s="25"/>
    </row>
    <row r="3373" spans="3:14" ht="13" x14ac:dyDescent="0.15">
      <c r="C3373" s="57" t="str">
        <f t="shared" si="10"/>
        <v/>
      </c>
      <c r="D3373" s="58"/>
      <c r="E3373" s="24"/>
      <c r="F3373" s="24"/>
      <c r="G3373" s="25"/>
      <c r="H3373" s="25"/>
      <c r="I3373" s="56"/>
      <c r="J3373" s="25"/>
      <c r="K3373" s="25"/>
      <c r="L3373" s="25"/>
      <c r="M3373" s="56"/>
      <c r="N3373" s="25"/>
    </row>
    <row r="3374" spans="3:14" ht="13" x14ac:dyDescent="0.15">
      <c r="C3374" s="57" t="str">
        <f t="shared" si="10"/>
        <v/>
      </c>
      <c r="D3374" s="58"/>
      <c r="E3374" s="24"/>
      <c r="F3374" s="24"/>
      <c r="G3374" s="25"/>
      <c r="H3374" s="25"/>
      <c r="I3374" s="56"/>
      <c r="J3374" s="25"/>
      <c r="K3374" s="25"/>
      <c r="L3374" s="25"/>
      <c r="M3374" s="56"/>
      <c r="N3374" s="25"/>
    </row>
    <row r="3375" spans="3:14" ht="13" x14ac:dyDescent="0.15">
      <c r="C3375" s="57" t="str">
        <f t="shared" si="10"/>
        <v/>
      </c>
      <c r="D3375" s="58"/>
      <c r="E3375" s="24"/>
      <c r="F3375" s="24"/>
      <c r="G3375" s="25"/>
      <c r="H3375" s="25"/>
      <c r="I3375" s="56"/>
      <c r="J3375" s="25"/>
      <c r="K3375" s="25"/>
      <c r="L3375" s="25"/>
      <c r="M3375" s="56"/>
      <c r="N3375" s="25"/>
    </row>
    <row r="3376" spans="3:14" ht="13" x14ac:dyDescent="0.15">
      <c r="C3376" s="57" t="str">
        <f t="shared" si="10"/>
        <v/>
      </c>
      <c r="D3376" s="58"/>
      <c r="E3376" s="24"/>
      <c r="F3376" s="24"/>
      <c r="G3376" s="25"/>
      <c r="H3376" s="25"/>
      <c r="I3376" s="56"/>
      <c r="J3376" s="25"/>
      <c r="K3376" s="25"/>
      <c r="L3376" s="25"/>
      <c r="M3376" s="56"/>
      <c r="N3376" s="25"/>
    </row>
    <row r="3377" spans="3:14" ht="13" x14ac:dyDescent="0.15">
      <c r="C3377" s="57" t="str">
        <f t="shared" si="10"/>
        <v/>
      </c>
      <c r="D3377" s="58"/>
      <c r="E3377" s="24"/>
      <c r="F3377" s="24"/>
      <c r="G3377" s="25"/>
      <c r="H3377" s="25"/>
      <c r="I3377" s="56"/>
      <c r="J3377" s="25"/>
      <c r="K3377" s="25"/>
      <c r="L3377" s="25"/>
      <c r="M3377" s="56"/>
      <c r="N3377" s="25"/>
    </row>
    <row r="3378" spans="3:14" ht="13" x14ac:dyDescent="0.15">
      <c r="C3378" s="57" t="str">
        <f t="shared" si="10"/>
        <v/>
      </c>
      <c r="D3378" s="58"/>
      <c r="E3378" s="24"/>
      <c r="F3378" s="24"/>
      <c r="G3378" s="25"/>
      <c r="H3378" s="25"/>
      <c r="I3378" s="56"/>
      <c r="J3378" s="25"/>
      <c r="K3378" s="25"/>
      <c r="L3378" s="25"/>
      <c r="M3378" s="56"/>
      <c r="N3378" s="25"/>
    </row>
    <row r="3379" spans="3:14" ht="13" x14ac:dyDescent="0.15">
      <c r="C3379" s="57" t="str">
        <f t="shared" si="10"/>
        <v/>
      </c>
      <c r="D3379" s="58"/>
      <c r="E3379" s="24"/>
      <c r="F3379" s="24"/>
      <c r="G3379" s="25"/>
      <c r="H3379" s="25"/>
      <c r="I3379" s="56"/>
      <c r="J3379" s="25"/>
      <c r="K3379" s="25"/>
      <c r="L3379" s="25"/>
      <c r="M3379" s="56"/>
      <c r="N3379" s="25"/>
    </row>
    <row r="3380" spans="3:14" ht="13" x14ac:dyDescent="0.15">
      <c r="C3380" s="57" t="str">
        <f t="shared" si="10"/>
        <v/>
      </c>
      <c r="D3380" s="58"/>
      <c r="E3380" s="24"/>
      <c r="F3380" s="24"/>
      <c r="G3380" s="25"/>
      <c r="H3380" s="25"/>
      <c r="I3380" s="56"/>
      <c r="J3380" s="25"/>
      <c r="K3380" s="25"/>
      <c r="L3380" s="25"/>
      <c r="M3380" s="56"/>
      <c r="N3380" s="25"/>
    </row>
    <row r="3381" spans="3:14" ht="13" x14ac:dyDescent="0.15">
      <c r="C3381" s="57" t="str">
        <f t="shared" si="10"/>
        <v/>
      </c>
      <c r="D3381" s="58"/>
      <c r="E3381" s="24"/>
      <c r="F3381" s="24"/>
      <c r="G3381" s="25"/>
      <c r="H3381" s="25"/>
      <c r="I3381" s="56"/>
      <c r="J3381" s="25"/>
      <c r="K3381" s="25"/>
      <c r="L3381" s="25"/>
      <c r="M3381" s="56"/>
      <c r="N3381" s="25"/>
    </row>
    <row r="3382" spans="3:14" ht="13" x14ac:dyDescent="0.15">
      <c r="C3382" s="57" t="str">
        <f t="shared" si="10"/>
        <v/>
      </c>
      <c r="D3382" s="58"/>
      <c r="E3382" s="24"/>
      <c r="F3382" s="24"/>
      <c r="G3382" s="25"/>
      <c r="H3382" s="25"/>
      <c r="I3382" s="56"/>
      <c r="J3382" s="25"/>
      <c r="K3382" s="25"/>
      <c r="L3382" s="25"/>
      <c r="M3382" s="56"/>
      <c r="N3382" s="25"/>
    </row>
    <row r="3383" spans="3:14" ht="13" x14ac:dyDescent="0.15">
      <c r="C3383" s="57" t="str">
        <f t="shared" si="10"/>
        <v/>
      </c>
      <c r="D3383" s="58"/>
      <c r="E3383" s="24"/>
      <c r="F3383" s="24"/>
      <c r="G3383" s="25"/>
      <c r="H3383" s="25"/>
      <c r="I3383" s="56"/>
      <c r="J3383" s="25"/>
      <c r="K3383" s="25"/>
      <c r="L3383" s="25"/>
      <c r="M3383" s="56"/>
      <c r="N3383" s="25"/>
    </row>
    <row r="3384" spans="3:14" ht="13" x14ac:dyDescent="0.15">
      <c r="C3384" s="57" t="str">
        <f t="shared" si="10"/>
        <v/>
      </c>
      <c r="D3384" s="58"/>
      <c r="E3384" s="24"/>
      <c r="F3384" s="24"/>
      <c r="G3384" s="25"/>
      <c r="H3384" s="25"/>
      <c r="I3384" s="56"/>
      <c r="J3384" s="25"/>
      <c r="K3384" s="25"/>
      <c r="L3384" s="25"/>
      <c r="M3384" s="56"/>
      <c r="N3384" s="25"/>
    </row>
    <row r="3385" spans="3:14" ht="13" x14ac:dyDescent="0.15">
      <c r="C3385" s="57" t="str">
        <f t="shared" si="10"/>
        <v/>
      </c>
      <c r="D3385" s="58"/>
      <c r="E3385" s="24"/>
      <c r="F3385" s="24"/>
      <c r="G3385" s="25"/>
      <c r="H3385" s="25"/>
      <c r="I3385" s="56"/>
      <c r="J3385" s="25"/>
      <c r="K3385" s="25"/>
      <c r="L3385" s="25"/>
      <c r="M3385" s="56"/>
      <c r="N3385" s="25"/>
    </row>
    <row r="3386" spans="3:14" ht="13" x14ac:dyDescent="0.15">
      <c r="C3386" s="57" t="str">
        <f t="shared" si="10"/>
        <v/>
      </c>
      <c r="D3386" s="58"/>
      <c r="E3386" s="24"/>
      <c r="F3386" s="24"/>
      <c r="G3386" s="25"/>
      <c r="H3386" s="25"/>
      <c r="I3386" s="56"/>
      <c r="J3386" s="25"/>
      <c r="K3386" s="25"/>
      <c r="L3386" s="25"/>
      <c r="M3386" s="56"/>
      <c r="N3386" s="25"/>
    </row>
    <row r="3387" spans="3:14" ht="13" x14ac:dyDescent="0.15">
      <c r="C3387" s="57" t="str">
        <f t="shared" si="10"/>
        <v/>
      </c>
      <c r="D3387" s="58"/>
      <c r="E3387" s="24"/>
      <c r="F3387" s="24"/>
      <c r="G3387" s="25"/>
      <c r="H3387" s="25"/>
      <c r="I3387" s="56"/>
      <c r="J3387" s="25"/>
      <c r="K3387" s="25"/>
      <c r="L3387" s="25"/>
      <c r="M3387" s="56"/>
      <c r="N3387" s="25"/>
    </row>
    <row r="3388" spans="3:14" ht="13" x14ac:dyDescent="0.15">
      <c r="C3388" s="57" t="str">
        <f t="shared" si="10"/>
        <v/>
      </c>
      <c r="D3388" s="58"/>
      <c r="E3388" s="24"/>
      <c r="F3388" s="24"/>
      <c r="G3388" s="25"/>
      <c r="H3388" s="25"/>
      <c r="I3388" s="56"/>
      <c r="J3388" s="25"/>
      <c r="K3388" s="25"/>
      <c r="L3388" s="25"/>
      <c r="M3388" s="56"/>
      <c r="N3388" s="25"/>
    </row>
    <row r="3389" spans="3:14" ht="13" x14ac:dyDescent="0.15">
      <c r="C3389" s="57" t="str">
        <f t="shared" si="10"/>
        <v/>
      </c>
      <c r="D3389" s="58"/>
      <c r="E3389" s="24"/>
      <c r="F3389" s="24"/>
      <c r="G3389" s="25"/>
      <c r="H3389" s="25"/>
      <c r="I3389" s="56"/>
      <c r="J3389" s="25"/>
      <c r="K3389" s="25"/>
      <c r="L3389" s="25"/>
      <c r="M3389" s="56"/>
      <c r="N3389" s="25"/>
    </row>
    <row r="3390" spans="3:14" ht="13" x14ac:dyDescent="0.15">
      <c r="C3390" s="57" t="str">
        <f t="shared" si="10"/>
        <v/>
      </c>
      <c r="D3390" s="58"/>
      <c r="E3390" s="24"/>
      <c r="F3390" s="24"/>
      <c r="G3390" s="25"/>
      <c r="H3390" s="25"/>
      <c r="I3390" s="56"/>
      <c r="J3390" s="25"/>
      <c r="K3390" s="25"/>
      <c r="L3390" s="25"/>
      <c r="M3390" s="56"/>
      <c r="N3390" s="25"/>
    </row>
    <row r="3391" spans="3:14" ht="13" x14ac:dyDescent="0.15">
      <c r="C3391" s="57" t="str">
        <f t="shared" si="10"/>
        <v/>
      </c>
      <c r="D3391" s="58"/>
      <c r="E3391" s="24"/>
      <c r="F3391" s="24"/>
      <c r="G3391" s="25"/>
      <c r="H3391" s="25"/>
      <c r="I3391" s="56"/>
      <c r="J3391" s="25"/>
      <c r="K3391" s="25"/>
      <c r="L3391" s="25"/>
      <c r="M3391" s="56"/>
      <c r="N3391" s="25"/>
    </row>
    <row r="3392" spans="3:14" ht="13" x14ac:dyDescent="0.15">
      <c r="C3392" s="57" t="str">
        <f t="shared" si="10"/>
        <v/>
      </c>
      <c r="D3392" s="58"/>
      <c r="E3392" s="24"/>
      <c r="F3392" s="24"/>
      <c r="G3392" s="25"/>
      <c r="H3392" s="25"/>
      <c r="I3392" s="56"/>
      <c r="J3392" s="25"/>
      <c r="K3392" s="25"/>
      <c r="L3392" s="25"/>
      <c r="M3392" s="56"/>
      <c r="N3392" s="25"/>
    </row>
    <row r="3393" spans="3:14" ht="13" x14ac:dyDescent="0.15">
      <c r="C3393" s="57" t="str">
        <f t="shared" si="10"/>
        <v/>
      </c>
      <c r="D3393" s="58"/>
      <c r="E3393" s="24"/>
      <c r="F3393" s="24"/>
      <c r="G3393" s="25"/>
      <c r="H3393" s="25"/>
      <c r="I3393" s="56"/>
      <c r="J3393" s="25"/>
      <c r="K3393" s="25"/>
      <c r="L3393" s="25"/>
      <c r="M3393" s="56"/>
      <c r="N3393" s="25"/>
    </row>
    <row r="3394" spans="3:14" ht="13" x14ac:dyDescent="0.15">
      <c r="C3394" s="57" t="str">
        <f t="shared" si="10"/>
        <v/>
      </c>
      <c r="D3394" s="58"/>
      <c r="E3394" s="24"/>
      <c r="F3394" s="24"/>
      <c r="G3394" s="25"/>
      <c r="H3394" s="25"/>
      <c r="I3394" s="56"/>
      <c r="J3394" s="25"/>
      <c r="K3394" s="25"/>
      <c r="L3394" s="25"/>
      <c r="M3394" s="56"/>
      <c r="N3394" s="25"/>
    </row>
    <row r="3395" spans="3:14" ht="13" x14ac:dyDescent="0.15">
      <c r="C3395" s="57" t="str">
        <f t="shared" si="10"/>
        <v/>
      </c>
      <c r="D3395" s="58"/>
      <c r="E3395" s="24"/>
      <c r="F3395" s="24"/>
      <c r="G3395" s="25"/>
      <c r="H3395" s="25"/>
      <c r="I3395" s="56"/>
      <c r="J3395" s="25"/>
      <c r="K3395" s="25"/>
      <c r="L3395" s="25"/>
      <c r="M3395" s="56"/>
      <c r="N3395" s="25"/>
    </row>
    <row r="3396" spans="3:14" ht="13" x14ac:dyDescent="0.15">
      <c r="C3396" s="57" t="str">
        <f t="shared" si="10"/>
        <v/>
      </c>
      <c r="D3396" s="58"/>
      <c r="E3396" s="24"/>
      <c r="F3396" s="24"/>
      <c r="G3396" s="25"/>
      <c r="H3396" s="25"/>
      <c r="I3396" s="56"/>
      <c r="J3396" s="25"/>
      <c r="K3396" s="25"/>
      <c r="L3396" s="25"/>
      <c r="M3396" s="56"/>
      <c r="N3396" s="25"/>
    </row>
    <row r="3397" spans="3:14" ht="13" x14ac:dyDescent="0.15">
      <c r="C3397" s="57" t="str">
        <f t="shared" si="10"/>
        <v/>
      </c>
      <c r="D3397" s="58"/>
      <c r="E3397" s="24"/>
      <c r="F3397" s="24"/>
      <c r="G3397" s="25"/>
      <c r="H3397" s="25"/>
      <c r="I3397" s="56"/>
      <c r="J3397" s="25"/>
      <c r="K3397" s="25"/>
      <c r="L3397" s="25"/>
      <c r="M3397" s="56"/>
      <c r="N3397" s="25"/>
    </row>
    <row r="3398" spans="3:14" ht="13" x14ac:dyDescent="0.15">
      <c r="C3398" s="57" t="str">
        <f t="shared" si="10"/>
        <v/>
      </c>
      <c r="D3398" s="58"/>
      <c r="E3398" s="24"/>
      <c r="F3398" s="24"/>
      <c r="G3398" s="25"/>
      <c r="H3398" s="25"/>
      <c r="I3398" s="56"/>
      <c r="J3398" s="25"/>
      <c r="K3398" s="25"/>
      <c r="L3398" s="25"/>
      <c r="M3398" s="56"/>
      <c r="N3398" s="25"/>
    </row>
    <row r="3399" spans="3:14" ht="13" x14ac:dyDescent="0.15">
      <c r="C3399" s="57" t="str">
        <f t="shared" si="10"/>
        <v/>
      </c>
      <c r="D3399" s="58"/>
      <c r="E3399" s="24"/>
      <c r="F3399" s="24"/>
      <c r="G3399" s="25"/>
      <c r="H3399" s="25"/>
      <c r="I3399" s="56"/>
      <c r="J3399" s="25"/>
      <c r="K3399" s="25"/>
      <c r="L3399" s="25"/>
      <c r="M3399" s="56"/>
      <c r="N3399" s="25"/>
    </row>
    <row r="3400" spans="3:14" ht="13" x14ac:dyDescent="0.15">
      <c r="C3400" s="57" t="str">
        <f t="shared" si="10"/>
        <v/>
      </c>
      <c r="D3400" s="58"/>
      <c r="E3400" s="24"/>
      <c r="F3400" s="24"/>
      <c r="G3400" s="25"/>
      <c r="H3400" s="25"/>
      <c r="I3400" s="56"/>
      <c r="J3400" s="25"/>
      <c r="K3400" s="25"/>
      <c r="L3400" s="25"/>
      <c r="M3400" s="56"/>
      <c r="N3400" s="25"/>
    </row>
    <row r="3401" spans="3:14" ht="13" x14ac:dyDescent="0.15">
      <c r="C3401" s="57" t="str">
        <f t="shared" si="10"/>
        <v/>
      </c>
      <c r="D3401" s="58"/>
      <c r="E3401" s="24"/>
      <c r="F3401" s="24"/>
      <c r="G3401" s="25"/>
      <c r="H3401" s="25"/>
      <c r="I3401" s="56"/>
      <c r="J3401" s="25"/>
      <c r="K3401" s="25"/>
      <c r="L3401" s="25"/>
      <c r="M3401" s="56"/>
      <c r="N3401" s="25"/>
    </row>
    <row r="3402" spans="3:14" ht="13" x14ac:dyDescent="0.15">
      <c r="C3402" s="57" t="str">
        <f t="shared" si="10"/>
        <v/>
      </c>
      <c r="D3402" s="58"/>
      <c r="E3402" s="24"/>
      <c r="F3402" s="24"/>
      <c r="G3402" s="25"/>
      <c r="H3402" s="25"/>
      <c r="I3402" s="56"/>
      <c r="J3402" s="25"/>
      <c r="K3402" s="25"/>
      <c r="L3402" s="25"/>
      <c r="M3402" s="56"/>
      <c r="N3402" s="25"/>
    </row>
    <row r="3403" spans="3:14" ht="13" x14ac:dyDescent="0.15">
      <c r="C3403" s="57" t="str">
        <f t="shared" si="10"/>
        <v/>
      </c>
      <c r="D3403" s="58"/>
      <c r="E3403" s="24"/>
      <c r="F3403" s="24"/>
      <c r="G3403" s="25"/>
      <c r="H3403" s="25"/>
      <c r="I3403" s="56"/>
      <c r="J3403" s="25"/>
      <c r="K3403" s="25"/>
      <c r="L3403" s="25"/>
      <c r="M3403" s="56"/>
      <c r="N3403" s="25"/>
    </row>
    <row r="3404" spans="3:14" ht="13" x14ac:dyDescent="0.15">
      <c r="C3404" s="57" t="str">
        <f t="shared" si="10"/>
        <v/>
      </c>
      <c r="D3404" s="58"/>
      <c r="E3404" s="24"/>
      <c r="F3404" s="24"/>
      <c r="G3404" s="25"/>
      <c r="H3404" s="25"/>
      <c r="I3404" s="56"/>
      <c r="J3404" s="25"/>
      <c r="K3404" s="25"/>
      <c r="L3404" s="25"/>
      <c r="M3404" s="56"/>
      <c r="N3404" s="25"/>
    </row>
    <row r="3405" spans="3:14" ht="13" x14ac:dyDescent="0.15">
      <c r="C3405" s="57" t="str">
        <f t="shared" si="10"/>
        <v/>
      </c>
      <c r="D3405" s="58"/>
      <c r="E3405" s="24"/>
      <c r="F3405" s="24"/>
      <c r="G3405" s="25"/>
      <c r="H3405" s="25"/>
      <c r="I3405" s="56"/>
      <c r="J3405" s="25"/>
      <c r="K3405" s="25"/>
      <c r="L3405" s="25"/>
      <c r="M3405" s="56"/>
      <c r="N3405" s="25"/>
    </row>
    <row r="3406" spans="3:14" ht="13" x14ac:dyDescent="0.15">
      <c r="C3406" s="57" t="str">
        <f t="shared" si="10"/>
        <v/>
      </c>
      <c r="D3406" s="58"/>
      <c r="E3406" s="24"/>
      <c r="F3406" s="24"/>
      <c r="G3406" s="25"/>
      <c r="H3406" s="25"/>
      <c r="I3406" s="56"/>
      <c r="J3406" s="25"/>
      <c r="K3406" s="25"/>
      <c r="L3406" s="25"/>
      <c r="M3406" s="56"/>
      <c r="N3406" s="25"/>
    </row>
    <row r="3407" spans="3:14" ht="13" x14ac:dyDescent="0.15">
      <c r="C3407" s="57" t="str">
        <f t="shared" si="10"/>
        <v/>
      </c>
      <c r="D3407" s="58"/>
      <c r="E3407" s="24"/>
      <c r="F3407" s="24"/>
      <c r="G3407" s="25"/>
      <c r="H3407" s="25"/>
      <c r="I3407" s="56"/>
      <c r="J3407" s="25"/>
      <c r="K3407" s="25"/>
      <c r="L3407" s="25"/>
      <c r="M3407" s="56"/>
      <c r="N3407" s="25"/>
    </row>
    <row r="3408" spans="3:14" ht="13" x14ac:dyDescent="0.15">
      <c r="C3408" s="57" t="str">
        <f t="shared" si="10"/>
        <v/>
      </c>
      <c r="D3408" s="58"/>
      <c r="E3408" s="24"/>
      <c r="F3408" s="24"/>
      <c r="G3408" s="25"/>
      <c r="H3408" s="25"/>
      <c r="I3408" s="56"/>
      <c r="J3408" s="25"/>
      <c r="K3408" s="25"/>
      <c r="L3408" s="25"/>
      <c r="M3408" s="56"/>
      <c r="N3408" s="25"/>
    </row>
    <row r="3409" spans="3:14" ht="13" x14ac:dyDescent="0.15">
      <c r="C3409" s="57" t="str">
        <f t="shared" si="10"/>
        <v/>
      </c>
      <c r="D3409" s="58"/>
      <c r="E3409" s="24"/>
      <c r="F3409" s="24"/>
      <c r="G3409" s="25"/>
      <c r="H3409" s="25"/>
      <c r="I3409" s="56"/>
      <c r="J3409" s="25"/>
      <c r="K3409" s="25"/>
      <c r="L3409" s="25"/>
      <c r="M3409" s="56"/>
      <c r="N3409" s="25"/>
    </row>
    <row r="3410" spans="3:14" ht="13" x14ac:dyDescent="0.15">
      <c r="C3410" s="57" t="str">
        <f t="shared" si="10"/>
        <v/>
      </c>
      <c r="D3410" s="58"/>
      <c r="E3410" s="24"/>
      <c r="F3410" s="24"/>
      <c r="G3410" s="25"/>
      <c r="H3410" s="25"/>
      <c r="I3410" s="56"/>
      <c r="J3410" s="25"/>
      <c r="K3410" s="25"/>
      <c r="L3410" s="25"/>
      <c r="M3410" s="56"/>
      <c r="N3410" s="25"/>
    </row>
    <row r="3411" spans="3:14" ht="13" x14ac:dyDescent="0.15">
      <c r="C3411" s="57" t="str">
        <f t="shared" si="10"/>
        <v/>
      </c>
      <c r="D3411" s="58"/>
      <c r="E3411" s="24"/>
      <c r="F3411" s="24"/>
      <c r="G3411" s="25"/>
      <c r="H3411" s="25"/>
      <c r="I3411" s="56"/>
      <c r="J3411" s="25"/>
      <c r="K3411" s="25"/>
      <c r="L3411" s="25"/>
      <c r="M3411" s="56"/>
      <c r="N3411" s="25"/>
    </row>
    <row r="3412" spans="3:14" ht="13" x14ac:dyDescent="0.15">
      <c r="C3412" s="57" t="str">
        <f t="shared" si="10"/>
        <v/>
      </c>
      <c r="D3412" s="58"/>
      <c r="E3412" s="24"/>
      <c r="F3412" s="24"/>
      <c r="G3412" s="25"/>
      <c r="H3412" s="25"/>
      <c r="I3412" s="56"/>
      <c r="J3412" s="25"/>
      <c r="K3412" s="25"/>
      <c r="L3412" s="25"/>
      <c r="M3412" s="56"/>
      <c r="N3412" s="25"/>
    </row>
    <row r="3413" spans="3:14" ht="13" x14ac:dyDescent="0.15">
      <c r="C3413" s="57" t="str">
        <f t="shared" si="10"/>
        <v/>
      </c>
      <c r="D3413" s="58"/>
      <c r="E3413" s="24"/>
      <c r="F3413" s="24"/>
      <c r="G3413" s="25"/>
      <c r="H3413" s="25"/>
      <c r="I3413" s="56"/>
      <c r="J3413" s="25"/>
      <c r="K3413" s="25"/>
      <c r="L3413" s="25"/>
      <c r="M3413" s="56"/>
      <c r="N3413" s="25"/>
    </row>
    <row r="3414" spans="3:14" ht="13" x14ac:dyDescent="0.15">
      <c r="C3414" s="57" t="str">
        <f t="shared" si="10"/>
        <v/>
      </c>
      <c r="D3414" s="58"/>
      <c r="E3414" s="24"/>
      <c r="F3414" s="24"/>
      <c r="G3414" s="25"/>
      <c r="H3414" s="25"/>
      <c r="I3414" s="56"/>
      <c r="J3414" s="25"/>
      <c r="K3414" s="25"/>
      <c r="L3414" s="25"/>
      <c r="M3414" s="56"/>
      <c r="N3414" s="25"/>
    </row>
    <row r="3415" spans="3:14" ht="13" x14ac:dyDescent="0.15">
      <c r="C3415" s="57" t="str">
        <f t="shared" si="10"/>
        <v/>
      </c>
      <c r="D3415" s="58"/>
      <c r="E3415" s="24"/>
      <c r="F3415" s="24"/>
      <c r="G3415" s="25"/>
      <c r="H3415" s="25"/>
      <c r="I3415" s="56"/>
      <c r="J3415" s="25"/>
      <c r="K3415" s="25"/>
      <c r="L3415" s="25"/>
      <c r="M3415" s="56"/>
      <c r="N3415" s="25"/>
    </row>
    <row r="3416" spans="3:14" ht="13" x14ac:dyDescent="0.15">
      <c r="C3416" s="57" t="str">
        <f t="shared" si="10"/>
        <v/>
      </c>
      <c r="D3416" s="58"/>
      <c r="E3416" s="24"/>
      <c r="F3416" s="24"/>
      <c r="G3416" s="25"/>
      <c r="H3416" s="25"/>
      <c r="I3416" s="56"/>
      <c r="J3416" s="25"/>
      <c r="K3416" s="25"/>
      <c r="L3416" s="25"/>
      <c r="M3416" s="56"/>
      <c r="N3416" s="25"/>
    </row>
    <row r="3417" spans="3:14" ht="13" x14ac:dyDescent="0.15">
      <c r="C3417" s="57" t="str">
        <f t="shared" si="10"/>
        <v/>
      </c>
      <c r="D3417" s="58"/>
      <c r="E3417" s="24"/>
      <c r="F3417" s="24"/>
      <c r="G3417" s="25"/>
      <c r="H3417" s="25"/>
      <c r="I3417" s="56"/>
      <c r="J3417" s="25"/>
      <c r="K3417" s="25"/>
      <c r="L3417" s="25"/>
      <c r="M3417" s="56"/>
      <c r="N3417" s="25"/>
    </row>
    <row r="3418" spans="3:14" ht="13" x14ac:dyDescent="0.15">
      <c r="C3418" s="57" t="str">
        <f t="shared" si="10"/>
        <v/>
      </c>
      <c r="D3418" s="58"/>
      <c r="E3418" s="24"/>
      <c r="F3418" s="24"/>
      <c r="G3418" s="25"/>
      <c r="H3418" s="25"/>
      <c r="I3418" s="56"/>
      <c r="J3418" s="25"/>
      <c r="K3418" s="25"/>
      <c r="L3418" s="25"/>
      <c r="M3418" s="56"/>
      <c r="N3418" s="25"/>
    </row>
    <row r="3419" spans="3:14" ht="13" x14ac:dyDescent="0.15">
      <c r="C3419" s="57" t="str">
        <f t="shared" si="10"/>
        <v/>
      </c>
      <c r="D3419" s="58"/>
      <c r="E3419" s="24"/>
      <c r="F3419" s="24"/>
      <c r="G3419" s="25"/>
      <c r="H3419" s="25"/>
      <c r="I3419" s="56"/>
      <c r="J3419" s="25"/>
      <c r="K3419" s="25"/>
      <c r="L3419" s="25"/>
      <c r="M3419" s="56"/>
      <c r="N3419" s="25"/>
    </row>
    <row r="3420" spans="3:14" ht="13" x14ac:dyDescent="0.15">
      <c r="C3420" s="57" t="str">
        <f t="shared" si="10"/>
        <v/>
      </c>
      <c r="D3420" s="58"/>
      <c r="E3420" s="24"/>
      <c r="F3420" s="24"/>
      <c r="G3420" s="25"/>
      <c r="H3420" s="25"/>
      <c r="I3420" s="56"/>
      <c r="J3420" s="25"/>
      <c r="K3420" s="25"/>
      <c r="L3420" s="25"/>
      <c r="M3420" s="56"/>
      <c r="N3420" s="25"/>
    </row>
    <row r="3421" spans="3:14" ht="13" x14ac:dyDescent="0.15">
      <c r="C3421" s="57" t="str">
        <f t="shared" si="10"/>
        <v/>
      </c>
      <c r="D3421" s="58"/>
      <c r="E3421" s="24"/>
      <c r="F3421" s="24"/>
      <c r="G3421" s="25"/>
      <c r="H3421" s="25"/>
      <c r="I3421" s="56"/>
      <c r="J3421" s="25"/>
      <c r="K3421" s="25"/>
      <c r="L3421" s="25"/>
      <c r="M3421" s="56"/>
      <c r="N3421" s="25"/>
    </row>
    <row r="3422" spans="3:14" ht="13" x14ac:dyDescent="0.15">
      <c r="C3422" s="57" t="str">
        <f t="shared" si="10"/>
        <v/>
      </c>
      <c r="D3422" s="58"/>
      <c r="E3422" s="24"/>
      <c r="F3422" s="24"/>
      <c r="G3422" s="25"/>
      <c r="H3422" s="25"/>
      <c r="I3422" s="56"/>
      <c r="J3422" s="25"/>
      <c r="K3422" s="25"/>
      <c r="L3422" s="25"/>
      <c r="M3422" s="56"/>
      <c r="N3422" s="25"/>
    </row>
    <row r="3423" spans="3:14" ht="13" x14ac:dyDescent="0.15">
      <c r="C3423" s="57" t="str">
        <f t="shared" si="10"/>
        <v/>
      </c>
      <c r="D3423" s="58"/>
      <c r="E3423" s="24"/>
      <c r="F3423" s="24"/>
      <c r="G3423" s="25"/>
      <c r="H3423" s="25"/>
      <c r="I3423" s="56"/>
      <c r="J3423" s="25"/>
      <c r="K3423" s="25"/>
      <c r="L3423" s="25"/>
      <c r="M3423" s="56"/>
      <c r="N3423" s="25"/>
    </row>
    <row r="3424" spans="3:14" ht="13" x14ac:dyDescent="0.15">
      <c r="C3424" s="57" t="str">
        <f t="shared" si="10"/>
        <v/>
      </c>
      <c r="D3424" s="58"/>
      <c r="E3424" s="24"/>
      <c r="F3424" s="24"/>
      <c r="G3424" s="25"/>
      <c r="H3424" s="25"/>
      <c r="I3424" s="56"/>
      <c r="J3424" s="25"/>
      <c r="K3424" s="25"/>
      <c r="L3424" s="25"/>
      <c r="M3424" s="56"/>
      <c r="N3424" s="25"/>
    </row>
    <row r="3425" spans="3:14" ht="13" x14ac:dyDescent="0.15">
      <c r="C3425" s="57" t="str">
        <f t="shared" si="10"/>
        <v/>
      </c>
      <c r="D3425" s="58"/>
      <c r="E3425" s="24"/>
      <c r="F3425" s="24"/>
      <c r="G3425" s="25"/>
      <c r="H3425" s="25"/>
      <c r="I3425" s="56"/>
      <c r="J3425" s="25"/>
      <c r="K3425" s="25"/>
      <c r="L3425" s="25"/>
      <c r="M3425" s="56"/>
      <c r="N3425" s="25"/>
    </row>
    <row r="3426" spans="3:14" ht="13" x14ac:dyDescent="0.15">
      <c r="C3426" s="57" t="str">
        <f t="shared" si="10"/>
        <v/>
      </c>
      <c r="D3426" s="58"/>
      <c r="E3426" s="24"/>
      <c r="F3426" s="24"/>
      <c r="G3426" s="25"/>
      <c r="H3426" s="25"/>
      <c r="I3426" s="56"/>
      <c r="J3426" s="25"/>
      <c r="K3426" s="25"/>
      <c r="L3426" s="25"/>
      <c r="M3426" s="56"/>
      <c r="N3426" s="25"/>
    </row>
    <row r="3427" spans="3:14" ht="13" x14ac:dyDescent="0.15">
      <c r="C3427" s="57" t="str">
        <f t="shared" si="10"/>
        <v/>
      </c>
      <c r="D3427" s="58"/>
      <c r="E3427" s="24"/>
      <c r="F3427" s="24"/>
      <c r="G3427" s="25"/>
      <c r="H3427" s="25"/>
      <c r="I3427" s="56"/>
      <c r="J3427" s="25"/>
      <c r="K3427" s="25"/>
      <c r="L3427" s="25"/>
      <c r="M3427" s="56"/>
      <c r="N3427" s="25"/>
    </row>
    <row r="3428" spans="3:14" ht="13" x14ac:dyDescent="0.15">
      <c r="C3428" s="57" t="str">
        <f t="shared" si="10"/>
        <v/>
      </c>
      <c r="D3428" s="58"/>
      <c r="E3428" s="24"/>
      <c r="F3428" s="24"/>
      <c r="G3428" s="25"/>
      <c r="H3428" s="25"/>
      <c r="I3428" s="56"/>
      <c r="J3428" s="25"/>
      <c r="K3428" s="25"/>
      <c r="L3428" s="25"/>
      <c r="M3428" s="56"/>
      <c r="N3428" s="25"/>
    </row>
    <row r="3429" spans="3:14" ht="13" x14ac:dyDescent="0.15">
      <c r="C3429" s="57" t="str">
        <f t="shared" si="10"/>
        <v/>
      </c>
      <c r="D3429" s="58"/>
      <c r="E3429" s="24"/>
      <c r="F3429" s="24"/>
      <c r="G3429" s="25"/>
      <c r="H3429" s="25"/>
      <c r="I3429" s="56"/>
      <c r="J3429" s="25"/>
      <c r="K3429" s="25"/>
      <c r="L3429" s="25"/>
      <c r="M3429" s="56"/>
      <c r="N3429" s="25"/>
    </row>
    <row r="3430" spans="3:14" ht="13" x14ac:dyDescent="0.15">
      <c r="C3430" s="57" t="str">
        <f t="shared" si="10"/>
        <v/>
      </c>
      <c r="D3430" s="58"/>
      <c r="E3430" s="24"/>
      <c r="F3430" s="24"/>
      <c r="G3430" s="25"/>
      <c r="H3430" s="25"/>
      <c r="I3430" s="56"/>
      <c r="J3430" s="25"/>
      <c r="K3430" s="25"/>
      <c r="L3430" s="25"/>
      <c r="M3430" s="56"/>
      <c r="N3430" s="25"/>
    </row>
    <row r="3431" spans="3:14" ht="13" x14ac:dyDescent="0.15">
      <c r="C3431" s="57" t="str">
        <f t="shared" si="10"/>
        <v/>
      </c>
      <c r="D3431" s="58"/>
      <c r="E3431" s="24"/>
      <c r="F3431" s="24"/>
      <c r="G3431" s="25"/>
      <c r="H3431" s="25"/>
      <c r="I3431" s="56"/>
      <c r="J3431" s="25"/>
      <c r="K3431" s="25"/>
      <c r="L3431" s="25"/>
      <c r="M3431" s="56"/>
      <c r="N3431" s="25"/>
    </row>
    <row r="3432" spans="3:14" ht="13" x14ac:dyDescent="0.15">
      <c r="C3432" s="57" t="str">
        <f t="shared" si="10"/>
        <v/>
      </c>
      <c r="D3432" s="58"/>
      <c r="E3432" s="24"/>
      <c r="F3432" s="24"/>
      <c r="G3432" s="25"/>
      <c r="H3432" s="25"/>
      <c r="I3432" s="56"/>
      <c r="J3432" s="25"/>
      <c r="K3432" s="25"/>
      <c r="L3432" s="25"/>
      <c r="M3432" s="56"/>
      <c r="N3432" s="25"/>
    </row>
    <row r="3433" spans="3:14" ht="13" x14ac:dyDescent="0.15">
      <c r="C3433" s="57" t="str">
        <f t="shared" si="10"/>
        <v/>
      </c>
      <c r="D3433" s="58"/>
      <c r="E3433" s="24"/>
      <c r="F3433" s="24"/>
      <c r="G3433" s="25"/>
      <c r="H3433" s="25"/>
      <c r="I3433" s="56"/>
      <c r="J3433" s="25"/>
      <c r="K3433" s="25"/>
      <c r="L3433" s="25"/>
      <c r="M3433" s="56"/>
      <c r="N3433" s="25"/>
    </row>
    <row r="3434" spans="3:14" ht="13" x14ac:dyDescent="0.15">
      <c r="C3434" s="57" t="str">
        <f t="shared" si="10"/>
        <v/>
      </c>
      <c r="D3434" s="58"/>
      <c r="E3434" s="24"/>
      <c r="F3434" s="24"/>
      <c r="G3434" s="25"/>
      <c r="H3434" s="25"/>
      <c r="I3434" s="56"/>
      <c r="J3434" s="25"/>
      <c r="K3434" s="25"/>
      <c r="L3434" s="25"/>
      <c r="M3434" s="56"/>
      <c r="N3434" s="25"/>
    </row>
    <row r="3435" spans="3:14" ht="13" x14ac:dyDescent="0.15">
      <c r="C3435" s="57" t="str">
        <f t="shared" si="10"/>
        <v/>
      </c>
      <c r="D3435" s="58"/>
      <c r="E3435" s="24"/>
      <c r="F3435" s="24"/>
      <c r="G3435" s="25"/>
      <c r="H3435" s="25"/>
      <c r="I3435" s="56"/>
      <c r="J3435" s="25"/>
      <c r="K3435" s="25"/>
      <c r="L3435" s="25"/>
      <c r="M3435" s="56"/>
      <c r="N3435" s="25"/>
    </row>
    <row r="3436" spans="3:14" ht="13" x14ac:dyDescent="0.15">
      <c r="C3436" s="57" t="str">
        <f t="shared" si="10"/>
        <v/>
      </c>
      <c r="D3436" s="58"/>
      <c r="E3436" s="24"/>
      <c r="F3436" s="24"/>
      <c r="G3436" s="25"/>
      <c r="H3436" s="25"/>
      <c r="I3436" s="56"/>
      <c r="J3436" s="25"/>
      <c r="K3436" s="25"/>
      <c r="L3436" s="25"/>
      <c r="M3436" s="56"/>
      <c r="N3436" s="25"/>
    </row>
    <row r="3437" spans="3:14" ht="13" x14ac:dyDescent="0.15">
      <c r="C3437" s="57" t="str">
        <f t="shared" si="10"/>
        <v/>
      </c>
      <c r="D3437" s="58"/>
      <c r="E3437" s="24"/>
      <c r="F3437" s="24"/>
      <c r="G3437" s="25"/>
      <c r="H3437" s="25"/>
      <c r="I3437" s="56"/>
      <c r="J3437" s="25"/>
      <c r="K3437" s="25"/>
      <c r="L3437" s="25"/>
      <c r="M3437" s="56"/>
      <c r="N3437" s="25"/>
    </row>
    <row r="3438" spans="3:14" ht="13" x14ac:dyDescent="0.15">
      <c r="C3438" s="57" t="str">
        <f t="shared" si="10"/>
        <v/>
      </c>
      <c r="D3438" s="58"/>
      <c r="E3438" s="24"/>
      <c r="F3438" s="24"/>
      <c r="G3438" s="25"/>
      <c r="H3438" s="25"/>
      <c r="I3438" s="56"/>
      <c r="J3438" s="25"/>
      <c r="K3438" s="25"/>
      <c r="L3438" s="25"/>
      <c r="M3438" s="56"/>
      <c r="N3438" s="25"/>
    </row>
    <row r="3439" spans="3:14" ht="13" x14ac:dyDescent="0.15">
      <c r="C3439" s="57" t="str">
        <f t="shared" si="10"/>
        <v/>
      </c>
      <c r="D3439" s="58"/>
      <c r="E3439" s="24"/>
      <c r="F3439" s="24"/>
      <c r="G3439" s="25"/>
      <c r="H3439" s="25"/>
      <c r="I3439" s="56"/>
      <c r="J3439" s="25"/>
      <c r="K3439" s="25"/>
      <c r="L3439" s="25"/>
      <c r="M3439" s="56"/>
      <c r="N3439" s="25"/>
    </row>
    <row r="3440" spans="3:14" ht="13" x14ac:dyDescent="0.15">
      <c r="C3440" s="57" t="str">
        <f t="shared" si="10"/>
        <v/>
      </c>
      <c r="D3440" s="58"/>
      <c r="E3440" s="24"/>
      <c r="F3440" s="24"/>
      <c r="G3440" s="25"/>
      <c r="H3440" s="25"/>
      <c r="I3440" s="56"/>
      <c r="J3440" s="25"/>
      <c r="K3440" s="25"/>
      <c r="L3440" s="25"/>
      <c r="M3440" s="56"/>
      <c r="N3440" s="25"/>
    </row>
    <row r="3441" spans="3:14" ht="13" x14ac:dyDescent="0.15">
      <c r="C3441" s="57" t="str">
        <f t="shared" si="10"/>
        <v/>
      </c>
      <c r="D3441" s="58"/>
      <c r="E3441" s="24"/>
      <c r="F3441" s="24"/>
      <c r="G3441" s="25"/>
      <c r="H3441" s="25"/>
      <c r="I3441" s="56"/>
      <c r="J3441" s="25"/>
      <c r="K3441" s="25"/>
      <c r="L3441" s="25"/>
      <c r="M3441" s="56"/>
      <c r="N3441" s="25"/>
    </row>
    <row r="3442" spans="3:14" ht="13" x14ac:dyDescent="0.15">
      <c r="C3442" s="57" t="str">
        <f t="shared" si="10"/>
        <v/>
      </c>
      <c r="D3442" s="58"/>
      <c r="E3442" s="24"/>
      <c r="F3442" s="24"/>
      <c r="G3442" s="25"/>
      <c r="H3442" s="25"/>
      <c r="I3442" s="56"/>
      <c r="J3442" s="25"/>
      <c r="K3442" s="25"/>
      <c r="L3442" s="25"/>
      <c r="M3442" s="56"/>
      <c r="N3442" s="25"/>
    </row>
    <row r="3443" spans="3:14" ht="13" x14ac:dyDescent="0.15">
      <c r="C3443" s="57" t="str">
        <f t="shared" si="10"/>
        <v/>
      </c>
      <c r="D3443" s="58"/>
      <c r="E3443" s="24"/>
      <c r="F3443" s="24"/>
      <c r="G3443" s="25"/>
      <c r="H3443" s="25"/>
      <c r="I3443" s="56"/>
      <c r="J3443" s="25"/>
      <c r="K3443" s="25"/>
      <c r="L3443" s="25"/>
      <c r="M3443" s="56"/>
      <c r="N3443" s="25"/>
    </row>
    <row r="3444" spans="3:14" ht="13" x14ac:dyDescent="0.15">
      <c r="C3444" s="57" t="str">
        <f t="shared" si="10"/>
        <v/>
      </c>
      <c r="D3444" s="58"/>
      <c r="E3444" s="24"/>
      <c r="F3444" s="24"/>
      <c r="G3444" s="25"/>
      <c r="H3444" s="25"/>
      <c r="I3444" s="56"/>
      <c r="J3444" s="25"/>
      <c r="K3444" s="25"/>
      <c r="L3444" s="25"/>
      <c r="M3444" s="56"/>
      <c r="N3444" s="25"/>
    </row>
    <row r="3445" spans="3:14" ht="13" x14ac:dyDescent="0.15">
      <c r="C3445" s="57" t="str">
        <f t="shared" si="10"/>
        <v/>
      </c>
      <c r="D3445" s="58"/>
      <c r="E3445" s="24"/>
      <c r="F3445" s="24"/>
      <c r="G3445" s="25"/>
      <c r="H3445" s="25"/>
      <c r="I3445" s="56"/>
      <c r="J3445" s="25"/>
      <c r="K3445" s="25"/>
      <c r="L3445" s="25"/>
      <c r="M3445" s="56"/>
      <c r="N3445" s="25"/>
    </row>
    <row r="3446" spans="3:14" ht="13" x14ac:dyDescent="0.15">
      <c r="C3446" s="57" t="str">
        <f t="shared" si="10"/>
        <v/>
      </c>
      <c r="D3446" s="58"/>
      <c r="E3446" s="24"/>
      <c r="F3446" s="24"/>
      <c r="G3446" s="25"/>
      <c r="H3446" s="25"/>
      <c r="I3446" s="56"/>
      <c r="J3446" s="25"/>
      <c r="K3446" s="25"/>
      <c r="L3446" s="25"/>
      <c r="M3446" s="56"/>
      <c r="N3446" s="25"/>
    </row>
    <row r="3447" spans="3:14" ht="13" x14ac:dyDescent="0.15">
      <c r="C3447" s="57" t="str">
        <f t="shared" si="10"/>
        <v/>
      </c>
      <c r="D3447" s="58"/>
      <c r="E3447" s="24"/>
      <c r="F3447" s="24"/>
      <c r="G3447" s="25"/>
      <c r="H3447" s="25"/>
      <c r="I3447" s="56"/>
      <c r="J3447" s="25"/>
      <c r="K3447" s="25"/>
      <c r="L3447" s="25"/>
      <c r="M3447" s="56"/>
      <c r="N3447" s="25"/>
    </row>
    <row r="3448" spans="3:14" ht="13" x14ac:dyDescent="0.15">
      <c r="C3448" s="57" t="str">
        <f t="shared" si="10"/>
        <v/>
      </c>
      <c r="D3448" s="58"/>
      <c r="E3448" s="24"/>
      <c r="F3448" s="24"/>
      <c r="G3448" s="25"/>
      <c r="H3448" s="25"/>
      <c r="I3448" s="56"/>
      <c r="J3448" s="25"/>
      <c r="K3448" s="25"/>
      <c r="L3448" s="25"/>
      <c r="M3448" s="56"/>
      <c r="N3448" s="25"/>
    </row>
    <row r="3449" spans="3:14" ht="13" x14ac:dyDescent="0.15">
      <c r="C3449" s="57" t="str">
        <f t="shared" si="10"/>
        <v/>
      </c>
      <c r="D3449" s="58"/>
      <c r="E3449" s="24"/>
      <c r="F3449" s="24"/>
      <c r="G3449" s="25"/>
      <c r="H3449" s="25"/>
      <c r="I3449" s="56"/>
      <c r="J3449" s="25"/>
      <c r="K3449" s="25"/>
      <c r="L3449" s="25"/>
      <c r="M3449" s="56"/>
      <c r="N3449" s="25"/>
    </row>
    <row r="3450" spans="3:14" ht="13" x14ac:dyDescent="0.15">
      <c r="C3450" s="57" t="str">
        <f t="shared" si="10"/>
        <v/>
      </c>
      <c r="D3450" s="58"/>
      <c r="E3450" s="24"/>
      <c r="F3450" s="24"/>
      <c r="G3450" s="25"/>
      <c r="H3450" s="25"/>
      <c r="I3450" s="56"/>
      <c r="J3450" s="25"/>
      <c r="K3450" s="25"/>
      <c r="L3450" s="25"/>
      <c r="M3450" s="56"/>
      <c r="N3450" s="25"/>
    </row>
    <row r="3451" spans="3:14" ht="13" x14ac:dyDescent="0.15">
      <c r="C3451" s="57" t="str">
        <f t="shared" si="10"/>
        <v/>
      </c>
      <c r="D3451" s="58"/>
      <c r="E3451" s="24"/>
      <c r="F3451" s="24"/>
      <c r="G3451" s="25"/>
      <c r="H3451" s="25"/>
      <c r="I3451" s="56"/>
      <c r="J3451" s="25"/>
      <c r="K3451" s="25"/>
      <c r="L3451" s="25"/>
      <c r="M3451" s="56"/>
      <c r="N3451" s="25"/>
    </row>
    <row r="3452" spans="3:14" ht="13" x14ac:dyDescent="0.15">
      <c r="C3452" s="57" t="str">
        <f t="shared" si="10"/>
        <v/>
      </c>
      <c r="D3452" s="58"/>
      <c r="E3452" s="24"/>
      <c r="F3452" s="24"/>
      <c r="G3452" s="25"/>
      <c r="H3452" s="25"/>
      <c r="I3452" s="56"/>
      <c r="J3452" s="25"/>
      <c r="K3452" s="25"/>
      <c r="L3452" s="25"/>
      <c r="M3452" s="56"/>
      <c r="N3452" s="25"/>
    </row>
    <row r="3453" spans="3:14" ht="13" x14ac:dyDescent="0.15">
      <c r="C3453" s="57" t="str">
        <f t="shared" si="10"/>
        <v/>
      </c>
      <c r="D3453" s="58"/>
      <c r="E3453" s="24"/>
      <c r="F3453" s="24"/>
      <c r="G3453" s="25"/>
      <c r="H3453" s="25"/>
      <c r="I3453" s="56"/>
      <c r="J3453" s="25"/>
      <c r="K3453" s="25"/>
      <c r="L3453" s="25"/>
      <c r="M3453" s="56"/>
      <c r="N3453" s="25"/>
    </row>
    <row r="3454" spans="3:14" ht="13" x14ac:dyDescent="0.15">
      <c r="C3454" s="57" t="str">
        <f t="shared" si="10"/>
        <v/>
      </c>
      <c r="D3454" s="58"/>
      <c r="E3454" s="24"/>
      <c r="F3454" s="24"/>
      <c r="G3454" s="25"/>
      <c r="H3454" s="25"/>
      <c r="I3454" s="56"/>
      <c r="J3454" s="25"/>
      <c r="K3454" s="25"/>
      <c r="L3454" s="25"/>
      <c r="M3454" s="56"/>
      <c r="N3454" s="25"/>
    </row>
    <row r="3455" spans="3:14" ht="13" x14ac:dyDescent="0.15">
      <c r="C3455" s="57" t="str">
        <f t="shared" si="10"/>
        <v/>
      </c>
      <c r="D3455" s="58"/>
      <c r="E3455" s="24"/>
      <c r="F3455" s="24"/>
      <c r="G3455" s="25"/>
      <c r="H3455" s="25"/>
      <c r="I3455" s="56"/>
      <c r="J3455" s="25"/>
      <c r="K3455" s="25"/>
      <c r="L3455" s="25"/>
      <c r="M3455" s="56"/>
      <c r="N3455" s="25"/>
    </row>
    <row r="3456" spans="3:14" ht="13" x14ac:dyDescent="0.15">
      <c r="C3456" s="57" t="str">
        <f t="shared" si="10"/>
        <v/>
      </c>
      <c r="D3456" s="58"/>
      <c r="E3456" s="24"/>
      <c r="F3456" s="24"/>
      <c r="G3456" s="25"/>
      <c r="H3456" s="25"/>
      <c r="I3456" s="56"/>
      <c r="J3456" s="25"/>
      <c r="K3456" s="25"/>
      <c r="L3456" s="25"/>
      <c r="M3456" s="56"/>
      <c r="N3456" s="25"/>
    </row>
    <row r="3457" spans="3:14" ht="13" x14ac:dyDescent="0.15">
      <c r="C3457" s="57" t="str">
        <f t="shared" si="10"/>
        <v/>
      </c>
      <c r="D3457" s="58"/>
      <c r="E3457" s="24"/>
      <c r="F3457" s="24"/>
      <c r="G3457" s="25"/>
      <c r="H3457" s="25"/>
      <c r="I3457" s="56"/>
      <c r="J3457" s="25"/>
      <c r="K3457" s="25"/>
      <c r="L3457" s="25"/>
      <c r="M3457" s="56"/>
      <c r="N3457" s="25"/>
    </row>
    <row r="3458" spans="3:14" ht="13" x14ac:dyDescent="0.15">
      <c r="C3458" s="57" t="str">
        <f t="shared" si="10"/>
        <v/>
      </c>
      <c r="D3458" s="58"/>
      <c r="E3458" s="24"/>
      <c r="F3458" s="24"/>
      <c r="G3458" s="25"/>
      <c r="H3458" s="25"/>
      <c r="I3458" s="56"/>
      <c r="J3458" s="25"/>
      <c r="K3458" s="25"/>
      <c r="L3458" s="25"/>
      <c r="M3458" s="56"/>
      <c r="N3458" s="25"/>
    </row>
    <row r="3459" spans="3:14" ht="13" x14ac:dyDescent="0.15">
      <c r="C3459" s="57" t="str">
        <f t="shared" si="10"/>
        <v/>
      </c>
      <c r="D3459" s="58"/>
      <c r="E3459" s="24"/>
      <c r="F3459" s="24"/>
      <c r="G3459" s="25"/>
      <c r="H3459" s="25"/>
      <c r="I3459" s="56"/>
      <c r="J3459" s="25"/>
      <c r="K3459" s="25"/>
      <c r="L3459" s="25"/>
      <c r="M3459" s="56"/>
      <c r="N3459" s="25"/>
    </row>
    <row r="3460" spans="3:14" ht="13" x14ac:dyDescent="0.15">
      <c r="C3460" s="57" t="str">
        <f t="shared" si="10"/>
        <v/>
      </c>
      <c r="D3460" s="58"/>
      <c r="E3460" s="24"/>
      <c r="F3460" s="24"/>
      <c r="G3460" s="25"/>
      <c r="H3460" s="25"/>
      <c r="I3460" s="56"/>
      <c r="J3460" s="25"/>
      <c r="K3460" s="25"/>
      <c r="L3460" s="25"/>
      <c r="M3460" s="56"/>
      <c r="N3460" s="25"/>
    </row>
    <row r="3461" spans="3:14" ht="13" x14ac:dyDescent="0.15">
      <c r="C3461" s="57" t="str">
        <f t="shared" si="10"/>
        <v/>
      </c>
      <c r="D3461" s="58"/>
      <c r="E3461" s="24"/>
      <c r="F3461" s="24"/>
      <c r="G3461" s="25"/>
      <c r="H3461" s="25"/>
      <c r="I3461" s="56"/>
      <c r="J3461" s="25"/>
      <c r="K3461" s="25"/>
      <c r="L3461" s="25"/>
      <c r="M3461" s="56"/>
      <c r="N3461" s="25"/>
    </row>
    <row r="3462" spans="3:14" ht="13" x14ac:dyDescent="0.15">
      <c r="C3462" s="57" t="str">
        <f t="shared" si="10"/>
        <v/>
      </c>
      <c r="D3462" s="58"/>
      <c r="E3462" s="24"/>
      <c r="F3462" s="24"/>
      <c r="G3462" s="25"/>
      <c r="H3462" s="25"/>
      <c r="I3462" s="56"/>
      <c r="J3462" s="25"/>
      <c r="K3462" s="25"/>
      <c r="L3462" s="25"/>
      <c r="M3462" s="56"/>
      <c r="N3462" s="25"/>
    </row>
    <row r="3463" spans="3:14" ht="13" x14ac:dyDescent="0.15">
      <c r="C3463" s="57" t="str">
        <f t="shared" si="10"/>
        <v/>
      </c>
      <c r="D3463" s="58"/>
      <c r="E3463" s="24"/>
      <c r="F3463" s="24"/>
      <c r="G3463" s="25"/>
      <c r="H3463" s="25"/>
      <c r="I3463" s="56"/>
      <c r="J3463" s="25"/>
      <c r="K3463" s="25"/>
      <c r="L3463" s="25"/>
      <c r="M3463" s="56"/>
      <c r="N3463" s="25"/>
    </row>
    <row r="3464" spans="3:14" ht="13" x14ac:dyDescent="0.15">
      <c r="C3464" s="57" t="str">
        <f t="shared" si="10"/>
        <v/>
      </c>
      <c r="D3464" s="58"/>
      <c r="E3464" s="24"/>
      <c r="F3464" s="24"/>
      <c r="G3464" s="25"/>
      <c r="H3464" s="25"/>
      <c r="I3464" s="56"/>
      <c r="J3464" s="25"/>
      <c r="K3464" s="25"/>
      <c r="L3464" s="25"/>
      <c r="M3464" s="56"/>
      <c r="N3464" s="25"/>
    </row>
    <row r="3465" spans="3:14" ht="13" x14ac:dyDescent="0.15">
      <c r="C3465" s="57" t="str">
        <f t="shared" si="10"/>
        <v/>
      </c>
      <c r="D3465" s="58"/>
      <c r="E3465" s="24"/>
      <c r="F3465" s="24"/>
      <c r="G3465" s="25"/>
      <c r="H3465" s="25"/>
      <c r="I3465" s="56"/>
      <c r="J3465" s="25"/>
      <c r="K3465" s="25"/>
      <c r="L3465" s="25"/>
      <c r="M3465" s="56"/>
      <c r="N3465" s="25"/>
    </row>
    <row r="3466" spans="3:14" ht="13" x14ac:dyDescent="0.15">
      <c r="C3466" s="57" t="str">
        <f t="shared" si="10"/>
        <v/>
      </c>
      <c r="D3466" s="58"/>
      <c r="E3466" s="24"/>
      <c r="F3466" s="24"/>
      <c r="G3466" s="25"/>
      <c r="H3466" s="25"/>
      <c r="I3466" s="56"/>
      <c r="J3466" s="25"/>
      <c r="K3466" s="25"/>
      <c r="L3466" s="25"/>
      <c r="M3466" s="56"/>
      <c r="N3466" s="25"/>
    </row>
    <row r="3467" spans="3:14" ht="13" x14ac:dyDescent="0.15">
      <c r="C3467" s="57" t="str">
        <f t="shared" si="10"/>
        <v/>
      </c>
      <c r="D3467" s="58"/>
      <c r="E3467" s="24"/>
      <c r="F3467" s="24"/>
      <c r="G3467" s="25"/>
      <c r="H3467" s="25"/>
      <c r="I3467" s="56"/>
      <c r="J3467" s="25"/>
      <c r="K3467" s="25"/>
      <c r="L3467" s="25"/>
      <c r="M3467" s="56"/>
      <c r="N3467" s="25"/>
    </row>
    <row r="3468" spans="3:14" ht="13" x14ac:dyDescent="0.15">
      <c r="C3468" s="57" t="str">
        <f t="shared" si="10"/>
        <v/>
      </c>
      <c r="D3468" s="58"/>
      <c r="E3468" s="24"/>
      <c r="F3468" s="24"/>
      <c r="G3468" s="25"/>
      <c r="H3468" s="25"/>
      <c r="I3468" s="56"/>
      <c r="J3468" s="25"/>
      <c r="K3468" s="25"/>
      <c r="L3468" s="25"/>
      <c r="M3468" s="56"/>
      <c r="N3468" s="25"/>
    </row>
    <row r="3469" spans="3:14" ht="13" x14ac:dyDescent="0.15">
      <c r="C3469" s="57" t="str">
        <f t="shared" si="10"/>
        <v/>
      </c>
      <c r="D3469" s="58"/>
      <c r="E3469" s="24"/>
      <c r="F3469" s="24"/>
      <c r="G3469" s="25"/>
      <c r="H3469" s="25"/>
      <c r="I3469" s="56"/>
      <c r="J3469" s="25"/>
      <c r="K3469" s="25"/>
      <c r="L3469" s="25"/>
      <c r="M3469" s="56"/>
      <c r="N3469" s="25"/>
    </row>
    <row r="3470" spans="3:14" ht="13" x14ac:dyDescent="0.15">
      <c r="C3470" s="57" t="str">
        <f t="shared" si="10"/>
        <v/>
      </c>
      <c r="D3470" s="58"/>
      <c r="E3470" s="24"/>
      <c r="F3470" s="24"/>
      <c r="G3470" s="25"/>
      <c r="H3470" s="25"/>
      <c r="I3470" s="56"/>
      <c r="J3470" s="25"/>
      <c r="K3470" s="25"/>
      <c r="L3470" s="25"/>
      <c r="M3470" s="56"/>
      <c r="N3470" s="25"/>
    </row>
    <row r="3471" spans="3:14" ht="13" x14ac:dyDescent="0.15">
      <c r="C3471" s="57" t="str">
        <f t="shared" si="10"/>
        <v/>
      </c>
      <c r="D3471" s="58"/>
      <c r="E3471" s="24"/>
      <c r="F3471" s="24"/>
      <c r="G3471" s="25"/>
      <c r="H3471" s="25"/>
      <c r="I3471" s="56"/>
      <c r="J3471" s="25"/>
      <c r="K3471" s="25"/>
      <c r="L3471" s="25"/>
      <c r="M3471" s="56"/>
      <c r="N3471" s="25"/>
    </row>
    <row r="3472" spans="3:14" ht="13" x14ac:dyDescent="0.15">
      <c r="C3472" s="57" t="str">
        <f t="shared" si="10"/>
        <v/>
      </c>
      <c r="D3472" s="58"/>
      <c r="E3472" s="24"/>
      <c r="F3472" s="24"/>
      <c r="G3472" s="25"/>
      <c r="H3472" s="25"/>
      <c r="I3472" s="56"/>
      <c r="J3472" s="25"/>
      <c r="K3472" s="25"/>
      <c r="L3472" s="25"/>
      <c r="M3472" s="56"/>
      <c r="N3472" s="25"/>
    </row>
    <row r="3473" spans="3:14" ht="13" x14ac:dyDescent="0.15">
      <c r="C3473" s="57" t="str">
        <f t="shared" si="10"/>
        <v/>
      </c>
      <c r="D3473" s="58"/>
      <c r="E3473" s="24"/>
      <c r="F3473" s="24"/>
      <c r="G3473" s="25"/>
      <c r="H3473" s="25"/>
      <c r="I3473" s="56"/>
      <c r="J3473" s="25"/>
      <c r="K3473" s="25"/>
      <c r="L3473" s="25"/>
      <c r="M3473" s="56"/>
      <c r="N3473" s="25"/>
    </row>
    <row r="3474" spans="3:14" ht="13" x14ac:dyDescent="0.15">
      <c r="C3474" s="57" t="str">
        <f t="shared" si="10"/>
        <v/>
      </c>
      <c r="D3474" s="58"/>
      <c r="E3474" s="24"/>
      <c r="F3474" s="24"/>
      <c r="G3474" s="25"/>
      <c r="H3474" s="25"/>
      <c r="I3474" s="56"/>
      <c r="J3474" s="25"/>
      <c r="K3474" s="25"/>
      <c r="L3474" s="25"/>
      <c r="M3474" s="56"/>
      <c r="N3474" s="25"/>
    </row>
    <row r="3475" spans="3:14" ht="13" x14ac:dyDescent="0.15">
      <c r="C3475" s="57" t="str">
        <f t="shared" si="10"/>
        <v/>
      </c>
      <c r="D3475" s="58"/>
      <c r="E3475" s="24"/>
      <c r="F3475" s="24"/>
      <c r="G3475" s="25"/>
      <c r="H3475" s="25"/>
      <c r="I3475" s="56"/>
      <c r="J3475" s="25"/>
      <c r="K3475" s="25"/>
      <c r="L3475" s="25"/>
      <c r="M3475" s="56"/>
      <c r="N3475" s="25"/>
    </row>
    <row r="3476" spans="3:14" ht="13" x14ac:dyDescent="0.15">
      <c r="C3476" s="57" t="str">
        <f t="shared" si="10"/>
        <v/>
      </c>
      <c r="D3476" s="58"/>
      <c r="E3476" s="24"/>
      <c r="F3476" s="24"/>
      <c r="G3476" s="25"/>
      <c r="H3476" s="25"/>
      <c r="I3476" s="56"/>
      <c r="J3476" s="25"/>
      <c r="K3476" s="25"/>
      <c r="L3476" s="25"/>
      <c r="M3476" s="56"/>
      <c r="N3476" s="25"/>
    </row>
    <row r="3477" spans="3:14" ht="13" x14ac:dyDescent="0.15">
      <c r="C3477" s="57" t="str">
        <f t="shared" si="10"/>
        <v/>
      </c>
      <c r="D3477" s="58"/>
      <c r="E3477" s="24"/>
      <c r="F3477" s="24"/>
      <c r="G3477" s="25"/>
      <c r="H3477" s="25"/>
      <c r="I3477" s="56"/>
      <c r="J3477" s="25"/>
      <c r="K3477" s="25"/>
      <c r="L3477" s="25"/>
      <c r="M3477" s="56"/>
      <c r="N3477" s="25"/>
    </row>
    <row r="3478" spans="3:14" ht="13" x14ac:dyDescent="0.15">
      <c r="C3478" s="57" t="str">
        <f t="shared" si="10"/>
        <v/>
      </c>
      <c r="D3478" s="58"/>
      <c r="E3478" s="24"/>
      <c r="F3478" s="24"/>
      <c r="G3478" s="25"/>
      <c r="H3478" s="25"/>
      <c r="I3478" s="56"/>
      <c r="J3478" s="25"/>
      <c r="K3478" s="25"/>
      <c r="L3478" s="25"/>
      <c r="M3478" s="56"/>
      <c r="N3478" s="25"/>
    </row>
    <row r="3479" spans="3:14" ht="13" x14ac:dyDescent="0.15">
      <c r="C3479" s="57" t="str">
        <f t="shared" si="10"/>
        <v/>
      </c>
      <c r="D3479" s="58"/>
      <c r="E3479" s="24"/>
      <c r="F3479" s="24"/>
      <c r="G3479" s="25"/>
      <c r="H3479" s="25"/>
      <c r="I3479" s="56"/>
      <c r="J3479" s="25"/>
      <c r="K3479" s="25"/>
      <c r="L3479" s="25"/>
      <c r="M3479" s="56"/>
      <c r="N3479" s="25"/>
    </row>
    <row r="3480" spans="3:14" ht="13" x14ac:dyDescent="0.15">
      <c r="C3480" s="57" t="str">
        <f t="shared" si="10"/>
        <v/>
      </c>
      <c r="D3480" s="58"/>
      <c r="E3480" s="24"/>
      <c r="F3480" s="24"/>
      <c r="G3480" s="25"/>
      <c r="H3480" s="25"/>
      <c r="I3480" s="56"/>
      <c r="J3480" s="25"/>
      <c r="K3480" s="25"/>
      <c r="L3480" s="25"/>
      <c r="M3480" s="56"/>
      <c r="N3480" s="25"/>
    </row>
    <row r="3481" spans="3:14" ht="13" x14ac:dyDescent="0.15">
      <c r="C3481" s="57" t="str">
        <f t="shared" si="10"/>
        <v/>
      </c>
      <c r="D3481" s="58"/>
      <c r="E3481" s="24"/>
      <c r="F3481" s="24"/>
      <c r="G3481" s="25"/>
      <c r="H3481" s="25"/>
      <c r="I3481" s="56"/>
      <c r="J3481" s="25"/>
      <c r="K3481" s="25"/>
      <c r="L3481" s="25"/>
      <c r="M3481" s="56"/>
      <c r="N3481" s="25"/>
    </row>
    <row r="3482" spans="3:14" ht="13" x14ac:dyDescent="0.15">
      <c r="C3482" s="57" t="str">
        <f t="shared" si="10"/>
        <v/>
      </c>
      <c r="D3482" s="58"/>
      <c r="E3482" s="24"/>
      <c r="F3482" s="24"/>
      <c r="G3482" s="25"/>
      <c r="H3482" s="25"/>
      <c r="I3482" s="56"/>
      <c r="J3482" s="25"/>
      <c r="K3482" s="25"/>
      <c r="L3482" s="25"/>
      <c r="M3482" s="56"/>
      <c r="N3482" s="25"/>
    </row>
    <row r="3483" spans="3:14" ht="13" x14ac:dyDescent="0.15">
      <c r="C3483" s="57" t="str">
        <f t="shared" si="10"/>
        <v/>
      </c>
      <c r="D3483" s="58"/>
      <c r="E3483" s="24"/>
      <c r="F3483" s="24"/>
      <c r="G3483" s="25"/>
      <c r="H3483" s="25"/>
      <c r="I3483" s="56"/>
      <c r="J3483" s="25"/>
      <c r="K3483" s="25"/>
      <c r="L3483" s="25"/>
      <c r="M3483" s="56"/>
      <c r="N3483" s="25"/>
    </row>
    <row r="3484" spans="3:14" ht="13" x14ac:dyDescent="0.15">
      <c r="C3484" s="57" t="str">
        <f t="shared" si="10"/>
        <v/>
      </c>
      <c r="D3484" s="58"/>
      <c r="E3484" s="24"/>
      <c r="F3484" s="24"/>
      <c r="G3484" s="25"/>
      <c r="H3484" s="25"/>
      <c r="I3484" s="56"/>
      <c r="J3484" s="25"/>
      <c r="K3484" s="25"/>
      <c r="L3484" s="25"/>
      <c r="M3484" s="56"/>
      <c r="N3484" s="25"/>
    </row>
    <row r="3485" spans="3:14" ht="13" x14ac:dyDescent="0.15">
      <c r="C3485" s="57" t="str">
        <f t="shared" si="10"/>
        <v/>
      </c>
      <c r="D3485" s="58"/>
      <c r="E3485" s="24"/>
      <c r="F3485" s="24"/>
      <c r="G3485" s="25"/>
      <c r="H3485" s="25"/>
      <c r="I3485" s="56"/>
      <c r="J3485" s="25"/>
      <c r="K3485" s="25"/>
      <c r="L3485" s="25"/>
      <c r="M3485" s="56"/>
      <c r="N3485" s="25"/>
    </row>
    <row r="3486" spans="3:14" ht="13" x14ac:dyDescent="0.15">
      <c r="C3486" s="57" t="str">
        <f t="shared" si="10"/>
        <v/>
      </c>
      <c r="D3486" s="58"/>
      <c r="E3486" s="24"/>
      <c r="F3486" s="24"/>
      <c r="G3486" s="25"/>
      <c r="H3486" s="25"/>
      <c r="I3486" s="56"/>
      <c r="J3486" s="25"/>
      <c r="K3486" s="25"/>
      <c r="L3486" s="25"/>
      <c r="M3486" s="56"/>
      <c r="N3486" s="25"/>
    </row>
    <row r="3487" spans="3:14" ht="13" x14ac:dyDescent="0.15">
      <c r="C3487" s="57" t="str">
        <f t="shared" si="10"/>
        <v/>
      </c>
      <c r="D3487" s="58"/>
      <c r="E3487" s="24"/>
      <c r="F3487" s="24"/>
      <c r="G3487" s="25"/>
      <c r="H3487" s="25"/>
      <c r="I3487" s="56"/>
      <c r="J3487" s="25"/>
      <c r="K3487" s="25"/>
      <c r="L3487" s="25"/>
      <c r="M3487" s="56"/>
      <c r="N3487" s="25"/>
    </row>
    <row r="3488" spans="3:14" ht="13" x14ac:dyDescent="0.15">
      <c r="C3488" s="57" t="str">
        <f t="shared" si="10"/>
        <v/>
      </c>
      <c r="D3488" s="58"/>
      <c r="E3488" s="24"/>
      <c r="F3488" s="24"/>
      <c r="G3488" s="25"/>
      <c r="H3488" s="25"/>
      <c r="I3488" s="56"/>
      <c r="J3488" s="25"/>
      <c r="K3488" s="25"/>
      <c r="L3488" s="25"/>
      <c r="M3488" s="56"/>
      <c r="N3488" s="25"/>
    </row>
    <row r="3489" spans="3:14" ht="13" x14ac:dyDescent="0.15">
      <c r="C3489" s="57" t="str">
        <f t="shared" si="10"/>
        <v/>
      </c>
      <c r="D3489" s="58"/>
      <c r="E3489" s="24"/>
      <c r="F3489" s="24"/>
      <c r="G3489" s="25"/>
      <c r="H3489" s="25"/>
      <c r="I3489" s="56"/>
      <c r="J3489" s="25"/>
      <c r="K3489" s="25"/>
      <c r="L3489" s="25"/>
      <c r="M3489" s="56"/>
      <c r="N3489" s="25"/>
    </row>
    <row r="3490" spans="3:14" ht="13" x14ac:dyDescent="0.15">
      <c r="C3490" s="57" t="str">
        <f t="shared" si="10"/>
        <v/>
      </c>
      <c r="D3490" s="58"/>
      <c r="E3490" s="24"/>
      <c r="F3490" s="24"/>
      <c r="G3490" s="25"/>
      <c r="H3490" s="25"/>
      <c r="I3490" s="56"/>
      <c r="J3490" s="25"/>
      <c r="K3490" s="25"/>
      <c r="L3490" s="25"/>
      <c r="M3490" s="56"/>
      <c r="N3490" s="25"/>
    </row>
    <row r="3491" spans="3:14" ht="13" x14ac:dyDescent="0.15">
      <c r="C3491" s="57" t="str">
        <f t="shared" si="10"/>
        <v/>
      </c>
      <c r="D3491" s="58"/>
      <c r="E3491" s="24"/>
      <c r="F3491" s="24"/>
      <c r="G3491" s="25"/>
      <c r="H3491" s="25"/>
      <c r="I3491" s="56"/>
      <c r="J3491" s="25"/>
      <c r="K3491" s="25"/>
      <c r="L3491" s="25"/>
      <c r="M3491" s="56"/>
      <c r="N3491" s="25"/>
    </row>
    <row r="3492" spans="3:14" ht="13" x14ac:dyDescent="0.15">
      <c r="C3492" s="57" t="str">
        <f t="shared" si="10"/>
        <v/>
      </c>
      <c r="D3492" s="58"/>
      <c r="E3492" s="24"/>
      <c r="F3492" s="24"/>
      <c r="G3492" s="25"/>
      <c r="H3492" s="25"/>
      <c r="I3492" s="56"/>
      <c r="J3492" s="25"/>
      <c r="K3492" s="25"/>
      <c r="L3492" s="25"/>
      <c r="M3492" s="56"/>
      <c r="N3492" s="25"/>
    </row>
    <row r="3493" spans="3:14" ht="13" x14ac:dyDescent="0.15">
      <c r="C3493" s="57" t="str">
        <f t="shared" si="10"/>
        <v/>
      </c>
      <c r="D3493" s="58"/>
      <c r="E3493" s="24"/>
      <c r="F3493" s="24"/>
      <c r="G3493" s="25"/>
      <c r="H3493" s="25"/>
      <c r="I3493" s="56"/>
      <c r="J3493" s="25"/>
      <c r="K3493" s="25"/>
      <c r="L3493" s="25"/>
      <c r="M3493" s="56"/>
      <c r="N3493" s="25"/>
    </row>
    <row r="3494" spans="3:14" ht="13" x14ac:dyDescent="0.15">
      <c r="C3494" s="57" t="str">
        <f t="shared" si="10"/>
        <v/>
      </c>
      <c r="D3494" s="58"/>
      <c r="E3494" s="24"/>
      <c r="F3494" s="24"/>
      <c r="G3494" s="25"/>
      <c r="H3494" s="25"/>
      <c r="I3494" s="56"/>
      <c r="J3494" s="25"/>
      <c r="K3494" s="25"/>
      <c r="L3494" s="25"/>
      <c r="M3494" s="56"/>
      <c r="N3494" s="25"/>
    </row>
    <row r="3495" spans="3:14" ht="13" x14ac:dyDescent="0.15">
      <c r="C3495" s="57" t="str">
        <f t="shared" si="10"/>
        <v/>
      </c>
      <c r="D3495" s="58"/>
      <c r="E3495" s="24"/>
      <c r="F3495" s="24"/>
      <c r="G3495" s="25"/>
      <c r="H3495" s="25"/>
      <c r="I3495" s="56"/>
      <c r="J3495" s="25"/>
      <c r="K3495" s="25"/>
      <c r="L3495" s="25"/>
      <c r="M3495" s="56"/>
      <c r="N3495" s="25"/>
    </row>
    <row r="3496" spans="3:14" ht="13" x14ac:dyDescent="0.15">
      <c r="C3496" s="57" t="str">
        <f t="shared" si="10"/>
        <v/>
      </c>
      <c r="D3496" s="58"/>
      <c r="E3496" s="24"/>
      <c r="F3496" s="24"/>
      <c r="G3496" s="25"/>
      <c r="H3496" s="25"/>
      <c r="I3496" s="56"/>
      <c r="J3496" s="25"/>
      <c r="K3496" s="25"/>
      <c r="L3496" s="25"/>
      <c r="M3496" s="56"/>
      <c r="N3496" s="25"/>
    </row>
    <row r="3497" spans="3:14" ht="13" x14ac:dyDescent="0.15">
      <c r="C3497" s="57" t="str">
        <f t="shared" si="10"/>
        <v/>
      </c>
      <c r="D3497" s="58"/>
      <c r="E3497" s="24"/>
      <c r="F3497" s="24"/>
      <c r="G3497" s="25"/>
      <c r="H3497" s="25"/>
      <c r="I3497" s="56"/>
      <c r="J3497" s="25"/>
      <c r="K3497" s="25"/>
      <c r="L3497" s="25"/>
      <c r="M3497" s="56"/>
      <c r="N3497" s="25"/>
    </row>
    <row r="3498" spans="3:14" ht="13" x14ac:dyDescent="0.15">
      <c r="C3498" s="57" t="str">
        <f t="shared" si="10"/>
        <v/>
      </c>
      <c r="D3498" s="58"/>
      <c r="E3498" s="24"/>
      <c r="F3498" s="24"/>
      <c r="G3498" s="25"/>
      <c r="H3498" s="25"/>
      <c r="I3498" s="56"/>
      <c r="J3498" s="25"/>
      <c r="K3498" s="25"/>
      <c r="L3498" s="25"/>
      <c r="M3498" s="56"/>
      <c r="N3498" s="25"/>
    </row>
    <row r="3499" spans="3:14" ht="13" x14ac:dyDescent="0.15">
      <c r="C3499" s="57" t="str">
        <f t="shared" si="10"/>
        <v/>
      </c>
      <c r="D3499" s="58"/>
      <c r="E3499" s="24"/>
      <c r="F3499" s="24"/>
      <c r="G3499" s="25"/>
      <c r="H3499" s="25"/>
      <c r="I3499" s="56"/>
      <c r="J3499" s="25"/>
      <c r="K3499" s="25"/>
      <c r="L3499" s="25"/>
      <c r="M3499" s="56"/>
      <c r="N3499" s="25"/>
    </row>
    <row r="3500" spans="3:14" ht="13" x14ac:dyDescent="0.15">
      <c r="C3500" s="57" t="str">
        <f t="shared" si="10"/>
        <v/>
      </c>
      <c r="D3500" s="58"/>
      <c r="E3500" s="24"/>
      <c r="F3500" s="24"/>
      <c r="G3500" s="25"/>
      <c r="H3500" s="25"/>
      <c r="I3500" s="56"/>
      <c r="J3500" s="25"/>
      <c r="K3500" s="25"/>
      <c r="L3500" s="25"/>
      <c r="M3500" s="56"/>
      <c r="N3500" s="25"/>
    </row>
    <row r="3501" spans="3:14" ht="13" x14ac:dyDescent="0.15">
      <c r="C3501" s="57" t="str">
        <f t="shared" si="10"/>
        <v/>
      </c>
      <c r="D3501" s="58"/>
      <c r="E3501" s="24"/>
      <c r="F3501" s="24"/>
      <c r="G3501" s="25"/>
      <c r="H3501" s="25"/>
      <c r="I3501" s="56"/>
      <c r="J3501" s="25"/>
      <c r="K3501" s="25"/>
      <c r="L3501" s="25"/>
      <c r="M3501" s="56"/>
      <c r="N3501" s="25"/>
    </row>
    <row r="3502" spans="3:14" ht="13" x14ac:dyDescent="0.15">
      <c r="C3502" s="57" t="str">
        <f t="shared" si="10"/>
        <v/>
      </c>
      <c r="D3502" s="58"/>
      <c r="E3502" s="24"/>
      <c r="F3502" s="24"/>
      <c r="G3502" s="25"/>
      <c r="H3502" s="25"/>
      <c r="I3502" s="56"/>
      <c r="J3502" s="25"/>
      <c r="K3502" s="25"/>
      <c r="L3502" s="25"/>
      <c r="M3502" s="56"/>
      <c r="N3502" s="25"/>
    </row>
    <row r="3503" spans="3:14" ht="13" x14ac:dyDescent="0.15">
      <c r="C3503" s="57" t="str">
        <f t="shared" si="10"/>
        <v/>
      </c>
      <c r="D3503" s="58"/>
      <c r="E3503" s="24"/>
      <c r="F3503" s="24"/>
      <c r="G3503" s="25"/>
      <c r="H3503" s="25"/>
      <c r="I3503" s="56"/>
      <c r="J3503" s="25"/>
      <c r="K3503" s="25"/>
      <c r="L3503" s="25"/>
      <c r="M3503" s="56"/>
      <c r="N3503" s="25"/>
    </row>
    <row r="3504" spans="3:14" ht="13" x14ac:dyDescent="0.15">
      <c r="C3504" s="57" t="str">
        <f t="shared" si="10"/>
        <v/>
      </c>
      <c r="D3504" s="58"/>
      <c r="E3504" s="24"/>
      <c r="F3504" s="24"/>
      <c r="G3504" s="25"/>
      <c r="H3504" s="25"/>
      <c r="I3504" s="56"/>
      <c r="J3504" s="25"/>
      <c r="K3504" s="25"/>
      <c r="L3504" s="25"/>
      <c r="M3504" s="56"/>
      <c r="N3504" s="25"/>
    </row>
    <row r="3505" spans="3:14" ht="13" x14ac:dyDescent="0.15">
      <c r="C3505" s="57" t="str">
        <f t="shared" si="10"/>
        <v/>
      </c>
      <c r="D3505" s="58"/>
      <c r="E3505" s="24"/>
      <c r="F3505" s="24"/>
      <c r="G3505" s="25"/>
      <c r="H3505" s="25"/>
      <c r="I3505" s="56"/>
      <c r="J3505" s="25"/>
      <c r="K3505" s="25"/>
      <c r="L3505" s="25"/>
      <c r="M3505" s="56"/>
      <c r="N3505" s="25"/>
    </row>
    <row r="3506" spans="3:14" ht="13" x14ac:dyDescent="0.15">
      <c r="C3506" s="57" t="str">
        <f t="shared" si="10"/>
        <v/>
      </c>
      <c r="D3506" s="58"/>
      <c r="E3506" s="24"/>
      <c r="F3506" s="24"/>
      <c r="G3506" s="25"/>
      <c r="H3506" s="25"/>
      <c r="I3506" s="56"/>
      <c r="J3506" s="25"/>
      <c r="K3506" s="25"/>
      <c r="L3506" s="25"/>
      <c r="M3506" s="56"/>
      <c r="N3506" s="25"/>
    </row>
    <row r="3507" spans="3:14" ht="13" x14ac:dyDescent="0.15">
      <c r="C3507" s="57" t="str">
        <f t="shared" si="10"/>
        <v/>
      </c>
      <c r="D3507" s="58"/>
      <c r="E3507" s="24"/>
      <c r="F3507" s="24"/>
      <c r="G3507" s="25"/>
      <c r="H3507" s="25"/>
      <c r="I3507" s="56"/>
      <c r="J3507" s="25"/>
      <c r="K3507" s="25"/>
      <c r="L3507" s="25"/>
      <c r="M3507" s="56"/>
      <c r="N3507" s="25"/>
    </row>
    <row r="3508" spans="3:14" ht="13" x14ac:dyDescent="0.15">
      <c r="C3508" s="57" t="str">
        <f t="shared" si="10"/>
        <v/>
      </c>
      <c r="D3508" s="58"/>
      <c r="E3508" s="24"/>
      <c r="F3508" s="24"/>
      <c r="G3508" s="25"/>
      <c r="H3508" s="25"/>
      <c r="I3508" s="56"/>
      <c r="J3508" s="25"/>
      <c r="K3508" s="25"/>
      <c r="L3508" s="25"/>
      <c r="M3508" s="56"/>
      <c r="N3508" s="25"/>
    </row>
    <row r="3509" spans="3:14" ht="13" x14ac:dyDescent="0.15">
      <c r="C3509" s="57" t="str">
        <f t="shared" si="10"/>
        <v/>
      </c>
      <c r="D3509" s="58"/>
      <c r="E3509" s="24"/>
      <c r="F3509" s="24"/>
      <c r="G3509" s="25"/>
      <c r="H3509" s="25"/>
      <c r="I3509" s="56"/>
      <c r="J3509" s="25"/>
      <c r="K3509" s="25"/>
      <c r="L3509" s="25"/>
      <c r="M3509" s="56"/>
      <c r="N3509" s="25"/>
    </row>
    <row r="3510" spans="3:14" ht="13" x14ac:dyDescent="0.15">
      <c r="C3510" s="57" t="str">
        <f t="shared" si="10"/>
        <v/>
      </c>
      <c r="D3510" s="58"/>
      <c r="E3510" s="24"/>
      <c r="F3510" s="24"/>
      <c r="G3510" s="25"/>
      <c r="H3510" s="25"/>
      <c r="I3510" s="56"/>
      <c r="J3510" s="25"/>
      <c r="K3510" s="25"/>
      <c r="L3510" s="25"/>
      <c r="M3510" s="56"/>
      <c r="N3510" s="25"/>
    </row>
    <row r="3511" spans="3:14" ht="13" x14ac:dyDescent="0.15">
      <c r="C3511" s="57" t="str">
        <f t="shared" si="10"/>
        <v/>
      </c>
      <c r="D3511" s="58"/>
      <c r="E3511" s="24"/>
      <c r="F3511" s="24"/>
      <c r="G3511" s="25"/>
      <c r="H3511" s="25"/>
      <c r="I3511" s="56"/>
      <c r="J3511" s="25"/>
      <c r="K3511" s="25"/>
      <c r="L3511" s="25"/>
      <c r="M3511" s="56"/>
      <c r="N3511" s="25"/>
    </row>
    <row r="3512" spans="3:14" ht="13" x14ac:dyDescent="0.15">
      <c r="C3512" s="57" t="str">
        <f t="shared" si="10"/>
        <v/>
      </c>
      <c r="D3512" s="58"/>
      <c r="E3512" s="24"/>
      <c r="F3512" s="24"/>
      <c r="G3512" s="25"/>
      <c r="H3512" s="25"/>
      <c r="I3512" s="56"/>
      <c r="J3512" s="25"/>
      <c r="K3512" s="25"/>
      <c r="L3512" s="25"/>
      <c r="M3512" s="56"/>
      <c r="N3512" s="25"/>
    </row>
    <row r="3513" spans="3:14" ht="13" x14ac:dyDescent="0.15">
      <c r="C3513" s="57" t="str">
        <f t="shared" si="10"/>
        <v/>
      </c>
      <c r="D3513" s="58"/>
      <c r="E3513" s="24"/>
      <c r="F3513" s="24"/>
      <c r="G3513" s="25"/>
      <c r="H3513" s="25"/>
      <c r="I3513" s="56"/>
      <c r="J3513" s="25"/>
      <c r="K3513" s="25"/>
      <c r="L3513" s="25"/>
      <c r="M3513" s="56"/>
      <c r="N3513" s="25"/>
    </row>
    <row r="3514" spans="3:14" ht="13" x14ac:dyDescent="0.15">
      <c r="C3514" s="57" t="str">
        <f t="shared" si="10"/>
        <v/>
      </c>
      <c r="D3514" s="58"/>
      <c r="E3514" s="24"/>
      <c r="F3514" s="24"/>
      <c r="G3514" s="25"/>
      <c r="H3514" s="25"/>
      <c r="I3514" s="56"/>
      <c r="J3514" s="25"/>
      <c r="K3514" s="25"/>
      <c r="L3514" s="25"/>
      <c r="M3514" s="56"/>
      <c r="N3514" s="25"/>
    </row>
    <row r="3515" spans="3:14" ht="13" x14ac:dyDescent="0.15">
      <c r="C3515" s="57" t="str">
        <f t="shared" si="10"/>
        <v/>
      </c>
      <c r="D3515" s="58"/>
      <c r="E3515" s="24"/>
      <c r="F3515" s="24"/>
      <c r="G3515" s="25"/>
      <c r="H3515" s="25"/>
      <c r="I3515" s="56"/>
      <c r="J3515" s="25"/>
      <c r="K3515" s="25"/>
      <c r="L3515" s="25"/>
      <c r="M3515" s="56"/>
      <c r="N3515" s="25"/>
    </row>
    <row r="3516" spans="3:14" ht="13" x14ac:dyDescent="0.15">
      <c r="C3516" s="57" t="str">
        <f t="shared" si="10"/>
        <v/>
      </c>
      <c r="D3516" s="58"/>
      <c r="E3516" s="24"/>
      <c r="F3516" s="24"/>
      <c r="G3516" s="25"/>
      <c r="H3516" s="25"/>
      <c r="I3516" s="56"/>
      <c r="J3516" s="25"/>
      <c r="K3516" s="25"/>
      <c r="L3516" s="25"/>
      <c r="M3516" s="56"/>
      <c r="N3516" s="25"/>
    </row>
    <row r="3517" spans="3:14" ht="13" x14ac:dyDescent="0.15">
      <c r="C3517" s="57" t="str">
        <f t="shared" si="10"/>
        <v/>
      </c>
      <c r="D3517" s="58"/>
      <c r="E3517" s="24"/>
      <c r="F3517" s="24"/>
      <c r="G3517" s="25"/>
      <c r="H3517" s="25"/>
      <c r="I3517" s="56"/>
      <c r="J3517" s="25"/>
      <c r="K3517" s="25"/>
      <c r="L3517" s="25"/>
      <c r="M3517" s="56"/>
      <c r="N3517" s="25"/>
    </row>
    <row r="3518" spans="3:14" ht="13" x14ac:dyDescent="0.15">
      <c r="C3518" s="57" t="str">
        <f t="shared" si="10"/>
        <v/>
      </c>
      <c r="D3518" s="58"/>
      <c r="E3518" s="24"/>
      <c r="F3518" s="24"/>
      <c r="G3518" s="25"/>
      <c r="H3518" s="25"/>
      <c r="I3518" s="56"/>
      <c r="J3518" s="25"/>
      <c r="K3518" s="25"/>
      <c r="L3518" s="25"/>
      <c r="M3518" s="56"/>
      <c r="N3518" s="25"/>
    </row>
    <row r="3519" spans="3:14" ht="13" x14ac:dyDescent="0.15">
      <c r="C3519" s="57" t="str">
        <f t="shared" si="10"/>
        <v/>
      </c>
      <c r="D3519" s="58"/>
      <c r="E3519" s="24"/>
      <c r="F3519" s="24"/>
      <c r="G3519" s="25"/>
      <c r="H3519" s="25"/>
      <c r="I3519" s="56"/>
      <c r="J3519" s="25"/>
      <c r="K3519" s="25"/>
      <c r="L3519" s="25"/>
      <c r="M3519" s="56"/>
      <c r="N3519" s="25"/>
    </row>
    <row r="3520" spans="3:14" ht="13" x14ac:dyDescent="0.15">
      <c r="C3520" s="57" t="str">
        <f t="shared" si="10"/>
        <v/>
      </c>
      <c r="D3520" s="58"/>
      <c r="E3520" s="24"/>
      <c r="F3520" s="24"/>
      <c r="G3520" s="25"/>
      <c r="H3520" s="25"/>
      <c r="I3520" s="56"/>
      <c r="J3520" s="25"/>
      <c r="K3520" s="25"/>
      <c r="L3520" s="25"/>
      <c r="M3520" s="56"/>
      <c r="N3520" s="25"/>
    </row>
    <row r="3521" spans="3:14" ht="13" x14ac:dyDescent="0.15">
      <c r="C3521" s="57" t="str">
        <f t="shared" si="10"/>
        <v/>
      </c>
      <c r="D3521" s="58"/>
      <c r="E3521" s="24"/>
      <c r="F3521" s="24"/>
      <c r="G3521" s="25"/>
      <c r="H3521" s="25"/>
      <c r="I3521" s="56"/>
      <c r="J3521" s="25"/>
      <c r="K3521" s="25"/>
      <c r="L3521" s="25"/>
      <c r="M3521" s="56"/>
      <c r="N3521" s="25"/>
    </row>
    <row r="3522" spans="3:14" ht="13" x14ac:dyDescent="0.15">
      <c r="C3522" s="57" t="str">
        <f t="shared" si="10"/>
        <v/>
      </c>
      <c r="D3522" s="58"/>
      <c r="E3522" s="24"/>
      <c r="F3522" s="24"/>
      <c r="G3522" s="25"/>
      <c r="H3522" s="25"/>
      <c r="I3522" s="56"/>
      <c r="J3522" s="25"/>
      <c r="K3522" s="25"/>
      <c r="L3522" s="25"/>
      <c r="M3522" s="56"/>
      <c r="N3522" s="25"/>
    </row>
    <row r="3523" spans="3:14" ht="13" x14ac:dyDescent="0.15">
      <c r="C3523" s="57" t="str">
        <f t="shared" si="10"/>
        <v/>
      </c>
      <c r="D3523" s="58"/>
      <c r="E3523" s="24"/>
      <c r="F3523" s="24"/>
      <c r="G3523" s="25"/>
      <c r="H3523" s="25"/>
      <c r="I3523" s="56"/>
      <c r="J3523" s="25"/>
      <c r="K3523" s="25"/>
      <c r="L3523" s="25"/>
      <c r="M3523" s="56"/>
      <c r="N3523" s="25"/>
    </row>
    <row r="3524" spans="3:14" ht="13" x14ac:dyDescent="0.15">
      <c r="C3524" s="57" t="str">
        <f t="shared" si="10"/>
        <v/>
      </c>
      <c r="D3524" s="58"/>
      <c r="E3524" s="24"/>
      <c r="F3524" s="24"/>
      <c r="G3524" s="25"/>
      <c r="H3524" s="25"/>
      <c r="I3524" s="56"/>
      <c r="J3524" s="25"/>
      <c r="K3524" s="25"/>
      <c r="L3524" s="25"/>
      <c r="M3524" s="56"/>
      <c r="N3524" s="25"/>
    </row>
    <row r="3525" spans="3:14" ht="13" x14ac:dyDescent="0.15">
      <c r="C3525" s="57" t="str">
        <f t="shared" si="10"/>
        <v/>
      </c>
      <c r="D3525" s="58"/>
      <c r="E3525" s="24"/>
      <c r="F3525" s="24"/>
      <c r="G3525" s="25"/>
      <c r="H3525" s="25"/>
      <c r="I3525" s="56"/>
      <c r="J3525" s="25"/>
      <c r="K3525" s="25"/>
      <c r="L3525" s="25"/>
      <c r="M3525" s="56"/>
      <c r="N3525" s="25"/>
    </row>
    <row r="3526" spans="3:14" ht="13" x14ac:dyDescent="0.15">
      <c r="C3526" s="57" t="str">
        <f t="shared" si="10"/>
        <v/>
      </c>
      <c r="D3526" s="58"/>
      <c r="E3526" s="24"/>
      <c r="F3526" s="24"/>
      <c r="G3526" s="25"/>
      <c r="H3526" s="25"/>
      <c r="I3526" s="56"/>
      <c r="J3526" s="25"/>
      <c r="K3526" s="25"/>
      <c r="L3526" s="25"/>
      <c r="M3526" s="56"/>
      <c r="N3526" s="25"/>
    </row>
    <row r="3527" spans="3:14" ht="13" x14ac:dyDescent="0.15">
      <c r="C3527" s="57" t="str">
        <f t="shared" si="10"/>
        <v/>
      </c>
      <c r="D3527" s="58"/>
      <c r="E3527" s="24"/>
      <c r="F3527" s="24"/>
      <c r="G3527" s="25"/>
      <c r="H3527" s="25"/>
      <c r="I3527" s="56"/>
      <c r="J3527" s="25"/>
      <c r="K3527" s="25"/>
      <c r="L3527" s="25"/>
      <c r="M3527" s="56"/>
      <c r="N3527" s="25"/>
    </row>
    <row r="3528" spans="3:14" ht="13" x14ac:dyDescent="0.15">
      <c r="C3528" s="57" t="str">
        <f t="shared" si="10"/>
        <v/>
      </c>
      <c r="D3528" s="58"/>
      <c r="E3528" s="24"/>
      <c r="F3528" s="24"/>
      <c r="G3528" s="25"/>
      <c r="H3528" s="25"/>
      <c r="I3528" s="56"/>
      <c r="J3528" s="25"/>
      <c r="K3528" s="25"/>
      <c r="L3528" s="25"/>
      <c r="M3528" s="56"/>
      <c r="N3528" s="25"/>
    </row>
    <row r="3529" spans="3:14" ht="13" x14ac:dyDescent="0.15">
      <c r="C3529" s="57" t="str">
        <f t="shared" si="10"/>
        <v/>
      </c>
      <c r="D3529" s="58"/>
      <c r="E3529" s="24"/>
      <c r="F3529" s="24"/>
      <c r="G3529" s="25"/>
      <c r="H3529" s="25"/>
      <c r="I3529" s="56"/>
      <c r="J3529" s="25"/>
      <c r="K3529" s="25"/>
      <c r="L3529" s="25"/>
      <c r="M3529" s="56"/>
      <c r="N3529" s="25"/>
    </row>
    <row r="3530" spans="3:14" ht="13" x14ac:dyDescent="0.15">
      <c r="C3530" s="57" t="str">
        <f t="shared" si="10"/>
        <v/>
      </c>
      <c r="D3530" s="58"/>
      <c r="E3530" s="24"/>
      <c r="F3530" s="24"/>
      <c r="G3530" s="25"/>
      <c r="H3530" s="25"/>
      <c r="I3530" s="56"/>
      <c r="J3530" s="25"/>
      <c r="K3530" s="25"/>
      <c r="L3530" s="25"/>
      <c r="M3530" s="56"/>
      <c r="N3530" s="25"/>
    </row>
    <row r="3531" spans="3:14" ht="13" x14ac:dyDescent="0.15">
      <c r="C3531" s="57" t="str">
        <f t="shared" si="10"/>
        <v/>
      </c>
      <c r="D3531" s="58"/>
      <c r="E3531" s="24"/>
      <c r="F3531" s="24"/>
      <c r="G3531" s="25"/>
      <c r="H3531" s="25"/>
      <c r="I3531" s="56"/>
      <c r="J3531" s="25"/>
      <c r="K3531" s="25"/>
      <c r="L3531" s="25"/>
      <c r="M3531" s="56"/>
      <c r="N3531" s="25"/>
    </row>
    <row r="3532" spans="3:14" ht="13" x14ac:dyDescent="0.15">
      <c r="C3532" s="57" t="str">
        <f t="shared" si="10"/>
        <v/>
      </c>
      <c r="D3532" s="58"/>
      <c r="E3532" s="24"/>
      <c r="F3532" s="24"/>
      <c r="G3532" s="25"/>
      <c r="H3532" s="25"/>
      <c r="I3532" s="56"/>
      <c r="J3532" s="25"/>
      <c r="K3532" s="25"/>
      <c r="L3532" s="25"/>
      <c r="M3532" s="56"/>
      <c r="N3532" s="25"/>
    </row>
    <row r="3533" spans="3:14" ht="13" x14ac:dyDescent="0.15">
      <c r="C3533" s="57" t="str">
        <f t="shared" si="10"/>
        <v/>
      </c>
      <c r="D3533" s="58"/>
      <c r="E3533" s="24"/>
      <c r="F3533" s="24"/>
      <c r="G3533" s="25"/>
      <c r="H3533" s="25"/>
      <c r="I3533" s="56"/>
      <c r="J3533" s="25"/>
      <c r="K3533" s="25"/>
      <c r="L3533" s="25"/>
      <c r="M3533" s="56"/>
      <c r="N3533" s="25"/>
    </row>
    <row r="3534" spans="3:14" ht="13" x14ac:dyDescent="0.15">
      <c r="C3534" s="57" t="str">
        <f t="shared" si="10"/>
        <v/>
      </c>
      <c r="D3534" s="58"/>
      <c r="E3534" s="24"/>
      <c r="F3534" s="24"/>
      <c r="G3534" s="25"/>
      <c r="H3534" s="25"/>
      <c r="I3534" s="56"/>
      <c r="J3534" s="25"/>
      <c r="K3534" s="25"/>
      <c r="L3534" s="25"/>
      <c r="M3534" s="56"/>
      <c r="N3534" s="25"/>
    </row>
    <row r="3535" spans="3:14" ht="13" x14ac:dyDescent="0.15">
      <c r="C3535" s="57" t="str">
        <f t="shared" si="10"/>
        <v/>
      </c>
      <c r="D3535" s="58"/>
      <c r="E3535" s="24"/>
      <c r="F3535" s="24"/>
      <c r="G3535" s="25"/>
      <c r="H3535" s="25"/>
      <c r="I3535" s="56"/>
      <c r="J3535" s="25"/>
      <c r="K3535" s="25"/>
      <c r="L3535" s="25"/>
      <c r="M3535" s="56"/>
      <c r="N3535" s="25"/>
    </row>
    <row r="3536" spans="3:14" ht="13" x14ac:dyDescent="0.15">
      <c r="C3536" s="57" t="str">
        <f t="shared" si="10"/>
        <v/>
      </c>
      <c r="D3536" s="58"/>
      <c r="E3536" s="24"/>
      <c r="F3536" s="24"/>
      <c r="G3536" s="25"/>
      <c r="H3536" s="25"/>
      <c r="I3536" s="56"/>
      <c r="J3536" s="25"/>
      <c r="K3536" s="25"/>
      <c r="L3536" s="25"/>
      <c r="M3536" s="56"/>
      <c r="N3536" s="25"/>
    </row>
    <row r="3537" spans="3:14" ht="13" x14ac:dyDescent="0.15">
      <c r="C3537" s="57" t="str">
        <f t="shared" si="10"/>
        <v/>
      </c>
      <c r="D3537" s="58"/>
      <c r="E3537" s="24"/>
      <c r="F3537" s="24"/>
      <c r="G3537" s="25"/>
      <c r="H3537" s="25"/>
      <c r="I3537" s="56"/>
      <c r="J3537" s="25"/>
      <c r="K3537" s="25"/>
      <c r="L3537" s="25"/>
      <c r="M3537" s="56"/>
      <c r="N3537" s="25"/>
    </row>
    <row r="3538" spans="3:14" ht="13" x14ac:dyDescent="0.15">
      <c r="C3538" s="57" t="str">
        <f t="shared" si="10"/>
        <v/>
      </c>
      <c r="D3538" s="58"/>
      <c r="E3538" s="24"/>
      <c r="F3538" s="24"/>
      <c r="G3538" s="25"/>
      <c r="H3538" s="25"/>
      <c r="I3538" s="56"/>
      <c r="J3538" s="25"/>
      <c r="K3538" s="25"/>
      <c r="L3538" s="25"/>
      <c r="M3538" s="56"/>
      <c r="N3538" s="25"/>
    </row>
    <row r="3539" spans="3:14" ht="13" x14ac:dyDescent="0.15">
      <c r="C3539" s="57" t="str">
        <f t="shared" si="10"/>
        <v/>
      </c>
      <c r="D3539" s="58"/>
      <c r="E3539" s="24"/>
      <c r="F3539" s="24"/>
      <c r="G3539" s="25"/>
      <c r="H3539" s="25"/>
      <c r="I3539" s="56"/>
      <c r="J3539" s="25"/>
      <c r="K3539" s="25"/>
      <c r="L3539" s="25"/>
      <c r="M3539" s="56"/>
      <c r="N3539" s="25"/>
    </row>
    <row r="3540" spans="3:14" ht="13" x14ac:dyDescent="0.15">
      <c r="C3540" s="57" t="str">
        <f t="shared" si="10"/>
        <v/>
      </c>
      <c r="D3540" s="58"/>
      <c r="E3540" s="24"/>
      <c r="F3540" s="24"/>
      <c r="G3540" s="25"/>
      <c r="H3540" s="25"/>
      <c r="I3540" s="56"/>
      <c r="J3540" s="25"/>
      <c r="K3540" s="25"/>
      <c r="L3540" s="25"/>
      <c r="M3540" s="56"/>
      <c r="N3540" s="25"/>
    </row>
    <row r="3541" spans="3:14" ht="13" x14ac:dyDescent="0.15">
      <c r="C3541" s="57" t="str">
        <f t="shared" si="10"/>
        <v/>
      </c>
      <c r="D3541" s="58"/>
      <c r="E3541" s="24"/>
      <c r="F3541" s="24"/>
      <c r="G3541" s="25"/>
      <c r="H3541" s="25"/>
      <c r="I3541" s="56"/>
      <c r="J3541" s="25"/>
      <c r="K3541" s="25"/>
      <c r="L3541" s="25"/>
      <c r="M3541" s="56"/>
      <c r="N3541" s="25"/>
    </row>
    <row r="3542" spans="3:14" ht="13" x14ac:dyDescent="0.15">
      <c r="C3542" s="57" t="str">
        <f t="shared" si="10"/>
        <v/>
      </c>
      <c r="D3542" s="58"/>
      <c r="E3542" s="24"/>
      <c r="F3542" s="24"/>
      <c r="G3542" s="25"/>
      <c r="H3542" s="25"/>
      <c r="I3542" s="56"/>
      <c r="J3542" s="25"/>
      <c r="K3542" s="25"/>
      <c r="L3542" s="25"/>
      <c r="M3542" s="56"/>
      <c r="N3542" s="25"/>
    </row>
    <row r="3543" spans="3:14" ht="13" x14ac:dyDescent="0.15">
      <c r="C3543" s="57" t="str">
        <f t="shared" si="10"/>
        <v/>
      </c>
      <c r="D3543" s="58"/>
      <c r="E3543" s="24"/>
      <c r="F3543" s="24"/>
      <c r="G3543" s="25"/>
      <c r="H3543" s="25"/>
      <c r="I3543" s="56"/>
      <c r="J3543" s="25"/>
      <c r="K3543" s="25"/>
      <c r="L3543" s="25"/>
      <c r="M3543" s="56"/>
      <c r="N3543" s="25"/>
    </row>
    <row r="3544" spans="3:14" ht="13" x14ac:dyDescent="0.15">
      <c r="C3544" s="57" t="str">
        <f t="shared" si="10"/>
        <v/>
      </c>
      <c r="D3544" s="58"/>
      <c r="E3544" s="24"/>
      <c r="F3544" s="24"/>
      <c r="G3544" s="25"/>
      <c r="H3544" s="25"/>
      <c r="I3544" s="56"/>
      <c r="J3544" s="25"/>
      <c r="K3544" s="25"/>
      <c r="L3544" s="25"/>
      <c r="M3544" s="56"/>
      <c r="N3544" s="25"/>
    </row>
    <row r="3545" spans="3:14" ht="13" x14ac:dyDescent="0.15">
      <c r="C3545" s="57" t="str">
        <f t="shared" si="10"/>
        <v/>
      </c>
      <c r="D3545" s="58"/>
      <c r="E3545" s="24"/>
      <c r="F3545" s="24"/>
      <c r="G3545" s="25"/>
      <c r="H3545" s="25"/>
      <c r="I3545" s="56"/>
      <c r="J3545" s="25"/>
      <c r="K3545" s="25"/>
      <c r="L3545" s="25"/>
      <c r="M3545" s="56"/>
      <c r="N3545" s="25"/>
    </row>
    <row r="3546" spans="3:14" ht="13" x14ac:dyDescent="0.15">
      <c r="C3546" s="57" t="str">
        <f t="shared" si="10"/>
        <v/>
      </c>
      <c r="D3546" s="58"/>
      <c r="E3546" s="24"/>
      <c r="F3546" s="24"/>
      <c r="G3546" s="25"/>
      <c r="H3546" s="25"/>
      <c r="I3546" s="56"/>
      <c r="J3546" s="25"/>
      <c r="K3546" s="25"/>
      <c r="L3546" s="25"/>
      <c r="M3546" s="56"/>
      <c r="N3546" s="25"/>
    </row>
    <row r="3547" spans="3:14" ht="13" x14ac:dyDescent="0.15">
      <c r="C3547" s="57" t="str">
        <f t="shared" si="10"/>
        <v/>
      </c>
      <c r="D3547" s="58"/>
      <c r="E3547" s="24"/>
      <c r="F3547" s="24"/>
      <c r="G3547" s="25"/>
      <c r="H3547" s="25"/>
      <c r="I3547" s="56"/>
      <c r="J3547" s="25"/>
      <c r="K3547" s="25"/>
      <c r="L3547" s="25"/>
      <c r="M3547" s="56"/>
      <c r="N3547" s="25"/>
    </row>
    <row r="3548" spans="3:14" ht="13" x14ac:dyDescent="0.15">
      <c r="C3548" s="57" t="str">
        <f t="shared" si="10"/>
        <v/>
      </c>
      <c r="D3548" s="58"/>
      <c r="E3548" s="24"/>
      <c r="F3548" s="24"/>
      <c r="G3548" s="25"/>
      <c r="H3548" s="25"/>
      <c r="I3548" s="56"/>
      <c r="J3548" s="25"/>
      <c r="K3548" s="25"/>
      <c r="L3548" s="25"/>
      <c r="M3548" s="56"/>
      <c r="N3548" s="25"/>
    </row>
    <row r="3549" spans="3:14" ht="13" x14ac:dyDescent="0.15">
      <c r="C3549" s="57" t="str">
        <f t="shared" si="10"/>
        <v/>
      </c>
      <c r="D3549" s="58"/>
      <c r="E3549" s="24"/>
      <c r="F3549" s="24"/>
      <c r="G3549" s="25"/>
      <c r="H3549" s="25"/>
      <c r="I3549" s="56"/>
      <c r="J3549" s="25"/>
      <c r="K3549" s="25"/>
      <c r="L3549" s="25"/>
      <c r="M3549" s="56"/>
      <c r="N3549" s="25"/>
    </row>
    <row r="3550" spans="3:14" ht="13" x14ac:dyDescent="0.15">
      <c r="C3550" s="57" t="str">
        <f t="shared" si="10"/>
        <v/>
      </c>
      <c r="D3550" s="58"/>
      <c r="E3550" s="24"/>
      <c r="F3550" s="24"/>
      <c r="G3550" s="25"/>
      <c r="H3550" s="25"/>
      <c r="I3550" s="56"/>
      <c r="J3550" s="25"/>
      <c r="K3550" s="25"/>
      <c r="L3550" s="25"/>
      <c r="M3550" s="56"/>
      <c r="N3550" s="25"/>
    </row>
    <row r="3551" spans="3:14" ht="13" x14ac:dyDescent="0.15">
      <c r="C3551" s="57" t="str">
        <f t="shared" si="10"/>
        <v/>
      </c>
      <c r="D3551" s="58"/>
      <c r="E3551" s="24"/>
      <c r="F3551" s="24"/>
      <c r="G3551" s="25"/>
      <c r="H3551" s="25"/>
      <c r="I3551" s="56"/>
      <c r="J3551" s="25"/>
      <c r="K3551" s="25"/>
      <c r="L3551" s="25"/>
      <c r="M3551" s="56"/>
      <c r="N3551" s="25"/>
    </row>
    <row r="3552" spans="3:14" ht="13" x14ac:dyDescent="0.15">
      <c r="C3552" s="57" t="str">
        <f t="shared" si="10"/>
        <v/>
      </c>
      <c r="D3552" s="58"/>
      <c r="E3552" s="24"/>
      <c r="F3552" s="24"/>
      <c r="G3552" s="25"/>
      <c r="H3552" s="25"/>
      <c r="I3552" s="56"/>
      <c r="J3552" s="25"/>
      <c r="K3552" s="25"/>
      <c r="L3552" s="25"/>
      <c r="M3552" s="56"/>
      <c r="N3552" s="25"/>
    </row>
    <row r="3553" spans="3:14" ht="13" x14ac:dyDescent="0.15">
      <c r="C3553" s="57" t="str">
        <f t="shared" si="10"/>
        <v/>
      </c>
      <c r="D3553" s="58"/>
      <c r="E3553" s="24"/>
      <c r="F3553" s="24"/>
      <c r="G3553" s="25"/>
      <c r="H3553" s="25"/>
      <c r="I3553" s="56"/>
      <c r="J3553" s="25"/>
      <c r="K3553" s="25"/>
      <c r="L3553" s="25"/>
      <c r="M3553" s="56"/>
      <c r="N3553" s="25"/>
    </row>
    <row r="3554" spans="3:14" ht="13" x14ac:dyDescent="0.15">
      <c r="C3554" s="57" t="str">
        <f t="shared" si="10"/>
        <v/>
      </c>
      <c r="D3554" s="58"/>
      <c r="E3554" s="24"/>
      <c r="F3554" s="24"/>
      <c r="G3554" s="25"/>
      <c r="H3554" s="25"/>
      <c r="I3554" s="56"/>
      <c r="J3554" s="25"/>
      <c r="K3554" s="25"/>
      <c r="L3554" s="25"/>
      <c r="M3554" s="56"/>
      <c r="N3554" s="25"/>
    </row>
    <row r="3555" spans="3:14" ht="13" x14ac:dyDescent="0.15">
      <c r="C3555" s="57" t="str">
        <f t="shared" si="10"/>
        <v/>
      </c>
      <c r="D3555" s="58"/>
      <c r="E3555" s="24"/>
      <c r="F3555" s="24"/>
      <c r="G3555" s="25"/>
      <c r="H3555" s="25"/>
      <c r="I3555" s="56"/>
      <c r="J3555" s="25"/>
      <c r="K3555" s="25"/>
      <c r="L3555" s="25"/>
      <c r="M3555" s="56"/>
      <c r="N3555" s="25"/>
    </row>
    <row r="3556" spans="3:14" ht="13" x14ac:dyDescent="0.15">
      <c r="C3556" s="57" t="str">
        <f t="shared" si="10"/>
        <v/>
      </c>
      <c r="D3556" s="58"/>
      <c r="E3556" s="24"/>
      <c r="F3556" s="24"/>
      <c r="G3556" s="25"/>
      <c r="H3556" s="25"/>
      <c r="I3556" s="56"/>
      <c r="J3556" s="25"/>
      <c r="K3556" s="25"/>
      <c r="L3556" s="25"/>
      <c r="M3556" s="56"/>
      <c r="N3556" s="25"/>
    </row>
    <row r="3557" spans="3:14" ht="13" x14ac:dyDescent="0.15">
      <c r="C3557" s="57" t="str">
        <f t="shared" si="10"/>
        <v/>
      </c>
      <c r="D3557" s="58"/>
      <c r="E3557" s="24"/>
      <c r="F3557" s="24"/>
      <c r="G3557" s="25"/>
      <c r="H3557" s="25"/>
      <c r="I3557" s="56"/>
      <c r="J3557" s="25"/>
      <c r="K3557" s="25"/>
      <c r="L3557" s="25"/>
      <c r="M3557" s="56"/>
      <c r="N3557" s="25"/>
    </row>
    <row r="3558" spans="3:14" ht="13" x14ac:dyDescent="0.15">
      <c r="C3558" s="57" t="str">
        <f t="shared" si="10"/>
        <v/>
      </c>
      <c r="D3558" s="58"/>
      <c r="E3558" s="24"/>
      <c r="F3558" s="24"/>
      <c r="G3558" s="25"/>
      <c r="H3558" s="25"/>
      <c r="I3558" s="56"/>
      <c r="J3558" s="25"/>
      <c r="K3558" s="25"/>
      <c r="L3558" s="25"/>
      <c r="M3558" s="56"/>
      <c r="N3558" s="25"/>
    </row>
    <row r="3559" spans="3:14" ht="13" x14ac:dyDescent="0.15">
      <c r="C3559" s="57" t="str">
        <f t="shared" si="10"/>
        <v/>
      </c>
      <c r="D3559" s="58"/>
      <c r="E3559" s="24"/>
      <c r="F3559" s="24"/>
      <c r="G3559" s="25"/>
      <c r="H3559" s="25"/>
      <c r="I3559" s="56"/>
      <c r="J3559" s="25"/>
      <c r="K3559" s="25"/>
      <c r="L3559" s="25"/>
      <c r="M3559" s="56"/>
      <c r="N3559" s="25"/>
    </row>
    <row r="3560" spans="3:14" ht="13" x14ac:dyDescent="0.15">
      <c r="C3560" s="57" t="str">
        <f t="shared" si="10"/>
        <v/>
      </c>
      <c r="D3560" s="58"/>
      <c r="E3560" s="24"/>
      <c r="F3560" s="24"/>
      <c r="G3560" s="25"/>
      <c r="H3560" s="25"/>
      <c r="I3560" s="56"/>
      <c r="J3560" s="25"/>
      <c r="K3560" s="25"/>
      <c r="L3560" s="25"/>
      <c r="M3560" s="56"/>
      <c r="N3560" s="25"/>
    </row>
    <row r="3561" spans="3:14" ht="13" x14ac:dyDescent="0.15">
      <c r="C3561" s="57" t="str">
        <f t="shared" si="10"/>
        <v/>
      </c>
      <c r="D3561" s="58"/>
      <c r="E3561" s="24"/>
      <c r="F3561" s="24"/>
      <c r="G3561" s="25"/>
      <c r="H3561" s="25"/>
      <c r="I3561" s="56"/>
      <c r="J3561" s="25"/>
      <c r="K3561" s="25"/>
      <c r="L3561" s="25"/>
      <c r="M3561" s="56"/>
      <c r="N3561" s="25"/>
    </row>
    <row r="3562" spans="3:14" ht="13" x14ac:dyDescent="0.15">
      <c r="C3562" s="57" t="str">
        <f t="shared" si="10"/>
        <v/>
      </c>
      <c r="D3562" s="58"/>
      <c r="E3562" s="24"/>
      <c r="F3562" s="24"/>
      <c r="G3562" s="25"/>
      <c r="H3562" s="25"/>
      <c r="I3562" s="56"/>
      <c r="J3562" s="25"/>
      <c r="K3562" s="25"/>
      <c r="L3562" s="25"/>
      <c r="M3562" s="56"/>
      <c r="N3562" s="25"/>
    </row>
    <row r="3563" spans="3:14" ht="13" x14ac:dyDescent="0.15">
      <c r="C3563" s="57" t="str">
        <f t="shared" si="10"/>
        <v/>
      </c>
      <c r="D3563" s="58"/>
      <c r="E3563" s="24"/>
      <c r="F3563" s="24"/>
      <c r="G3563" s="25"/>
      <c r="H3563" s="25"/>
      <c r="I3563" s="56"/>
      <c r="J3563" s="25"/>
      <c r="K3563" s="25"/>
      <c r="L3563" s="25"/>
      <c r="M3563" s="56"/>
      <c r="N3563" s="25"/>
    </row>
    <row r="3564" spans="3:14" ht="13" x14ac:dyDescent="0.15">
      <c r="C3564" s="57" t="str">
        <f t="shared" si="10"/>
        <v/>
      </c>
      <c r="D3564" s="58"/>
      <c r="E3564" s="24"/>
      <c r="F3564" s="24"/>
      <c r="G3564" s="25"/>
      <c r="H3564" s="25"/>
      <c r="I3564" s="56"/>
      <c r="J3564" s="25"/>
      <c r="K3564" s="25"/>
      <c r="L3564" s="25"/>
      <c r="M3564" s="56"/>
      <c r="N3564" s="25"/>
    </row>
    <row r="3565" spans="3:14" ht="13" x14ac:dyDescent="0.15">
      <c r="C3565" s="57" t="str">
        <f t="shared" si="10"/>
        <v/>
      </c>
      <c r="D3565" s="58"/>
      <c r="E3565" s="24"/>
      <c r="F3565" s="24"/>
      <c r="G3565" s="25"/>
      <c r="H3565" s="25"/>
      <c r="I3565" s="56"/>
      <c r="J3565" s="25"/>
      <c r="K3565" s="25"/>
      <c r="L3565" s="25"/>
      <c r="M3565" s="56"/>
      <c r="N3565" s="25"/>
    </row>
    <row r="3566" spans="3:14" ht="13" x14ac:dyDescent="0.15">
      <c r="C3566" s="57" t="str">
        <f t="shared" si="10"/>
        <v/>
      </c>
      <c r="D3566" s="58"/>
      <c r="E3566" s="24"/>
      <c r="F3566" s="24"/>
      <c r="G3566" s="25"/>
      <c r="H3566" s="25"/>
      <c r="I3566" s="56"/>
      <c r="J3566" s="25"/>
      <c r="K3566" s="25"/>
      <c r="L3566" s="25"/>
      <c r="M3566" s="56"/>
      <c r="N3566" s="25"/>
    </row>
    <row r="3567" spans="3:14" ht="13" x14ac:dyDescent="0.15">
      <c r="C3567" s="57" t="str">
        <f t="shared" si="10"/>
        <v/>
      </c>
      <c r="D3567" s="58"/>
      <c r="E3567" s="24"/>
      <c r="F3567" s="24"/>
      <c r="G3567" s="25"/>
      <c r="H3567" s="25"/>
      <c r="I3567" s="56"/>
      <c r="J3567" s="25"/>
      <c r="K3567" s="25"/>
      <c r="L3567" s="25"/>
      <c r="M3567" s="56"/>
      <c r="N3567" s="25"/>
    </row>
    <row r="3568" spans="3:14" ht="13" x14ac:dyDescent="0.15">
      <c r="C3568" s="57" t="str">
        <f t="shared" si="10"/>
        <v/>
      </c>
      <c r="D3568" s="58"/>
      <c r="E3568" s="24"/>
      <c r="F3568" s="24"/>
      <c r="G3568" s="25"/>
      <c r="H3568" s="25"/>
      <c r="I3568" s="56"/>
      <c r="J3568" s="25"/>
      <c r="K3568" s="25"/>
      <c r="L3568" s="25"/>
      <c r="M3568" s="56"/>
      <c r="N3568" s="25"/>
    </row>
    <row r="3569" spans="3:14" ht="13" x14ac:dyDescent="0.15">
      <c r="C3569" s="57" t="str">
        <f t="shared" si="10"/>
        <v/>
      </c>
      <c r="D3569" s="58"/>
      <c r="E3569" s="24"/>
      <c r="F3569" s="24"/>
      <c r="G3569" s="25"/>
      <c r="H3569" s="25"/>
      <c r="I3569" s="56"/>
      <c r="J3569" s="25"/>
      <c r="K3569" s="25"/>
      <c r="L3569" s="25"/>
      <c r="M3569" s="56"/>
      <c r="N3569" s="25"/>
    </row>
    <row r="3570" spans="3:14" ht="13" x14ac:dyDescent="0.15">
      <c r="C3570" s="57" t="str">
        <f t="shared" si="10"/>
        <v/>
      </c>
      <c r="D3570" s="58"/>
      <c r="E3570" s="24"/>
      <c r="F3570" s="24"/>
      <c r="G3570" s="25"/>
      <c r="H3570" s="25"/>
      <c r="I3570" s="56"/>
      <c r="J3570" s="25"/>
      <c r="K3570" s="25"/>
      <c r="L3570" s="25"/>
      <c r="M3570" s="56"/>
      <c r="N3570" s="25"/>
    </row>
    <row r="3571" spans="3:14" ht="13" x14ac:dyDescent="0.15">
      <c r="C3571" s="57" t="str">
        <f t="shared" si="10"/>
        <v/>
      </c>
      <c r="D3571" s="58"/>
      <c r="E3571" s="24"/>
      <c r="F3571" s="24"/>
      <c r="G3571" s="25"/>
      <c r="H3571" s="25"/>
      <c r="I3571" s="56"/>
      <c r="J3571" s="25"/>
      <c r="K3571" s="25"/>
      <c r="L3571" s="25"/>
      <c r="M3571" s="56"/>
      <c r="N3571" s="25"/>
    </row>
    <row r="3572" spans="3:14" ht="13" x14ac:dyDescent="0.15">
      <c r="C3572" s="57" t="str">
        <f t="shared" ref="C3572:C3826" si="11">I3572&amp;M3572&amp;Q3572</f>
        <v/>
      </c>
      <c r="D3572" s="58"/>
      <c r="E3572" s="24"/>
      <c r="F3572" s="24"/>
      <c r="G3572" s="25"/>
      <c r="H3572" s="25"/>
      <c r="I3572" s="56"/>
      <c r="J3572" s="25"/>
      <c r="K3572" s="25"/>
      <c r="L3572" s="25"/>
      <c r="M3572" s="56"/>
      <c r="N3572" s="25"/>
    </row>
    <row r="3573" spans="3:14" ht="13" x14ac:dyDescent="0.15">
      <c r="C3573" s="57" t="str">
        <f t="shared" si="11"/>
        <v/>
      </c>
      <c r="D3573" s="58"/>
      <c r="E3573" s="24"/>
      <c r="F3573" s="24"/>
      <c r="G3573" s="25"/>
      <c r="H3573" s="25"/>
      <c r="I3573" s="56"/>
      <c r="J3573" s="25"/>
      <c r="K3573" s="25"/>
      <c r="L3573" s="25"/>
      <c r="M3573" s="56"/>
      <c r="N3573" s="25"/>
    </row>
    <row r="3574" spans="3:14" ht="13" x14ac:dyDescent="0.15">
      <c r="C3574" s="57" t="str">
        <f t="shared" si="11"/>
        <v/>
      </c>
      <c r="D3574" s="58"/>
      <c r="E3574" s="24"/>
      <c r="F3574" s="24"/>
      <c r="G3574" s="25"/>
      <c r="H3574" s="25"/>
      <c r="I3574" s="56"/>
      <c r="J3574" s="25"/>
      <c r="K3574" s="25"/>
      <c r="L3574" s="25"/>
      <c r="M3574" s="56"/>
      <c r="N3574" s="25"/>
    </row>
    <row r="3575" spans="3:14" ht="13" x14ac:dyDescent="0.15">
      <c r="C3575" s="57" t="str">
        <f t="shared" si="11"/>
        <v/>
      </c>
      <c r="D3575" s="58"/>
      <c r="E3575" s="24"/>
      <c r="F3575" s="24"/>
      <c r="G3575" s="25"/>
      <c r="H3575" s="25"/>
      <c r="I3575" s="56"/>
      <c r="J3575" s="25"/>
      <c r="K3575" s="25"/>
      <c r="L3575" s="25"/>
      <c r="M3575" s="56"/>
      <c r="N3575" s="25"/>
    </row>
    <row r="3576" spans="3:14" ht="13" x14ac:dyDescent="0.15">
      <c r="C3576" s="57" t="str">
        <f t="shared" si="11"/>
        <v/>
      </c>
      <c r="D3576" s="58"/>
      <c r="E3576" s="24"/>
      <c r="F3576" s="24"/>
      <c r="G3576" s="25"/>
      <c r="H3576" s="25"/>
      <c r="I3576" s="56"/>
      <c r="J3576" s="25"/>
      <c r="K3576" s="25"/>
      <c r="L3576" s="25"/>
      <c r="M3576" s="56"/>
      <c r="N3576" s="25"/>
    </row>
    <row r="3577" spans="3:14" ht="13" x14ac:dyDescent="0.15">
      <c r="C3577" s="57" t="str">
        <f t="shared" si="11"/>
        <v/>
      </c>
      <c r="D3577" s="58"/>
      <c r="E3577" s="24"/>
      <c r="F3577" s="24"/>
      <c r="G3577" s="25"/>
      <c r="H3577" s="25"/>
      <c r="I3577" s="56"/>
      <c r="J3577" s="25"/>
      <c r="K3577" s="25"/>
      <c r="L3577" s="25"/>
      <c r="M3577" s="56"/>
      <c r="N3577" s="25"/>
    </row>
    <row r="3578" spans="3:14" ht="13" x14ac:dyDescent="0.15">
      <c r="C3578" s="57" t="str">
        <f t="shared" si="11"/>
        <v/>
      </c>
      <c r="D3578" s="58"/>
      <c r="E3578" s="24"/>
      <c r="F3578" s="24"/>
      <c r="G3578" s="25"/>
      <c r="H3578" s="25"/>
      <c r="I3578" s="56"/>
      <c r="J3578" s="25"/>
      <c r="K3578" s="25"/>
      <c r="L3578" s="25"/>
      <c r="M3578" s="56"/>
      <c r="N3578" s="25"/>
    </row>
    <row r="3579" spans="3:14" ht="13" x14ac:dyDescent="0.15">
      <c r="C3579" s="57" t="str">
        <f t="shared" si="11"/>
        <v/>
      </c>
      <c r="D3579" s="58"/>
      <c r="E3579" s="24"/>
      <c r="F3579" s="24"/>
      <c r="G3579" s="25"/>
      <c r="H3579" s="25"/>
      <c r="I3579" s="56"/>
      <c r="J3579" s="25"/>
      <c r="K3579" s="25"/>
      <c r="L3579" s="25"/>
      <c r="M3579" s="56"/>
      <c r="N3579" s="25"/>
    </row>
    <row r="3580" spans="3:14" ht="13" x14ac:dyDescent="0.15">
      <c r="C3580" s="57" t="str">
        <f t="shared" si="11"/>
        <v/>
      </c>
      <c r="D3580" s="58"/>
      <c r="E3580" s="24"/>
      <c r="F3580" s="24"/>
      <c r="G3580" s="25"/>
      <c r="H3580" s="25"/>
      <c r="I3580" s="56"/>
      <c r="J3580" s="25"/>
      <c r="K3580" s="25"/>
      <c r="L3580" s="25"/>
      <c r="M3580" s="56"/>
      <c r="N3580" s="25"/>
    </row>
    <row r="3581" spans="3:14" ht="13" x14ac:dyDescent="0.15">
      <c r="C3581" s="57" t="str">
        <f t="shared" si="11"/>
        <v/>
      </c>
      <c r="D3581" s="58"/>
      <c r="E3581" s="24"/>
      <c r="F3581" s="24"/>
      <c r="G3581" s="25"/>
      <c r="H3581" s="25"/>
      <c r="I3581" s="56"/>
      <c r="J3581" s="25"/>
      <c r="K3581" s="25"/>
      <c r="L3581" s="25"/>
      <c r="M3581" s="56"/>
      <c r="N3581" s="25"/>
    </row>
    <row r="3582" spans="3:14" ht="13" x14ac:dyDescent="0.15">
      <c r="C3582" s="57" t="str">
        <f t="shared" si="11"/>
        <v/>
      </c>
      <c r="D3582" s="58"/>
      <c r="E3582" s="24"/>
      <c r="F3582" s="24"/>
      <c r="G3582" s="25"/>
      <c r="H3582" s="25"/>
      <c r="I3582" s="56"/>
      <c r="J3582" s="25"/>
      <c r="K3582" s="25"/>
      <c r="L3582" s="25"/>
      <c r="M3582" s="56"/>
      <c r="N3582" s="25"/>
    </row>
    <row r="3583" spans="3:14" ht="13" x14ac:dyDescent="0.15">
      <c r="C3583" s="57" t="str">
        <f t="shared" si="11"/>
        <v/>
      </c>
      <c r="D3583" s="58"/>
      <c r="E3583" s="24"/>
      <c r="F3583" s="24"/>
      <c r="G3583" s="25"/>
      <c r="H3583" s="25"/>
      <c r="I3583" s="56"/>
      <c r="J3583" s="25"/>
      <c r="K3583" s="25"/>
      <c r="L3583" s="25"/>
      <c r="M3583" s="56"/>
      <c r="N3583" s="25"/>
    </row>
    <row r="3584" spans="3:14" ht="13" x14ac:dyDescent="0.15">
      <c r="C3584" s="57" t="str">
        <f t="shared" si="11"/>
        <v/>
      </c>
      <c r="D3584" s="58"/>
      <c r="E3584" s="24"/>
      <c r="F3584" s="24"/>
      <c r="G3584" s="25"/>
      <c r="H3584" s="25"/>
      <c r="I3584" s="56"/>
      <c r="J3584" s="25"/>
      <c r="K3584" s="25"/>
      <c r="L3584" s="25"/>
      <c r="M3584" s="56"/>
      <c r="N3584" s="25"/>
    </row>
    <row r="3585" spans="3:14" ht="13" x14ac:dyDescent="0.15">
      <c r="C3585" s="57" t="str">
        <f t="shared" si="11"/>
        <v/>
      </c>
      <c r="D3585" s="58"/>
      <c r="E3585" s="24"/>
      <c r="F3585" s="24"/>
      <c r="G3585" s="25"/>
      <c r="H3585" s="25"/>
      <c r="I3585" s="56"/>
      <c r="J3585" s="25"/>
      <c r="K3585" s="25"/>
      <c r="L3585" s="25"/>
      <c r="M3585" s="56"/>
      <c r="N3585" s="25"/>
    </row>
    <row r="3586" spans="3:14" ht="13" x14ac:dyDescent="0.15">
      <c r="C3586" s="57" t="str">
        <f t="shared" si="11"/>
        <v/>
      </c>
      <c r="D3586" s="58"/>
      <c r="E3586" s="24"/>
      <c r="F3586" s="24"/>
      <c r="G3586" s="25"/>
      <c r="H3586" s="25"/>
      <c r="I3586" s="56"/>
      <c r="J3586" s="25"/>
      <c r="K3586" s="25"/>
      <c r="L3586" s="25"/>
      <c r="M3586" s="56"/>
      <c r="N3586" s="25"/>
    </row>
    <row r="3587" spans="3:14" ht="13" x14ac:dyDescent="0.15">
      <c r="C3587" s="57" t="str">
        <f t="shared" si="11"/>
        <v/>
      </c>
      <c r="D3587" s="58"/>
      <c r="E3587" s="24"/>
      <c r="F3587" s="24"/>
      <c r="G3587" s="25"/>
      <c r="H3587" s="25"/>
      <c r="I3587" s="56"/>
      <c r="J3587" s="25"/>
      <c r="K3587" s="25"/>
      <c r="L3587" s="25"/>
      <c r="M3587" s="56"/>
      <c r="N3587" s="25"/>
    </row>
    <row r="3588" spans="3:14" ht="13" x14ac:dyDescent="0.15">
      <c r="C3588" s="57" t="str">
        <f t="shared" si="11"/>
        <v/>
      </c>
      <c r="D3588" s="58"/>
      <c r="E3588" s="24"/>
      <c r="F3588" s="24"/>
      <c r="G3588" s="25"/>
      <c r="H3588" s="25"/>
      <c r="I3588" s="56"/>
      <c r="J3588" s="25"/>
      <c r="K3588" s="25"/>
      <c r="L3588" s="25"/>
      <c r="M3588" s="56"/>
      <c r="N3588" s="25"/>
    </row>
    <row r="3589" spans="3:14" ht="13" x14ac:dyDescent="0.15">
      <c r="C3589" s="57" t="str">
        <f t="shared" si="11"/>
        <v/>
      </c>
      <c r="D3589" s="58"/>
      <c r="E3589" s="24"/>
      <c r="F3589" s="24"/>
      <c r="G3589" s="25"/>
      <c r="H3589" s="25"/>
      <c r="I3589" s="56"/>
      <c r="J3589" s="25"/>
      <c r="K3589" s="25"/>
      <c r="L3589" s="25"/>
      <c r="M3589" s="56"/>
      <c r="N3589" s="25"/>
    </row>
    <row r="3590" spans="3:14" ht="13" x14ac:dyDescent="0.15">
      <c r="C3590" s="57" t="str">
        <f t="shared" si="11"/>
        <v/>
      </c>
      <c r="D3590" s="58"/>
      <c r="E3590" s="24"/>
      <c r="F3590" s="24"/>
      <c r="G3590" s="25"/>
      <c r="H3590" s="25"/>
      <c r="I3590" s="56"/>
      <c r="J3590" s="25"/>
      <c r="K3590" s="25"/>
      <c r="L3590" s="25"/>
      <c r="M3590" s="56"/>
      <c r="N3590" s="25"/>
    </row>
    <row r="3591" spans="3:14" ht="13" x14ac:dyDescent="0.15">
      <c r="C3591" s="57" t="str">
        <f t="shared" si="11"/>
        <v/>
      </c>
      <c r="D3591" s="58"/>
      <c r="E3591" s="24"/>
      <c r="F3591" s="24"/>
      <c r="G3591" s="25"/>
      <c r="H3591" s="25"/>
      <c r="I3591" s="56"/>
      <c r="J3591" s="25"/>
      <c r="K3591" s="25"/>
      <c r="L3591" s="25"/>
      <c r="M3591" s="56"/>
      <c r="N3591" s="25"/>
    </row>
    <row r="3592" spans="3:14" ht="13" x14ac:dyDescent="0.15">
      <c r="C3592" s="57" t="str">
        <f t="shared" si="11"/>
        <v/>
      </c>
      <c r="D3592" s="58"/>
      <c r="E3592" s="24"/>
      <c r="F3592" s="24"/>
      <c r="G3592" s="25"/>
      <c r="H3592" s="25"/>
      <c r="I3592" s="56"/>
      <c r="J3592" s="25"/>
      <c r="K3592" s="25"/>
      <c r="L3592" s="25"/>
      <c r="M3592" s="56"/>
      <c r="N3592" s="25"/>
    </row>
    <row r="3593" spans="3:14" ht="13" x14ac:dyDescent="0.15">
      <c r="C3593" s="57" t="str">
        <f t="shared" si="11"/>
        <v/>
      </c>
      <c r="D3593" s="58"/>
      <c r="E3593" s="24"/>
      <c r="F3593" s="24"/>
      <c r="G3593" s="25"/>
      <c r="H3593" s="25"/>
      <c r="I3593" s="56"/>
      <c r="J3593" s="25"/>
      <c r="K3593" s="25"/>
      <c r="L3593" s="25"/>
      <c r="M3593" s="56"/>
      <c r="N3593" s="25"/>
    </row>
    <row r="3594" spans="3:14" ht="13" x14ac:dyDescent="0.15">
      <c r="C3594" s="57" t="str">
        <f t="shared" si="11"/>
        <v/>
      </c>
      <c r="D3594" s="58"/>
      <c r="E3594" s="24"/>
      <c r="F3594" s="24"/>
      <c r="G3594" s="25"/>
      <c r="H3594" s="25"/>
      <c r="I3594" s="56"/>
      <c r="J3594" s="25"/>
      <c r="K3594" s="25"/>
      <c r="L3594" s="25"/>
      <c r="M3594" s="56"/>
      <c r="N3594" s="25"/>
    </row>
    <row r="3595" spans="3:14" ht="13" x14ac:dyDescent="0.15">
      <c r="C3595" s="57" t="str">
        <f t="shared" si="11"/>
        <v/>
      </c>
      <c r="D3595" s="58"/>
      <c r="E3595" s="24"/>
      <c r="F3595" s="24"/>
      <c r="G3595" s="25"/>
      <c r="H3595" s="25"/>
      <c r="I3595" s="56"/>
      <c r="J3595" s="25"/>
      <c r="K3595" s="25"/>
      <c r="L3595" s="25"/>
      <c r="M3595" s="56"/>
      <c r="N3595" s="25"/>
    </row>
    <row r="3596" spans="3:14" ht="13" x14ac:dyDescent="0.15">
      <c r="C3596" s="57" t="str">
        <f t="shared" si="11"/>
        <v/>
      </c>
      <c r="D3596" s="58"/>
      <c r="E3596" s="24"/>
      <c r="F3596" s="24"/>
      <c r="G3596" s="25"/>
      <c r="H3596" s="25"/>
      <c r="I3596" s="56"/>
      <c r="J3596" s="25"/>
      <c r="K3596" s="25"/>
      <c r="L3596" s="25"/>
      <c r="M3596" s="56"/>
      <c r="N3596" s="25"/>
    </row>
    <row r="3597" spans="3:14" ht="13" x14ac:dyDescent="0.15">
      <c r="C3597" s="57" t="str">
        <f t="shared" si="11"/>
        <v/>
      </c>
      <c r="D3597" s="58"/>
      <c r="E3597" s="24"/>
      <c r="F3597" s="24"/>
      <c r="G3597" s="25"/>
      <c r="H3597" s="25"/>
      <c r="I3597" s="56"/>
      <c r="J3597" s="25"/>
      <c r="K3597" s="25"/>
      <c r="L3597" s="25"/>
      <c r="M3597" s="56"/>
      <c r="N3597" s="25"/>
    </row>
    <row r="3598" spans="3:14" ht="13" x14ac:dyDescent="0.15">
      <c r="C3598" s="57" t="str">
        <f t="shared" si="11"/>
        <v/>
      </c>
      <c r="D3598" s="58"/>
      <c r="E3598" s="24"/>
      <c r="F3598" s="24"/>
      <c r="G3598" s="25"/>
      <c r="H3598" s="25"/>
      <c r="I3598" s="56"/>
      <c r="J3598" s="25"/>
      <c r="K3598" s="25"/>
      <c r="L3598" s="25"/>
      <c r="M3598" s="56"/>
      <c r="N3598" s="25"/>
    </row>
    <row r="3599" spans="3:14" ht="13" x14ac:dyDescent="0.15">
      <c r="C3599" s="57" t="str">
        <f t="shared" si="11"/>
        <v/>
      </c>
      <c r="D3599" s="58"/>
      <c r="E3599" s="24"/>
      <c r="F3599" s="24"/>
      <c r="G3599" s="25"/>
      <c r="H3599" s="25"/>
      <c r="I3599" s="56"/>
      <c r="J3599" s="25"/>
      <c r="K3599" s="25"/>
      <c r="L3599" s="25"/>
      <c r="M3599" s="56"/>
      <c r="N3599" s="25"/>
    </row>
    <row r="3600" spans="3:14" ht="13" x14ac:dyDescent="0.15">
      <c r="C3600" s="57" t="str">
        <f t="shared" si="11"/>
        <v/>
      </c>
      <c r="D3600" s="58"/>
      <c r="E3600" s="24"/>
      <c r="F3600" s="24"/>
      <c r="G3600" s="25"/>
      <c r="H3600" s="25"/>
      <c r="I3600" s="56"/>
      <c r="J3600" s="25"/>
      <c r="K3600" s="25"/>
      <c r="L3600" s="25"/>
      <c r="M3600" s="56"/>
      <c r="N3600" s="25"/>
    </row>
    <row r="3601" spans="3:14" ht="13" x14ac:dyDescent="0.15">
      <c r="C3601" s="57" t="str">
        <f t="shared" si="11"/>
        <v/>
      </c>
      <c r="D3601" s="58"/>
      <c r="E3601" s="24"/>
      <c r="F3601" s="24"/>
      <c r="G3601" s="25"/>
      <c r="H3601" s="25"/>
      <c r="I3601" s="56"/>
      <c r="J3601" s="25"/>
      <c r="K3601" s="25"/>
      <c r="L3601" s="25"/>
      <c r="M3601" s="56"/>
      <c r="N3601" s="25"/>
    </row>
    <row r="3602" spans="3:14" ht="13" x14ac:dyDescent="0.15">
      <c r="C3602" s="57" t="str">
        <f t="shared" si="11"/>
        <v/>
      </c>
      <c r="D3602" s="58"/>
      <c r="E3602" s="24"/>
      <c r="F3602" s="24"/>
      <c r="G3602" s="25"/>
      <c r="H3602" s="25"/>
      <c r="I3602" s="56"/>
      <c r="J3602" s="25"/>
      <c r="K3602" s="25"/>
      <c r="L3602" s="25"/>
      <c r="M3602" s="56"/>
      <c r="N3602" s="25"/>
    </row>
    <row r="3603" spans="3:14" ht="13" x14ac:dyDescent="0.15">
      <c r="C3603" s="57" t="str">
        <f t="shared" si="11"/>
        <v/>
      </c>
      <c r="D3603" s="58"/>
      <c r="E3603" s="24"/>
      <c r="F3603" s="24"/>
      <c r="G3603" s="25"/>
      <c r="H3603" s="25"/>
      <c r="I3603" s="56"/>
      <c r="J3603" s="25"/>
      <c r="K3603" s="25"/>
      <c r="L3603" s="25"/>
      <c r="M3603" s="56"/>
      <c r="N3603" s="25"/>
    </row>
    <row r="3604" spans="3:14" ht="13" x14ac:dyDescent="0.15">
      <c r="C3604" s="57" t="str">
        <f t="shared" si="11"/>
        <v/>
      </c>
      <c r="D3604" s="58"/>
      <c r="E3604" s="24"/>
      <c r="F3604" s="24"/>
      <c r="G3604" s="25"/>
      <c r="H3604" s="25"/>
      <c r="I3604" s="56"/>
      <c r="J3604" s="25"/>
      <c r="K3604" s="25"/>
      <c r="L3604" s="25"/>
      <c r="M3604" s="56"/>
      <c r="N3604" s="25"/>
    </row>
    <row r="3605" spans="3:14" ht="13" x14ac:dyDescent="0.15">
      <c r="C3605" s="57" t="str">
        <f t="shared" si="11"/>
        <v/>
      </c>
      <c r="D3605" s="58"/>
      <c r="E3605" s="24"/>
      <c r="F3605" s="24"/>
      <c r="G3605" s="25"/>
      <c r="H3605" s="25"/>
      <c r="I3605" s="56"/>
      <c r="J3605" s="25"/>
      <c r="K3605" s="25"/>
      <c r="L3605" s="25"/>
      <c r="M3605" s="56"/>
      <c r="N3605" s="25"/>
    </row>
    <row r="3606" spans="3:14" ht="13" x14ac:dyDescent="0.15">
      <c r="C3606" s="57" t="str">
        <f t="shared" si="11"/>
        <v/>
      </c>
      <c r="D3606" s="58"/>
      <c r="E3606" s="24"/>
      <c r="F3606" s="24"/>
      <c r="G3606" s="25"/>
      <c r="H3606" s="25"/>
      <c r="I3606" s="56"/>
      <c r="J3606" s="25"/>
      <c r="K3606" s="25"/>
      <c r="L3606" s="25"/>
      <c r="M3606" s="56"/>
      <c r="N3606" s="25"/>
    </row>
    <row r="3607" spans="3:14" ht="13" x14ac:dyDescent="0.15">
      <c r="C3607" s="57" t="str">
        <f t="shared" si="11"/>
        <v/>
      </c>
      <c r="D3607" s="58"/>
      <c r="E3607" s="24"/>
      <c r="F3607" s="24"/>
      <c r="G3607" s="25"/>
      <c r="H3607" s="25"/>
      <c r="I3607" s="56"/>
      <c r="J3607" s="25"/>
      <c r="K3607" s="25"/>
      <c r="L3607" s="25"/>
      <c r="M3607" s="56"/>
      <c r="N3607" s="25"/>
    </row>
    <row r="3608" spans="3:14" ht="13" x14ac:dyDescent="0.15">
      <c r="C3608" s="57" t="str">
        <f t="shared" si="11"/>
        <v/>
      </c>
      <c r="D3608" s="58"/>
      <c r="E3608" s="24"/>
      <c r="F3608" s="24"/>
      <c r="G3608" s="25"/>
      <c r="H3608" s="25"/>
      <c r="I3608" s="56"/>
      <c r="J3608" s="25"/>
      <c r="K3608" s="25"/>
      <c r="L3608" s="25"/>
      <c r="M3608" s="56"/>
      <c r="N3608" s="25"/>
    </row>
    <row r="3609" spans="3:14" ht="13" x14ac:dyDescent="0.15">
      <c r="C3609" s="57" t="str">
        <f t="shared" si="11"/>
        <v/>
      </c>
      <c r="D3609" s="58"/>
      <c r="E3609" s="24"/>
      <c r="F3609" s="24"/>
      <c r="G3609" s="25"/>
      <c r="H3609" s="25"/>
      <c r="I3609" s="56"/>
      <c r="J3609" s="25"/>
      <c r="K3609" s="25"/>
      <c r="L3609" s="25"/>
      <c r="M3609" s="56"/>
      <c r="N3609" s="25"/>
    </row>
    <row r="3610" spans="3:14" ht="13" x14ac:dyDescent="0.15">
      <c r="C3610" s="57" t="str">
        <f t="shared" si="11"/>
        <v/>
      </c>
      <c r="D3610" s="58"/>
      <c r="E3610" s="24"/>
      <c r="F3610" s="24"/>
      <c r="G3610" s="25"/>
      <c r="H3610" s="25"/>
      <c r="I3610" s="56"/>
      <c r="J3610" s="25"/>
      <c r="K3610" s="25"/>
      <c r="L3610" s="25"/>
      <c r="M3610" s="56"/>
      <c r="N3610" s="25"/>
    </row>
    <row r="3611" spans="3:14" ht="13" x14ac:dyDescent="0.15">
      <c r="C3611" s="57" t="str">
        <f t="shared" si="11"/>
        <v/>
      </c>
      <c r="D3611" s="58"/>
      <c r="E3611" s="24"/>
      <c r="F3611" s="24"/>
      <c r="G3611" s="25"/>
      <c r="H3611" s="25"/>
      <c r="I3611" s="56"/>
      <c r="J3611" s="25"/>
      <c r="K3611" s="25"/>
      <c r="L3611" s="25"/>
      <c r="M3611" s="56"/>
      <c r="N3611" s="25"/>
    </row>
    <row r="3612" spans="3:14" ht="13" x14ac:dyDescent="0.15">
      <c r="C3612" s="57" t="str">
        <f t="shared" si="11"/>
        <v/>
      </c>
      <c r="D3612" s="58"/>
      <c r="E3612" s="24"/>
      <c r="F3612" s="24"/>
      <c r="G3612" s="25"/>
      <c r="H3612" s="25"/>
      <c r="I3612" s="56"/>
      <c r="J3612" s="25"/>
      <c r="K3612" s="25"/>
      <c r="L3612" s="25"/>
      <c r="M3612" s="56"/>
      <c r="N3612" s="25"/>
    </row>
    <row r="3613" spans="3:14" ht="13" x14ac:dyDescent="0.15">
      <c r="C3613" s="57" t="str">
        <f t="shared" si="11"/>
        <v/>
      </c>
      <c r="D3613" s="58"/>
      <c r="E3613" s="24"/>
      <c r="F3613" s="24"/>
      <c r="G3613" s="25"/>
      <c r="H3613" s="25"/>
      <c r="I3613" s="56"/>
      <c r="J3613" s="25"/>
      <c r="K3613" s="25"/>
      <c r="L3613" s="25"/>
      <c r="M3613" s="56"/>
      <c r="N3613" s="25"/>
    </row>
    <row r="3614" spans="3:14" ht="13" x14ac:dyDescent="0.15">
      <c r="C3614" s="57" t="str">
        <f t="shared" si="11"/>
        <v/>
      </c>
      <c r="D3614" s="58"/>
      <c r="E3614" s="24"/>
      <c r="F3614" s="24"/>
      <c r="G3614" s="25"/>
      <c r="H3614" s="25"/>
      <c r="I3614" s="56"/>
      <c r="J3614" s="25"/>
      <c r="K3614" s="25"/>
      <c r="L3614" s="25"/>
      <c r="M3614" s="56"/>
      <c r="N3614" s="25"/>
    </row>
    <row r="3615" spans="3:14" ht="13" x14ac:dyDescent="0.15">
      <c r="C3615" s="57" t="str">
        <f t="shared" si="11"/>
        <v/>
      </c>
      <c r="D3615" s="58"/>
      <c r="E3615" s="24"/>
      <c r="F3615" s="24"/>
      <c r="G3615" s="25"/>
      <c r="H3615" s="25"/>
      <c r="I3615" s="56"/>
      <c r="J3615" s="25"/>
      <c r="K3615" s="25"/>
      <c r="L3615" s="25"/>
      <c r="M3615" s="56"/>
      <c r="N3615" s="25"/>
    </row>
    <row r="3616" spans="3:14" ht="13" x14ac:dyDescent="0.15">
      <c r="C3616" s="57" t="str">
        <f t="shared" si="11"/>
        <v/>
      </c>
      <c r="D3616" s="58"/>
      <c r="E3616" s="24"/>
      <c r="F3616" s="24"/>
      <c r="G3616" s="25"/>
      <c r="H3616" s="25"/>
      <c r="I3616" s="56"/>
      <c r="J3616" s="25"/>
      <c r="K3616" s="25"/>
      <c r="L3616" s="25"/>
      <c r="M3616" s="56"/>
      <c r="N3616" s="25"/>
    </row>
    <row r="3617" spans="3:14" ht="13" x14ac:dyDescent="0.15">
      <c r="C3617" s="57" t="str">
        <f t="shared" si="11"/>
        <v/>
      </c>
      <c r="D3617" s="58"/>
      <c r="E3617" s="24"/>
      <c r="F3617" s="24"/>
      <c r="G3617" s="25"/>
      <c r="H3617" s="25"/>
      <c r="I3617" s="56"/>
      <c r="J3617" s="25"/>
      <c r="K3617" s="25"/>
      <c r="L3617" s="25"/>
      <c r="M3617" s="56"/>
      <c r="N3617" s="25"/>
    </row>
    <row r="3618" spans="3:14" ht="13" x14ac:dyDescent="0.15">
      <c r="C3618" s="57" t="str">
        <f t="shared" si="11"/>
        <v/>
      </c>
      <c r="D3618" s="58"/>
      <c r="E3618" s="24"/>
      <c r="F3618" s="24"/>
      <c r="G3618" s="25"/>
      <c r="H3618" s="25"/>
      <c r="I3618" s="56"/>
      <c r="J3618" s="25"/>
      <c r="K3618" s="25"/>
      <c r="L3618" s="25"/>
      <c r="M3618" s="56"/>
      <c r="N3618" s="25"/>
    </row>
    <row r="3619" spans="3:14" ht="13" x14ac:dyDescent="0.15">
      <c r="C3619" s="57" t="str">
        <f t="shared" si="11"/>
        <v/>
      </c>
      <c r="D3619" s="58"/>
      <c r="E3619" s="24"/>
      <c r="F3619" s="24"/>
      <c r="G3619" s="25"/>
      <c r="H3619" s="25"/>
      <c r="I3619" s="56"/>
      <c r="J3619" s="25"/>
      <c r="K3619" s="25"/>
      <c r="L3619" s="25"/>
      <c r="M3619" s="56"/>
      <c r="N3619" s="25"/>
    </row>
    <row r="3620" spans="3:14" ht="13" x14ac:dyDescent="0.15">
      <c r="C3620" s="57" t="str">
        <f t="shared" si="11"/>
        <v/>
      </c>
      <c r="D3620" s="58"/>
      <c r="E3620" s="24"/>
      <c r="F3620" s="24"/>
      <c r="G3620" s="25"/>
      <c r="H3620" s="25"/>
      <c r="I3620" s="56"/>
      <c r="J3620" s="25"/>
      <c r="K3620" s="25"/>
      <c r="L3620" s="25"/>
      <c r="M3620" s="56"/>
      <c r="N3620" s="25"/>
    </row>
    <row r="3621" spans="3:14" ht="13" x14ac:dyDescent="0.15">
      <c r="C3621" s="57" t="str">
        <f t="shared" si="11"/>
        <v/>
      </c>
      <c r="D3621" s="58"/>
      <c r="E3621" s="24"/>
      <c r="F3621" s="24"/>
      <c r="G3621" s="25"/>
      <c r="H3621" s="25"/>
      <c r="I3621" s="56"/>
      <c r="J3621" s="25"/>
      <c r="K3621" s="25"/>
      <c r="L3621" s="25"/>
      <c r="M3621" s="56"/>
      <c r="N3621" s="25"/>
    </row>
    <row r="3622" spans="3:14" ht="13" x14ac:dyDescent="0.15">
      <c r="C3622" s="57" t="str">
        <f t="shared" si="11"/>
        <v/>
      </c>
      <c r="D3622" s="58"/>
      <c r="E3622" s="24"/>
      <c r="F3622" s="24"/>
      <c r="G3622" s="25"/>
      <c r="H3622" s="25"/>
      <c r="I3622" s="56"/>
      <c r="J3622" s="25"/>
      <c r="K3622" s="25"/>
      <c r="L3622" s="25"/>
      <c r="M3622" s="56"/>
      <c r="N3622" s="25"/>
    </row>
    <row r="3623" spans="3:14" ht="13" x14ac:dyDescent="0.15">
      <c r="C3623" s="57" t="str">
        <f t="shared" si="11"/>
        <v/>
      </c>
      <c r="D3623" s="58"/>
      <c r="E3623" s="24"/>
      <c r="F3623" s="24"/>
      <c r="G3623" s="25"/>
      <c r="H3623" s="25"/>
      <c r="I3623" s="56"/>
      <c r="J3623" s="25"/>
      <c r="K3623" s="25"/>
      <c r="L3623" s="25"/>
      <c r="M3623" s="56"/>
      <c r="N3623" s="25"/>
    </row>
    <row r="3624" spans="3:14" ht="13" x14ac:dyDescent="0.15">
      <c r="C3624" s="57" t="str">
        <f t="shared" si="11"/>
        <v/>
      </c>
      <c r="D3624" s="58"/>
      <c r="E3624" s="24"/>
      <c r="F3624" s="24"/>
      <c r="G3624" s="25"/>
      <c r="H3624" s="25"/>
      <c r="I3624" s="56"/>
      <c r="J3624" s="25"/>
      <c r="K3624" s="25"/>
      <c r="L3624" s="25"/>
      <c r="M3624" s="56"/>
      <c r="N3624" s="25"/>
    </row>
    <row r="3625" spans="3:14" ht="13" x14ac:dyDescent="0.15">
      <c r="C3625" s="57" t="str">
        <f t="shared" si="11"/>
        <v/>
      </c>
      <c r="D3625" s="58"/>
      <c r="E3625" s="24"/>
      <c r="F3625" s="24"/>
      <c r="G3625" s="25"/>
      <c r="H3625" s="25"/>
      <c r="I3625" s="56"/>
      <c r="J3625" s="25"/>
      <c r="K3625" s="25"/>
      <c r="L3625" s="25"/>
      <c r="M3625" s="56"/>
      <c r="N3625" s="25"/>
    </row>
    <row r="3626" spans="3:14" ht="13" x14ac:dyDescent="0.15">
      <c r="C3626" s="57" t="str">
        <f t="shared" si="11"/>
        <v/>
      </c>
      <c r="D3626" s="58"/>
      <c r="E3626" s="24"/>
      <c r="F3626" s="24"/>
      <c r="G3626" s="25"/>
      <c r="H3626" s="25"/>
      <c r="I3626" s="56"/>
      <c r="J3626" s="25"/>
      <c r="K3626" s="25"/>
      <c r="L3626" s="25"/>
      <c r="M3626" s="56"/>
      <c r="N3626" s="25"/>
    </row>
    <row r="3627" spans="3:14" ht="13" x14ac:dyDescent="0.15">
      <c r="C3627" s="57" t="str">
        <f t="shared" si="11"/>
        <v/>
      </c>
      <c r="D3627" s="58"/>
      <c r="E3627" s="24"/>
      <c r="F3627" s="24"/>
      <c r="G3627" s="25"/>
      <c r="H3627" s="25"/>
      <c r="I3627" s="56"/>
      <c r="J3627" s="25"/>
      <c r="K3627" s="25"/>
      <c r="L3627" s="25"/>
      <c r="M3627" s="56"/>
      <c r="N3627" s="25"/>
    </row>
    <row r="3628" spans="3:14" ht="13" x14ac:dyDescent="0.15">
      <c r="C3628" s="57" t="str">
        <f t="shared" si="11"/>
        <v/>
      </c>
      <c r="D3628" s="58"/>
      <c r="E3628" s="24"/>
      <c r="F3628" s="24"/>
      <c r="G3628" s="25"/>
      <c r="H3628" s="25"/>
      <c r="I3628" s="56"/>
      <c r="J3628" s="25"/>
      <c r="K3628" s="25"/>
      <c r="L3628" s="25"/>
      <c r="M3628" s="56"/>
      <c r="N3628" s="25"/>
    </row>
    <row r="3629" spans="3:14" ht="13" x14ac:dyDescent="0.15">
      <c r="C3629" s="57" t="str">
        <f t="shared" si="11"/>
        <v/>
      </c>
      <c r="D3629" s="58"/>
      <c r="E3629" s="24"/>
      <c r="F3629" s="24"/>
      <c r="G3629" s="25"/>
      <c r="H3629" s="25"/>
      <c r="I3629" s="56"/>
      <c r="J3629" s="25"/>
      <c r="K3629" s="25"/>
      <c r="L3629" s="25"/>
      <c r="M3629" s="56"/>
      <c r="N3629" s="25"/>
    </row>
    <row r="3630" spans="3:14" ht="13" x14ac:dyDescent="0.15">
      <c r="C3630" s="57" t="str">
        <f t="shared" si="11"/>
        <v/>
      </c>
      <c r="D3630" s="58"/>
      <c r="E3630" s="24"/>
      <c r="F3630" s="24"/>
      <c r="G3630" s="25"/>
      <c r="H3630" s="25"/>
      <c r="I3630" s="56"/>
      <c r="J3630" s="25"/>
      <c r="K3630" s="25"/>
      <c r="L3630" s="25"/>
      <c r="M3630" s="56"/>
      <c r="N3630" s="25"/>
    </row>
    <row r="3631" spans="3:14" ht="13" x14ac:dyDescent="0.15">
      <c r="C3631" s="57" t="str">
        <f t="shared" si="11"/>
        <v/>
      </c>
      <c r="D3631" s="58"/>
      <c r="E3631" s="24"/>
      <c r="F3631" s="24"/>
      <c r="G3631" s="25"/>
      <c r="H3631" s="25"/>
      <c r="I3631" s="56"/>
      <c r="J3631" s="25"/>
      <c r="K3631" s="25"/>
      <c r="L3631" s="25"/>
      <c r="M3631" s="56"/>
      <c r="N3631" s="25"/>
    </row>
    <row r="3632" spans="3:14" ht="13" x14ac:dyDescent="0.15">
      <c r="C3632" s="57" t="str">
        <f t="shared" si="11"/>
        <v/>
      </c>
      <c r="D3632" s="58"/>
      <c r="E3632" s="24"/>
      <c r="F3632" s="24"/>
      <c r="G3632" s="25"/>
      <c r="H3632" s="25"/>
      <c r="I3632" s="56"/>
      <c r="J3632" s="25"/>
      <c r="K3632" s="25"/>
      <c r="L3632" s="25"/>
      <c r="M3632" s="56"/>
      <c r="N3632" s="25"/>
    </row>
    <row r="3633" spans="3:14" ht="13" x14ac:dyDescent="0.15">
      <c r="C3633" s="57" t="str">
        <f t="shared" si="11"/>
        <v/>
      </c>
      <c r="D3633" s="58"/>
      <c r="E3633" s="24"/>
      <c r="F3633" s="24"/>
      <c r="G3633" s="25"/>
      <c r="H3633" s="25"/>
      <c r="I3633" s="56"/>
      <c r="J3633" s="25"/>
      <c r="K3633" s="25"/>
      <c r="L3633" s="25"/>
      <c r="M3633" s="56"/>
      <c r="N3633" s="25"/>
    </row>
    <row r="3634" spans="3:14" ht="13" x14ac:dyDescent="0.15">
      <c r="C3634" s="57" t="str">
        <f t="shared" si="11"/>
        <v/>
      </c>
      <c r="D3634" s="58"/>
      <c r="E3634" s="24"/>
      <c r="F3634" s="24"/>
      <c r="G3634" s="25"/>
      <c r="H3634" s="25"/>
      <c r="I3634" s="56"/>
      <c r="J3634" s="25"/>
      <c r="K3634" s="25"/>
      <c r="L3634" s="25"/>
      <c r="M3634" s="56"/>
      <c r="N3634" s="25"/>
    </row>
    <row r="3635" spans="3:14" ht="13" x14ac:dyDescent="0.15">
      <c r="C3635" s="57" t="str">
        <f t="shared" si="11"/>
        <v/>
      </c>
      <c r="D3635" s="58"/>
      <c r="E3635" s="24"/>
      <c r="F3635" s="24"/>
      <c r="G3635" s="25"/>
      <c r="H3635" s="25"/>
      <c r="I3635" s="56"/>
      <c r="J3635" s="25"/>
      <c r="K3635" s="25"/>
      <c r="L3635" s="25"/>
      <c r="M3635" s="56"/>
      <c r="N3635" s="25"/>
    </row>
    <row r="3636" spans="3:14" ht="13" x14ac:dyDescent="0.15">
      <c r="C3636" s="57" t="str">
        <f t="shared" si="11"/>
        <v/>
      </c>
      <c r="D3636" s="58"/>
      <c r="E3636" s="24"/>
      <c r="F3636" s="24"/>
      <c r="G3636" s="25"/>
      <c r="H3636" s="25"/>
      <c r="I3636" s="56"/>
      <c r="J3636" s="25"/>
      <c r="K3636" s="25"/>
      <c r="L3636" s="25"/>
      <c r="M3636" s="56"/>
      <c r="N3636" s="25"/>
    </row>
    <row r="3637" spans="3:14" ht="13" x14ac:dyDescent="0.15">
      <c r="C3637" s="57" t="str">
        <f t="shared" si="11"/>
        <v/>
      </c>
      <c r="D3637" s="58"/>
      <c r="E3637" s="24"/>
      <c r="F3637" s="24"/>
      <c r="G3637" s="25"/>
      <c r="H3637" s="25"/>
      <c r="I3637" s="56"/>
      <c r="J3637" s="25"/>
      <c r="K3637" s="25"/>
      <c r="L3637" s="25"/>
      <c r="M3637" s="56"/>
      <c r="N3637" s="25"/>
    </row>
    <row r="3638" spans="3:14" ht="13" x14ac:dyDescent="0.15">
      <c r="C3638" s="57" t="str">
        <f t="shared" si="11"/>
        <v/>
      </c>
      <c r="D3638" s="58"/>
      <c r="E3638" s="24"/>
      <c r="F3638" s="24"/>
      <c r="G3638" s="25"/>
      <c r="H3638" s="25"/>
      <c r="I3638" s="56"/>
      <c r="J3638" s="25"/>
      <c r="K3638" s="25"/>
      <c r="L3638" s="25"/>
      <c r="M3638" s="56"/>
      <c r="N3638" s="25"/>
    </row>
    <row r="3639" spans="3:14" ht="13" x14ac:dyDescent="0.15">
      <c r="C3639" s="57" t="str">
        <f t="shared" si="11"/>
        <v/>
      </c>
      <c r="D3639" s="58"/>
      <c r="E3639" s="24"/>
      <c r="F3639" s="24"/>
      <c r="G3639" s="25"/>
      <c r="H3639" s="25"/>
      <c r="I3639" s="56"/>
      <c r="J3639" s="25"/>
      <c r="K3639" s="25"/>
      <c r="L3639" s="25"/>
      <c r="M3639" s="56"/>
      <c r="N3639" s="25"/>
    </row>
    <row r="3640" spans="3:14" ht="13" x14ac:dyDescent="0.15">
      <c r="C3640" s="57" t="str">
        <f t="shared" si="11"/>
        <v/>
      </c>
      <c r="D3640" s="58"/>
      <c r="E3640" s="24"/>
      <c r="F3640" s="24"/>
      <c r="G3640" s="25"/>
      <c r="H3640" s="25"/>
      <c r="I3640" s="56"/>
      <c r="J3640" s="25"/>
      <c r="K3640" s="25"/>
      <c r="L3640" s="25"/>
      <c r="M3640" s="56"/>
      <c r="N3640" s="25"/>
    </row>
    <row r="3641" spans="3:14" ht="13" x14ac:dyDescent="0.15">
      <c r="C3641" s="57" t="str">
        <f t="shared" si="11"/>
        <v/>
      </c>
      <c r="D3641" s="58"/>
      <c r="E3641" s="24"/>
      <c r="F3641" s="24"/>
      <c r="G3641" s="25"/>
      <c r="H3641" s="25"/>
      <c r="I3641" s="56"/>
      <c r="J3641" s="25"/>
      <c r="K3641" s="25"/>
      <c r="L3641" s="25"/>
      <c r="M3641" s="56"/>
      <c r="N3641" s="25"/>
    </row>
    <row r="3642" spans="3:14" ht="13" x14ac:dyDescent="0.15">
      <c r="C3642" s="57" t="str">
        <f t="shared" si="11"/>
        <v/>
      </c>
      <c r="D3642" s="58"/>
      <c r="E3642" s="24"/>
      <c r="F3642" s="24"/>
      <c r="G3642" s="25"/>
      <c r="H3642" s="25"/>
      <c r="I3642" s="56"/>
      <c r="J3642" s="25"/>
      <c r="K3642" s="25"/>
      <c r="L3642" s="25"/>
      <c r="M3642" s="56"/>
      <c r="N3642" s="25"/>
    </row>
    <row r="3643" spans="3:14" ht="13" x14ac:dyDescent="0.15">
      <c r="C3643" s="57" t="str">
        <f t="shared" si="11"/>
        <v/>
      </c>
      <c r="D3643" s="58"/>
      <c r="E3643" s="24"/>
      <c r="F3643" s="24"/>
      <c r="G3643" s="25"/>
      <c r="H3643" s="25"/>
      <c r="I3643" s="56"/>
      <c r="J3643" s="25"/>
      <c r="K3643" s="25"/>
      <c r="L3643" s="25"/>
      <c r="M3643" s="56"/>
      <c r="N3643" s="25"/>
    </row>
    <row r="3644" spans="3:14" ht="13" x14ac:dyDescent="0.15">
      <c r="C3644" s="57" t="str">
        <f t="shared" si="11"/>
        <v/>
      </c>
      <c r="D3644" s="58"/>
      <c r="E3644" s="24"/>
      <c r="F3644" s="24"/>
      <c r="G3644" s="25"/>
      <c r="H3644" s="25"/>
      <c r="I3644" s="56"/>
      <c r="J3644" s="25"/>
      <c r="K3644" s="25"/>
      <c r="L3644" s="25"/>
      <c r="M3644" s="56"/>
      <c r="N3644" s="25"/>
    </row>
    <row r="3645" spans="3:14" ht="13" x14ac:dyDescent="0.15">
      <c r="C3645" s="57" t="str">
        <f t="shared" si="11"/>
        <v/>
      </c>
      <c r="D3645" s="58"/>
      <c r="E3645" s="24"/>
      <c r="F3645" s="24"/>
      <c r="G3645" s="25"/>
      <c r="H3645" s="25"/>
      <c r="I3645" s="56"/>
      <c r="J3645" s="25"/>
      <c r="K3645" s="25"/>
      <c r="L3645" s="25"/>
      <c r="M3645" s="56"/>
      <c r="N3645" s="25"/>
    </row>
    <row r="3646" spans="3:14" ht="13" x14ac:dyDescent="0.15">
      <c r="C3646" s="57" t="str">
        <f t="shared" si="11"/>
        <v/>
      </c>
      <c r="D3646" s="58"/>
      <c r="E3646" s="24"/>
      <c r="F3646" s="24"/>
      <c r="G3646" s="25"/>
      <c r="H3646" s="25"/>
      <c r="I3646" s="56"/>
      <c r="J3646" s="25"/>
      <c r="K3646" s="25"/>
      <c r="L3646" s="25"/>
      <c r="M3646" s="56"/>
      <c r="N3646" s="25"/>
    </row>
    <row r="3647" spans="3:14" ht="13" x14ac:dyDescent="0.15">
      <c r="C3647" s="57" t="str">
        <f t="shared" si="11"/>
        <v/>
      </c>
      <c r="D3647" s="58"/>
      <c r="E3647" s="24"/>
      <c r="F3647" s="24"/>
      <c r="G3647" s="25"/>
      <c r="H3647" s="25"/>
      <c r="I3647" s="56"/>
      <c r="J3647" s="25"/>
      <c r="K3647" s="25"/>
      <c r="L3647" s="25"/>
      <c r="M3647" s="56"/>
      <c r="N3647" s="25"/>
    </row>
    <row r="3648" spans="3:14" ht="13" x14ac:dyDescent="0.15">
      <c r="C3648" s="57" t="str">
        <f t="shared" si="11"/>
        <v/>
      </c>
      <c r="D3648" s="58"/>
      <c r="E3648" s="24"/>
      <c r="F3648" s="24"/>
      <c r="G3648" s="25"/>
      <c r="H3648" s="25"/>
      <c r="I3648" s="56"/>
      <c r="J3648" s="25"/>
      <c r="K3648" s="25"/>
      <c r="L3648" s="25"/>
      <c r="M3648" s="56"/>
      <c r="N3648" s="25"/>
    </row>
    <row r="3649" spans="3:14" ht="13" x14ac:dyDescent="0.15">
      <c r="C3649" s="57" t="str">
        <f t="shared" si="11"/>
        <v/>
      </c>
      <c r="D3649" s="58"/>
      <c r="E3649" s="24"/>
      <c r="F3649" s="24"/>
      <c r="G3649" s="25"/>
      <c r="H3649" s="25"/>
      <c r="I3649" s="56"/>
      <c r="J3649" s="25"/>
      <c r="K3649" s="25"/>
      <c r="L3649" s="25"/>
      <c r="M3649" s="56"/>
      <c r="N3649" s="25"/>
    </row>
    <row r="3650" spans="3:14" ht="13" x14ac:dyDescent="0.15">
      <c r="C3650" s="57" t="str">
        <f t="shared" si="11"/>
        <v/>
      </c>
      <c r="D3650" s="58"/>
      <c r="E3650" s="24"/>
      <c r="F3650" s="24"/>
      <c r="G3650" s="25"/>
      <c r="H3650" s="25"/>
      <c r="I3650" s="56"/>
      <c r="J3650" s="25"/>
      <c r="K3650" s="25"/>
      <c r="L3650" s="25"/>
      <c r="M3650" s="56"/>
      <c r="N3650" s="25"/>
    </row>
    <row r="3651" spans="3:14" ht="13" x14ac:dyDescent="0.15">
      <c r="C3651" s="57" t="str">
        <f t="shared" si="11"/>
        <v/>
      </c>
      <c r="D3651" s="58"/>
      <c r="E3651" s="24"/>
      <c r="F3651" s="24"/>
      <c r="G3651" s="25"/>
      <c r="H3651" s="25"/>
      <c r="I3651" s="56"/>
      <c r="J3651" s="25"/>
      <c r="K3651" s="25"/>
      <c r="L3651" s="25"/>
      <c r="M3651" s="56"/>
      <c r="N3651" s="25"/>
    </row>
    <row r="3652" spans="3:14" ht="13" x14ac:dyDescent="0.15">
      <c r="C3652" s="57" t="str">
        <f t="shared" si="11"/>
        <v/>
      </c>
      <c r="D3652" s="58"/>
      <c r="E3652" s="24"/>
      <c r="F3652" s="24"/>
      <c r="G3652" s="25"/>
      <c r="H3652" s="25"/>
      <c r="I3652" s="56"/>
      <c r="J3652" s="25"/>
      <c r="K3652" s="25"/>
      <c r="L3652" s="25"/>
      <c r="M3652" s="56"/>
      <c r="N3652" s="25"/>
    </row>
    <row r="3653" spans="3:14" ht="13" x14ac:dyDescent="0.15">
      <c r="C3653" s="57" t="str">
        <f t="shared" si="11"/>
        <v/>
      </c>
      <c r="D3653" s="58"/>
      <c r="E3653" s="24"/>
      <c r="F3653" s="24"/>
      <c r="G3653" s="25"/>
      <c r="H3653" s="25"/>
      <c r="I3653" s="56"/>
      <c r="J3653" s="25"/>
      <c r="K3653" s="25"/>
      <c r="L3653" s="25"/>
      <c r="M3653" s="56"/>
      <c r="N3653" s="25"/>
    </row>
    <row r="3654" spans="3:14" ht="13" x14ac:dyDescent="0.15">
      <c r="C3654" s="57" t="str">
        <f t="shared" si="11"/>
        <v/>
      </c>
      <c r="D3654" s="58"/>
      <c r="E3654" s="24"/>
      <c r="F3654" s="24"/>
      <c r="G3654" s="25"/>
      <c r="H3654" s="25"/>
      <c r="I3654" s="56"/>
      <c r="J3654" s="25"/>
      <c r="K3654" s="25"/>
      <c r="L3654" s="25"/>
      <c r="M3654" s="56"/>
      <c r="N3654" s="25"/>
    </row>
    <row r="3655" spans="3:14" ht="13" x14ac:dyDescent="0.15">
      <c r="C3655" s="57" t="str">
        <f t="shared" si="11"/>
        <v/>
      </c>
      <c r="D3655" s="58"/>
      <c r="E3655" s="24"/>
      <c r="F3655" s="24"/>
      <c r="G3655" s="25"/>
      <c r="H3655" s="25"/>
      <c r="I3655" s="56"/>
      <c r="J3655" s="25"/>
      <c r="K3655" s="25"/>
      <c r="L3655" s="25"/>
      <c r="M3655" s="56"/>
      <c r="N3655" s="25"/>
    </row>
    <row r="3656" spans="3:14" ht="13" x14ac:dyDescent="0.15">
      <c r="C3656" s="57" t="str">
        <f t="shared" si="11"/>
        <v/>
      </c>
      <c r="D3656" s="58"/>
      <c r="E3656" s="24"/>
      <c r="F3656" s="24"/>
      <c r="G3656" s="25"/>
      <c r="H3656" s="25"/>
      <c r="I3656" s="56"/>
      <c r="J3656" s="25"/>
      <c r="K3656" s="25"/>
      <c r="L3656" s="25"/>
      <c r="M3656" s="56"/>
      <c r="N3656" s="25"/>
    </row>
    <row r="3657" spans="3:14" ht="13" x14ac:dyDescent="0.15">
      <c r="C3657" s="57" t="str">
        <f t="shared" si="11"/>
        <v/>
      </c>
      <c r="D3657" s="58"/>
      <c r="E3657" s="24"/>
      <c r="F3657" s="24"/>
      <c r="G3657" s="25"/>
      <c r="H3657" s="25"/>
      <c r="I3657" s="56"/>
      <c r="J3657" s="25"/>
      <c r="K3657" s="25"/>
      <c r="L3657" s="25"/>
      <c r="M3657" s="56"/>
      <c r="N3657" s="25"/>
    </row>
    <row r="3658" spans="3:14" ht="13" x14ac:dyDescent="0.15">
      <c r="C3658" s="57" t="str">
        <f t="shared" si="11"/>
        <v/>
      </c>
      <c r="D3658" s="58"/>
      <c r="E3658" s="24"/>
      <c r="F3658" s="24"/>
      <c r="G3658" s="25"/>
      <c r="H3658" s="25"/>
      <c r="I3658" s="56"/>
      <c r="J3658" s="25"/>
      <c r="K3658" s="25"/>
      <c r="L3658" s="25"/>
      <c r="M3658" s="56"/>
      <c r="N3658" s="25"/>
    </row>
    <row r="3659" spans="3:14" ht="13" x14ac:dyDescent="0.15">
      <c r="C3659" s="57" t="str">
        <f t="shared" si="11"/>
        <v/>
      </c>
      <c r="D3659" s="58"/>
      <c r="E3659" s="24"/>
      <c r="F3659" s="24"/>
      <c r="G3659" s="25"/>
      <c r="H3659" s="25"/>
      <c r="I3659" s="56"/>
      <c r="J3659" s="25"/>
      <c r="K3659" s="25"/>
      <c r="L3659" s="25"/>
      <c r="M3659" s="56"/>
      <c r="N3659" s="25"/>
    </row>
    <row r="3660" spans="3:14" ht="13" x14ac:dyDescent="0.15">
      <c r="C3660" s="57" t="str">
        <f t="shared" si="11"/>
        <v/>
      </c>
      <c r="D3660" s="58"/>
      <c r="E3660" s="24"/>
      <c r="F3660" s="24"/>
      <c r="G3660" s="25"/>
      <c r="H3660" s="25"/>
      <c r="I3660" s="56"/>
      <c r="J3660" s="25"/>
      <c r="K3660" s="25"/>
      <c r="L3660" s="25"/>
      <c r="M3660" s="56"/>
      <c r="N3660" s="25"/>
    </row>
    <row r="3661" spans="3:14" ht="13" x14ac:dyDescent="0.15">
      <c r="C3661" s="57" t="str">
        <f t="shared" si="11"/>
        <v/>
      </c>
      <c r="D3661" s="58"/>
      <c r="E3661" s="24"/>
      <c r="F3661" s="24"/>
      <c r="G3661" s="25"/>
      <c r="H3661" s="25"/>
      <c r="I3661" s="56"/>
      <c r="J3661" s="25"/>
      <c r="K3661" s="25"/>
      <c r="L3661" s="25"/>
      <c r="M3661" s="56"/>
      <c r="N3661" s="25"/>
    </row>
    <row r="3662" spans="3:14" ht="13" x14ac:dyDescent="0.15">
      <c r="C3662" s="57" t="str">
        <f t="shared" si="11"/>
        <v/>
      </c>
      <c r="D3662" s="58"/>
      <c r="E3662" s="24"/>
      <c r="F3662" s="24"/>
      <c r="G3662" s="25"/>
      <c r="H3662" s="25"/>
      <c r="I3662" s="56"/>
      <c r="J3662" s="25"/>
      <c r="K3662" s="25"/>
      <c r="L3662" s="25"/>
      <c r="M3662" s="56"/>
      <c r="N3662" s="25"/>
    </row>
    <row r="3663" spans="3:14" ht="13" x14ac:dyDescent="0.15">
      <c r="C3663" s="57" t="str">
        <f t="shared" si="11"/>
        <v/>
      </c>
      <c r="D3663" s="58"/>
      <c r="E3663" s="24"/>
      <c r="F3663" s="24"/>
      <c r="G3663" s="25"/>
      <c r="H3663" s="25"/>
      <c r="I3663" s="56"/>
      <c r="J3663" s="25"/>
      <c r="K3663" s="25"/>
      <c r="L3663" s="25"/>
      <c r="M3663" s="56"/>
      <c r="N3663" s="25"/>
    </row>
    <row r="3664" spans="3:14" ht="13" x14ac:dyDescent="0.15">
      <c r="C3664" s="57" t="str">
        <f t="shared" si="11"/>
        <v/>
      </c>
      <c r="D3664" s="58"/>
      <c r="E3664" s="24"/>
      <c r="F3664" s="24"/>
      <c r="G3664" s="25"/>
      <c r="H3664" s="25"/>
      <c r="I3664" s="56"/>
      <c r="J3664" s="25"/>
      <c r="K3664" s="25"/>
      <c r="L3664" s="25"/>
      <c r="M3664" s="56"/>
      <c r="N3664" s="25"/>
    </row>
    <row r="3665" spans="3:14" ht="13" x14ac:dyDescent="0.15">
      <c r="C3665" s="57" t="str">
        <f t="shared" si="11"/>
        <v/>
      </c>
      <c r="D3665" s="58"/>
      <c r="E3665" s="24"/>
      <c r="F3665" s="24"/>
      <c r="G3665" s="25"/>
      <c r="H3665" s="25"/>
      <c r="I3665" s="56"/>
      <c r="J3665" s="25"/>
      <c r="K3665" s="25"/>
      <c r="L3665" s="25"/>
      <c r="M3665" s="56"/>
      <c r="N3665" s="25"/>
    </row>
    <row r="3666" spans="3:14" ht="13" x14ac:dyDescent="0.15">
      <c r="C3666" s="57" t="str">
        <f t="shared" si="11"/>
        <v/>
      </c>
      <c r="D3666" s="58"/>
      <c r="E3666" s="24"/>
      <c r="F3666" s="24"/>
      <c r="G3666" s="25"/>
      <c r="H3666" s="25"/>
      <c r="I3666" s="56"/>
      <c r="J3666" s="25"/>
      <c r="K3666" s="25"/>
      <c r="L3666" s="25"/>
      <c r="M3666" s="56"/>
      <c r="N3666" s="25"/>
    </row>
    <row r="3667" spans="3:14" ht="13" x14ac:dyDescent="0.15">
      <c r="C3667" s="57" t="str">
        <f t="shared" si="11"/>
        <v/>
      </c>
      <c r="D3667" s="58"/>
      <c r="E3667" s="24"/>
      <c r="F3667" s="24"/>
      <c r="G3667" s="25"/>
      <c r="H3667" s="25"/>
      <c r="I3667" s="56"/>
      <c r="J3667" s="25"/>
      <c r="K3667" s="25"/>
      <c r="L3667" s="25"/>
      <c r="M3667" s="56"/>
      <c r="N3667" s="25"/>
    </row>
    <row r="3668" spans="3:14" ht="13" x14ac:dyDescent="0.15">
      <c r="C3668" s="57" t="str">
        <f t="shared" si="11"/>
        <v/>
      </c>
      <c r="D3668" s="58"/>
      <c r="E3668" s="24"/>
      <c r="F3668" s="24"/>
      <c r="G3668" s="25"/>
      <c r="H3668" s="25"/>
      <c r="I3668" s="56"/>
      <c r="J3668" s="25"/>
      <c r="K3668" s="25"/>
      <c r="L3668" s="25"/>
      <c r="M3668" s="56"/>
      <c r="N3668" s="25"/>
    </row>
    <row r="3669" spans="3:14" ht="13" x14ac:dyDescent="0.15">
      <c r="C3669" s="57" t="str">
        <f t="shared" si="11"/>
        <v/>
      </c>
      <c r="D3669" s="58"/>
      <c r="E3669" s="24"/>
      <c r="F3669" s="24"/>
      <c r="G3669" s="25"/>
      <c r="H3669" s="25"/>
      <c r="I3669" s="56"/>
      <c r="J3669" s="25"/>
      <c r="K3669" s="25"/>
      <c r="L3669" s="25"/>
      <c r="M3669" s="56"/>
      <c r="N3669" s="25"/>
    </row>
    <row r="3670" spans="3:14" ht="13" x14ac:dyDescent="0.15">
      <c r="C3670" s="57" t="str">
        <f t="shared" si="11"/>
        <v/>
      </c>
      <c r="D3670" s="58"/>
      <c r="E3670" s="24"/>
      <c r="F3670" s="24"/>
      <c r="G3670" s="25"/>
      <c r="H3670" s="25"/>
      <c r="I3670" s="56"/>
      <c r="J3670" s="25"/>
      <c r="K3670" s="25"/>
      <c r="L3670" s="25"/>
      <c r="M3670" s="56"/>
      <c r="N3670" s="25"/>
    </row>
    <row r="3671" spans="3:14" ht="13" x14ac:dyDescent="0.15">
      <c r="C3671" s="57" t="str">
        <f t="shared" si="11"/>
        <v/>
      </c>
      <c r="D3671" s="58"/>
      <c r="E3671" s="24"/>
      <c r="F3671" s="24"/>
      <c r="G3671" s="25"/>
      <c r="H3671" s="25"/>
      <c r="I3671" s="56"/>
      <c r="J3671" s="25"/>
      <c r="K3671" s="25"/>
      <c r="L3671" s="25"/>
      <c r="M3671" s="56"/>
      <c r="N3671" s="25"/>
    </row>
    <row r="3672" spans="3:14" ht="13" x14ac:dyDescent="0.15">
      <c r="C3672" s="57" t="str">
        <f t="shared" si="11"/>
        <v/>
      </c>
      <c r="D3672" s="58"/>
      <c r="E3672" s="24"/>
      <c r="F3672" s="24"/>
      <c r="G3672" s="25"/>
      <c r="H3672" s="25"/>
      <c r="I3672" s="56"/>
      <c r="J3672" s="25"/>
      <c r="K3672" s="25"/>
      <c r="L3672" s="25"/>
      <c r="M3672" s="56"/>
      <c r="N3672" s="25"/>
    </row>
    <row r="3673" spans="3:14" ht="13" x14ac:dyDescent="0.15">
      <c r="C3673" s="57" t="str">
        <f t="shared" si="11"/>
        <v/>
      </c>
      <c r="D3673" s="58"/>
      <c r="E3673" s="24"/>
      <c r="F3673" s="24"/>
      <c r="G3673" s="25"/>
      <c r="H3673" s="25"/>
      <c r="I3673" s="56"/>
      <c r="J3673" s="25"/>
      <c r="K3673" s="25"/>
      <c r="L3673" s="25"/>
      <c r="M3673" s="56"/>
      <c r="N3673" s="25"/>
    </row>
    <row r="3674" spans="3:14" ht="13" x14ac:dyDescent="0.15">
      <c r="C3674" s="57" t="str">
        <f t="shared" si="11"/>
        <v/>
      </c>
      <c r="D3674" s="58"/>
      <c r="E3674" s="24"/>
      <c r="F3674" s="24"/>
      <c r="G3674" s="25"/>
      <c r="H3674" s="25"/>
      <c r="I3674" s="56"/>
      <c r="J3674" s="25"/>
      <c r="K3674" s="25"/>
      <c r="L3674" s="25"/>
      <c r="M3674" s="56"/>
      <c r="N3674" s="25"/>
    </row>
    <row r="3675" spans="3:14" ht="13" x14ac:dyDescent="0.15">
      <c r="C3675" s="57" t="str">
        <f t="shared" si="11"/>
        <v/>
      </c>
      <c r="D3675" s="58"/>
      <c r="E3675" s="24"/>
      <c r="F3675" s="24"/>
      <c r="G3675" s="25"/>
      <c r="H3675" s="25"/>
      <c r="I3675" s="56"/>
      <c r="J3675" s="25"/>
      <c r="K3675" s="25"/>
      <c r="L3675" s="25"/>
      <c r="M3675" s="56"/>
      <c r="N3675" s="25"/>
    </row>
    <row r="3676" spans="3:14" ht="13" x14ac:dyDescent="0.15">
      <c r="C3676" s="57" t="str">
        <f t="shared" si="11"/>
        <v/>
      </c>
      <c r="D3676" s="58"/>
      <c r="E3676" s="24"/>
      <c r="F3676" s="24"/>
      <c r="G3676" s="25"/>
      <c r="H3676" s="25"/>
      <c r="I3676" s="56"/>
      <c r="J3676" s="25"/>
      <c r="K3676" s="25"/>
      <c r="L3676" s="25"/>
      <c r="M3676" s="56"/>
      <c r="N3676" s="25"/>
    </row>
    <row r="3677" spans="3:14" ht="13" x14ac:dyDescent="0.15">
      <c r="C3677" s="57" t="str">
        <f t="shared" si="11"/>
        <v/>
      </c>
      <c r="D3677" s="58"/>
      <c r="E3677" s="24"/>
      <c r="F3677" s="24"/>
      <c r="G3677" s="25"/>
      <c r="H3677" s="25"/>
      <c r="I3677" s="56"/>
      <c r="J3677" s="25"/>
      <c r="K3677" s="25"/>
      <c r="L3677" s="25"/>
      <c r="M3677" s="56"/>
      <c r="N3677" s="25"/>
    </row>
    <row r="3678" spans="3:14" ht="13" x14ac:dyDescent="0.15">
      <c r="C3678" s="57" t="str">
        <f t="shared" si="11"/>
        <v/>
      </c>
      <c r="D3678" s="58"/>
      <c r="E3678" s="24"/>
      <c r="F3678" s="24"/>
      <c r="G3678" s="25"/>
      <c r="H3678" s="25"/>
      <c r="I3678" s="56"/>
      <c r="J3678" s="25"/>
      <c r="K3678" s="25"/>
      <c r="L3678" s="25"/>
      <c r="M3678" s="56"/>
      <c r="N3678" s="25"/>
    </row>
    <row r="3679" spans="3:14" ht="13" x14ac:dyDescent="0.15">
      <c r="C3679" s="57" t="str">
        <f t="shared" si="11"/>
        <v/>
      </c>
      <c r="D3679" s="58"/>
      <c r="E3679" s="24"/>
      <c r="F3679" s="24"/>
      <c r="G3679" s="25"/>
      <c r="H3679" s="25"/>
      <c r="I3679" s="56"/>
      <c r="J3679" s="25"/>
      <c r="K3679" s="25"/>
      <c r="L3679" s="25"/>
      <c r="M3679" s="56"/>
      <c r="N3679" s="25"/>
    </row>
    <row r="3680" spans="3:14" ht="13" x14ac:dyDescent="0.15">
      <c r="C3680" s="57" t="str">
        <f t="shared" si="11"/>
        <v/>
      </c>
      <c r="D3680" s="58"/>
      <c r="E3680" s="24"/>
      <c r="F3680" s="24"/>
      <c r="G3680" s="25"/>
      <c r="H3680" s="25"/>
      <c r="I3680" s="56"/>
      <c r="J3680" s="25"/>
      <c r="K3680" s="25"/>
      <c r="L3680" s="25"/>
      <c r="M3680" s="56"/>
      <c r="N3680" s="25"/>
    </row>
    <row r="3681" spans="3:14" ht="13" x14ac:dyDescent="0.15">
      <c r="C3681" s="57" t="str">
        <f t="shared" si="11"/>
        <v/>
      </c>
      <c r="D3681" s="58"/>
      <c r="E3681" s="24"/>
      <c r="F3681" s="24"/>
      <c r="G3681" s="25"/>
      <c r="H3681" s="25"/>
      <c r="I3681" s="56"/>
      <c r="J3681" s="25"/>
      <c r="K3681" s="25"/>
      <c r="L3681" s="25"/>
      <c r="M3681" s="56"/>
      <c r="N3681" s="25"/>
    </row>
    <row r="3682" spans="3:14" ht="13" x14ac:dyDescent="0.15">
      <c r="C3682" s="57" t="str">
        <f t="shared" si="11"/>
        <v/>
      </c>
      <c r="D3682" s="58"/>
      <c r="E3682" s="24"/>
      <c r="F3682" s="24"/>
      <c r="G3682" s="25"/>
      <c r="H3682" s="25"/>
      <c r="I3682" s="56"/>
      <c r="J3682" s="25"/>
      <c r="K3682" s="25"/>
      <c r="L3682" s="25"/>
      <c r="M3682" s="56"/>
      <c r="N3682" s="25"/>
    </row>
    <row r="3683" spans="3:14" ht="13" x14ac:dyDescent="0.15">
      <c r="C3683" s="57" t="str">
        <f t="shared" si="11"/>
        <v/>
      </c>
      <c r="D3683" s="58"/>
      <c r="E3683" s="24"/>
      <c r="F3683" s="24"/>
      <c r="G3683" s="25"/>
      <c r="H3683" s="25"/>
      <c r="I3683" s="56"/>
      <c r="J3683" s="25"/>
      <c r="K3683" s="25"/>
      <c r="L3683" s="25"/>
      <c r="M3683" s="56"/>
      <c r="N3683" s="25"/>
    </row>
    <row r="3684" spans="3:14" ht="13" x14ac:dyDescent="0.15">
      <c r="C3684" s="57" t="str">
        <f t="shared" si="11"/>
        <v/>
      </c>
      <c r="D3684" s="58"/>
      <c r="E3684" s="24"/>
      <c r="F3684" s="24"/>
      <c r="G3684" s="25"/>
      <c r="H3684" s="25"/>
      <c r="I3684" s="56"/>
      <c r="J3684" s="25"/>
      <c r="K3684" s="25"/>
      <c r="L3684" s="25"/>
      <c r="M3684" s="56"/>
      <c r="N3684" s="25"/>
    </row>
    <row r="3685" spans="3:14" ht="13" x14ac:dyDescent="0.15">
      <c r="C3685" s="57" t="str">
        <f t="shared" si="11"/>
        <v/>
      </c>
      <c r="D3685" s="58"/>
      <c r="E3685" s="24"/>
      <c r="F3685" s="24"/>
      <c r="G3685" s="25"/>
      <c r="H3685" s="25"/>
      <c r="I3685" s="56"/>
      <c r="J3685" s="25"/>
      <c r="K3685" s="25"/>
      <c r="L3685" s="25"/>
      <c r="M3685" s="56"/>
      <c r="N3685" s="25"/>
    </row>
    <row r="3686" spans="3:14" ht="13" x14ac:dyDescent="0.15">
      <c r="C3686" s="57" t="str">
        <f t="shared" si="11"/>
        <v/>
      </c>
      <c r="D3686" s="58"/>
      <c r="E3686" s="24"/>
      <c r="F3686" s="24"/>
      <c r="G3686" s="25"/>
      <c r="H3686" s="25"/>
      <c r="I3686" s="56"/>
      <c r="J3686" s="25"/>
      <c r="K3686" s="25"/>
      <c r="L3686" s="25"/>
      <c r="M3686" s="56"/>
      <c r="N3686" s="25"/>
    </row>
    <row r="3687" spans="3:14" ht="13" x14ac:dyDescent="0.15">
      <c r="C3687" s="57" t="str">
        <f t="shared" si="11"/>
        <v/>
      </c>
      <c r="D3687" s="58"/>
      <c r="E3687" s="24"/>
      <c r="F3687" s="24"/>
      <c r="G3687" s="25"/>
      <c r="H3687" s="25"/>
      <c r="I3687" s="56"/>
      <c r="J3687" s="25"/>
      <c r="K3687" s="25"/>
      <c r="L3687" s="25"/>
      <c r="M3687" s="56"/>
      <c r="N3687" s="25"/>
    </row>
    <row r="3688" spans="3:14" ht="13" x14ac:dyDescent="0.15">
      <c r="C3688" s="57" t="str">
        <f t="shared" si="11"/>
        <v/>
      </c>
      <c r="D3688" s="58"/>
      <c r="E3688" s="24"/>
      <c r="F3688" s="24"/>
      <c r="G3688" s="25"/>
      <c r="H3688" s="25"/>
      <c r="I3688" s="56"/>
      <c r="J3688" s="25"/>
      <c r="K3688" s="25"/>
      <c r="L3688" s="25"/>
      <c r="M3688" s="56"/>
      <c r="N3688" s="25"/>
    </row>
    <row r="3689" spans="3:14" ht="13" x14ac:dyDescent="0.15">
      <c r="C3689" s="57" t="str">
        <f t="shared" si="11"/>
        <v/>
      </c>
      <c r="D3689" s="58"/>
      <c r="E3689" s="24"/>
      <c r="F3689" s="24"/>
      <c r="G3689" s="25"/>
      <c r="H3689" s="25"/>
      <c r="I3689" s="56"/>
      <c r="J3689" s="25"/>
      <c r="K3689" s="25"/>
      <c r="L3689" s="25"/>
      <c r="M3689" s="56"/>
      <c r="N3689" s="25"/>
    </row>
    <row r="3690" spans="3:14" ht="13" x14ac:dyDescent="0.15">
      <c r="C3690" s="57" t="str">
        <f t="shared" si="11"/>
        <v/>
      </c>
      <c r="D3690" s="58"/>
      <c r="E3690" s="24"/>
      <c r="F3690" s="24"/>
      <c r="G3690" s="25"/>
      <c r="H3690" s="25"/>
      <c r="I3690" s="56"/>
      <c r="J3690" s="25"/>
      <c r="K3690" s="25"/>
      <c r="L3690" s="25"/>
      <c r="M3690" s="56"/>
      <c r="N3690" s="25"/>
    </row>
    <row r="3691" spans="3:14" ht="13" x14ac:dyDescent="0.15">
      <c r="C3691" s="57" t="str">
        <f t="shared" si="11"/>
        <v/>
      </c>
      <c r="D3691" s="58"/>
      <c r="E3691" s="24"/>
      <c r="F3691" s="24"/>
      <c r="G3691" s="25"/>
      <c r="H3691" s="25"/>
      <c r="I3691" s="56"/>
      <c r="J3691" s="25"/>
      <c r="K3691" s="25"/>
      <c r="L3691" s="25"/>
      <c r="M3691" s="56"/>
      <c r="N3691" s="25"/>
    </row>
    <row r="3692" spans="3:14" ht="13" x14ac:dyDescent="0.15">
      <c r="C3692" s="57" t="str">
        <f t="shared" si="11"/>
        <v/>
      </c>
      <c r="D3692" s="58"/>
      <c r="E3692" s="24"/>
      <c r="F3692" s="24"/>
      <c r="G3692" s="25"/>
      <c r="H3692" s="25"/>
      <c r="I3692" s="56"/>
      <c r="J3692" s="25"/>
      <c r="K3692" s="25"/>
      <c r="L3692" s="25"/>
      <c r="M3692" s="56"/>
      <c r="N3692" s="25"/>
    </row>
    <row r="3693" spans="3:14" ht="13" x14ac:dyDescent="0.15">
      <c r="C3693" s="57" t="str">
        <f t="shared" si="11"/>
        <v/>
      </c>
      <c r="D3693" s="58"/>
      <c r="E3693" s="24"/>
      <c r="F3693" s="24"/>
      <c r="G3693" s="25"/>
      <c r="H3693" s="25"/>
      <c r="I3693" s="56"/>
      <c r="J3693" s="25"/>
      <c r="K3693" s="25"/>
      <c r="L3693" s="25"/>
      <c r="M3693" s="56"/>
      <c r="N3693" s="25"/>
    </row>
    <row r="3694" spans="3:14" ht="13" x14ac:dyDescent="0.15">
      <c r="C3694" s="57" t="str">
        <f t="shared" si="11"/>
        <v/>
      </c>
      <c r="D3694" s="58"/>
      <c r="E3694" s="24"/>
      <c r="F3694" s="24"/>
      <c r="G3694" s="25"/>
      <c r="H3694" s="25"/>
      <c r="I3694" s="56"/>
      <c r="J3694" s="25"/>
      <c r="K3694" s="25"/>
      <c r="L3694" s="25"/>
      <c r="M3694" s="56"/>
      <c r="N3694" s="25"/>
    </row>
    <row r="3695" spans="3:14" ht="13" x14ac:dyDescent="0.15">
      <c r="C3695" s="57" t="str">
        <f t="shared" si="11"/>
        <v/>
      </c>
      <c r="D3695" s="58"/>
      <c r="E3695" s="24"/>
      <c r="F3695" s="24"/>
      <c r="G3695" s="25"/>
      <c r="H3695" s="25"/>
      <c r="I3695" s="56"/>
      <c r="J3695" s="25"/>
      <c r="K3695" s="25"/>
      <c r="L3695" s="25"/>
      <c r="M3695" s="56"/>
      <c r="N3695" s="25"/>
    </row>
    <row r="3696" spans="3:14" ht="13" x14ac:dyDescent="0.15">
      <c r="C3696" s="57" t="str">
        <f t="shared" si="11"/>
        <v/>
      </c>
      <c r="D3696" s="58"/>
      <c r="E3696" s="24"/>
      <c r="F3696" s="24"/>
      <c r="G3696" s="25"/>
      <c r="H3696" s="25"/>
      <c r="I3696" s="56"/>
      <c r="J3696" s="25"/>
      <c r="K3696" s="25"/>
      <c r="L3696" s="25"/>
      <c r="M3696" s="56"/>
      <c r="N3696" s="25"/>
    </row>
    <row r="3697" spans="3:14" ht="13" x14ac:dyDescent="0.15">
      <c r="C3697" s="57" t="str">
        <f t="shared" si="11"/>
        <v/>
      </c>
      <c r="D3697" s="58"/>
      <c r="E3697" s="24"/>
      <c r="F3697" s="24"/>
      <c r="G3697" s="25"/>
      <c r="H3697" s="25"/>
      <c r="I3697" s="56"/>
      <c r="J3697" s="25"/>
      <c r="K3697" s="25"/>
      <c r="L3697" s="25"/>
      <c r="M3697" s="56"/>
      <c r="N3697" s="25"/>
    </row>
    <row r="3698" spans="3:14" ht="13" x14ac:dyDescent="0.15">
      <c r="C3698" s="57" t="str">
        <f t="shared" si="11"/>
        <v/>
      </c>
      <c r="D3698" s="58"/>
      <c r="E3698" s="24"/>
      <c r="F3698" s="24"/>
      <c r="G3698" s="25"/>
      <c r="H3698" s="25"/>
      <c r="I3698" s="56"/>
      <c r="J3698" s="25"/>
      <c r="K3698" s="25"/>
      <c r="L3698" s="25"/>
      <c r="M3698" s="56"/>
      <c r="N3698" s="25"/>
    </row>
    <row r="3699" spans="3:14" ht="13" x14ac:dyDescent="0.15">
      <c r="C3699" s="57" t="str">
        <f t="shared" si="11"/>
        <v/>
      </c>
      <c r="D3699" s="58"/>
      <c r="E3699" s="24"/>
      <c r="F3699" s="24"/>
      <c r="G3699" s="25"/>
      <c r="H3699" s="25"/>
      <c r="I3699" s="56"/>
      <c r="J3699" s="25"/>
      <c r="K3699" s="25"/>
      <c r="L3699" s="25"/>
      <c r="M3699" s="56"/>
      <c r="N3699" s="25"/>
    </row>
    <row r="3700" spans="3:14" ht="13" x14ac:dyDescent="0.15">
      <c r="C3700" s="57" t="str">
        <f t="shared" si="11"/>
        <v/>
      </c>
      <c r="D3700" s="58"/>
      <c r="E3700" s="24"/>
      <c r="F3700" s="24"/>
      <c r="G3700" s="25"/>
      <c r="H3700" s="25"/>
      <c r="I3700" s="56"/>
      <c r="J3700" s="25"/>
      <c r="K3700" s="25"/>
      <c r="L3700" s="25"/>
      <c r="M3700" s="56"/>
      <c r="N3700" s="25"/>
    </row>
    <row r="3701" spans="3:14" ht="13" x14ac:dyDescent="0.15">
      <c r="C3701" s="57" t="str">
        <f t="shared" si="11"/>
        <v/>
      </c>
      <c r="D3701" s="58"/>
      <c r="E3701" s="24"/>
      <c r="F3701" s="24"/>
      <c r="G3701" s="25"/>
      <c r="H3701" s="25"/>
      <c r="I3701" s="56"/>
      <c r="J3701" s="25"/>
      <c r="K3701" s="25"/>
      <c r="L3701" s="25"/>
      <c r="M3701" s="56"/>
      <c r="N3701" s="25"/>
    </row>
    <row r="3702" spans="3:14" ht="13" x14ac:dyDescent="0.15">
      <c r="C3702" s="57" t="str">
        <f t="shared" si="11"/>
        <v/>
      </c>
      <c r="D3702" s="58"/>
      <c r="E3702" s="24"/>
      <c r="F3702" s="24"/>
      <c r="G3702" s="25"/>
      <c r="H3702" s="25"/>
      <c r="I3702" s="56"/>
      <c r="J3702" s="25"/>
      <c r="K3702" s="25"/>
      <c r="L3702" s="25"/>
      <c r="M3702" s="56"/>
      <c r="N3702" s="25"/>
    </row>
    <row r="3703" spans="3:14" ht="13" x14ac:dyDescent="0.15">
      <c r="C3703" s="57" t="str">
        <f t="shared" si="11"/>
        <v/>
      </c>
      <c r="D3703" s="58"/>
      <c r="E3703" s="24"/>
      <c r="F3703" s="24"/>
      <c r="G3703" s="25"/>
      <c r="H3703" s="25"/>
      <c r="I3703" s="56"/>
      <c r="J3703" s="25"/>
      <c r="K3703" s="25"/>
      <c r="L3703" s="25"/>
      <c r="M3703" s="56"/>
      <c r="N3703" s="25"/>
    </row>
    <row r="3704" spans="3:14" ht="13" x14ac:dyDescent="0.15">
      <c r="C3704" s="57" t="str">
        <f t="shared" si="11"/>
        <v/>
      </c>
      <c r="D3704" s="58"/>
      <c r="E3704" s="24"/>
      <c r="F3704" s="24"/>
      <c r="G3704" s="25"/>
      <c r="H3704" s="25"/>
      <c r="I3704" s="56"/>
      <c r="J3704" s="25"/>
      <c r="K3704" s="25"/>
      <c r="L3704" s="25"/>
      <c r="M3704" s="56"/>
      <c r="N3704" s="25"/>
    </row>
    <row r="3705" spans="3:14" ht="13" x14ac:dyDescent="0.15">
      <c r="C3705" s="57" t="str">
        <f t="shared" si="11"/>
        <v/>
      </c>
      <c r="D3705" s="58"/>
      <c r="E3705" s="24"/>
      <c r="F3705" s="24"/>
      <c r="G3705" s="25"/>
      <c r="H3705" s="25"/>
      <c r="I3705" s="56"/>
      <c r="J3705" s="25"/>
      <c r="K3705" s="25"/>
      <c r="L3705" s="25"/>
      <c r="M3705" s="56"/>
      <c r="N3705" s="25"/>
    </row>
    <row r="3706" spans="3:14" ht="13" x14ac:dyDescent="0.15">
      <c r="C3706" s="57" t="str">
        <f t="shared" si="11"/>
        <v/>
      </c>
      <c r="D3706" s="58"/>
      <c r="E3706" s="24"/>
      <c r="F3706" s="24"/>
      <c r="G3706" s="25"/>
      <c r="H3706" s="25"/>
      <c r="I3706" s="56"/>
      <c r="J3706" s="25"/>
      <c r="K3706" s="25"/>
      <c r="L3706" s="25"/>
      <c r="M3706" s="56"/>
      <c r="N3706" s="25"/>
    </row>
    <row r="3707" spans="3:14" ht="13" x14ac:dyDescent="0.15">
      <c r="C3707" s="57" t="str">
        <f t="shared" si="11"/>
        <v/>
      </c>
      <c r="D3707" s="58"/>
      <c r="E3707" s="24"/>
      <c r="F3707" s="24"/>
      <c r="G3707" s="25"/>
      <c r="H3707" s="25"/>
      <c r="I3707" s="56"/>
      <c r="J3707" s="25"/>
      <c r="K3707" s="25"/>
      <c r="L3707" s="25"/>
      <c r="M3707" s="56"/>
      <c r="N3707" s="25"/>
    </row>
    <row r="3708" spans="3:14" ht="13" x14ac:dyDescent="0.15">
      <c r="C3708" s="57" t="str">
        <f t="shared" si="11"/>
        <v/>
      </c>
      <c r="D3708" s="58"/>
      <c r="E3708" s="24"/>
      <c r="F3708" s="24"/>
      <c r="G3708" s="25"/>
      <c r="H3708" s="25"/>
      <c r="I3708" s="56"/>
      <c r="J3708" s="25"/>
      <c r="K3708" s="25"/>
      <c r="L3708" s="25"/>
      <c r="M3708" s="56"/>
      <c r="N3708" s="25"/>
    </row>
    <row r="3709" spans="3:14" ht="13" x14ac:dyDescent="0.15">
      <c r="C3709" s="57" t="str">
        <f t="shared" si="11"/>
        <v/>
      </c>
      <c r="D3709" s="58"/>
      <c r="E3709" s="24"/>
      <c r="F3709" s="24"/>
      <c r="G3709" s="25"/>
      <c r="H3709" s="25"/>
      <c r="I3709" s="56"/>
      <c r="J3709" s="25"/>
      <c r="K3709" s="25"/>
      <c r="L3709" s="25"/>
      <c r="M3709" s="56"/>
      <c r="N3709" s="25"/>
    </row>
    <row r="3710" spans="3:14" ht="13" x14ac:dyDescent="0.15">
      <c r="C3710" s="57" t="str">
        <f t="shared" si="11"/>
        <v/>
      </c>
      <c r="D3710" s="58"/>
      <c r="E3710" s="24"/>
      <c r="F3710" s="24"/>
      <c r="G3710" s="25"/>
      <c r="H3710" s="25"/>
      <c r="I3710" s="56"/>
      <c r="J3710" s="25"/>
      <c r="K3710" s="25"/>
      <c r="L3710" s="25"/>
      <c r="M3710" s="56"/>
      <c r="N3710" s="25"/>
    </row>
    <row r="3711" spans="3:14" ht="13" x14ac:dyDescent="0.15">
      <c r="C3711" s="57" t="str">
        <f t="shared" si="11"/>
        <v/>
      </c>
      <c r="D3711" s="58"/>
      <c r="E3711" s="24"/>
      <c r="F3711" s="24"/>
      <c r="G3711" s="25"/>
      <c r="H3711" s="25"/>
      <c r="I3711" s="56"/>
      <c r="J3711" s="25"/>
      <c r="K3711" s="25"/>
      <c r="L3711" s="25"/>
      <c r="M3711" s="56"/>
      <c r="N3711" s="25"/>
    </row>
    <row r="3712" spans="3:14" ht="13" x14ac:dyDescent="0.15">
      <c r="C3712" s="57" t="str">
        <f t="shared" si="11"/>
        <v/>
      </c>
      <c r="D3712" s="58"/>
      <c r="E3712" s="24"/>
      <c r="F3712" s="24"/>
      <c r="G3712" s="25"/>
      <c r="H3712" s="25"/>
      <c r="I3712" s="56"/>
      <c r="J3712" s="25"/>
      <c r="K3712" s="25"/>
      <c r="L3712" s="25"/>
      <c r="M3712" s="56"/>
      <c r="N3712" s="25"/>
    </row>
    <row r="3713" spans="3:14" ht="13" x14ac:dyDescent="0.15">
      <c r="C3713" s="57" t="str">
        <f t="shared" si="11"/>
        <v/>
      </c>
      <c r="D3713" s="58"/>
      <c r="E3713" s="24"/>
      <c r="F3713" s="24"/>
      <c r="G3713" s="25"/>
      <c r="H3713" s="25"/>
      <c r="I3713" s="56"/>
      <c r="J3713" s="25"/>
      <c r="K3713" s="25"/>
      <c r="L3713" s="25"/>
      <c r="M3713" s="56"/>
      <c r="N3713" s="25"/>
    </row>
    <row r="3714" spans="3:14" ht="13" x14ac:dyDescent="0.15">
      <c r="C3714" s="57" t="str">
        <f t="shared" si="11"/>
        <v/>
      </c>
      <c r="D3714" s="58"/>
      <c r="E3714" s="24"/>
      <c r="F3714" s="24"/>
      <c r="G3714" s="25"/>
      <c r="H3714" s="25"/>
      <c r="I3714" s="56"/>
      <c r="J3714" s="25"/>
      <c r="K3714" s="25"/>
      <c r="L3714" s="25"/>
      <c r="M3714" s="56"/>
      <c r="N3714" s="25"/>
    </row>
    <row r="3715" spans="3:14" ht="13" x14ac:dyDescent="0.15">
      <c r="C3715" s="57" t="str">
        <f t="shared" si="11"/>
        <v/>
      </c>
      <c r="D3715" s="58"/>
      <c r="E3715" s="24"/>
      <c r="F3715" s="24"/>
      <c r="G3715" s="25"/>
      <c r="H3715" s="25"/>
      <c r="I3715" s="56"/>
      <c r="J3715" s="25"/>
      <c r="K3715" s="25"/>
      <c r="L3715" s="25"/>
      <c r="M3715" s="56"/>
      <c r="N3715" s="25"/>
    </row>
    <row r="3716" spans="3:14" ht="13" x14ac:dyDescent="0.15">
      <c r="C3716" s="57" t="str">
        <f t="shared" si="11"/>
        <v/>
      </c>
      <c r="D3716" s="58"/>
      <c r="E3716" s="24"/>
      <c r="F3716" s="24"/>
      <c r="G3716" s="25"/>
      <c r="H3716" s="25"/>
      <c r="I3716" s="56"/>
      <c r="J3716" s="25"/>
      <c r="K3716" s="25"/>
      <c r="L3716" s="25"/>
      <c r="M3716" s="56"/>
      <c r="N3716" s="25"/>
    </row>
    <row r="3717" spans="3:14" ht="13" x14ac:dyDescent="0.15">
      <c r="C3717" s="57" t="str">
        <f t="shared" si="11"/>
        <v/>
      </c>
      <c r="D3717" s="58"/>
      <c r="E3717" s="24"/>
      <c r="F3717" s="24"/>
      <c r="G3717" s="25"/>
      <c r="H3717" s="25"/>
      <c r="I3717" s="56"/>
      <c r="J3717" s="25"/>
      <c r="K3717" s="25"/>
      <c r="L3717" s="25"/>
      <c r="M3717" s="56"/>
      <c r="N3717" s="25"/>
    </row>
    <row r="3718" spans="3:14" ht="13" x14ac:dyDescent="0.15">
      <c r="C3718" s="57" t="str">
        <f t="shared" si="11"/>
        <v/>
      </c>
      <c r="D3718" s="58"/>
      <c r="E3718" s="24"/>
      <c r="F3718" s="24"/>
      <c r="G3718" s="25"/>
      <c r="H3718" s="25"/>
      <c r="I3718" s="56"/>
      <c r="J3718" s="25"/>
      <c r="K3718" s="25"/>
      <c r="L3718" s="25"/>
      <c r="M3718" s="56"/>
      <c r="N3718" s="25"/>
    </row>
    <row r="3719" spans="3:14" ht="13" x14ac:dyDescent="0.15">
      <c r="C3719" s="57" t="str">
        <f t="shared" si="11"/>
        <v/>
      </c>
      <c r="D3719" s="58"/>
      <c r="E3719" s="24"/>
      <c r="F3719" s="24"/>
      <c r="G3719" s="25"/>
      <c r="H3719" s="25"/>
      <c r="I3719" s="56"/>
      <c r="J3719" s="25"/>
      <c r="K3719" s="25"/>
      <c r="L3719" s="25"/>
      <c r="M3719" s="56"/>
      <c r="N3719" s="25"/>
    </row>
    <row r="3720" spans="3:14" ht="13" x14ac:dyDescent="0.15">
      <c r="C3720" s="57" t="str">
        <f t="shared" si="11"/>
        <v/>
      </c>
      <c r="D3720" s="58"/>
      <c r="E3720" s="24"/>
      <c r="F3720" s="24"/>
      <c r="G3720" s="25"/>
      <c r="H3720" s="25"/>
      <c r="I3720" s="56"/>
      <c r="J3720" s="25"/>
      <c r="K3720" s="25"/>
      <c r="L3720" s="25"/>
      <c r="M3720" s="56"/>
      <c r="N3720" s="25"/>
    </row>
    <row r="3721" spans="3:14" ht="13" x14ac:dyDescent="0.15">
      <c r="C3721" s="57" t="str">
        <f t="shared" si="11"/>
        <v/>
      </c>
      <c r="D3721" s="58"/>
      <c r="E3721" s="24"/>
      <c r="F3721" s="24"/>
      <c r="G3721" s="25"/>
      <c r="H3721" s="25"/>
      <c r="I3721" s="56"/>
      <c r="J3721" s="25"/>
      <c r="K3721" s="25"/>
      <c r="L3721" s="25"/>
      <c r="M3721" s="56"/>
      <c r="N3721" s="25"/>
    </row>
    <row r="3722" spans="3:14" ht="13" x14ac:dyDescent="0.15">
      <c r="C3722" s="57" t="str">
        <f t="shared" si="11"/>
        <v/>
      </c>
      <c r="D3722" s="58"/>
      <c r="E3722" s="24"/>
      <c r="F3722" s="24"/>
      <c r="G3722" s="25"/>
      <c r="H3722" s="25"/>
      <c r="I3722" s="56"/>
      <c r="J3722" s="25"/>
      <c r="K3722" s="25"/>
      <c r="L3722" s="25"/>
      <c r="M3722" s="56"/>
      <c r="N3722" s="25"/>
    </row>
    <row r="3723" spans="3:14" ht="13" x14ac:dyDescent="0.15">
      <c r="C3723" s="57" t="str">
        <f t="shared" si="11"/>
        <v/>
      </c>
      <c r="D3723" s="58"/>
      <c r="E3723" s="24"/>
      <c r="F3723" s="24"/>
      <c r="G3723" s="25"/>
      <c r="H3723" s="25"/>
      <c r="I3723" s="56"/>
      <c r="J3723" s="25"/>
      <c r="K3723" s="25"/>
      <c r="L3723" s="25"/>
      <c r="M3723" s="56"/>
      <c r="N3723" s="25"/>
    </row>
    <row r="3724" spans="3:14" ht="13" x14ac:dyDescent="0.15">
      <c r="C3724" s="57" t="str">
        <f t="shared" si="11"/>
        <v/>
      </c>
      <c r="D3724" s="58"/>
      <c r="E3724" s="24"/>
      <c r="F3724" s="24"/>
      <c r="G3724" s="25"/>
      <c r="H3724" s="25"/>
      <c r="I3724" s="56"/>
      <c r="J3724" s="25"/>
      <c r="K3724" s="25"/>
      <c r="L3724" s="25"/>
      <c r="M3724" s="56"/>
      <c r="N3724" s="25"/>
    </row>
    <row r="3725" spans="3:14" ht="13" x14ac:dyDescent="0.15">
      <c r="C3725" s="57" t="str">
        <f t="shared" si="11"/>
        <v/>
      </c>
      <c r="D3725" s="58"/>
      <c r="E3725" s="24"/>
      <c r="F3725" s="24"/>
      <c r="G3725" s="25"/>
      <c r="H3725" s="25"/>
      <c r="I3725" s="56"/>
      <c r="J3725" s="25"/>
      <c r="K3725" s="25"/>
      <c r="L3725" s="25"/>
      <c r="M3725" s="56"/>
      <c r="N3725" s="25"/>
    </row>
    <row r="3726" spans="3:14" ht="13" x14ac:dyDescent="0.15">
      <c r="C3726" s="57" t="str">
        <f t="shared" si="11"/>
        <v/>
      </c>
      <c r="D3726" s="58"/>
      <c r="E3726" s="24"/>
      <c r="F3726" s="24"/>
      <c r="G3726" s="25"/>
      <c r="H3726" s="25"/>
      <c r="I3726" s="56"/>
      <c r="J3726" s="25"/>
      <c r="K3726" s="25"/>
      <c r="L3726" s="25"/>
      <c r="M3726" s="56"/>
      <c r="N3726" s="25"/>
    </row>
    <row r="3727" spans="3:14" ht="13" x14ac:dyDescent="0.15">
      <c r="C3727" s="57" t="str">
        <f t="shared" si="11"/>
        <v/>
      </c>
      <c r="D3727" s="58"/>
      <c r="E3727" s="24"/>
      <c r="F3727" s="24"/>
      <c r="G3727" s="25"/>
      <c r="H3727" s="25"/>
      <c r="I3727" s="56"/>
      <c r="J3727" s="25"/>
      <c r="K3727" s="25"/>
      <c r="L3727" s="25"/>
      <c r="M3727" s="56"/>
      <c r="N3727" s="25"/>
    </row>
    <row r="3728" spans="3:14" ht="13" x14ac:dyDescent="0.15">
      <c r="C3728" s="57" t="str">
        <f t="shared" si="11"/>
        <v/>
      </c>
      <c r="D3728" s="58"/>
      <c r="E3728" s="24"/>
      <c r="F3728" s="24"/>
      <c r="G3728" s="25"/>
      <c r="H3728" s="25"/>
      <c r="I3728" s="56"/>
      <c r="J3728" s="25"/>
      <c r="K3728" s="25"/>
      <c r="L3728" s="25"/>
      <c r="M3728" s="56"/>
      <c r="N3728" s="25"/>
    </row>
    <row r="3729" spans="3:14" ht="13" x14ac:dyDescent="0.15">
      <c r="C3729" s="57" t="str">
        <f t="shared" si="11"/>
        <v/>
      </c>
      <c r="D3729" s="58"/>
      <c r="E3729" s="24"/>
      <c r="F3729" s="24"/>
      <c r="G3729" s="25"/>
      <c r="H3729" s="25"/>
      <c r="I3729" s="56"/>
      <c r="J3729" s="25"/>
      <c r="K3729" s="25"/>
      <c r="L3729" s="25"/>
      <c r="M3729" s="56"/>
      <c r="N3729" s="25"/>
    </row>
    <row r="3730" spans="3:14" ht="13" x14ac:dyDescent="0.15">
      <c r="C3730" s="57" t="str">
        <f t="shared" si="11"/>
        <v/>
      </c>
      <c r="D3730" s="58"/>
      <c r="E3730" s="24"/>
      <c r="F3730" s="24"/>
      <c r="G3730" s="25"/>
      <c r="H3730" s="25"/>
      <c r="I3730" s="56"/>
      <c r="J3730" s="25"/>
      <c r="K3730" s="25"/>
      <c r="L3730" s="25"/>
      <c r="M3730" s="56"/>
      <c r="N3730" s="25"/>
    </row>
    <row r="3731" spans="3:14" ht="13" x14ac:dyDescent="0.15">
      <c r="C3731" s="57" t="str">
        <f t="shared" si="11"/>
        <v/>
      </c>
      <c r="D3731" s="58"/>
      <c r="E3731" s="24"/>
      <c r="F3731" s="24"/>
      <c r="G3731" s="25"/>
      <c r="H3731" s="25"/>
      <c r="I3731" s="56"/>
      <c r="J3731" s="25"/>
      <c r="K3731" s="25"/>
      <c r="L3731" s="25"/>
      <c r="M3731" s="56"/>
      <c r="N3731" s="25"/>
    </row>
    <row r="3732" spans="3:14" ht="13" x14ac:dyDescent="0.15">
      <c r="C3732" s="57" t="str">
        <f t="shared" si="11"/>
        <v/>
      </c>
      <c r="D3732" s="58"/>
      <c r="E3732" s="24"/>
      <c r="F3732" s="24"/>
      <c r="G3732" s="25"/>
      <c r="H3732" s="25"/>
      <c r="I3732" s="56"/>
      <c r="J3732" s="25"/>
      <c r="K3732" s="25"/>
      <c r="L3732" s="25"/>
      <c r="M3732" s="56"/>
      <c r="N3732" s="25"/>
    </row>
    <row r="3733" spans="3:14" ht="13" x14ac:dyDescent="0.15">
      <c r="C3733" s="57" t="str">
        <f t="shared" si="11"/>
        <v/>
      </c>
      <c r="D3733" s="58"/>
      <c r="E3733" s="24"/>
      <c r="F3733" s="24"/>
      <c r="G3733" s="25"/>
      <c r="H3733" s="25"/>
      <c r="I3733" s="56"/>
      <c r="J3733" s="25"/>
      <c r="K3733" s="25"/>
      <c r="L3733" s="25"/>
      <c r="M3733" s="56"/>
      <c r="N3733" s="25"/>
    </row>
    <row r="3734" spans="3:14" ht="13" x14ac:dyDescent="0.15">
      <c r="C3734" s="57" t="str">
        <f t="shared" si="11"/>
        <v/>
      </c>
      <c r="D3734" s="58"/>
      <c r="E3734" s="24"/>
      <c r="F3734" s="24"/>
      <c r="G3734" s="25"/>
      <c r="H3734" s="25"/>
      <c r="I3734" s="56"/>
      <c r="J3734" s="25"/>
      <c r="K3734" s="25"/>
      <c r="L3734" s="25"/>
      <c r="M3734" s="56"/>
      <c r="N3734" s="25"/>
    </row>
    <row r="3735" spans="3:14" ht="13" x14ac:dyDescent="0.15">
      <c r="C3735" s="57" t="str">
        <f t="shared" si="11"/>
        <v/>
      </c>
      <c r="D3735" s="58"/>
      <c r="E3735" s="24"/>
      <c r="F3735" s="24"/>
      <c r="G3735" s="25"/>
      <c r="H3735" s="25"/>
      <c r="I3735" s="56"/>
      <c r="J3735" s="25"/>
      <c r="K3735" s="25"/>
      <c r="L3735" s="25"/>
      <c r="M3735" s="56"/>
      <c r="N3735" s="25"/>
    </row>
    <row r="3736" spans="3:14" ht="13" x14ac:dyDescent="0.15">
      <c r="C3736" s="57" t="str">
        <f t="shared" si="11"/>
        <v/>
      </c>
      <c r="D3736" s="58"/>
      <c r="E3736" s="24"/>
      <c r="F3736" s="24"/>
      <c r="G3736" s="25"/>
      <c r="H3736" s="25"/>
      <c r="I3736" s="56"/>
      <c r="J3736" s="25"/>
      <c r="K3736" s="25"/>
      <c r="L3736" s="25"/>
      <c r="M3736" s="56"/>
      <c r="N3736" s="25"/>
    </row>
    <row r="3737" spans="3:14" ht="13" x14ac:dyDescent="0.15">
      <c r="C3737" s="57" t="str">
        <f t="shared" si="11"/>
        <v/>
      </c>
      <c r="D3737" s="58"/>
      <c r="E3737" s="24"/>
      <c r="F3737" s="24"/>
      <c r="G3737" s="25"/>
      <c r="H3737" s="25"/>
      <c r="I3737" s="56"/>
      <c r="J3737" s="25"/>
      <c r="K3737" s="25"/>
      <c r="L3737" s="25"/>
      <c r="M3737" s="56"/>
      <c r="N3737" s="25"/>
    </row>
    <row r="3738" spans="3:14" ht="13" x14ac:dyDescent="0.15">
      <c r="C3738" s="57" t="str">
        <f t="shared" si="11"/>
        <v/>
      </c>
      <c r="D3738" s="58"/>
      <c r="E3738" s="24"/>
      <c r="F3738" s="24"/>
      <c r="G3738" s="25"/>
      <c r="H3738" s="25"/>
      <c r="I3738" s="56"/>
      <c r="J3738" s="25"/>
      <c r="K3738" s="25"/>
      <c r="L3738" s="25"/>
      <c r="M3738" s="56"/>
      <c r="N3738" s="25"/>
    </row>
    <row r="3739" spans="3:14" ht="13" x14ac:dyDescent="0.15">
      <c r="C3739" s="57" t="str">
        <f t="shared" si="11"/>
        <v/>
      </c>
      <c r="D3739" s="58"/>
      <c r="E3739" s="24"/>
      <c r="F3739" s="24"/>
      <c r="G3739" s="25"/>
      <c r="H3739" s="25"/>
      <c r="I3739" s="56"/>
      <c r="J3739" s="25"/>
      <c r="K3739" s="25"/>
      <c r="L3739" s="25"/>
      <c r="M3739" s="56"/>
      <c r="N3739" s="25"/>
    </row>
    <row r="3740" spans="3:14" ht="13" x14ac:dyDescent="0.15">
      <c r="C3740" s="57" t="str">
        <f t="shared" si="11"/>
        <v/>
      </c>
      <c r="D3740" s="58"/>
      <c r="E3740" s="24"/>
      <c r="F3740" s="24"/>
      <c r="G3740" s="25"/>
      <c r="H3740" s="25"/>
      <c r="I3740" s="56"/>
      <c r="J3740" s="25"/>
      <c r="K3740" s="25"/>
      <c r="L3740" s="25"/>
      <c r="M3740" s="56"/>
      <c r="N3740" s="25"/>
    </row>
    <row r="3741" spans="3:14" ht="13" x14ac:dyDescent="0.15">
      <c r="C3741" s="57" t="str">
        <f t="shared" si="11"/>
        <v/>
      </c>
      <c r="D3741" s="58"/>
      <c r="E3741" s="24"/>
      <c r="F3741" s="24"/>
      <c r="G3741" s="25"/>
      <c r="H3741" s="25"/>
      <c r="I3741" s="56"/>
      <c r="J3741" s="25"/>
      <c r="K3741" s="25"/>
      <c r="L3741" s="25"/>
      <c r="M3741" s="56"/>
      <c r="N3741" s="25"/>
    </row>
    <row r="3742" spans="3:14" ht="13" x14ac:dyDescent="0.15">
      <c r="C3742" s="57" t="str">
        <f t="shared" si="11"/>
        <v/>
      </c>
      <c r="D3742" s="58"/>
      <c r="E3742" s="24"/>
      <c r="F3742" s="24"/>
      <c r="G3742" s="25"/>
      <c r="H3742" s="25"/>
      <c r="I3742" s="56"/>
      <c r="J3742" s="25"/>
      <c r="K3742" s="25"/>
      <c r="L3742" s="25"/>
      <c r="M3742" s="56"/>
      <c r="N3742" s="25"/>
    </row>
    <row r="3743" spans="3:14" ht="13" x14ac:dyDescent="0.15">
      <c r="C3743" s="57" t="str">
        <f t="shared" si="11"/>
        <v/>
      </c>
      <c r="D3743" s="58"/>
      <c r="E3743" s="24"/>
      <c r="F3743" s="24"/>
      <c r="G3743" s="25"/>
      <c r="H3743" s="25"/>
      <c r="I3743" s="56"/>
      <c r="J3743" s="25"/>
      <c r="K3743" s="25"/>
      <c r="L3743" s="25"/>
      <c r="M3743" s="56"/>
      <c r="N3743" s="25"/>
    </row>
    <row r="3744" spans="3:14" ht="13" x14ac:dyDescent="0.15">
      <c r="C3744" s="57" t="str">
        <f t="shared" si="11"/>
        <v/>
      </c>
      <c r="D3744" s="58"/>
      <c r="E3744" s="24"/>
      <c r="F3744" s="24"/>
      <c r="G3744" s="25"/>
      <c r="H3744" s="25"/>
      <c r="I3744" s="56"/>
      <c r="J3744" s="25"/>
      <c r="K3744" s="25"/>
      <c r="L3744" s="25"/>
      <c r="M3744" s="56"/>
      <c r="N3744" s="25"/>
    </row>
    <row r="3745" spans="3:14" ht="13" x14ac:dyDescent="0.15">
      <c r="C3745" s="57" t="str">
        <f t="shared" si="11"/>
        <v/>
      </c>
      <c r="D3745" s="58"/>
      <c r="E3745" s="24"/>
      <c r="F3745" s="24"/>
      <c r="G3745" s="25"/>
      <c r="H3745" s="25"/>
      <c r="I3745" s="56"/>
      <c r="J3745" s="25"/>
      <c r="K3745" s="25"/>
      <c r="L3745" s="25"/>
      <c r="M3745" s="56"/>
      <c r="N3745" s="25"/>
    </row>
    <row r="3746" spans="3:14" ht="13" x14ac:dyDescent="0.15">
      <c r="C3746" s="57" t="str">
        <f t="shared" si="11"/>
        <v/>
      </c>
      <c r="D3746" s="58"/>
      <c r="E3746" s="24"/>
      <c r="F3746" s="24"/>
      <c r="G3746" s="25"/>
      <c r="H3746" s="25"/>
      <c r="I3746" s="56"/>
      <c r="J3746" s="25"/>
      <c r="K3746" s="25"/>
      <c r="L3746" s="25"/>
      <c r="M3746" s="56"/>
      <c r="N3746" s="25"/>
    </row>
    <row r="3747" spans="3:14" ht="13" x14ac:dyDescent="0.15">
      <c r="C3747" s="57" t="str">
        <f t="shared" si="11"/>
        <v/>
      </c>
      <c r="D3747" s="58"/>
      <c r="E3747" s="24"/>
      <c r="F3747" s="24"/>
      <c r="G3747" s="25"/>
      <c r="H3747" s="25"/>
      <c r="I3747" s="56"/>
      <c r="J3747" s="25"/>
      <c r="K3747" s="25"/>
      <c r="L3747" s="25"/>
      <c r="M3747" s="56"/>
      <c r="N3747" s="25"/>
    </row>
    <row r="3748" spans="3:14" ht="13" x14ac:dyDescent="0.15">
      <c r="C3748" s="57" t="str">
        <f t="shared" si="11"/>
        <v/>
      </c>
      <c r="D3748" s="58"/>
      <c r="E3748" s="24"/>
      <c r="F3748" s="24"/>
      <c r="G3748" s="25"/>
      <c r="H3748" s="25"/>
      <c r="I3748" s="56"/>
      <c r="J3748" s="25"/>
      <c r="K3748" s="25"/>
      <c r="L3748" s="25"/>
      <c r="M3748" s="56"/>
      <c r="N3748" s="25"/>
    </row>
    <row r="3749" spans="3:14" ht="13" x14ac:dyDescent="0.15">
      <c r="C3749" s="57" t="str">
        <f t="shared" si="11"/>
        <v/>
      </c>
      <c r="D3749" s="58"/>
      <c r="E3749" s="24"/>
      <c r="F3749" s="24"/>
      <c r="G3749" s="25"/>
      <c r="H3749" s="25"/>
      <c r="I3749" s="56"/>
      <c r="J3749" s="25"/>
      <c r="K3749" s="25"/>
      <c r="L3749" s="25"/>
      <c r="M3749" s="56"/>
      <c r="N3749" s="25"/>
    </row>
    <row r="3750" spans="3:14" ht="13" x14ac:dyDescent="0.15">
      <c r="C3750" s="57" t="str">
        <f t="shared" si="11"/>
        <v/>
      </c>
      <c r="D3750" s="58"/>
      <c r="E3750" s="24"/>
      <c r="F3750" s="24"/>
      <c r="G3750" s="25"/>
      <c r="H3750" s="25"/>
      <c r="I3750" s="56"/>
      <c r="J3750" s="25"/>
      <c r="K3750" s="25"/>
      <c r="L3750" s="25"/>
      <c r="M3750" s="56"/>
      <c r="N3750" s="25"/>
    </row>
    <row r="3751" spans="3:14" ht="13" x14ac:dyDescent="0.15">
      <c r="C3751" s="57" t="str">
        <f t="shared" si="11"/>
        <v/>
      </c>
      <c r="D3751" s="58"/>
      <c r="E3751" s="24"/>
      <c r="F3751" s="24"/>
      <c r="G3751" s="25"/>
      <c r="H3751" s="25"/>
      <c r="I3751" s="56"/>
      <c r="J3751" s="25"/>
      <c r="K3751" s="25"/>
      <c r="L3751" s="25"/>
      <c r="M3751" s="56"/>
      <c r="N3751" s="25"/>
    </row>
    <row r="3752" spans="3:14" ht="13" x14ac:dyDescent="0.15">
      <c r="C3752" s="57" t="str">
        <f t="shared" si="11"/>
        <v/>
      </c>
      <c r="D3752" s="58"/>
      <c r="E3752" s="24"/>
      <c r="F3752" s="24"/>
      <c r="G3752" s="25"/>
      <c r="H3752" s="25"/>
      <c r="I3752" s="56"/>
      <c r="J3752" s="25"/>
      <c r="K3752" s="25"/>
      <c r="L3752" s="25"/>
      <c r="M3752" s="56"/>
      <c r="N3752" s="25"/>
    </row>
    <row r="3753" spans="3:14" ht="13" x14ac:dyDescent="0.15">
      <c r="C3753" s="57" t="str">
        <f t="shared" si="11"/>
        <v/>
      </c>
      <c r="D3753" s="58"/>
      <c r="E3753" s="24"/>
      <c r="F3753" s="24"/>
      <c r="G3753" s="25"/>
      <c r="H3753" s="25"/>
      <c r="I3753" s="56"/>
      <c r="J3753" s="25"/>
      <c r="K3753" s="25"/>
      <c r="L3753" s="25"/>
      <c r="M3753" s="56"/>
      <c r="N3753" s="25"/>
    </row>
    <row r="3754" spans="3:14" ht="13" x14ac:dyDescent="0.15">
      <c r="C3754" s="57" t="str">
        <f t="shared" si="11"/>
        <v/>
      </c>
      <c r="D3754" s="58"/>
      <c r="E3754" s="24"/>
      <c r="F3754" s="24"/>
      <c r="G3754" s="25"/>
      <c r="H3754" s="25"/>
      <c r="I3754" s="56"/>
      <c r="J3754" s="25"/>
      <c r="K3754" s="25"/>
      <c r="L3754" s="25"/>
      <c r="M3754" s="56"/>
      <c r="N3754" s="25"/>
    </row>
    <row r="3755" spans="3:14" ht="13" x14ac:dyDescent="0.15">
      <c r="C3755" s="57" t="str">
        <f t="shared" si="11"/>
        <v/>
      </c>
      <c r="D3755" s="58"/>
      <c r="E3755" s="24"/>
      <c r="F3755" s="24"/>
      <c r="G3755" s="25"/>
      <c r="H3755" s="25"/>
      <c r="I3755" s="56"/>
      <c r="J3755" s="25"/>
      <c r="K3755" s="25"/>
      <c r="L3755" s="25"/>
      <c r="M3755" s="56"/>
      <c r="N3755" s="25"/>
    </row>
    <row r="3756" spans="3:14" ht="13" x14ac:dyDescent="0.15">
      <c r="C3756" s="57" t="str">
        <f t="shared" si="11"/>
        <v/>
      </c>
      <c r="D3756" s="58"/>
      <c r="E3756" s="24"/>
      <c r="F3756" s="24"/>
      <c r="G3756" s="25"/>
      <c r="H3756" s="25"/>
      <c r="I3756" s="56"/>
      <c r="J3756" s="25"/>
      <c r="K3756" s="25"/>
      <c r="L3756" s="25"/>
      <c r="M3756" s="56"/>
      <c r="N3756" s="25"/>
    </row>
    <row r="3757" spans="3:14" ht="13" x14ac:dyDescent="0.15">
      <c r="C3757" s="57" t="str">
        <f t="shared" si="11"/>
        <v/>
      </c>
      <c r="D3757" s="58"/>
      <c r="E3757" s="24"/>
      <c r="F3757" s="24"/>
      <c r="G3757" s="25"/>
      <c r="H3757" s="25"/>
      <c r="I3757" s="56"/>
      <c r="J3757" s="25"/>
      <c r="K3757" s="25"/>
      <c r="L3757" s="25"/>
      <c r="M3757" s="56"/>
      <c r="N3757" s="25"/>
    </row>
    <row r="3758" spans="3:14" ht="13" x14ac:dyDescent="0.15">
      <c r="C3758" s="57" t="str">
        <f t="shared" si="11"/>
        <v/>
      </c>
      <c r="D3758" s="58"/>
      <c r="E3758" s="24"/>
      <c r="F3758" s="24"/>
      <c r="G3758" s="25"/>
      <c r="H3758" s="25"/>
      <c r="I3758" s="56"/>
      <c r="J3758" s="25"/>
      <c r="K3758" s="25"/>
      <c r="L3758" s="25"/>
      <c r="M3758" s="56"/>
      <c r="N3758" s="25"/>
    </row>
    <row r="3759" spans="3:14" ht="13" x14ac:dyDescent="0.15">
      <c r="C3759" s="57" t="str">
        <f t="shared" si="11"/>
        <v/>
      </c>
      <c r="D3759" s="58"/>
      <c r="E3759" s="24"/>
      <c r="F3759" s="24"/>
      <c r="G3759" s="25"/>
      <c r="H3759" s="25"/>
      <c r="I3759" s="56"/>
      <c r="J3759" s="25"/>
      <c r="K3759" s="25"/>
      <c r="L3759" s="25"/>
      <c r="M3759" s="56"/>
      <c r="N3759" s="25"/>
    </row>
    <row r="3760" spans="3:14" ht="13" x14ac:dyDescent="0.15">
      <c r="C3760" s="57" t="str">
        <f t="shared" si="11"/>
        <v/>
      </c>
      <c r="D3760" s="58"/>
      <c r="E3760" s="24"/>
      <c r="F3760" s="24"/>
      <c r="G3760" s="25"/>
      <c r="H3760" s="25"/>
      <c r="I3760" s="56"/>
      <c r="J3760" s="25"/>
      <c r="K3760" s="25"/>
      <c r="L3760" s="25"/>
      <c r="M3760" s="56"/>
      <c r="N3760" s="25"/>
    </row>
    <row r="3761" spans="3:14" ht="13" x14ac:dyDescent="0.15">
      <c r="C3761" s="57" t="str">
        <f t="shared" si="11"/>
        <v/>
      </c>
      <c r="D3761" s="58"/>
      <c r="E3761" s="24"/>
      <c r="F3761" s="24"/>
      <c r="G3761" s="25"/>
      <c r="H3761" s="25"/>
      <c r="I3761" s="56"/>
      <c r="J3761" s="25"/>
      <c r="K3761" s="25"/>
      <c r="L3761" s="25"/>
      <c r="M3761" s="56"/>
      <c r="N3761" s="25"/>
    </row>
    <row r="3762" spans="3:14" ht="13" x14ac:dyDescent="0.15">
      <c r="C3762" s="57" t="str">
        <f t="shared" si="11"/>
        <v/>
      </c>
      <c r="D3762" s="58"/>
      <c r="E3762" s="24"/>
      <c r="F3762" s="24"/>
      <c r="G3762" s="25"/>
      <c r="H3762" s="25"/>
      <c r="I3762" s="56"/>
      <c r="J3762" s="25"/>
      <c r="K3762" s="25"/>
      <c r="L3762" s="25"/>
      <c r="M3762" s="56"/>
      <c r="N3762" s="25"/>
    </row>
    <row r="3763" spans="3:14" ht="13" x14ac:dyDescent="0.15">
      <c r="C3763" s="57" t="str">
        <f t="shared" si="11"/>
        <v/>
      </c>
      <c r="D3763" s="58"/>
      <c r="E3763" s="24"/>
      <c r="F3763" s="24"/>
      <c r="G3763" s="25"/>
      <c r="H3763" s="25"/>
      <c r="I3763" s="56"/>
      <c r="J3763" s="25"/>
      <c r="K3763" s="25"/>
      <c r="L3763" s="25"/>
      <c r="M3763" s="56"/>
      <c r="N3763" s="25"/>
    </row>
    <row r="3764" spans="3:14" ht="13" x14ac:dyDescent="0.15">
      <c r="C3764" s="57" t="str">
        <f t="shared" si="11"/>
        <v/>
      </c>
      <c r="D3764" s="58"/>
      <c r="E3764" s="24"/>
      <c r="F3764" s="24"/>
      <c r="G3764" s="25"/>
      <c r="H3764" s="25"/>
      <c r="I3764" s="56"/>
      <c r="J3764" s="25"/>
      <c r="K3764" s="25"/>
      <c r="L3764" s="25"/>
      <c r="M3764" s="56"/>
      <c r="N3764" s="25"/>
    </row>
    <row r="3765" spans="3:14" ht="13" x14ac:dyDescent="0.15">
      <c r="C3765" s="57" t="str">
        <f t="shared" si="11"/>
        <v/>
      </c>
      <c r="D3765" s="58"/>
      <c r="E3765" s="24"/>
      <c r="F3765" s="24"/>
      <c r="G3765" s="25"/>
      <c r="H3765" s="25"/>
      <c r="I3765" s="56"/>
      <c r="J3765" s="25"/>
      <c r="K3765" s="25"/>
      <c r="L3765" s="25"/>
      <c r="M3765" s="56"/>
      <c r="N3765" s="25"/>
    </row>
    <row r="3766" spans="3:14" ht="13" x14ac:dyDescent="0.15">
      <c r="C3766" s="57" t="str">
        <f t="shared" si="11"/>
        <v/>
      </c>
      <c r="D3766" s="58"/>
      <c r="E3766" s="24"/>
      <c r="F3766" s="24"/>
      <c r="G3766" s="25"/>
      <c r="H3766" s="25"/>
      <c r="I3766" s="56"/>
      <c r="J3766" s="25"/>
      <c r="K3766" s="25"/>
      <c r="L3766" s="25"/>
      <c r="M3766" s="56"/>
      <c r="N3766" s="25"/>
    </row>
    <row r="3767" spans="3:14" ht="13" x14ac:dyDescent="0.15">
      <c r="C3767" s="57" t="str">
        <f t="shared" si="11"/>
        <v/>
      </c>
      <c r="D3767" s="58"/>
      <c r="E3767" s="24"/>
      <c r="F3767" s="24"/>
      <c r="G3767" s="25"/>
      <c r="H3767" s="25"/>
      <c r="I3767" s="56"/>
      <c r="J3767" s="25"/>
      <c r="K3767" s="25"/>
      <c r="L3767" s="25"/>
      <c r="M3767" s="56"/>
      <c r="N3767" s="25"/>
    </row>
    <row r="3768" spans="3:14" ht="13" x14ac:dyDescent="0.15">
      <c r="C3768" s="57" t="str">
        <f t="shared" si="11"/>
        <v/>
      </c>
      <c r="D3768" s="58"/>
      <c r="E3768" s="24"/>
      <c r="F3768" s="24"/>
      <c r="G3768" s="25"/>
      <c r="H3768" s="25"/>
      <c r="I3768" s="56"/>
      <c r="J3768" s="25"/>
      <c r="K3768" s="25"/>
      <c r="L3768" s="25"/>
      <c r="M3768" s="56"/>
      <c r="N3768" s="25"/>
    </row>
    <row r="3769" spans="3:14" ht="13" x14ac:dyDescent="0.15">
      <c r="C3769" s="57" t="str">
        <f t="shared" si="11"/>
        <v/>
      </c>
      <c r="D3769" s="58"/>
      <c r="E3769" s="24"/>
      <c r="F3769" s="24"/>
      <c r="G3769" s="25"/>
      <c r="H3769" s="25"/>
      <c r="I3769" s="56"/>
      <c r="J3769" s="25"/>
      <c r="K3769" s="25"/>
      <c r="L3769" s="25"/>
      <c r="M3769" s="56"/>
      <c r="N3769" s="25"/>
    </row>
    <row r="3770" spans="3:14" ht="13" x14ac:dyDescent="0.15">
      <c r="C3770" s="57" t="str">
        <f t="shared" si="11"/>
        <v/>
      </c>
      <c r="D3770" s="58"/>
      <c r="E3770" s="24"/>
      <c r="F3770" s="24"/>
      <c r="G3770" s="25"/>
      <c r="H3770" s="25"/>
      <c r="I3770" s="56"/>
      <c r="J3770" s="25"/>
      <c r="K3770" s="25"/>
      <c r="L3770" s="25"/>
      <c r="M3770" s="56"/>
      <c r="N3770" s="25"/>
    </row>
    <row r="3771" spans="3:14" ht="13" x14ac:dyDescent="0.15">
      <c r="C3771" s="57" t="str">
        <f t="shared" si="11"/>
        <v/>
      </c>
      <c r="D3771" s="58"/>
      <c r="E3771" s="24"/>
      <c r="F3771" s="24"/>
      <c r="G3771" s="25"/>
      <c r="H3771" s="25"/>
      <c r="I3771" s="56"/>
      <c r="J3771" s="25"/>
      <c r="K3771" s="25"/>
      <c r="L3771" s="25"/>
      <c r="M3771" s="56"/>
      <c r="N3771" s="25"/>
    </row>
    <row r="3772" spans="3:14" ht="13" x14ac:dyDescent="0.15">
      <c r="C3772" s="57" t="str">
        <f t="shared" si="11"/>
        <v/>
      </c>
      <c r="D3772" s="58"/>
      <c r="E3772" s="24"/>
      <c r="F3772" s="24"/>
      <c r="G3772" s="25"/>
      <c r="H3772" s="25"/>
      <c r="I3772" s="56"/>
      <c r="J3772" s="25"/>
      <c r="K3772" s="25"/>
      <c r="L3772" s="25"/>
      <c r="M3772" s="56"/>
      <c r="N3772" s="25"/>
    </row>
    <row r="3773" spans="3:14" ht="13" x14ac:dyDescent="0.15">
      <c r="C3773" s="57" t="str">
        <f t="shared" si="11"/>
        <v/>
      </c>
      <c r="D3773" s="58"/>
      <c r="E3773" s="24"/>
      <c r="F3773" s="24"/>
      <c r="G3773" s="25"/>
      <c r="H3773" s="25"/>
      <c r="I3773" s="56"/>
      <c r="J3773" s="25"/>
      <c r="K3773" s="25"/>
      <c r="L3773" s="25"/>
      <c r="M3773" s="56"/>
      <c r="N3773" s="25"/>
    </row>
    <row r="3774" spans="3:14" ht="13" x14ac:dyDescent="0.15">
      <c r="C3774" s="57" t="str">
        <f t="shared" si="11"/>
        <v/>
      </c>
      <c r="D3774" s="58"/>
      <c r="E3774" s="24"/>
      <c r="F3774" s="24"/>
      <c r="G3774" s="25"/>
      <c r="H3774" s="25"/>
      <c r="I3774" s="56"/>
      <c r="J3774" s="25"/>
      <c r="K3774" s="25"/>
      <c r="L3774" s="25"/>
      <c r="M3774" s="56"/>
      <c r="N3774" s="25"/>
    </row>
    <row r="3775" spans="3:14" ht="13" x14ac:dyDescent="0.15">
      <c r="C3775" s="57" t="str">
        <f t="shared" si="11"/>
        <v/>
      </c>
      <c r="D3775" s="58"/>
      <c r="E3775" s="24"/>
      <c r="F3775" s="24"/>
      <c r="G3775" s="25"/>
      <c r="H3775" s="25"/>
      <c r="I3775" s="56"/>
      <c r="J3775" s="25"/>
      <c r="K3775" s="25"/>
      <c r="L3775" s="25"/>
      <c r="M3775" s="56"/>
      <c r="N3775" s="25"/>
    </row>
    <row r="3776" spans="3:14" ht="13" x14ac:dyDescent="0.15">
      <c r="C3776" s="57" t="str">
        <f t="shared" si="11"/>
        <v/>
      </c>
      <c r="D3776" s="58"/>
      <c r="E3776" s="24"/>
      <c r="F3776" s="24"/>
      <c r="G3776" s="25"/>
      <c r="H3776" s="25"/>
      <c r="I3776" s="56"/>
      <c r="J3776" s="25"/>
      <c r="K3776" s="25"/>
      <c r="L3776" s="25"/>
      <c r="M3776" s="56"/>
      <c r="N3776" s="25"/>
    </row>
    <row r="3777" spans="3:14" ht="13" x14ac:dyDescent="0.15">
      <c r="C3777" s="57" t="str">
        <f t="shared" si="11"/>
        <v/>
      </c>
      <c r="D3777" s="58"/>
      <c r="E3777" s="24"/>
      <c r="F3777" s="24"/>
      <c r="G3777" s="25"/>
      <c r="H3777" s="25"/>
      <c r="I3777" s="56"/>
      <c r="J3777" s="25"/>
      <c r="K3777" s="25"/>
      <c r="L3777" s="25"/>
      <c r="M3777" s="56"/>
      <c r="N3777" s="25"/>
    </row>
    <row r="3778" spans="3:14" ht="13" x14ac:dyDescent="0.15">
      <c r="C3778" s="57" t="str">
        <f t="shared" si="11"/>
        <v/>
      </c>
      <c r="D3778" s="58"/>
      <c r="E3778" s="24"/>
      <c r="F3778" s="24"/>
      <c r="G3778" s="25"/>
      <c r="H3778" s="25"/>
      <c r="I3778" s="56"/>
      <c r="J3778" s="25"/>
      <c r="K3778" s="25"/>
      <c r="L3778" s="25"/>
      <c r="M3778" s="56"/>
      <c r="N3778" s="25"/>
    </row>
    <row r="3779" spans="3:14" ht="13" x14ac:dyDescent="0.15">
      <c r="C3779" s="57" t="str">
        <f t="shared" si="11"/>
        <v/>
      </c>
      <c r="D3779" s="58"/>
      <c r="E3779" s="24"/>
      <c r="F3779" s="24"/>
      <c r="G3779" s="25"/>
      <c r="H3779" s="25"/>
      <c r="I3779" s="56"/>
      <c r="J3779" s="25"/>
      <c r="K3779" s="25"/>
      <c r="L3779" s="25"/>
      <c r="M3779" s="56"/>
      <c r="N3779" s="25"/>
    </row>
    <row r="3780" spans="3:14" ht="13" x14ac:dyDescent="0.15">
      <c r="C3780" s="57" t="str">
        <f t="shared" si="11"/>
        <v/>
      </c>
      <c r="D3780" s="58"/>
      <c r="E3780" s="24"/>
      <c r="F3780" s="24"/>
      <c r="G3780" s="25"/>
      <c r="H3780" s="25"/>
      <c r="I3780" s="56"/>
      <c r="J3780" s="25"/>
      <c r="K3780" s="25"/>
      <c r="L3780" s="25"/>
      <c r="M3780" s="56"/>
      <c r="N3780" s="25"/>
    </row>
    <row r="3781" spans="3:14" ht="13" x14ac:dyDescent="0.15">
      <c r="C3781" s="57" t="str">
        <f t="shared" si="11"/>
        <v/>
      </c>
      <c r="D3781" s="58"/>
      <c r="E3781" s="24"/>
      <c r="F3781" s="24"/>
      <c r="G3781" s="25"/>
      <c r="H3781" s="25"/>
      <c r="I3781" s="56"/>
      <c r="J3781" s="25"/>
      <c r="K3781" s="25"/>
      <c r="L3781" s="25"/>
      <c r="M3781" s="56"/>
      <c r="N3781" s="25"/>
    </row>
    <row r="3782" spans="3:14" ht="13" x14ac:dyDescent="0.15">
      <c r="C3782" s="57" t="str">
        <f t="shared" si="11"/>
        <v/>
      </c>
      <c r="D3782" s="58"/>
      <c r="E3782" s="24"/>
      <c r="F3782" s="24"/>
      <c r="G3782" s="25"/>
      <c r="H3782" s="25"/>
      <c r="I3782" s="56"/>
      <c r="J3782" s="25"/>
      <c r="K3782" s="25"/>
      <c r="L3782" s="25"/>
      <c r="M3782" s="56"/>
      <c r="N3782" s="25"/>
    </row>
    <row r="3783" spans="3:14" ht="13" x14ac:dyDescent="0.15">
      <c r="C3783" s="57" t="str">
        <f t="shared" si="11"/>
        <v/>
      </c>
      <c r="D3783" s="58"/>
      <c r="E3783" s="24"/>
      <c r="F3783" s="24"/>
      <c r="G3783" s="25"/>
      <c r="H3783" s="25"/>
      <c r="I3783" s="56"/>
      <c r="J3783" s="25"/>
      <c r="K3783" s="25"/>
      <c r="L3783" s="25"/>
      <c r="M3783" s="56"/>
      <c r="N3783" s="25"/>
    </row>
    <row r="3784" spans="3:14" ht="13" x14ac:dyDescent="0.15">
      <c r="C3784" s="57" t="str">
        <f t="shared" si="11"/>
        <v/>
      </c>
      <c r="D3784" s="58"/>
      <c r="E3784" s="24"/>
      <c r="F3784" s="24"/>
      <c r="G3784" s="25"/>
      <c r="H3784" s="25"/>
      <c r="I3784" s="56"/>
      <c r="J3784" s="25"/>
      <c r="K3784" s="25"/>
      <c r="L3784" s="25"/>
      <c r="M3784" s="56"/>
      <c r="N3784" s="25"/>
    </row>
    <row r="3785" spans="3:14" ht="13" x14ac:dyDescent="0.15">
      <c r="C3785" s="57" t="str">
        <f t="shared" si="11"/>
        <v/>
      </c>
      <c r="D3785" s="58"/>
      <c r="E3785" s="24"/>
      <c r="F3785" s="24"/>
      <c r="G3785" s="25"/>
      <c r="H3785" s="25"/>
      <c r="I3785" s="56"/>
      <c r="J3785" s="25"/>
      <c r="K3785" s="25"/>
      <c r="L3785" s="25"/>
      <c r="M3785" s="56"/>
      <c r="N3785" s="25"/>
    </row>
    <row r="3786" spans="3:14" ht="13" x14ac:dyDescent="0.15">
      <c r="C3786" s="57" t="str">
        <f t="shared" si="11"/>
        <v/>
      </c>
      <c r="D3786" s="58"/>
      <c r="E3786" s="24"/>
      <c r="F3786" s="24"/>
      <c r="G3786" s="25"/>
      <c r="H3786" s="25"/>
      <c r="I3786" s="56"/>
      <c r="J3786" s="25"/>
      <c r="K3786" s="25"/>
      <c r="L3786" s="25"/>
      <c r="M3786" s="56"/>
      <c r="N3786" s="25"/>
    </row>
    <row r="3787" spans="3:14" ht="13" x14ac:dyDescent="0.15">
      <c r="C3787" s="57" t="str">
        <f t="shared" si="11"/>
        <v/>
      </c>
      <c r="D3787" s="58"/>
      <c r="E3787" s="24"/>
      <c r="F3787" s="24"/>
      <c r="G3787" s="25"/>
      <c r="H3787" s="25"/>
      <c r="I3787" s="56"/>
      <c r="J3787" s="25"/>
      <c r="K3787" s="25"/>
      <c r="L3787" s="25"/>
      <c r="M3787" s="56"/>
      <c r="N3787" s="25"/>
    </row>
    <row r="3788" spans="3:14" ht="13" x14ac:dyDescent="0.15">
      <c r="C3788" s="57" t="str">
        <f t="shared" si="11"/>
        <v/>
      </c>
      <c r="D3788" s="58"/>
      <c r="E3788" s="24"/>
      <c r="F3788" s="24"/>
      <c r="G3788" s="25"/>
      <c r="H3788" s="25"/>
      <c r="I3788" s="56"/>
      <c r="J3788" s="25"/>
      <c r="K3788" s="25"/>
      <c r="L3788" s="25"/>
      <c r="M3788" s="56"/>
      <c r="N3788" s="25"/>
    </row>
    <row r="3789" spans="3:14" ht="13" x14ac:dyDescent="0.15">
      <c r="C3789" s="57" t="str">
        <f t="shared" si="11"/>
        <v/>
      </c>
      <c r="D3789" s="58"/>
      <c r="E3789" s="24"/>
      <c r="F3789" s="24"/>
      <c r="G3789" s="25"/>
      <c r="H3789" s="25"/>
      <c r="I3789" s="56"/>
      <c r="J3789" s="25"/>
      <c r="K3789" s="25"/>
      <c r="L3789" s="25"/>
      <c r="M3789" s="56"/>
      <c r="N3789" s="25"/>
    </row>
    <row r="3790" spans="3:14" ht="13" x14ac:dyDescent="0.15">
      <c r="C3790" s="57" t="str">
        <f t="shared" si="11"/>
        <v/>
      </c>
      <c r="D3790" s="58"/>
      <c r="E3790" s="24"/>
      <c r="F3790" s="24"/>
      <c r="G3790" s="25"/>
      <c r="H3790" s="25"/>
      <c r="I3790" s="56"/>
      <c r="J3790" s="25"/>
      <c r="K3790" s="25"/>
      <c r="L3790" s="25"/>
      <c r="M3790" s="56"/>
      <c r="N3790" s="25"/>
    </row>
    <row r="3791" spans="3:14" ht="13" x14ac:dyDescent="0.15">
      <c r="C3791" s="57" t="str">
        <f t="shared" si="11"/>
        <v/>
      </c>
      <c r="D3791" s="58"/>
      <c r="E3791" s="24"/>
      <c r="F3791" s="24"/>
      <c r="G3791" s="25"/>
      <c r="H3791" s="25"/>
      <c r="I3791" s="56"/>
      <c r="J3791" s="25"/>
      <c r="K3791" s="25"/>
      <c r="L3791" s="25"/>
      <c r="M3791" s="56"/>
      <c r="N3791" s="25"/>
    </row>
    <row r="3792" spans="3:14" ht="13" x14ac:dyDescent="0.15">
      <c r="C3792" s="57" t="str">
        <f t="shared" si="11"/>
        <v/>
      </c>
      <c r="D3792" s="58"/>
      <c r="E3792" s="24"/>
      <c r="F3792" s="24"/>
      <c r="G3792" s="25"/>
      <c r="H3792" s="25"/>
      <c r="I3792" s="56"/>
      <c r="J3792" s="25"/>
      <c r="K3792" s="25"/>
      <c r="L3792" s="25"/>
      <c r="M3792" s="56"/>
      <c r="N3792" s="25"/>
    </row>
    <row r="3793" spans="3:14" ht="13" x14ac:dyDescent="0.15">
      <c r="C3793" s="57" t="str">
        <f t="shared" si="11"/>
        <v/>
      </c>
      <c r="D3793" s="58"/>
      <c r="E3793" s="24"/>
      <c r="F3793" s="24"/>
      <c r="G3793" s="25"/>
      <c r="H3793" s="25"/>
      <c r="I3793" s="56"/>
      <c r="J3793" s="25"/>
      <c r="K3793" s="25"/>
      <c r="L3793" s="25"/>
      <c r="M3793" s="56"/>
      <c r="N3793" s="25"/>
    </row>
    <row r="3794" spans="3:14" ht="13" x14ac:dyDescent="0.15">
      <c r="C3794" s="57" t="str">
        <f t="shared" si="11"/>
        <v/>
      </c>
      <c r="D3794" s="58"/>
      <c r="E3794" s="24"/>
      <c r="F3794" s="24"/>
      <c r="G3794" s="25"/>
      <c r="H3794" s="25"/>
      <c r="I3794" s="56"/>
      <c r="J3794" s="25"/>
      <c r="K3794" s="25"/>
      <c r="L3794" s="25"/>
      <c r="M3794" s="56"/>
      <c r="N3794" s="25"/>
    </row>
    <row r="3795" spans="3:14" ht="13" x14ac:dyDescent="0.15">
      <c r="C3795" s="57" t="str">
        <f t="shared" si="11"/>
        <v/>
      </c>
      <c r="D3795" s="58"/>
      <c r="E3795" s="24"/>
      <c r="F3795" s="24"/>
      <c r="G3795" s="25"/>
      <c r="H3795" s="25"/>
      <c r="I3795" s="56"/>
      <c r="J3795" s="25"/>
      <c r="K3795" s="25"/>
      <c r="L3795" s="25"/>
      <c r="M3795" s="56"/>
      <c r="N3795" s="25"/>
    </row>
    <row r="3796" spans="3:14" ht="13" x14ac:dyDescent="0.15">
      <c r="C3796" s="57" t="str">
        <f t="shared" si="11"/>
        <v/>
      </c>
      <c r="D3796" s="58"/>
      <c r="E3796" s="24"/>
      <c r="F3796" s="24"/>
      <c r="G3796" s="25"/>
      <c r="H3796" s="25"/>
      <c r="I3796" s="56"/>
      <c r="J3796" s="25"/>
      <c r="K3796" s="25"/>
      <c r="L3796" s="25"/>
      <c r="M3796" s="56"/>
      <c r="N3796" s="25"/>
    </row>
    <row r="3797" spans="3:14" ht="13" x14ac:dyDescent="0.15">
      <c r="C3797" s="57" t="str">
        <f t="shared" si="11"/>
        <v/>
      </c>
      <c r="D3797" s="58"/>
      <c r="E3797" s="24"/>
      <c r="F3797" s="24"/>
      <c r="G3797" s="25"/>
      <c r="H3797" s="25"/>
      <c r="I3797" s="56"/>
      <c r="J3797" s="25"/>
      <c r="K3797" s="25"/>
      <c r="L3797" s="25"/>
      <c r="M3797" s="56"/>
      <c r="N3797" s="25"/>
    </row>
    <row r="3798" spans="3:14" ht="13" x14ac:dyDescent="0.15">
      <c r="C3798" s="57" t="str">
        <f t="shared" si="11"/>
        <v/>
      </c>
      <c r="D3798" s="58"/>
      <c r="E3798" s="24"/>
      <c r="F3798" s="24"/>
      <c r="G3798" s="25"/>
      <c r="H3798" s="25"/>
      <c r="I3798" s="56"/>
      <c r="J3798" s="25"/>
      <c r="K3798" s="25"/>
      <c r="L3798" s="25"/>
      <c r="M3798" s="56"/>
      <c r="N3798" s="25"/>
    </row>
    <row r="3799" spans="3:14" ht="13" x14ac:dyDescent="0.15">
      <c r="C3799" s="57" t="str">
        <f t="shared" si="11"/>
        <v/>
      </c>
      <c r="D3799" s="58"/>
      <c r="E3799" s="24"/>
      <c r="F3799" s="24"/>
      <c r="G3799" s="25"/>
      <c r="H3799" s="25"/>
      <c r="I3799" s="56"/>
      <c r="J3799" s="25"/>
      <c r="K3799" s="25"/>
      <c r="L3799" s="25"/>
      <c r="M3799" s="56"/>
      <c r="N3799" s="25"/>
    </row>
    <row r="3800" spans="3:14" ht="13" x14ac:dyDescent="0.15">
      <c r="C3800" s="57" t="str">
        <f t="shared" si="11"/>
        <v/>
      </c>
      <c r="D3800" s="58"/>
      <c r="E3800" s="24"/>
      <c r="F3800" s="24"/>
      <c r="G3800" s="25"/>
      <c r="H3800" s="25"/>
      <c r="I3800" s="56"/>
      <c r="J3800" s="25"/>
      <c r="K3800" s="25"/>
      <c r="L3800" s="25"/>
      <c r="M3800" s="56"/>
      <c r="N3800" s="25"/>
    </row>
    <row r="3801" spans="3:14" ht="13" x14ac:dyDescent="0.15">
      <c r="C3801" s="57" t="str">
        <f t="shared" si="11"/>
        <v/>
      </c>
      <c r="D3801" s="58"/>
      <c r="E3801" s="24"/>
      <c r="F3801" s="24"/>
      <c r="G3801" s="25"/>
      <c r="H3801" s="25"/>
      <c r="I3801" s="56"/>
      <c r="J3801" s="25"/>
      <c r="K3801" s="25"/>
      <c r="L3801" s="25"/>
      <c r="M3801" s="56"/>
      <c r="N3801" s="25"/>
    </row>
    <row r="3802" spans="3:14" ht="13" x14ac:dyDescent="0.15">
      <c r="C3802" s="57" t="str">
        <f t="shared" si="11"/>
        <v/>
      </c>
      <c r="D3802" s="58"/>
      <c r="E3802" s="24"/>
      <c r="F3802" s="24"/>
      <c r="G3802" s="25"/>
      <c r="H3802" s="25"/>
      <c r="I3802" s="56"/>
      <c r="J3802" s="25"/>
      <c r="K3802" s="25"/>
      <c r="L3802" s="25"/>
      <c r="M3802" s="56"/>
      <c r="N3802" s="25"/>
    </row>
    <row r="3803" spans="3:14" ht="13" x14ac:dyDescent="0.15">
      <c r="C3803" s="57" t="str">
        <f t="shared" si="11"/>
        <v/>
      </c>
      <c r="D3803" s="58"/>
      <c r="E3803" s="24"/>
      <c r="F3803" s="24"/>
      <c r="G3803" s="25"/>
      <c r="H3803" s="25"/>
      <c r="I3803" s="56"/>
      <c r="J3803" s="25"/>
      <c r="K3803" s="25"/>
      <c r="L3803" s="25"/>
      <c r="M3803" s="56"/>
      <c r="N3803" s="25"/>
    </row>
    <row r="3804" spans="3:14" ht="13" x14ac:dyDescent="0.15">
      <c r="C3804" s="57" t="str">
        <f t="shared" si="11"/>
        <v/>
      </c>
      <c r="D3804" s="58"/>
      <c r="E3804" s="24"/>
      <c r="F3804" s="24"/>
      <c r="G3804" s="25"/>
      <c r="H3804" s="25"/>
      <c r="I3804" s="56"/>
      <c r="J3804" s="25"/>
      <c r="K3804" s="25"/>
      <c r="L3804" s="25"/>
      <c r="M3804" s="56"/>
      <c r="N3804" s="25"/>
    </row>
    <row r="3805" spans="3:14" ht="13" x14ac:dyDescent="0.15">
      <c r="C3805" s="57" t="str">
        <f t="shared" si="11"/>
        <v/>
      </c>
      <c r="D3805" s="58"/>
      <c r="E3805" s="24"/>
      <c r="F3805" s="24"/>
      <c r="G3805" s="25"/>
      <c r="H3805" s="25"/>
      <c r="I3805" s="56"/>
      <c r="J3805" s="25"/>
      <c r="K3805" s="25"/>
      <c r="L3805" s="25"/>
      <c r="M3805" s="56"/>
      <c r="N3805" s="25"/>
    </row>
    <row r="3806" spans="3:14" ht="13" x14ac:dyDescent="0.15">
      <c r="C3806" s="57" t="str">
        <f t="shared" si="11"/>
        <v/>
      </c>
      <c r="D3806" s="58"/>
      <c r="E3806" s="24"/>
      <c r="F3806" s="24"/>
      <c r="G3806" s="25"/>
      <c r="H3806" s="25"/>
      <c r="I3806" s="56"/>
      <c r="J3806" s="25"/>
      <c r="K3806" s="25"/>
      <c r="L3806" s="25"/>
      <c r="M3806" s="56"/>
      <c r="N3806" s="25"/>
    </row>
    <row r="3807" spans="3:14" ht="13" x14ac:dyDescent="0.15">
      <c r="C3807" s="57" t="str">
        <f t="shared" si="11"/>
        <v/>
      </c>
      <c r="D3807" s="58"/>
      <c r="E3807" s="24"/>
      <c r="F3807" s="24"/>
      <c r="G3807" s="25"/>
      <c r="H3807" s="25"/>
      <c r="I3807" s="56"/>
      <c r="J3807" s="25"/>
      <c r="K3807" s="25"/>
      <c r="L3807" s="25"/>
      <c r="M3807" s="56"/>
      <c r="N3807" s="25"/>
    </row>
    <row r="3808" spans="3:14" ht="13" x14ac:dyDescent="0.15">
      <c r="C3808" s="57" t="str">
        <f t="shared" si="11"/>
        <v/>
      </c>
      <c r="D3808" s="58"/>
      <c r="E3808" s="24"/>
      <c r="F3808" s="24"/>
      <c r="G3808" s="25"/>
      <c r="H3808" s="25"/>
      <c r="I3808" s="56"/>
      <c r="J3808" s="25"/>
      <c r="K3808" s="25"/>
      <c r="L3808" s="25"/>
      <c r="M3808" s="56"/>
      <c r="N3808" s="25"/>
    </row>
    <row r="3809" spans="3:14" ht="13" x14ac:dyDescent="0.15">
      <c r="C3809" s="57" t="str">
        <f t="shared" si="11"/>
        <v/>
      </c>
      <c r="D3809" s="58"/>
      <c r="E3809" s="24"/>
      <c r="F3809" s="24"/>
      <c r="G3809" s="25"/>
      <c r="H3809" s="25"/>
      <c r="I3809" s="56"/>
      <c r="J3809" s="25"/>
      <c r="K3809" s="25"/>
      <c r="L3809" s="25"/>
      <c r="M3809" s="56"/>
      <c r="N3809" s="25"/>
    </row>
    <row r="3810" spans="3:14" ht="13" x14ac:dyDescent="0.15">
      <c r="C3810" s="57" t="str">
        <f t="shared" si="11"/>
        <v/>
      </c>
      <c r="D3810" s="58"/>
      <c r="E3810" s="24"/>
      <c r="F3810" s="24"/>
      <c r="G3810" s="25"/>
      <c r="H3810" s="25"/>
      <c r="I3810" s="56"/>
      <c r="J3810" s="25"/>
      <c r="K3810" s="25"/>
      <c r="L3810" s="25"/>
      <c r="M3810" s="56"/>
      <c r="N3810" s="25"/>
    </row>
    <row r="3811" spans="3:14" ht="13" x14ac:dyDescent="0.15">
      <c r="C3811" s="57" t="str">
        <f t="shared" si="11"/>
        <v/>
      </c>
      <c r="D3811" s="58"/>
      <c r="E3811" s="24"/>
      <c r="F3811" s="24"/>
      <c r="G3811" s="25"/>
      <c r="H3811" s="25"/>
      <c r="I3811" s="56"/>
      <c r="J3811" s="25"/>
      <c r="K3811" s="25"/>
      <c r="L3811" s="25"/>
      <c r="M3811" s="56"/>
      <c r="N3811" s="25"/>
    </row>
    <row r="3812" spans="3:14" ht="13" x14ac:dyDescent="0.15">
      <c r="C3812" s="57" t="str">
        <f t="shared" si="11"/>
        <v/>
      </c>
      <c r="D3812" s="58"/>
      <c r="E3812" s="24"/>
      <c r="F3812" s="24"/>
      <c r="G3812" s="25"/>
      <c r="H3812" s="25"/>
      <c r="I3812" s="56"/>
      <c r="J3812" s="25"/>
      <c r="K3812" s="25"/>
      <c r="L3812" s="25"/>
      <c r="M3812" s="56"/>
      <c r="N3812" s="25"/>
    </row>
    <row r="3813" spans="3:14" ht="13" x14ac:dyDescent="0.15">
      <c r="C3813" s="57" t="str">
        <f t="shared" si="11"/>
        <v/>
      </c>
      <c r="D3813" s="58"/>
      <c r="E3813" s="24"/>
      <c r="F3813" s="24"/>
      <c r="G3813" s="25"/>
      <c r="H3813" s="25"/>
      <c r="I3813" s="56"/>
      <c r="J3813" s="25"/>
      <c r="K3813" s="25"/>
      <c r="L3813" s="25"/>
      <c r="M3813" s="56"/>
      <c r="N3813" s="25"/>
    </row>
    <row r="3814" spans="3:14" ht="13" x14ac:dyDescent="0.15">
      <c r="C3814" s="57" t="str">
        <f t="shared" si="11"/>
        <v/>
      </c>
      <c r="D3814" s="58"/>
      <c r="E3814" s="24"/>
      <c r="F3814" s="24"/>
      <c r="G3814" s="25"/>
      <c r="H3814" s="25"/>
      <c r="I3814" s="56"/>
      <c r="J3814" s="25"/>
      <c r="K3814" s="25"/>
      <c r="L3814" s="25"/>
      <c r="M3814" s="56"/>
      <c r="N3814" s="25"/>
    </row>
    <row r="3815" spans="3:14" ht="13" x14ac:dyDescent="0.15">
      <c r="C3815" s="57" t="str">
        <f t="shared" si="11"/>
        <v/>
      </c>
      <c r="D3815" s="58"/>
      <c r="E3815" s="24"/>
      <c r="F3815" s="24"/>
      <c r="G3815" s="25"/>
      <c r="H3815" s="25"/>
      <c r="I3815" s="56"/>
      <c r="J3815" s="25"/>
      <c r="K3815" s="25"/>
      <c r="L3815" s="25"/>
      <c r="M3815" s="56"/>
      <c r="N3815" s="25"/>
    </row>
    <row r="3816" spans="3:14" ht="13" x14ac:dyDescent="0.15">
      <c r="C3816" s="57" t="str">
        <f t="shared" si="11"/>
        <v/>
      </c>
      <c r="D3816" s="58"/>
      <c r="E3816" s="24"/>
      <c r="F3816" s="24"/>
      <c r="G3816" s="25"/>
      <c r="H3816" s="25"/>
      <c r="I3816" s="56"/>
      <c r="J3816" s="25"/>
      <c r="K3816" s="25"/>
      <c r="L3816" s="25"/>
      <c r="M3816" s="56"/>
      <c r="N3816" s="25"/>
    </row>
    <row r="3817" spans="3:14" ht="13" x14ac:dyDescent="0.15">
      <c r="C3817" s="57" t="str">
        <f t="shared" si="11"/>
        <v/>
      </c>
      <c r="D3817" s="58"/>
      <c r="E3817" s="24"/>
      <c r="F3817" s="24"/>
      <c r="G3817" s="25"/>
      <c r="H3817" s="25"/>
      <c r="I3817" s="56"/>
      <c r="J3817" s="25"/>
      <c r="K3817" s="25"/>
      <c r="L3817" s="25"/>
      <c r="M3817" s="56"/>
      <c r="N3817" s="25"/>
    </row>
    <row r="3818" spans="3:14" ht="13" x14ac:dyDescent="0.15">
      <c r="C3818" s="57" t="str">
        <f t="shared" si="11"/>
        <v/>
      </c>
      <c r="D3818" s="58"/>
      <c r="E3818" s="24"/>
      <c r="F3818" s="24"/>
      <c r="G3818" s="25"/>
      <c r="H3818" s="25"/>
      <c r="I3818" s="56"/>
      <c r="J3818" s="25"/>
      <c r="K3818" s="25"/>
      <c r="L3818" s="25"/>
      <c r="M3818" s="56"/>
      <c r="N3818" s="25"/>
    </row>
    <row r="3819" spans="3:14" ht="13" x14ac:dyDescent="0.15">
      <c r="C3819" s="57" t="str">
        <f t="shared" si="11"/>
        <v/>
      </c>
      <c r="D3819" s="58"/>
      <c r="E3819" s="24"/>
      <c r="F3819" s="24"/>
      <c r="G3819" s="25"/>
      <c r="H3819" s="25"/>
      <c r="I3819" s="56"/>
      <c r="J3819" s="25"/>
      <c r="K3819" s="25"/>
      <c r="L3819" s="25"/>
      <c r="M3819" s="56"/>
      <c r="N3819" s="25"/>
    </row>
    <row r="3820" spans="3:14" ht="13" x14ac:dyDescent="0.15">
      <c r="C3820" s="57" t="str">
        <f t="shared" si="11"/>
        <v/>
      </c>
      <c r="D3820" s="58"/>
      <c r="E3820" s="24"/>
      <c r="F3820" s="24"/>
      <c r="G3820" s="25"/>
      <c r="H3820" s="25"/>
      <c r="I3820" s="56"/>
      <c r="J3820" s="25"/>
      <c r="K3820" s="25"/>
      <c r="L3820" s="25"/>
      <c r="M3820" s="56"/>
      <c r="N3820" s="25"/>
    </row>
    <row r="3821" spans="3:14" ht="13" x14ac:dyDescent="0.15">
      <c r="C3821" s="57" t="str">
        <f t="shared" si="11"/>
        <v/>
      </c>
      <c r="D3821" s="58"/>
      <c r="E3821" s="24"/>
      <c r="F3821" s="24"/>
      <c r="G3821" s="25"/>
      <c r="H3821" s="25"/>
      <c r="I3821" s="56"/>
      <c r="J3821" s="25"/>
      <c r="K3821" s="25"/>
      <c r="L3821" s="25"/>
      <c r="M3821" s="56"/>
      <c r="N3821" s="25"/>
    </row>
    <row r="3822" spans="3:14" ht="13" x14ac:dyDescent="0.15">
      <c r="C3822" s="57" t="str">
        <f t="shared" si="11"/>
        <v/>
      </c>
      <c r="D3822" s="58"/>
      <c r="E3822" s="24"/>
      <c r="F3822" s="24"/>
      <c r="G3822" s="25"/>
      <c r="H3822" s="25"/>
      <c r="I3822" s="56"/>
      <c r="J3822" s="25"/>
      <c r="K3822" s="25"/>
      <c r="L3822" s="25"/>
      <c r="M3822" s="56"/>
      <c r="N3822" s="25"/>
    </row>
    <row r="3823" spans="3:14" ht="13" x14ac:dyDescent="0.15">
      <c r="C3823" s="57" t="str">
        <f t="shared" si="11"/>
        <v/>
      </c>
      <c r="D3823" s="58"/>
      <c r="E3823" s="24"/>
      <c r="F3823" s="24"/>
      <c r="G3823" s="25"/>
      <c r="H3823" s="25"/>
      <c r="I3823" s="56"/>
      <c r="J3823" s="25"/>
      <c r="K3823" s="25"/>
      <c r="L3823" s="25"/>
      <c r="M3823" s="56"/>
      <c r="N3823" s="25"/>
    </row>
    <row r="3824" spans="3:14" ht="13" x14ac:dyDescent="0.15">
      <c r="C3824" s="57" t="str">
        <f t="shared" si="11"/>
        <v/>
      </c>
      <c r="D3824" s="58"/>
      <c r="E3824" s="24"/>
      <c r="F3824" s="24"/>
      <c r="G3824" s="25"/>
      <c r="H3824" s="25"/>
      <c r="I3824" s="56"/>
      <c r="J3824" s="25"/>
      <c r="K3824" s="25"/>
      <c r="L3824" s="25"/>
      <c r="M3824" s="56"/>
      <c r="N3824" s="25"/>
    </row>
    <row r="3825" spans="3:14" ht="13" x14ac:dyDescent="0.15">
      <c r="C3825" s="57" t="str">
        <f t="shared" si="11"/>
        <v/>
      </c>
      <c r="D3825" s="58"/>
      <c r="E3825" s="24"/>
      <c r="F3825" s="24"/>
      <c r="G3825" s="25"/>
      <c r="H3825" s="25"/>
      <c r="I3825" s="56"/>
      <c r="J3825" s="25"/>
      <c r="K3825" s="25"/>
      <c r="L3825" s="25"/>
      <c r="M3825" s="56"/>
      <c r="N3825" s="25"/>
    </row>
    <row r="3826" spans="3:14" ht="13" x14ac:dyDescent="0.15">
      <c r="C3826" s="57" t="str">
        <f t="shared" si="11"/>
        <v/>
      </c>
      <c r="D3826" s="58"/>
      <c r="E3826" s="24"/>
      <c r="F3826" s="24"/>
      <c r="G3826" s="25"/>
      <c r="H3826" s="25"/>
      <c r="I3826" s="56"/>
      <c r="J3826" s="25"/>
      <c r="K3826" s="25"/>
      <c r="L3826" s="25"/>
      <c r="M3826" s="56"/>
      <c r="N3826" s="25"/>
    </row>
    <row r="3827" spans="3:14" ht="13" x14ac:dyDescent="0.15">
      <c r="C3827" s="57" t="str">
        <f t="shared" ref="C3827:C4081" si="12">I3827&amp;M3827&amp;Q3827</f>
        <v/>
      </c>
      <c r="D3827" s="58"/>
      <c r="E3827" s="24"/>
      <c r="F3827" s="24"/>
      <c r="G3827" s="25"/>
      <c r="H3827" s="25"/>
      <c r="I3827" s="56"/>
      <c r="J3827" s="25"/>
      <c r="K3827" s="25"/>
      <c r="L3827" s="25"/>
      <c r="M3827" s="56"/>
      <c r="N3827" s="25"/>
    </row>
    <row r="3828" spans="3:14" ht="13" x14ac:dyDescent="0.15">
      <c r="C3828" s="57" t="str">
        <f t="shared" si="12"/>
        <v/>
      </c>
      <c r="D3828" s="58"/>
      <c r="E3828" s="24"/>
      <c r="F3828" s="24"/>
      <c r="G3828" s="25"/>
      <c r="H3828" s="25"/>
      <c r="I3828" s="56"/>
      <c r="J3828" s="25"/>
      <c r="K3828" s="25"/>
      <c r="L3828" s="25"/>
      <c r="M3828" s="56"/>
      <c r="N3828" s="25"/>
    </row>
    <row r="3829" spans="3:14" ht="13" x14ac:dyDescent="0.15">
      <c r="C3829" s="57" t="str">
        <f t="shared" si="12"/>
        <v/>
      </c>
      <c r="D3829" s="58"/>
      <c r="E3829" s="24"/>
      <c r="F3829" s="24"/>
      <c r="G3829" s="25"/>
      <c r="H3829" s="25"/>
      <c r="I3829" s="56"/>
      <c r="J3829" s="25"/>
      <c r="K3829" s="25"/>
      <c r="L3829" s="25"/>
      <c r="M3829" s="56"/>
      <c r="N3829" s="25"/>
    </row>
    <row r="3830" spans="3:14" ht="13" x14ac:dyDescent="0.15">
      <c r="C3830" s="57" t="str">
        <f t="shared" si="12"/>
        <v/>
      </c>
      <c r="D3830" s="58"/>
      <c r="E3830" s="24"/>
      <c r="F3830" s="24"/>
      <c r="G3830" s="25"/>
      <c r="H3830" s="25"/>
      <c r="I3830" s="56"/>
      <c r="J3830" s="25"/>
      <c r="K3830" s="25"/>
      <c r="L3830" s="25"/>
      <c r="M3830" s="56"/>
      <c r="N3830" s="25"/>
    </row>
    <row r="3831" spans="3:14" ht="13" x14ac:dyDescent="0.15">
      <c r="C3831" s="57" t="str">
        <f t="shared" si="12"/>
        <v/>
      </c>
      <c r="D3831" s="58"/>
      <c r="E3831" s="24"/>
      <c r="F3831" s="24"/>
      <c r="G3831" s="25"/>
      <c r="H3831" s="25"/>
      <c r="I3831" s="56"/>
      <c r="J3831" s="25"/>
      <c r="K3831" s="25"/>
      <c r="L3831" s="25"/>
      <c r="M3831" s="56"/>
      <c r="N3831" s="25"/>
    </row>
    <row r="3832" spans="3:14" ht="13" x14ac:dyDescent="0.15">
      <c r="C3832" s="57" t="str">
        <f t="shared" si="12"/>
        <v/>
      </c>
      <c r="D3832" s="58"/>
      <c r="E3832" s="24"/>
      <c r="F3832" s="24"/>
      <c r="G3832" s="25"/>
      <c r="H3832" s="25"/>
      <c r="I3832" s="56"/>
      <c r="J3832" s="25"/>
      <c r="K3832" s="25"/>
      <c r="L3832" s="25"/>
      <c r="M3832" s="56"/>
      <c r="N3832" s="25"/>
    </row>
    <row r="3833" spans="3:14" ht="13" x14ac:dyDescent="0.15">
      <c r="C3833" s="57" t="str">
        <f t="shared" si="12"/>
        <v/>
      </c>
      <c r="D3833" s="58"/>
      <c r="E3833" s="24"/>
      <c r="F3833" s="24"/>
      <c r="G3833" s="25"/>
      <c r="H3833" s="25"/>
      <c r="I3833" s="56"/>
      <c r="J3833" s="25"/>
      <c r="K3833" s="25"/>
      <c r="L3833" s="25"/>
      <c r="M3833" s="56"/>
      <c r="N3833" s="25"/>
    </row>
    <row r="3834" spans="3:14" ht="13" x14ac:dyDescent="0.15">
      <c r="C3834" s="57" t="str">
        <f t="shared" si="12"/>
        <v/>
      </c>
      <c r="D3834" s="58"/>
      <c r="E3834" s="24"/>
      <c r="F3834" s="24"/>
      <c r="G3834" s="25"/>
      <c r="H3834" s="25"/>
      <c r="I3834" s="56"/>
      <c r="J3834" s="25"/>
      <c r="K3834" s="25"/>
      <c r="L3834" s="25"/>
      <c r="M3834" s="56"/>
      <c r="N3834" s="25"/>
    </row>
    <row r="3835" spans="3:14" ht="13" x14ac:dyDescent="0.15">
      <c r="C3835" s="57" t="str">
        <f t="shared" si="12"/>
        <v/>
      </c>
      <c r="D3835" s="58"/>
      <c r="E3835" s="24"/>
      <c r="F3835" s="24"/>
      <c r="G3835" s="25"/>
      <c r="H3835" s="25"/>
      <c r="I3835" s="56"/>
      <c r="J3835" s="25"/>
      <c r="K3835" s="25"/>
      <c r="L3835" s="25"/>
      <c r="M3835" s="56"/>
      <c r="N3835" s="25"/>
    </row>
    <row r="3836" spans="3:14" ht="13" x14ac:dyDescent="0.15">
      <c r="C3836" s="57" t="str">
        <f t="shared" si="12"/>
        <v/>
      </c>
      <c r="D3836" s="58"/>
      <c r="E3836" s="24"/>
      <c r="F3836" s="24"/>
      <c r="G3836" s="25"/>
      <c r="H3836" s="25"/>
      <c r="I3836" s="56"/>
      <c r="J3836" s="25"/>
      <c r="K3836" s="25"/>
      <c r="L3836" s="25"/>
      <c r="M3836" s="56"/>
      <c r="N3836" s="25"/>
    </row>
    <row r="3837" spans="3:14" ht="13" x14ac:dyDescent="0.15">
      <c r="C3837" s="57" t="str">
        <f t="shared" si="12"/>
        <v/>
      </c>
      <c r="D3837" s="58"/>
      <c r="E3837" s="24"/>
      <c r="F3837" s="24"/>
      <c r="G3837" s="25"/>
      <c r="H3837" s="25"/>
      <c r="I3837" s="56"/>
      <c r="J3837" s="25"/>
      <c r="K3837" s="25"/>
      <c r="L3837" s="25"/>
      <c r="M3837" s="56"/>
      <c r="N3837" s="25"/>
    </row>
    <row r="3838" spans="3:14" ht="13" x14ac:dyDescent="0.15">
      <c r="C3838" s="57" t="str">
        <f t="shared" si="12"/>
        <v/>
      </c>
      <c r="D3838" s="58"/>
      <c r="E3838" s="24"/>
      <c r="F3838" s="24"/>
      <c r="G3838" s="25"/>
      <c r="H3838" s="25"/>
      <c r="I3838" s="56"/>
      <c r="J3838" s="25"/>
      <c r="K3838" s="25"/>
      <c r="L3838" s="25"/>
      <c r="M3838" s="56"/>
      <c r="N3838" s="25"/>
    </row>
    <row r="3839" spans="3:14" ht="13" x14ac:dyDescent="0.15">
      <c r="C3839" s="57" t="str">
        <f t="shared" si="12"/>
        <v/>
      </c>
      <c r="D3839" s="58"/>
      <c r="E3839" s="24"/>
      <c r="F3839" s="24"/>
      <c r="G3839" s="25"/>
      <c r="H3839" s="25"/>
      <c r="I3839" s="56"/>
      <c r="J3839" s="25"/>
      <c r="K3839" s="25"/>
      <c r="L3839" s="25"/>
      <c r="M3839" s="56"/>
      <c r="N3839" s="25"/>
    </row>
    <row r="3840" spans="3:14" ht="13" x14ac:dyDescent="0.15">
      <c r="C3840" s="57" t="str">
        <f t="shared" si="12"/>
        <v/>
      </c>
      <c r="D3840" s="58"/>
      <c r="E3840" s="24"/>
      <c r="F3840" s="24"/>
      <c r="G3840" s="25"/>
      <c r="H3840" s="25"/>
      <c r="I3840" s="56"/>
      <c r="J3840" s="25"/>
      <c r="K3840" s="25"/>
      <c r="L3840" s="25"/>
      <c r="M3840" s="56"/>
      <c r="N3840" s="25"/>
    </row>
    <row r="3841" spans="3:14" ht="13" x14ac:dyDescent="0.15">
      <c r="C3841" s="57" t="str">
        <f t="shared" si="12"/>
        <v/>
      </c>
      <c r="D3841" s="58"/>
      <c r="E3841" s="24"/>
      <c r="F3841" s="24"/>
      <c r="G3841" s="25"/>
      <c r="H3841" s="25"/>
      <c r="I3841" s="56"/>
      <c r="J3841" s="25"/>
      <c r="K3841" s="25"/>
      <c r="L3841" s="25"/>
      <c r="M3841" s="56"/>
      <c r="N3841" s="25"/>
    </row>
    <row r="3842" spans="3:14" ht="13" x14ac:dyDescent="0.15">
      <c r="C3842" s="57" t="str">
        <f t="shared" si="12"/>
        <v/>
      </c>
      <c r="D3842" s="58"/>
      <c r="E3842" s="24"/>
      <c r="F3842" s="24"/>
      <c r="G3842" s="25"/>
      <c r="H3842" s="25"/>
      <c r="I3842" s="56"/>
      <c r="J3842" s="25"/>
      <c r="K3842" s="25"/>
      <c r="L3842" s="25"/>
      <c r="M3842" s="56"/>
      <c r="N3842" s="25"/>
    </row>
    <row r="3843" spans="3:14" ht="13" x14ac:dyDescent="0.15">
      <c r="C3843" s="57" t="str">
        <f t="shared" si="12"/>
        <v/>
      </c>
      <c r="D3843" s="58"/>
      <c r="E3843" s="24"/>
      <c r="F3843" s="24"/>
      <c r="G3843" s="25"/>
      <c r="H3843" s="25"/>
      <c r="I3843" s="56"/>
      <c r="J3843" s="25"/>
      <c r="K3843" s="25"/>
      <c r="L3843" s="25"/>
      <c r="M3843" s="56"/>
      <c r="N3843" s="25"/>
    </row>
    <row r="3844" spans="3:14" ht="13" x14ac:dyDescent="0.15">
      <c r="C3844" s="57" t="str">
        <f t="shared" si="12"/>
        <v/>
      </c>
      <c r="D3844" s="58"/>
      <c r="E3844" s="24"/>
      <c r="F3844" s="24"/>
      <c r="G3844" s="25"/>
      <c r="H3844" s="25"/>
      <c r="I3844" s="56"/>
      <c r="J3844" s="25"/>
      <c r="K3844" s="25"/>
      <c r="L3844" s="25"/>
      <c r="M3844" s="56"/>
      <c r="N3844" s="25"/>
    </row>
    <row r="3845" spans="3:14" ht="13" x14ac:dyDescent="0.15">
      <c r="C3845" s="57" t="str">
        <f t="shared" si="12"/>
        <v/>
      </c>
      <c r="D3845" s="58"/>
      <c r="E3845" s="24"/>
      <c r="F3845" s="24"/>
      <c r="G3845" s="25"/>
      <c r="H3845" s="25"/>
      <c r="I3845" s="56"/>
      <c r="J3845" s="25"/>
      <c r="K3845" s="25"/>
      <c r="L3845" s="25"/>
      <c r="M3845" s="56"/>
      <c r="N3845" s="25"/>
    </row>
    <row r="3846" spans="3:14" ht="13" x14ac:dyDescent="0.15">
      <c r="C3846" s="57" t="str">
        <f t="shared" si="12"/>
        <v/>
      </c>
      <c r="D3846" s="58"/>
      <c r="E3846" s="24"/>
      <c r="F3846" s="24"/>
      <c r="G3846" s="25"/>
      <c r="H3846" s="25"/>
      <c r="I3846" s="56"/>
      <c r="J3846" s="25"/>
      <c r="K3846" s="25"/>
      <c r="L3846" s="25"/>
      <c r="M3846" s="56"/>
      <c r="N3846" s="25"/>
    </row>
    <row r="3847" spans="3:14" ht="13" x14ac:dyDescent="0.15">
      <c r="C3847" s="57" t="str">
        <f t="shared" si="12"/>
        <v/>
      </c>
      <c r="D3847" s="58"/>
      <c r="E3847" s="24"/>
      <c r="F3847" s="24"/>
      <c r="G3847" s="25"/>
      <c r="H3847" s="25"/>
      <c r="I3847" s="56"/>
      <c r="J3847" s="25"/>
      <c r="K3847" s="25"/>
      <c r="L3847" s="25"/>
      <c r="M3847" s="56"/>
      <c r="N3847" s="25"/>
    </row>
    <row r="3848" spans="3:14" ht="13" x14ac:dyDescent="0.15">
      <c r="C3848" s="57" t="str">
        <f t="shared" si="12"/>
        <v/>
      </c>
      <c r="D3848" s="58"/>
      <c r="E3848" s="24"/>
      <c r="F3848" s="24"/>
      <c r="G3848" s="25"/>
      <c r="H3848" s="25"/>
      <c r="I3848" s="56"/>
      <c r="J3848" s="25"/>
      <c r="K3848" s="25"/>
      <c r="L3848" s="25"/>
      <c r="M3848" s="56"/>
      <c r="N3848" s="25"/>
    </row>
    <row r="3849" spans="3:14" ht="13" x14ac:dyDescent="0.15">
      <c r="C3849" s="57" t="str">
        <f t="shared" si="12"/>
        <v/>
      </c>
      <c r="D3849" s="58"/>
      <c r="E3849" s="24"/>
      <c r="F3849" s="24"/>
      <c r="G3849" s="25"/>
      <c r="H3849" s="25"/>
      <c r="I3849" s="56"/>
      <c r="J3849" s="25"/>
      <c r="K3849" s="25"/>
      <c r="L3849" s="25"/>
      <c r="M3849" s="56"/>
      <c r="N3849" s="25"/>
    </row>
    <row r="3850" spans="3:14" ht="13" x14ac:dyDescent="0.15">
      <c r="C3850" s="57" t="str">
        <f t="shared" si="12"/>
        <v/>
      </c>
      <c r="D3850" s="58"/>
      <c r="E3850" s="24"/>
      <c r="F3850" s="24"/>
      <c r="G3850" s="25"/>
      <c r="H3850" s="25"/>
      <c r="I3850" s="56"/>
      <c r="J3850" s="25"/>
      <c r="K3850" s="25"/>
      <c r="L3850" s="25"/>
      <c r="M3850" s="56"/>
      <c r="N3850" s="25"/>
    </row>
    <row r="3851" spans="3:14" ht="13" x14ac:dyDescent="0.15">
      <c r="C3851" s="57" t="str">
        <f t="shared" si="12"/>
        <v/>
      </c>
      <c r="D3851" s="58"/>
      <c r="E3851" s="24"/>
      <c r="F3851" s="24"/>
      <c r="G3851" s="25"/>
      <c r="H3851" s="25"/>
      <c r="I3851" s="56"/>
      <c r="J3851" s="25"/>
      <c r="K3851" s="25"/>
      <c r="L3851" s="25"/>
      <c r="M3851" s="56"/>
      <c r="N3851" s="25"/>
    </row>
    <row r="3852" spans="3:14" ht="13" x14ac:dyDescent="0.15">
      <c r="C3852" s="57" t="str">
        <f t="shared" si="12"/>
        <v/>
      </c>
      <c r="D3852" s="58"/>
      <c r="E3852" s="24"/>
      <c r="F3852" s="24"/>
      <c r="G3852" s="25"/>
      <c r="H3852" s="25"/>
      <c r="I3852" s="56"/>
      <c r="J3852" s="25"/>
      <c r="K3852" s="25"/>
      <c r="L3852" s="25"/>
      <c r="M3852" s="56"/>
      <c r="N3852" s="25"/>
    </row>
    <row r="3853" spans="3:14" ht="13" x14ac:dyDescent="0.15">
      <c r="C3853" s="57" t="str">
        <f t="shared" si="12"/>
        <v/>
      </c>
      <c r="D3853" s="58"/>
      <c r="E3853" s="24"/>
      <c r="F3853" s="24"/>
      <c r="G3853" s="25"/>
      <c r="H3853" s="25"/>
      <c r="I3853" s="56"/>
      <c r="J3853" s="25"/>
      <c r="K3853" s="25"/>
      <c r="L3853" s="25"/>
      <c r="M3853" s="56"/>
      <c r="N3853" s="25"/>
    </row>
    <row r="3854" spans="3:14" ht="13" x14ac:dyDescent="0.15">
      <c r="C3854" s="57" t="str">
        <f t="shared" si="12"/>
        <v/>
      </c>
      <c r="D3854" s="58"/>
      <c r="E3854" s="24"/>
      <c r="F3854" s="24"/>
      <c r="G3854" s="25"/>
      <c r="H3854" s="25"/>
      <c r="I3854" s="56"/>
      <c r="J3854" s="25"/>
      <c r="K3854" s="25"/>
      <c r="L3854" s="25"/>
      <c r="M3854" s="56"/>
      <c r="N3854" s="25"/>
    </row>
    <row r="3855" spans="3:14" ht="13" x14ac:dyDescent="0.15">
      <c r="C3855" s="57" t="str">
        <f t="shared" si="12"/>
        <v/>
      </c>
      <c r="D3855" s="58"/>
      <c r="E3855" s="24"/>
      <c r="F3855" s="24"/>
      <c r="G3855" s="25"/>
      <c r="H3855" s="25"/>
      <c r="I3855" s="56"/>
      <c r="J3855" s="25"/>
      <c r="K3855" s="25"/>
      <c r="L3855" s="25"/>
      <c r="M3855" s="56"/>
      <c r="N3855" s="25"/>
    </row>
    <row r="3856" spans="3:14" ht="13" x14ac:dyDescent="0.15">
      <c r="C3856" s="57" t="str">
        <f t="shared" si="12"/>
        <v/>
      </c>
      <c r="D3856" s="58"/>
      <c r="E3856" s="24"/>
      <c r="F3856" s="24"/>
      <c r="G3856" s="25"/>
      <c r="H3856" s="25"/>
      <c r="I3856" s="56"/>
      <c r="J3856" s="25"/>
      <c r="K3856" s="25"/>
      <c r="L3856" s="25"/>
      <c r="M3856" s="56"/>
      <c r="N3856" s="25"/>
    </row>
    <row r="3857" spans="3:14" ht="13" x14ac:dyDescent="0.15">
      <c r="C3857" s="57" t="str">
        <f t="shared" si="12"/>
        <v/>
      </c>
      <c r="D3857" s="58"/>
      <c r="E3857" s="24"/>
      <c r="F3857" s="24"/>
      <c r="G3857" s="25"/>
      <c r="H3857" s="25"/>
      <c r="I3857" s="56"/>
      <c r="J3857" s="25"/>
      <c r="K3857" s="25"/>
      <c r="L3857" s="25"/>
      <c r="M3857" s="56"/>
      <c r="N3857" s="25"/>
    </row>
    <row r="3858" spans="3:14" ht="13" x14ac:dyDescent="0.15">
      <c r="C3858" s="57" t="str">
        <f t="shared" si="12"/>
        <v/>
      </c>
      <c r="D3858" s="58"/>
      <c r="E3858" s="24"/>
      <c r="F3858" s="24"/>
      <c r="G3858" s="25"/>
      <c r="H3858" s="25"/>
      <c r="I3858" s="56"/>
      <c r="J3858" s="25"/>
      <c r="K3858" s="25"/>
      <c r="L3858" s="25"/>
      <c r="M3858" s="56"/>
      <c r="N3858" s="25"/>
    </row>
    <row r="3859" spans="3:14" ht="13" x14ac:dyDescent="0.15">
      <c r="C3859" s="57" t="str">
        <f t="shared" si="12"/>
        <v/>
      </c>
      <c r="D3859" s="58"/>
      <c r="E3859" s="24"/>
      <c r="F3859" s="24"/>
      <c r="G3859" s="25"/>
      <c r="H3859" s="25"/>
      <c r="I3859" s="56"/>
      <c r="J3859" s="25"/>
      <c r="K3859" s="25"/>
      <c r="L3859" s="25"/>
      <c r="M3859" s="56"/>
      <c r="N3859" s="25"/>
    </row>
    <row r="3860" spans="3:14" ht="13" x14ac:dyDescent="0.15">
      <c r="C3860" s="57" t="str">
        <f t="shared" si="12"/>
        <v/>
      </c>
      <c r="D3860" s="58"/>
      <c r="E3860" s="24"/>
      <c r="F3860" s="24"/>
      <c r="G3860" s="25"/>
      <c r="H3860" s="25"/>
      <c r="I3860" s="56"/>
      <c r="J3860" s="25"/>
      <c r="K3860" s="25"/>
      <c r="L3860" s="25"/>
      <c r="M3860" s="56"/>
      <c r="N3860" s="25"/>
    </row>
    <row r="3861" spans="3:14" ht="13" x14ac:dyDescent="0.15">
      <c r="C3861" s="57" t="str">
        <f t="shared" si="12"/>
        <v/>
      </c>
      <c r="D3861" s="58"/>
      <c r="E3861" s="24"/>
      <c r="F3861" s="24"/>
      <c r="G3861" s="25"/>
      <c r="H3861" s="25"/>
      <c r="I3861" s="56"/>
      <c r="J3861" s="25"/>
      <c r="K3861" s="25"/>
      <c r="L3861" s="25"/>
      <c r="M3861" s="56"/>
      <c r="N3861" s="25"/>
    </row>
    <row r="3862" spans="3:14" ht="13" x14ac:dyDescent="0.15">
      <c r="C3862" s="57" t="str">
        <f t="shared" si="12"/>
        <v/>
      </c>
      <c r="D3862" s="58"/>
      <c r="E3862" s="24"/>
      <c r="F3862" s="24"/>
      <c r="G3862" s="25"/>
      <c r="H3862" s="25"/>
      <c r="I3862" s="56"/>
      <c r="J3862" s="25"/>
      <c r="K3862" s="25"/>
      <c r="L3862" s="25"/>
      <c r="M3862" s="56"/>
      <c r="N3862" s="25"/>
    </row>
    <row r="3863" spans="3:14" ht="13" x14ac:dyDescent="0.15">
      <c r="C3863" s="57" t="str">
        <f t="shared" si="12"/>
        <v/>
      </c>
      <c r="D3863" s="58"/>
      <c r="E3863" s="24"/>
      <c r="F3863" s="24"/>
      <c r="G3863" s="25"/>
      <c r="H3863" s="25"/>
      <c r="I3863" s="56"/>
      <c r="J3863" s="25"/>
      <c r="K3863" s="25"/>
      <c r="L3863" s="25"/>
      <c r="M3863" s="56"/>
      <c r="N3863" s="25"/>
    </row>
    <row r="3864" spans="3:14" ht="13" x14ac:dyDescent="0.15">
      <c r="C3864" s="57" t="str">
        <f t="shared" si="12"/>
        <v/>
      </c>
      <c r="D3864" s="58"/>
      <c r="E3864" s="24"/>
      <c r="F3864" s="24"/>
      <c r="G3864" s="25"/>
      <c r="H3864" s="25"/>
      <c r="I3864" s="56"/>
      <c r="J3864" s="25"/>
      <c r="K3864" s="25"/>
      <c r="L3864" s="25"/>
      <c r="M3864" s="56"/>
      <c r="N3864" s="25"/>
    </row>
    <row r="3865" spans="3:14" ht="13" x14ac:dyDescent="0.15">
      <c r="C3865" s="57" t="str">
        <f t="shared" si="12"/>
        <v/>
      </c>
      <c r="D3865" s="58"/>
      <c r="E3865" s="24"/>
      <c r="F3865" s="24"/>
      <c r="G3865" s="25"/>
      <c r="H3865" s="25"/>
      <c r="I3865" s="56"/>
      <c r="J3865" s="25"/>
      <c r="K3865" s="25"/>
      <c r="L3865" s="25"/>
      <c r="M3865" s="56"/>
      <c r="N3865" s="25"/>
    </row>
    <row r="3866" spans="3:14" ht="13" x14ac:dyDescent="0.15">
      <c r="C3866" s="57" t="str">
        <f t="shared" si="12"/>
        <v/>
      </c>
      <c r="D3866" s="58"/>
      <c r="E3866" s="24"/>
      <c r="F3866" s="24"/>
      <c r="G3866" s="25"/>
      <c r="H3866" s="25"/>
      <c r="I3866" s="56"/>
      <c r="J3866" s="25"/>
      <c r="K3866" s="25"/>
      <c r="L3866" s="25"/>
      <c r="M3866" s="56"/>
      <c r="N3866" s="25"/>
    </row>
    <row r="3867" spans="3:14" ht="13" x14ac:dyDescent="0.15">
      <c r="C3867" s="57" t="str">
        <f t="shared" si="12"/>
        <v/>
      </c>
      <c r="D3867" s="58"/>
      <c r="E3867" s="24"/>
      <c r="F3867" s="24"/>
      <c r="G3867" s="25"/>
      <c r="H3867" s="25"/>
      <c r="I3867" s="56"/>
      <c r="J3867" s="25"/>
      <c r="K3867" s="25"/>
      <c r="L3867" s="25"/>
      <c r="M3867" s="56"/>
      <c r="N3867" s="25"/>
    </row>
    <row r="3868" spans="3:14" ht="13" x14ac:dyDescent="0.15">
      <c r="C3868" s="57" t="str">
        <f t="shared" si="12"/>
        <v/>
      </c>
      <c r="D3868" s="58"/>
      <c r="E3868" s="24"/>
      <c r="F3868" s="24"/>
      <c r="G3868" s="25"/>
      <c r="H3868" s="25"/>
      <c r="I3868" s="56"/>
      <c r="J3868" s="25"/>
      <c r="K3868" s="25"/>
      <c r="L3868" s="25"/>
      <c r="M3868" s="56"/>
      <c r="N3868" s="25"/>
    </row>
    <row r="3869" spans="3:14" ht="13" x14ac:dyDescent="0.15">
      <c r="C3869" s="57" t="str">
        <f t="shared" si="12"/>
        <v/>
      </c>
      <c r="D3869" s="58"/>
      <c r="E3869" s="24"/>
      <c r="F3869" s="24"/>
      <c r="G3869" s="25"/>
      <c r="H3869" s="25"/>
      <c r="I3869" s="56"/>
      <c r="J3869" s="25"/>
      <c r="K3869" s="25"/>
      <c r="L3869" s="25"/>
      <c r="M3869" s="56"/>
      <c r="N3869" s="25"/>
    </row>
    <row r="3870" spans="3:14" ht="13" x14ac:dyDescent="0.15">
      <c r="C3870" s="57" t="str">
        <f t="shared" si="12"/>
        <v/>
      </c>
      <c r="D3870" s="58"/>
      <c r="E3870" s="24"/>
      <c r="F3870" s="24"/>
      <c r="G3870" s="25"/>
      <c r="H3870" s="25"/>
      <c r="I3870" s="56"/>
      <c r="J3870" s="25"/>
      <c r="K3870" s="25"/>
      <c r="L3870" s="25"/>
      <c r="M3870" s="56"/>
      <c r="N3870" s="25"/>
    </row>
    <row r="3871" spans="3:14" ht="13" x14ac:dyDescent="0.15">
      <c r="C3871" s="57" t="str">
        <f t="shared" si="12"/>
        <v/>
      </c>
      <c r="D3871" s="58"/>
      <c r="E3871" s="24"/>
      <c r="F3871" s="24"/>
      <c r="G3871" s="25"/>
      <c r="H3871" s="25"/>
      <c r="I3871" s="56"/>
      <c r="J3871" s="25"/>
      <c r="K3871" s="25"/>
      <c r="L3871" s="25"/>
      <c r="M3871" s="56"/>
      <c r="N3871" s="25"/>
    </row>
    <row r="3872" spans="3:14" ht="13" x14ac:dyDescent="0.15">
      <c r="C3872" s="57" t="str">
        <f t="shared" si="12"/>
        <v/>
      </c>
      <c r="D3872" s="58"/>
      <c r="E3872" s="24"/>
      <c r="F3872" s="24"/>
      <c r="G3872" s="25"/>
      <c r="H3872" s="25"/>
      <c r="I3872" s="56"/>
      <c r="J3872" s="25"/>
      <c r="K3872" s="25"/>
      <c r="L3872" s="25"/>
      <c r="M3872" s="56"/>
      <c r="N3872" s="25"/>
    </row>
    <row r="3873" spans="3:14" ht="13" x14ac:dyDescent="0.15">
      <c r="C3873" s="57" t="str">
        <f t="shared" si="12"/>
        <v/>
      </c>
      <c r="D3873" s="58"/>
      <c r="E3873" s="24"/>
      <c r="F3873" s="24"/>
      <c r="G3873" s="25"/>
      <c r="H3873" s="25"/>
      <c r="I3873" s="56"/>
      <c r="J3873" s="25"/>
      <c r="K3873" s="25"/>
      <c r="L3873" s="25"/>
      <c r="M3873" s="56"/>
      <c r="N3873" s="25"/>
    </row>
    <row r="3874" spans="3:14" ht="13" x14ac:dyDescent="0.15">
      <c r="C3874" s="57" t="str">
        <f t="shared" si="12"/>
        <v/>
      </c>
      <c r="D3874" s="58"/>
      <c r="E3874" s="24"/>
      <c r="F3874" s="24"/>
      <c r="G3874" s="25"/>
      <c r="H3874" s="25"/>
      <c r="I3874" s="56"/>
      <c r="J3874" s="25"/>
      <c r="K3874" s="25"/>
      <c r="L3874" s="25"/>
      <c r="M3874" s="56"/>
      <c r="N3874" s="25"/>
    </row>
    <row r="3875" spans="3:14" ht="13" x14ac:dyDescent="0.15">
      <c r="C3875" s="57" t="str">
        <f t="shared" si="12"/>
        <v/>
      </c>
      <c r="D3875" s="58"/>
      <c r="E3875" s="24"/>
      <c r="F3875" s="24"/>
      <c r="G3875" s="25"/>
      <c r="H3875" s="25"/>
      <c r="I3875" s="56"/>
      <c r="J3875" s="25"/>
      <c r="K3875" s="25"/>
      <c r="L3875" s="25"/>
      <c r="M3875" s="56"/>
      <c r="N3875" s="25"/>
    </row>
    <row r="3876" spans="3:14" ht="13" x14ac:dyDescent="0.15">
      <c r="C3876" s="57" t="str">
        <f t="shared" si="12"/>
        <v/>
      </c>
      <c r="D3876" s="58"/>
      <c r="E3876" s="24"/>
      <c r="F3876" s="24"/>
      <c r="G3876" s="25"/>
      <c r="H3876" s="25"/>
      <c r="I3876" s="56"/>
      <c r="J3876" s="25"/>
      <c r="K3876" s="25"/>
      <c r="L3876" s="25"/>
      <c r="M3876" s="56"/>
      <c r="N3876" s="25"/>
    </row>
    <row r="3877" spans="3:14" ht="13" x14ac:dyDescent="0.15">
      <c r="C3877" s="57" t="str">
        <f t="shared" si="12"/>
        <v/>
      </c>
      <c r="D3877" s="58"/>
      <c r="E3877" s="24"/>
      <c r="F3877" s="24"/>
      <c r="G3877" s="25"/>
      <c r="H3877" s="25"/>
      <c r="I3877" s="56"/>
      <c r="J3877" s="25"/>
      <c r="K3877" s="25"/>
      <c r="L3877" s="25"/>
      <c r="M3877" s="56"/>
      <c r="N3877" s="25"/>
    </row>
    <row r="3878" spans="3:14" ht="13" x14ac:dyDescent="0.15">
      <c r="C3878" s="57" t="str">
        <f t="shared" si="12"/>
        <v/>
      </c>
      <c r="D3878" s="58"/>
      <c r="E3878" s="24"/>
      <c r="F3878" s="24"/>
      <c r="G3878" s="25"/>
      <c r="H3878" s="25"/>
      <c r="I3878" s="56"/>
      <c r="J3878" s="25"/>
      <c r="K3878" s="25"/>
      <c r="L3878" s="25"/>
      <c r="M3878" s="56"/>
      <c r="N3878" s="25"/>
    </row>
    <row r="3879" spans="3:14" ht="13" x14ac:dyDescent="0.15">
      <c r="C3879" s="57" t="str">
        <f t="shared" si="12"/>
        <v/>
      </c>
      <c r="D3879" s="58"/>
      <c r="E3879" s="24"/>
      <c r="F3879" s="24"/>
      <c r="G3879" s="25"/>
      <c r="H3879" s="25"/>
      <c r="I3879" s="56"/>
      <c r="J3879" s="25"/>
      <c r="K3879" s="25"/>
      <c r="L3879" s="25"/>
      <c r="M3879" s="56"/>
      <c r="N3879" s="25"/>
    </row>
    <row r="3880" spans="3:14" ht="13" x14ac:dyDescent="0.15">
      <c r="C3880" s="57" t="str">
        <f t="shared" si="12"/>
        <v/>
      </c>
      <c r="D3880" s="58"/>
      <c r="E3880" s="24"/>
      <c r="F3880" s="24"/>
      <c r="G3880" s="25"/>
      <c r="H3880" s="25"/>
      <c r="I3880" s="56"/>
      <c r="J3880" s="25"/>
      <c r="K3880" s="25"/>
      <c r="L3880" s="25"/>
      <c r="M3880" s="56"/>
      <c r="N3880" s="25"/>
    </row>
    <row r="3881" spans="3:14" ht="13" x14ac:dyDescent="0.15">
      <c r="C3881" s="57" t="str">
        <f t="shared" si="12"/>
        <v/>
      </c>
      <c r="D3881" s="58"/>
      <c r="E3881" s="24"/>
      <c r="F3881" s="24"/>
      <c r="G3881" s="25"/>
      <c r="H3881" s="25"/>
      <c r="I3881" s="56"/>
      <c r="J3881" s="25"/>
      <c r="K3881" s="25"/>
      <c r="L3881" s="25"/>
      <c r="M3881" s="56"/>
      <c r="N3881" s="25"/>
    </row>
    <row r="3882" spans="3:14" ht="13" x14ac:dyDescent="0.15">
      <c r="C3882" s="57" t="str">
        <f t="shared" si="12"/>
        <v/>
      </c>
      <c r="D3882" s="58"/>
      <c r="E3882" s="24"/>
      <c r="F3882" s="24"/>
      <c r="G3882" s="25"/>
      <c r="H3882" s="25"/>
      <c r="I3882" s="56"/>
      <c r="J3882" s="25"/>
      <c r="K3882" s="25"/>
      <c r="L3882" s="25"/>
      <c r="M3882" s="56"/>
      <c r="N3882" s="25"/>
    </row>
    <row r="3883" spans="3:14" ht="13" x14ac:dyDescent="0.15">
      <c r="C3883" s="57" t="str">
        <f t="shared" si="12"/>
        <v/>
      </c>
      <c r="D3883" s="58"/>
      <c r="E3883" s="24"/>
      <c r="F3883" s="24"/>
      <c r="G3883" s="25"/>
      <c r="H3883" s="25"/>
      <c r="I3883" s="56"/>
      <c r="J3883" s="25"/>
      <c r="K3883" s="25"/>
      <c r="L3883" s="25"/>
      <c r="M3883" s="56"/>
      <c r="N3883" s="25"/>
    </row>
    <row r="3884" spans="3:14" ht="13" x14ac:dyDescent="0.15">
      <c r="C3884" s="57" t="str">
        <f t="shared" si="12"/>
        <v/>
      </c>
      <c r="D3884" s="58"/>
      <c r="E3884" s="24"/>
      <c r="F3884" s="24"/>
      <c r="G3884" s="25"/>
      <c r="H3884" s="25"/>
      <c r="I3884" s="56"/>
      <c r="J3884" s="25"/>
      <c r="K3884" s="25"/>
      <c r="L3884" s="25"/>
      <c r="M3884" s="56"/>
      <c r="N3884" s="25"/>
    </row>
    <row r="3885" spans="3:14" ht="13" x14ac:dyDescent="0.15">
      <c r="C3885" s="57" t="str">
        <f t="shared" si="12"/>
        <v/>
      </c>
      <c r="D3885" s="58"/>
      <c r="E3885" s="24"/>
      <c r="F3885" s="24"/>
      <c r="G3885" s="25"/>
      <c r="H3885" s="25"/>
      <c r="I3885" s="56"/>
      <c r="J3885" s="25"/>
      <c r="K3885" s="25"/>
      <c r="L3885" s="25"/>
      <c r="M3885" s="56"/>
      <c r="N3885" s="25"/>
    </row>
    <row r="3886" spans="3:14" ht="13" x14ac:dyDescent="0.15">
      <c r="C3886" s="57" t="str">
        <f t="shared" si="12"/>
        <v/>
      </c>
      <c r="D3886" s="58"/>
      <c r="E3886" s="24"/>
      <c r="F3886" s="24"/>
      <c r="G3886" s="25"/>
      <c r="H3886" s="25"/>
      <c r="I3886" s="56"/>
      <c r="J3886" s="25"/>
      <c r="K3886" s="25"/>
      <c r="L3886" s="25"/>
      <c r="M3886" s="56"/>
      <c r="N3886" s="25"/>
    </row>
    <row r="3887" spans="3:14" ht="13" x14ac:dyDescent="0.15">
      <c r="C3887" s="57" t="str">
        <f t="shared" si="12"/>
        <v/>
      </c>
      <c r="D3887" s="58"/>
      <c r="E3887" s="24"/>
      <c r="F3887" s="24"/>
      <c r="G3887" s="25"/>
      <c r="H3887" s="25"/>
      <c r="I3887" s="56"/>
      <c r="J3887" s="25"/>
      <c r="K3887" s="25"/>
      <c r="L3887" s="25"/>
      <c r="M3887" s="56"/>
      <c r="N3887" s="25"/>
    </row>
    <row r="3888" spans="3:14" ht="13" x14ac:dyDescent="0.15">
      <c r="C3888" s="57" t="str">
        <f t="shared" si="12"/>
        <v/>
      </c>
      <c r="D3888" s="58"/>
      <c r="E3888" s="24"/>
      <c r="F3888" s="24"/>
      <c r="G3888" s="25"/>
      <c r="H3888" s="25"/>
      <c r="I3888" s="56"/>
      <c r="J3888" s="25"/>
      <c r="K3888" s="25"/>
      <c r="L3888" s="25"/>
      <c r="M3888" s="56"/>
      <c r="N3888" s="25"/>
    </row>
    <row r="3889" spans="3:14" ht="13" x14ac:dyDescent="0.15">
      <c r="C3889" s="57" t="str">
        <f t="shared" si="12"/>
        <v/>
      </c>
      <c r="D3889" s="58"/>
      <c r="E3889" s="24"/>
      <c r="F3889" s="24"/>
      <c r="G3889" s="25"/>
      <c r="H3889" s="25"/>
      <c r="I3889" s="56"/>
      <c r="J3889" s="25"/>
      <c r="K3889" s="25"/>
      <c r="L3889" s="25"/>
      <c r="M3889" s="56"/>
      <c r="N3889" s="25"/>
    </row>
    <row r="3890" spans="3:14" ht="13" x14ac:dyDescent="0.15">
      <c r="C3890" s="57" t="str">
        <f t="shared" si="12"/>
        <v/>
      </c>
      <c r="D3890" s="58"/>
      <c r="E3890" s="24"/>
      <c r="F3890" s="24"/>
      <c r="G3890" s="25"/>
      <c r="H3890" s="25"/>
      <c r="I3890" s="56"/>
      <c r="J3890" s="25"/>
      <c r="K3890" s="25"/>
      <c r="L3890" s="25"/>
      <c r="M3890" s="56"/>
      <c r="N3890" s="25"/>
    </row>
    <row r="3891" spans="3:14" ht="13" x14ac:dyDescent="0.15">
      <c r="C3891" s="57" t="str">
        <f t="shared" si="12"/>
        <v/>
      </c>
      <c r="D3891" s="58"/>
      <c r="E3891" s="24"/>
      <c r="F3891" s="24"/>
      <c r="G3891" s="25"/>
      <c r="H3891" s="25"/>
      <c r="I3891" s="56"/>
      <c r="J3891" s="25"/>
      <c r="K3891" s="25"/>
      <c r="L3891" s="25"/>
      <c r="M3891" s="56"/>
      <c r="N3891" s="25"/>
    </row>
    <row r="3892" spans="3:14" ht="13" x14ac:dyDescent="0.15">
      <c r="C3892" s="57" t="str">
        <f t="shared" si="12"/>
        <v/>
      </c>
      <c r="D3892" s="58"/>
      <c r="E3892" s="24"/>
      <c r="F3892" s="24"/>
      <c r="G3892" s="25"/>
      <c r="H3892" s="25"/>
      <c r="I3892" s="56"/>
      <c r="J3892" s="25"/>
      <c r="K3892" s="25"/>
      <c r="L3892" s="25"/>
      <c r="M3892" s="56"/>
      <c r="N3892" s="25"/>
    </row>
    <row r="3893" spans="3:14" ht="13" x14ac:dyDescent="0.15">
      <c r="C3893" s="57" t="str">
        <f t="shared" si="12"/>
        <v/>
      </c>
      <c r="D3893" s="58"/>
      <c r="E3893" s="24"/>
      <c r="F3893" s="24"/>
      <c r="G3893" s="25"/>
      <c r="H3893" s="25"/>
      <c r="I3893" s="56"/>
      <c r="J3893" s="25"/>
      <c r="K3893" s="25"/>
      <c r="L3893" s="25"/>
      <c r="M3893" s="56"/>
      <c r="N3893" s="25"/>
    </row>
    <row r="3894" spans="3:14" ht="13" x14ac:dyDescent="0.15">
      <c r="C3894" s="57" t="str">
        <f t="shared" si="12"/>
        <v/>
      </c>
      <c r="D3894" s="58"/>
      <c r="E3894" s="24"/>
      <c r="F3894" s="24"/>
      <c r="G3894" s="25"/>
      <c r="H3894" s="25"/>
      <c r="I3894" s="56"/>
      <c r="J3894" s="25"/>
      <c r="K3894" s="25"/>
      <c r="L3894" s="25"/>
      <c r="M3894" s="56"/>
      <c r="N3894" s="25"/>
    </row>
    <row r="3895" spans="3:14" ht="13" x14ac:dyDescent="0.15">
      <c r="C3895" s="57" t="str">
        <f t="shared" si="12"/>
        <v/>
      </c>
      <c r="D3895" s="58"/>
      <c r="E3895" s="24"/>
      <c r="F3895" s="24"/>
      <c r="G3895" s="25"/>
      <c r="H3895" s="25"/>
      <c r="I3895" s="56"/>
      <c r="J3895" s="25"/>
      <c r="K3895" s="25"/>
      <c r="L3895" s="25"/>
      <c r="M3895" s="56"/>
      <c r="N3895" s="25"/>
    </row>
    <row r="3896" spans="3:14" ht="13" x14ac:dyDescent="0.15">
      <c r="C3896" s="57" t="str">
        <f t="shared" si="12"/>
        <v/>
      </c>
      <c r="D3896" s="58"/>
      <c r="E3896" s="24"/>
      <c r="F3896" s="24"/>
      <c r="G3896" s="25"/>
      <c r="H3896" s="25"/>
      <c r="I3896" s="56"/>
      <c r="J3896" s="25"/>
      <c r="K3896" s="25"/>
      <c r="L3896" s="25"/>
      <c r="M3896" s="56"/>
      <c r="N3896" s="25"/>
    </row>
    <row r="3897" spans="3:14" ht="13" x14ac:dyDescent="0.15">
      <c r="C3897" s="57" t="str">
        <f t="shared" si="12"/>
        <v/>
      </c>
      <c r="D3897" s="58"/>
      <c r="E3897" s="24"/>
      <c r="F3897" s="24"/>
      <c r="G3897" s="25"/>
      <c r="H3897" s="25"/>
      <c r="I3897" s="56"/>
      <c r="J3897" s="25"/>
      <c r="K3897" s="25"/>
      <c r="L3897" s="25"/>
      <c r="M3897" s="56"/>
      <c r="N3897" s="25"/>
    </row>
    <row r="3898" spans="3:14" ht="13" x14ac:dyDescent="0.15">
      <c r="C3898" s="57" t="str">
        <f t="shared" si="12"/>
        <v/>
      </c>
      <c r="D3898" s="58"/>
      <c r="E3898" s="24"/>
      <c r="F3898" s="24"/>
      <c r="G3898" s="25"/>
      <c r="H3898" s="25"/>
      <c r="I3898" s="56"/>
      <c r="J3898" s="25"/>
      <c r="K3898" s="25"/>
      <c r="L3898" s="25"/>
      <c r="M3898" s="56"/>
      <c r="N3898" s="25"/>
    </row>
    <row r="3899" spans="3:14" ht="13" x14ac:dyDescent="0.15">
      <c r="C3899" s="57" t="str">
        <f t="shared" si="12"/>
        <v/>
      </c>
      <c r="D3899" s="58"/>
      <c r="E3899" s="24"/>
      <c r="F3899" s="24"/>
      <c r="G3899" s="25"/>
      <c r="H3899" s="25"/>
      <c r="I3899" s="56"/>
      <c r="J3899" s="25"/>
      <c r="K3899" s="25"/>
      <c r="L3899" s="25"/>
      <c r="M3899" s="56"/>
      <c r="N3899" s="25"/>
    </row>
    <row r="3900" spans="3:14" ht="13" x14ac:dyDescent="0.15">
      <c r="C3900" s="57" t="str">
        <f t="shared" si="12"/>
        <v/>
      </c>
      <c r="D3900" s="58"/>
      <c r="E3900" s="24"/>
      <c r="F3900" s="24"/>
      <c r="G3900" s="25"/>
      <c r="H3900" s="25"/>
      <c r="I3900" s="56"/>
      <c r="J3900" s="25"/>
      <c r="K3900" s="25"/>
      <c r="L3900" s="25"/>
      <c r="M3900" s="56"/>
      <c r="N3900" s="25"/>
    </row>
    <row r="3901" spans="3:14" ht="13" x14ac:dyDescent="0.15">
      <c r="C3901" s="57" t="str">
        <f t="shared" si="12"/>
        <v/>
      </c>
      <c r="D3901" s="58"/>
      <c r="E3901" s="24"/>
      <c r="F3901" s="24"/>
      <c r="G3901" s="25"/>
      <c r="H3901" s="25"/>
      <c r="I3901" s="56"/>
      <c r="J3901" s="25"/>
      <c r="K3901" s="25"/>
      <c r="L3901" s="25"/>
      <c r="M3901" s="56"/>
      <c r="N3901" s="25"/>
    </row>
    <row r="3902" spans="3:14" ht="13" x14ac:dyDescent="0.15">
      <c r="C3902" s="57" t="str">
        <f t="shared" si="12"/>
        <v/>
      </c>
      <c r="D3902" s="58"/>
      <c r="E3902" s="24"/>
      <c r="F3902" s="24"/>
      <c r="G3902" s="25"/>
      <c r="H3902" s="25"/>
      <c r="I3902" s="56"/>
      <c r="J3902" s="25"/>
      <c r="K3902" s="25"/>
      <c r="L3902" s="25"/>
      <c r="M3902" s="56"/>
      <c r="N3902" s="25"/>
    </row>
    <row r="3903" spans="3:14" ht="13" x14ac:dyDescent="0.15">
      <c r="C3903" s="57" t="str">
        <f t="shared" si="12"/>
        <v/>
      </c>
      <c r="D3903" s="58"/>
      <c r="E3903" s="24"/>
      <c r="F3903" s="24"/>
      <c r="G3903" s="25"/>
      <c r="H3903" s="25"/>
      <c r="I3903" s="56"/>
      <c r="J3903" s="25"/>
      <c r="K3903" s="25"/>
      <c r="L3903" s="25"/>
      <c r="M3903" s="56"/>
      <c r="N3903" s="25"/>
    </row>
    <row r="3904" spans="3:14" ht="13" x14ac:dyDescent="0.15">
      <c r="C3904" s="57" t="str">
        <f t="shared" si="12"/>
        <v/>
      </c>
      <c r="D3904" s="58"/>
      <c r="E3904" s="24"/>
      <c r="F3904" s="24"/>
      <c r="G3904" s="25"/>
      <c r="H3904" s="25"/>
      <c r="I3904" s="56"/>
      <c r="J3904" s="25"/>
      <c r="K3904" s="25"/>
      <c r="L3904" s="25"/>
      <c r="M3904" s="56"/>
      <c r="N3904" s="25"/>
    </row>
    <row r="3905" spans="3:14" ht="13" x14ac:dyDescent="0.15">
      <c r="C3905" s="57" t="str">
        <f t="shared" si="12"/>
        <v/>
      </c>
      <c r="D3905" s="58"/>
      <c r="E3905" s="24"/>
      <c r="F3905" s="24"/>
      <c r="G3905" s="25"/>
      <c r="H3905" s="25"/>
      <c r="I3905" s="56"/>
      <c r="J3905" s="25"/>
      <c r="K3905" s="25"/>
      <c r="L3905" s="25"/>
      <c r="M3905" s="56"/>
      <c r="N3905" s="25"/>
    </row>
    <row r="3906" spans="3:14" ht="13" x14ac:dyDescent="0.15">
      <c r="C3906" s="57" t="str">
        <f t="shared" si="12"/>
        <v/>
      </c>
      <c r="D3906" s="58"/>
      <c r="E3906" s="24"/>
      <c r="F3906" s="24"/>
      <c r="G3906" s="25"/>
      <c r="H3906" s="25"/>
      <c r="I3906" s="56"/>
      <c r="J3906" s="25"/>
      <c r="K3906" s="25"/>
      <c r="L3906" s="25"/>
      <c r="M3906" s="56"/>
      <c r="N3906" s="25"/>
    </row>
    <row r="3907" spans="3:14" ht="13" x14ac:dyDescent="0.15">
      <c r="C3907" s="57" t="str">
        <f t="shared" si="12"/>
        <v/>
      </c>
      <c r="D3907" s="58"/>
      <c r="E3907" s="24"/>
      <c r="F3907" s="24"/>
      <c r="G3907" s="25"/>
      <c r="H3907" s="25"/>
      <c r="I3907" s="56"/>
      <c r="J3907" s="25"/>
      <c r="K3907" s="25"/>
      <c r="L3907" s="25"/>
      <c r="M3907" s="56"/>
      <c r="N3907" s="25"/>
    </row>
    <row r="3908" spans="3:14" ht="13" x14ac:dyDescent="0.15">
      <c r="C3908" s="57" t="str">
        <f t="shared" si="12"/>
        <v/>
      </c>
      <c r="D3908" s="58"/>
      <c r="E3908" s="24"/>
      <c r="F3908" s="24"/>
      <c r="G3908" s="25"/>
      <c r="H3908" s="25"/>
      <c r="I3908" s="56"/>
      <c r="J3908" s="25"/>
      <c r="K3908" s="25"/>
      <c r="L3908" s="25"/>
      <c r="M3908" s="56"/>
      <c r="N3908" s="25"/>
    </row>
    <row r="3909" spans="3:14" ht="13" x14ac:dyDescent="0.15">
      <c r="C3909" s="57" t="str">
        <f t="shared" si="12"/>
        <v/>
      </c>
      <c r="D3909" s="58"/>
      <c r="E3909" s="24"/>
      <c r="F3909" s="24"/>
      <c r="G3909" s="25"/>
      <c r="H3909" s="25"/>
      <c r="I3909" s="56"/>
      <c r="J3909" s="25"/>
      <c r="K3909" s="25"/>
      <c r="L3909" s="25"/>
      <c r="M3909" s="56"/>
      <c r="N3909" s="25"/>
    </row>
    <row r="3910" spans="3:14" ht="13" x14ac:dyDescent="0.15">
      <c r="C3910" s="57" t="str">
        <f t="shared" si="12"/>
        <v/>
      </c>
      <c r="D3910" s="58"/>
      <c r="E3910" s="24"/>
      <c r="F3910" s="24"/>
      <c r="G3910" s="25"/>
      <c r="H3910" s="25"/>
      <c r="I3910" s="56"/>
      <c r="J3910" s="25"/>
      <c r="K3910" s="25"/>
      <c r="L3910" s="25"/>
      <c r="M3910" s="56"/>
      <c r="N3910" s="25"/>
    </row>
    <row r="3911" spans="3:14" ht="13" x14ac:dyDescent="0.15">
      <c r="C3911" s="57" t="str">
        <f t="shared" si="12"/>
        <v/>
      </c>
      <c r="D3911" s="58"/>
      <c r="E3911" s="24"/>
      <c r="F3911" s="24"/>
      <c r="G3911" s="25"/>
      <c r="H3911" s="25"/>
      <c r="I3911" s="56"/>
      <c r="J3911" s="25"/>
      <c r="K3911" s="25"/>
      <c r="L3911" s="25"/>
      <c r="M3911" s="56"/>
      <c r="N3911" s="25"/>
    </row>
    <row r="3912" spans="3:14" ht="13" x14ac:dyDescent="0.15">
      <c r="C3912" s="57" t="str">
        <f t="shared" si="12"/>
        <v/>
      </c>
      <c r="D3912" s="58"/>
      <c r="E3912" s="24"/>
      <c r="F3912" s="24"/>
      <c r="G3912" s="25"/>
      <c r="H3912" s="25"/>
      <c r="I3912" s="56"/>
      <c r="J3912" s="25"/>
      <c r="K3912" s="25"/>
      <c r="L3912" s="25"/>
      <c r="M3912" s="56"/>
      <c r="N3912" s="25"/>
    </row>
    <row r="3913" spans="3:14" ht="13" x14ac:dyDescent="0.15">
      <c r="C3913" s="57" t="str">
        <f t="shared" si="12"/>
        <v/>
      </c>
      <c r="D3913" s="58"/>
      <c r="E3913" s="24"/>
      <c r="F3913" s="24"/>
      <c r="G3913" s="25"/>
      <c r="H3913" s="25"/>
      <c r="I3913" s="56"/>
      <c r="J3913" s="25"/>
      <c r="K3913" s="25"/>
      <c r="L3913" s="25"/>
      <c r="M3913" s="56"/>
      <c r="N3913" s="25"/>
    </row>
    <row r="3914" spans="3:14" ht="13" x14ac:dyDescent="0.15">
      <c r="C3914" s="57" t="str">
        <f t="shared" si="12"/>
        <v/>
      </c>
      <c r="D3914" s="58"/>
      <c r="E3914" s="24"/>
      <c r="F3914" s="24"/>
      <c r="G3914" s="25"/>
      <c r="H3914" s="25"/>
      <c r="I3914" s="56"/>
      <c r="J3914" s="25"/>
      <c r="K3914" s="25"/>
      <c r="L3914" s="25"/>
      <c r="M3914" s="56"/>
      <c r="N3914" s="25"/>
    </row>
    <row r="3915" spans="3:14" ht="13" x14ac:dyDescent="0.15">
      <c r="C3915" s="57" t="str">
        <f t="shared" si="12"/>
        <v/>
      </c>
      <c r="D3915" s="58"/>
      <c r="E3915" s="24"/>
      <c r="F3915" s="24"/>
      <c r="G3915" s="25"/>
      <c r="H3915" s="25"/>
      <c r="I3915" s="56"/>
      <c r="J3915" s="25"/>
      <c r="K3915" s="25"/>
      <c r="L3915" s="25"/>
      <c r="M3915" s="56"/>
      <c r="N3915" s="25"/>
    </row>
    <row r="3916" spans="3:14" ht="13" x14ac:dyDescent="0.15">
      <c r="C3916" s="57" t="str">
        <f t="shared" si="12"/>
        <v/>
      </c>
      <c r="D3916" s="58"/>
      <c r="E3916" s="24"/>
      <c r="F3916" s="24"/>
      <c r="G3916" s="25"/>
      <c r="H3916" s="25"/>
      <c r="I3916" s="56"/>
      <c r="J3916" s="25"/>
      <c r="K3916" s="25"/>
      <c r="L3916" s="25"/>
      <c r="M3916" s="56"/>
      <c r="N3916" s="25"/>
    </row>
    <row r="3917" spans="3:14" ht="13" x14ac:dyDescent="0.15">
      <c r="C3917" s="57" t="str">
        <f t="shared" si="12"/>
        <v/>
      </c>
      <c r="D3917" s="58"/>
      <c r="E3917" s="24"/>
      <c r="F3917" s="24"/>
      <c r="G3917" s="25"/>
      <c r="H3917" s="25"/>
      <c r="I3917" s="56"/>
      <c r="J3917" s="25"/>
      <c r="K3917" s="25"/>
      <c r="L3917" s="25"/>
      <c r="M3917" s="56"/>
      <c r="N3917" s="25"/>
    </row>
    <row r="3918" spans="3:14" ht="13" x14ac:dyDescent="0.15">
      <c r="C3918" s="57" t="str">
        <f t="shared" si="12"/>
        <v/>
      </c>
      <c r="D3918" s="58"/>
      <c r="E3918" s="24"/>
      <c r="F3918" s="24"/>
      <c r="G3918" s="25"/>
      <c r="H3918" s="25"/>
      <c r="I3918" s="56"/>
      <c r="J3918" s="25"/>
      <c r="K3918" s="25"/>
      <c r="L3918" s="25"/>
      <c r="M3918" s="56"/>
      <c r="N3918" s="25"/>
    </row>
    <row r="3919" spans="3:14" ht="13" x14ac:dyDescent="0.15">
      <c r="C3919" s="57" t="str">
        <f t="shared" si="12"/>
        <v/>
      </c>
      <c r="D3919" s="58"/>
      <c r="E3919" s="24"/>
      <c r="F3919" s="24"/>
      <c r="G3919" s="25"/>
      <c r="H3919" s="25"/>
      <c r="I3919" s="56"/>
      <c r="J3919" s="25"/>
      <c r="K3919" s="25"/>
      <c r="L3919" s="25"/>
      <c r="M3919" s="56"/>
      <c r="N3919" s="25"/>
    </row>
    <row r="3920" spans="3:14" ht="13" x14ac:dyDescent="0.15">
      <c r="C3920" s="57" t="str">
        <f t="shared" si="12"/>
        <v/>
      </c>
      <c r="D3920" s="58"/>
      <c r="E3920" s="24"/>
      <c r="F3920" s="24"/>
      <c r="G3920" s="25"/>
      <c r="H3920" s="25"/>
      <c r="I3920" s="56"/>
      <c r="J3920" s="25"/>
      <c r="K3920" s="25"/>
      <c r="L3920" s="25"/>
      <c r="M3920" s="56"/>
      <c r="N3920" s="25"/>
    </row>
    <row r="3921" spans="3:14" ht="13" x14ac:dyDescent="0.15">
      <c r="C3921" s="57" t="str">
        <f t="shared" si="12"/>
        <v/>
      </c>
      <c r="D3921" s="58"/>
      <c r="E3921" s="24"/>
      <c r="F3921" s="24"/>
      <c r="G3921" s="25"/>
      <c r="H3921" s="25"/>
      <c r="I3921" s="56"/>
      <c r="J3921" s="25"/>
      <c r="K3921" s="25"/>
      <c r="L3921" s="25"/>
      <c r="M3921" s="56"/>
      <c r="N3921" s="25"/>
    </row>
    <row r="3922" spans="3:14" ht="13" x14ac:dyDescent="0.15">
      <c r="C3922" s="57" t="str">
        <f t="shared" si="12"/>
        <v/>
      </c>
      <c r="D3922" s="58"/>
      <c r="E3922" s="24"/>
      <c r="F3922" s="24"/>
      <c r="G3922" s="25"/>
      <c r="H3922" s="25"/>
      <c r="I3922" s="56"/>
      <c r="J3922" s="25"/>
      <c r="K3922" s="25"/>
      <c r="L3922" s="25"/>
      <c r="M3922" s="56"/>
      <c r="N3922" s="25"/>
    </row>
    <row r="3923" spans="3:14" ht="13" x14ac:dyDescent="0.15">
      <c r="C3923" s="57" t="str">
        <f t="shared" si="12"/>
        <v/>
      </c>
      <c r="D3923" s="58"/>
      <c r="E3923" s="24"/>
      <c r="F3923" s="24"/>
      <c r="G3923" s="25"/>
      <c r="H3923" s="25"/>
      <c r="I3923" s="56"/>
      <c r="J3923" s="25"/>
      <c r="K3923" s="25"/>
      <c r="L3923" s="25"/>
      <c r="M3923" s="56"/>
      <c r="N3923" s="25"/>
    </row>
    <row r="3924" spans="3:14" ht="13" x14ac:dyDescent="0.15">
      <c r="C3924" s="57" t="str">
        <f t="shared" si="12"/>
        <v/>
      </c>
      <c r="D3924" s="58"/>
      <c r="E3924" s="24"/>
      <c r="F3924" s="24"/>
      <c r="G3924" s="25"/>
      <c r="H3924" s="25"/>
      <c r="I3924" s="56"/>
      <c r="J3924" s="25"/>
      <c r="K3924" s="25"/>
      <c r="L3924" s="25"/>
      <c r="M3924" s="56"/>
      <c r="N3924" s="25"/>
    </row>
    <row r="3925" spans="3:14" ht="13" x14ac:dyDescent="0.15">
      <c r="C3925" s="57" t="str">
        <f t="shared" si="12"/>
        <v/>
      </c>
      <c r="D3925" s="58"/>
      <c r="E3925" s="24"/>
      <c r="F3925" s="24"/>
      <c r="G3925" s="25"/>
      <c r="H3925" s="25"/>
      <c r="I3925" s="56"/>
      <c r="J3925" s="25"/>
      <c r="K3925" s="25"/>
      <c r="L3925" s="25"/>
      <c r="M3925" s="56"/>
      <c r="N3925" s="25"/>
    </row>
    <row r="3926" spans="3:14" ht="13" x14ac:dyDescent="0.15">
      <c r="C3926" s="57" t="str">
        <f t="shared" si="12"/>
        <v/>
      </c>
      <c r="D3926" s="58"/>
      <c r="E3926" s="24"/>
      <c r="F3926" s="24"/>
      <c r="G3926" s="25"/>
      <c r="H3926" s="25"/>
      <c r="I3926" s="56"/>
      <c r="J3926" s="25"/>
      <c r="K3926" s="25"/>
      <c r="L3926" s="25"/>
      <c r="M3926" s="56"/>
      <c r="N3926" s="25"/>
    </row>
    <row r="3927" spans="3:14" ht="13" x14ac:dyDescent="0.15">
      <c r="C3927" s="57" t="str">
        <f t="shared" si="12"/>
        <v/>
      </c>
      <c r="D3927" s="58"/>
      <c r="E3927" s="24"/>
      <c r="F3927" s="24"/>
      <c r="G3927" s="25"/>
      <c r="H3927" s="25"/>
      <c r="I3927" s="56"/>
      <c r="J3927" s="25"/>
      <c r="K3927" s="25"/>
      <c r="L3927" s="25"/>
      <c r="M3927" s="56"/>
      <c r="N3927" s="25"/>
    </row>
    <row r="3928" spans="3:14" ht="13" x14ac:dyDescent="0.15">
      <c r="C3928" s="57" t="str">
        <f t="shared" si="12"/>
        <v/>
      </c>
      <c r="D3928" s="58"/>
      <c r="E3928" s="24"/>
      <c r="F3928" s="24"/>
      <c r="G3928" s="25"/>
      <c r="H3928" s="25"/>
      <c r="I3928" s="56"/>
      <c r="J3928" s="25"/>
      <c r="K3928" s="25"/>
      <c r="L3928" s="25"/>
      <c r="M3928" s="56"/>
      <c r="N3928" s="25"/>
    </row>
    <row r="3929" spans="3:14" ht="13" x14ac:dyDescent="0.15">
      <c r="C3929" s="57" t="str">
        <f t="shared" si="12"/>
        <v/>
      </c>
      <c r="D3929" s="58"/>
      <c r="E3929" s="24"/>
      <c r="F3929" s="24"/>
      <c r="G3929" s="25"/>
      <c r="H3929" s="25"/>
      <c r="I3929" s="56"/>
      <c r="J3929" s="25"/>
      <c r="K3929" s="25"/>
      <c r="L3929" s="25"/>
      <c r="M3929" s="56"/>
      <c r="N3929" s="25"/>
    </row>
    <row r="3930" spans="3:14" ht="13" x14ac:dyDescent="0.15">
      <c r="C3930" s="57" t="str">
        <f t="shared" si="12"/>
        <v/>
      </c>
      <c r="D3930" s="58"/>
      <c r="E3930" s="24"/>
      <c r="F3930" s="24"/>
      <c r="G3930" s="25"/>
      <c r="H3930" s="25"/>
      <c r="I3930" s="56"/>
      <c r="J3930" s="25"/>
      <c r="K3930" s="25"/>
      <c r="L3930" s="25"/>
      <c r="M3930" s="56"/>
      <c r="N3930" s="25"/>
    </row>
    <row r="3931" spans="3:14" ht="13" x14ac:dyDescent="0.15">
      <c r="C3931" s="57" t="str">
        <f t="shared" si="12"/>
        <v/>
      </c>
      <c r="D3931" s="58"/>
      <c r="E3931" s="24"/>
      <c r="F3931" s="24"/>
      <c r="G3931" s="25"/>
      <c r="H3931" s="25"/>
      <c r="I3931" s="56"/>
      <c r="J3931" s="25"/>
      <c r="K3931" s="25"/>
      <c r="L3931" s="25"/>
      <c r="M3931" s="56"/>
      <c r="N3931" s="25"/>
    </row>
    <row r="3932" spans="3:14" ht="13" x14ac:dyDescent="0.15">
      <c r="C3932" s="57" t="str">
        <f t="shared" si="12"/>
        <v/>
      </c>
      <c r="D3932" s="58"/>
      <c r="E3932" s="24"/>
      <c r="F3932" s="24"/>
      <c r="G3932" s="25"/>
      <c r="H3932" s="25"/>
      <c r="I3932" s="56"/>
      <c r="J3932" s="25"/>
      <c r="K3932" s="25"/>
      <c r="L3932" s="25"/>
      <c r="M3932" s="56"/>
      <c r="N3932" s="25"/>
    </row>
    <row r="3933" spans="3:14" ht="13" x14ac:dyDescent="0.15">
      <c r="C3933" s="57" t="str">
        <f t="shared" si="12"/>
        <v/>
      </c>
      <c r="D3933" s="58"/>
      <c r="E3933" s="24"/>
      <c r="F3933" s="24"/>
      <c r="G3933" s="25"/>
      <c r="H3933" s="25"/>
      <c r="I3933" s="56"/>
      <c r="J3933" s="25"/>
      <c r="K3933" s="25"/>
      <c r="L3933" s="25"/>
      <c r="M3933" s="56"/>
      <c r="N3933" s="25"/>
    </row>
    <row r="3934" spans="3:14" ht="13" x14ac:dyDescent="0.15">
      <c r="C3934" s="57" t="str">
        <f t="shared" si="12"/>
        <v/>
      </c>
      <c r="D3934" s="58"/>
      <c r="E3934" s="24"/>
      <c r="F3934" s="24"/>
      <c r="G3934" s="25"/>
      <c r="H3934" s="25"/>
      <c r="I3934" s="56"/>
      <c r="J3934" s="25"/>
      <c r="K3934" s="25"/>
      <c r="L3934" s="25"/>
      <c r="M3934" s="56"/>
      <c r="N3934" s="25"/>
    </row>
    <row r="3935" spans="3:14" ht="13" x14ac:dyDescent="0.15">
      <c r="C3935" s="57" t="str">
        <f t="shared" si="12"/>
        <v/>
      </c>
      <c r="D3935" s="58"/>
      <c r="E3935" s="24"/>
      <c r="F3935" s="24"/>
      <c r="G3935" s="25"/>
      <c r="H3935" s="25"/>
      <c r="I3935" s="56"/>
      <c r="J3935" s="25"/>
      <c r="K3935" s="25"/>
      <c r="L3935" s="25"/>
      <c r="M3935" s="56"/>
      <c r="N3935" s="25"/>
    </row>
    <row r="3936" spans="3:14" ht="13" x14ac:dyDescent="0.15">
      <c r="C3936" s="57" t="str">
        <f t="shared" si="12"/>
        <v/>
      </c>
      <c r="D3936" s="58"/>
      <c r="E3936" s="24"/>
      <c r="F3936" s="24"/>
      <c r="G3936" s="25"/>
      <c r="H3936" s="25"/>
      <c r="I3936" s="56"/>
      <c r="J3936" s="25"/>
      <c r="K3936" s="25"/>
      <c r="L3936" s="25"/>
      <c r="M3936" s="56"/>
      <c r="N3936" s="25"/>
    </row>
    <row r="3937" spans="3:14" ht="13" x14ac:dyDescent="0.15">
      <c r="C3937" s="57" t="str">
        <f t="shared" si="12"/>
        <v/>
      </c>
      <c r="D3937" s="58"/>
      <c r="E3937" s="24"/>
      <c r="F3937" s="24"/>
      <c r="G3937" s="25"/>
      <c r="H3937" s="25"/>
      <c r="I3937" s="56"/>
      <c r="J3937" s="25"/>
      <c r="K3937" s="25"/>
      <c r="L3937" s="25"/>
      <c r="M3937" s="56"/>
      <c r="N3937" s="25"/>
    </row>
    <row r="3938" spans="3:14" ht="13" x14ac:dyDescent="0.15">
      <c r="C3938" s="57" t="str">
        <f t="shared" si="12"/>
        <v/>
      </c>
      <c r="D3938" s="58"/>
      <c r="E3938" s="24"/>
      <c r="F3938" s="24"/>
      <c r="G3938" s="25"/>
      <c r="H3938" s="25"/>
      <c r="I3938" s="56"/>
      <c r="J3938" s="25"/>
      <c r="K3938" s="25"/>
      <c r="L3938" s="25"/>
      <c r="M3938" s="56"/>
      <c r="N3938" s="25"/>
    </row>
    <row r="3939" spans="3:14" ht="13" x14ac:dyDescent="0.15">
      <c r="C3939" s="57" t="str">
        <f t="shared" si="12"/>
        <v/>
      </c>
      <c r="D3939" s="58"/>
      <c r="E3939" s="24"/>
      <c r="F3939" s="24"/>
      <c r="G3939" s="25"/>
      <c r="H3939" s="25"/>
      <c r="I3939" s="56"/>
      <c r="J3939" s="25"/>
      <c r="K3939" s="25"/>
      <c r="L3939" s="25"/>
      <c r="M3939" s="56"/>
      <c r="N3939" s="25"/>
    </row>
    <row r="3940" spans="3:14" ht="13" x14ac:dyDescent="0.15">
      <c r="C3940" s="57" t="str">
        <f t="shared" si="12"/>
        <v/>
      </c>
      <c r="D3940" s="58"/>
      <c r="E3940" s="24"/>
      <c r="F3940" s="24"/>
      <c r="G3940" s="25"/>
      <c r="H3940" s="25"/>
      <c r="I3940" s="56"/>
      <c r="J3940" s="25"/>
      <c r="K3940" s="25"/>
      <c r="L3940" s="25"/>
      <c r="M3940" s="56"/>
      <c r="N3940" s="25"/>
    </row>
    <row r="3941" spans="3:14" ht="13" x14ac:dyDescent="0.15">
      <c r="C3941" s="57" t="str">
        <f t="shared" si="12"/>
        <v/>
      </c>
      <c r="D3941" s="58"/>
      <c r="E3941" s="24"/>
      <c r="F3941" s="24"/>
      <c r="G3941" s="25"/>
      <c r="H3941" s="25"/>
      <c r="I3941" s="56"/>
      <c r="J3941" s="25"/>
      <c r="K3941" s="25"/>
      <c r="L3941" s="25"/>
      <c r="M3941" s="56"/>
      <c r="N3941" s="25"/>
    </row>
    <row r="3942" spans="3:14" ht="13" x14ac:dyDescent="0.15">
      <c r="C3942" s="57" t="str">
        <f t="shared" si="12"/>
        <v/>
      </c>
      <c r="D3942" s="58"/>
      <c r="E3942" s="24"/>
      <c r="F3942" s="24"/>
      <c r="G3942" s="25"/>
      <c r="H3942" s="25"/>
      <c r="I3942" s="56"/>
      <c r="J3942" s="25"/>
      <c r="K3942" s="25"/>
      <c r="L3942" s="25"/>
      <c r="M3942" s="56"/>
      <c r="N3942" s="25"/>
    </row>
    <row r="3943" spans="3:14" ht="13" x14ac:dyDescent="0.15">
      <c r="C3943" s="57" t="str">
        <f t="shared" si="12"/>
        <v/>
      </c>
      <c r="D3943" s="58"/>
      <c r="E3943" s="24"/>
      <c r="F3943" s="24"/>
      <c r="G3943" s="25"/>
      <c r="H3943" s="25"/>
      <c r="I3943" s="56"/>
      <c r="J3943" s="25"/>
      <c r="K3943" s="25"/>
      <c r="L3943" s="25"/>
      <c r="M3943" s="56"/>
      <c r="N3943" s="25"/>
    </row>
    <row r="3944" spans="3:14" ht="13" x14ac:dyDescent="0.15">
      <c r="C3944" s="57" t="str">
        <f t="shared" si="12"/>
        <v/>
      </c>
      <c r="D3944" s="58"/>
      <c r="E3944" s="24"/>
      <c r="F3944" s="24"/>
      <c r="G3944" s="25"/>
      <c r="H3944" s="25"/>
      <c r="I3944" s="56"/>
      <c r="J3944" s="25"/>
      <c r="K3944" s="25"/>
      <c r="L3944" s="25"/>
      <c r="M3944" s="56"/>
      <c r="N3944" s="25"/>
    </row>
    <row r="3945" spans="3:14" ht="13" x14ac:dyDescent="0.15">
      <c r="C3945" s="57" t="str">
        <f t="shared" si="12"/>
        <v/>
      </c>
      <c r="D3945" s="58"/>
      <c r="E3945" s="24"/>
      <c r="F3945" s="24"/>
      <c r="G3945" s="25"/>
      <c r="H3945" s="25"/>
      <c r="I3945" s="56"/>
      <c r="J3945" s="25"/>
      <c r="K3945" s="25"/>
      <c r="L3945" s="25"/>
      <c r="M3945" s="56"/>
      <c r="N3945" s="25"/>
    </row>
    <row r="3946" spans="3:14" ht="13" x14ac:dyDescent="0.15">
      <c r="C3946" s="57" t="str">
        <f t="shared" si="12"/>
        <v/>
      </c>
      <c r="D3946" s="58"/>
      <c r="E3946" s="24"/>
      <c r="F3946" s="24"/>
      <c r="G3946" s="25"/>
      <c r="H3946" s="25"/>
      <c r="I3946" s="56"/>
      <c r="J3946" s="25"/>
      <c r="K3946" s="25"/>
      <c r="L3946" s="25"/>
      <c r="M3946" s="56"/>
      <c r="N3946" s="25"/>
    </row>
    <row r="3947" spans="3:14" ht="13" x14ac:dyDescent="0.15">
      <c r="C3947" s="57" t="str">
        <f t="shared" si="12"/>
        <v/>
      </c>
      <c r="D3947" s="58"/>
      <c r="E3947" s="24"/>
      <c r="F3947" s="24"/>
      <c r="G3947" s="25"/>
      <c r="H3947" s="25"/>
      <c r="I3947" s="56"/>
      <c r="J3947" s="25"/>
      <c r="K3947" s="25"/>
      <c r="L3947" s="25"/>
      <c r="M3947" s="56"/>
      <c r="N3947" s="25"/>
    </row>
    <row r="3948" spans="3:14" ht="13" x14ac:dyDescent="0.15">
      <c r="C3948" s="57" t="str">
        <f t="shared" si="12"/>
        <v/>
      </c>
      <c r="D3948" s="58"/>
      <c r="E3948" s="24"/>
      <c r="F3948" s="24"/>
      <c r="G3948" s="25"/>
      <c r="H3948" s="25"/>
      <c r="I3948" s="56"/>
      <c r="J3948" s="25"/>
      <c r="K3948" s="25"/>
      <c r="L3948" s="25"/>
      <c r="M3948" s="56"/>
      <c r="N3948" s="25"/>
    </row>
    <row r="3949" spans="3:14" ht="13" x14ac:dyDescent="0.15">
      <c r="C3949" s="57" t="str">
        <f t="shared" si="12"/>
        <v/>
      </c>
      <c r="D3949" s="58"/>
      <c r="E3949" s="24"/>
      <c r="F3949" s="24"/>
      <c r="G3949" s="25"/>
      <c r="H3949" s="25"/>
      <c r="I3949" s="56"/>
      <c r="J3949" s="25"/>
      <c r="K3949" s="25"/>
      <c r="L3949" s="25"/>
      <c r="M3949" s="56"/>
      <c r="N3949" s="25"/>
    </row>
    <row r="3950" spans="3:14" ht="13" x14ac:dyDescent="0.15">
      <c r="C3950" s="57" t="str">
        <f t="shared" si="12"/>
        <v/>
      </c>
      <c r="D3950" s="58"/>
      <c r="E3950" s="24"/>
      <c r="F3950" s="24"/>
      <c r="G3950" s="25"/>
      <c r="H3950" s="25"/>
      <c r="I3950" s="56"/>
      <c r="J3950" s="25"/>
      <c r="K3950" s="25"/>
      <c r="L3950" s="25"/>
      <c r="M3950" s="56"/>
      <c r="N3950" s="25"/>
    </row>
    <row r="3951" spans="3:14" ht="13" x14ac:dyDescent="0.15">
      <c r="C3951" s="57" t="str">
        <f t="shared" si="12"/>
        <v/>
      </c>
      <c r="D3951" s="58"/>
      <c r="E3951" s="24"/>
      <c r="F3951" s="24"/>
      <c r="G3951" s="25"/>
      <c r="H3951" s="25"/>
      <c r="I3951" s="56"/>
      <c r="J3951" s="25"/>
      <c r="K3951" s="25"/>
      <c r="L3951" s="25"/>
      <c r="M3951" s="56"/>
      <c r="N3951" s="25"/>
    </row>
    <row r="3952" spans="3:14" ht="13" x14ac:dyDescent="0.15">
      <c r="C3952" s="57" t="str">
        <f t="shared" si="12"/>
        <v/>
      </c>
      <c r="D3952" s="58"/>
      <c r="E3952" s="24"/>
      <c r="F3952" s="24"/>
      <c r="G3952" s="25"/>
      <c r="H3952" s="25"/>
      <c r="I3952" s="56"/>
      <c r="J3952" s="25"/>
      <c r="K3952" s="25"/>
      <c r="L3952" s="25"/>
      <c r="M3952" s="56"/>
      <c r="N3952" s="25"/>
    </row>
    <row r="3953" spans="3:14" ht="13" x14ac:dyDescent="0.15">
      <c r="C3953" s="57" t="str">
        <f t="shared" si="12"/>
        <v/>
      </c>
      <c r="D3953" s="58"/>
      <c r="E3953" s="24"/>
      <c r="F3953" s="24"/>
      <c r="G3953" s="25"/>
      <c r="H3953" s="25"/>
      <c r="I3953" s="56"/>
      <c r="J3953" s="25"/>
      <c r="K3953" s="25"/>
      <c r="L3953" s="25"/>
      <c r="M3953" s="56"/>
      <c r="N3953" s="25"/>
    </row>
    <row r="3954" spans="3:14" ht="13" x14ac:dyDescent="0.15">
      <c r="C3954" s="57" t="str">
        <f t="shared" si="12"/>
        <v/>
      </c>
      <c r="D3954" s="58"/>
      <c r="E3954" s="24"/>
      <c r="F3954" s="24"/>
      <c r="G3954" s="25"/>
      <c r="H3954" s="25"/>
      <c r="I3954" s="56"/>
      <c r="J3954" s="25"/>
      <c r="K3954" s="25"/>
      <c r="L3954" s="25"/>
      <c r="M3954" s="56"/>
      <c r="N3954" s="25"/>
    </row>
    <row r="3955" spans="3:14" ht="13" x14ac:dyDescent="0.15">
      <c r="C3955" s="57" t="str">
        <f t="shared" si="12"/>
        <v/>
      </c>
      <c r="D3955" s="58"/>
      <c r="E3955" s="24"/>
      <c r="F3955" s="24"/>
      <c r="G3955" s="25"/>
      <c r="H3955" s="25"/>
      <c r="I3955" s="56"/>
      <c r="J3955" s="25"/>
      <c r="K3955" s="25"/>
      <c r="L3955" s="25"/>
      <c r="M3955" s="56"/>
      <c r="N3955" s="25"/>
    </row>
    <row r="3956" spans="3:14" ht="13" x14ac:dyDescent="0.15">
      <c r="C3956" s="57" t="str">
        <f t="shared" si="12"/>
        <v/>
      </c>
      <c r="D3956" s="58"/>
      <c r="E3956" s="24"/>
      <c r="F3956" s="24"/>
      <c r="G3956" s="25"/>
      <c r="H3956" s="25"/>
      <c r="I3956" s="56"/>
      <c r="J3956" s="25"/>
      <c r="K3956" s="25"/>
      <c r="L3956" s="25"/>
      <c r="M3956" s="56"/>
      <c r="N3956" s="25"/>
    </row>
    <row r="3957" spans="3:14" ht="13" x14ac:dyDescent="0.15">
      <c r="C3957" s="57" t="str">
        <f t="shared" si="12"/>
        <v/>
      </c>
      <c r="D3957" s="58"/>
      <c r="E3957" s="24"/>
      <c r="F3957" s="24"/>
      <c r="G3957" s="25"/>
      <c r="H3957" s="25"/>
      <c r="I3957" s="56"/>
      <c r="J3957" s="25"/>
      <c r="K3957" s="25"/>
      <c r="L3957" s="25"/>
      <c r="M3957" s="56"/>
      <c r="N3957" s="25"/>
    </row>
    <row r="3958" spans="3:14" ht="13" x14ac:dyDescent="0.15">
      <c r="C3958" s="57" t="str">
        <f t="shared" si="12"/>
        <v/>
      </c>
      <c r="D3958" s="58"/>
      <c r="E3958" s="24"/>
      <c r="F3958" s="24"/>
      <c r="G3958" s="25"/>
      <c r="H3958" s="25"/>
      <c r="I3958" s="56"/>
      <c r="J3958" s="25"/>
      <c r="K3958" s="25"/>
      <c r="L3958" s="25"/>
      <c r="M3958" s="56"/>
      <c r="N3958" s="25"/>
    </row>
    <row r="3959" spans="3:14" ht="13" x14ac:dyDescent="0.15">
      <c r="C3959" s="57" t="str">
        <f t="shared" si="12"/>
        <v/>
      </c>
      <c r="D3959" s="58"/>
      <c r="E3959" s="24"/>
      <c r="F3959" s="24"/>
      <c r="G3959" s="25"/>
      <c r="H3959" s="25"/>
      <c r="I3959" s="56"/>
      <c r="J3959" s="25"/>
      <c r="K3959" s="25"/>
      <c r="L3959" s="25"/>
      <c r="M3959" s="56"/>
      <c r="N3959" s="25"/>
    </row>
    <row r="3960" spans="3:14" ht="13" x14ac:dyDescent="0.15">
      <c r="C3960" s="57" t="str">
        <f t="shared" si="12"/>
        <v/>
      </c>
      <c r="D3960" s="58"/>
      <c r="E3960" s="24"/>
      <c r="F3960" s="24"/>
      <c r="G3960" s="25"/>
      <c r="H3960" s="25"/>
      <c r="I3960" s="56"/>
      <c r="J3960" s="25"/>
      <c r="K3960" s="25"/>
      <c r="L3960" s="25"/>
      <c r="M3960" s="56"/>
      <c r="N3960" s="25"/>
    </row>
    <row r="3961" spans="3:14" ht="13" x14ac:dyDescent="0.15">
      <c r="C3961" s="57" t="str">
        <f t="shared" si="12"/>
        <v/>
      </c>
      <c r="D3961" s="58"/>
      <c r="E3961" s="24"/>
      <c r="F3961" s="24"/>
      <c r="G3961" s="25"/>
      <c r="H3961" s="25"/>
      <c r="I3961" s="56"/>
      <c r="J3961" s="25"/>
      <c r="K3961" s="25"/>
      <c r="L3961" s="25"/>
      <c r="M3961" s="56"/>
      <c r="N3961" s="25"/>
    </row>
    <row r="3962" spans="3:14" ht="13" x14ac:dyDescent="0.15">
      <c r="C3962" s="57" t="str">
        <f t="shared" si="12"/>
        <v/>
      </c>
      <c r="D3962" s="58"/>
      <c r="E3962" s="24"/>
      <c r="F3962" s="24"/>
      <c r="G3962" s="25"/>
      <c r="H3962" s="25"/>
      <c r="I3962" s="56"/>
      <c r="J3962" s="25"/>
      <c r="K3962" s="25"/>
      <c r="L3962" s="25"/>
      <c r="M3962" s="56"/>
      <c r="N3962" s="25"/>
    </row>
    <row r="3963" spans="3:14" ht="13" x14ac:dyDescent="0.15">
      <c r="C3963" s="57" t="str">
        <f t="shared" si="12"/>
        <v/>
      </c>
      <c r="D3963" s="58"/>
      <c r="E3963" s="24"/>
      <c r="F3963" s="24"/>
      <c r="G3963" s="25"/>
      <c r="H3963" s="25"/>
      <c r="I3963" s="56"/>
      <c r="J3963" s="25"/>
      <c r="K3963" s="25"/>
      <c r="L3963" s="25"/>
      <c r="M3963" s="56"/>
      <c r="N3963" s="25"/>
    </row>
    <row r="3964" spans="3:14" ht="13" x14ac:dyDescent="0.15">
      <c r="C3964" s="57" t="str">
        <f t="shared" si="12"/>
        <v/>
      </c>
      <c r="D3964" s="58"/>
      <c r="E3964" s="24"/>
      <c r="F3964" s="24"/>
      <c r="G3964" s="25"/>
      <c r="H3964" s="25"/>
      <c r="I3964" s="56"/>
      <c r="J3964" s="25"/>
      <c r="K3964" s="25"/>
      <c r="L3964" s="25"/>
      <c r="M3964" s="56"/>
      <c r="N3964" s="25"/>
    </row>
    <row r="3965" spans="3:14" ht="13" x14ac:dyDescent="0.15">
      <c r="C3965" s="57" t="str">
        <f t="shared" si="12"/>
        <v/>
      </c>
      <c r="D3965" s="58"/>
      <c r="E3965" s="24"/>
      <c r="F3965" s="24"/>
      <c r="G3965" s="25"/>
      <c r="H3965" s="25"/>
      <c r="I3965" s="56"/>
      <c r="J3965" s="25"/>
      <c r="K3965" s="25"/>
      <c r="L3965" s="25"/>
      <c r="M3965" s="56"/>
      <c r="N3965" s="25"/>
    </row>
    <row r="3966" spans="3:14" ht="13" x14ac:dyDescent="0.15">
      <c r="C3966" s="57" t="str">
        <f t="shared" si="12"/>
        <v/>
      </c>
      <c r="D3966" s="58"/>
      <c r="E3966" s="24"/>
      <c r="F3966" s="24"/>
      <c r="G3966" s="25"/>
      <c r="H3966" s="25"/>
      <c r="I3966" s="56"/>
      <c r="J3966" s="25"/>
      <c r="K3966" s="25"/>
      <c r="L3966" s="25"/>
      <c r="M3966" s="56"/>
      <c r="N3966" s="25"/>
    </row>
    <row r="3967" spans="3:14" ht="13" x14ac:dyDescent="0.15">
      <c r="C3967" s="57" t="str">
        <f t="shared" si="12"/>
        <v/>
      </c>
      <c r="D3967" s="58"/>
      <c r="E3967" s="24"/>
      <c r="F3967" s="24"/>
      <c r="G3967" s="25"/>
      <c r="H3967" s="25"/>
      <c r="I3967" s="56"/>
      <c r="J3967" s="25"/>
      <c r="K3967" s="25"/>
      <c r="L3967" s="25"/>
      <c r="M3967" s="56"/>
      <c r="N3967" s="25"/>
    </row>
    <row r="3968" spans="3:14" ht="13" x14ac:dyDescent="0.15">
      <c r="C3968" s="57" t="str">
        <f t="shared" si="12"/>
        <v/>
      </c>
      <c r="D3968" s="58"/>
      <c r="E3968" s="24"/>
      <c r="F3968" s="24"/>
      <c r="G3968" s="25"/>
      <c r="H3968" s="25"/>
      <c r="I3968" s="56"/>
      <c r="J3968" s="25"/>
      <c r="K3968" s="25"/>
      <c r="L3968" s="25"/>
      <c r="M3968" s="56"/>
      <c r="N3968" s="25"/>
    </row>
    <row r="3969" spans="3:14" ht="13" x14ac:dyDescent="0.15">
      <c r="C3969" s="57" t="str">
        <f t="shared" si="12"/>
        <v/>
      </c>
      <c r="D3969" s="58"/>
      <c r="E3969" s="24"/>
      <c r="F3969" s="24"/>
      <c r="G3969" s="25"/>
      <c r="H3969" s="25"/>
      <c r="I3969" s="56"/>
      <c r="J3969" s="25"/>
      <c r="K3969" s="25"/>
      <c r="L3969" s="25"/>
      <c r="M3969" s="56"/>
      <c r="N3969" s="25"/>
    </row>
    <row r="3970" spans="3:14" ht="13" x14ac:dyDescent="0.15">
      <c r="C3970" s="57" t="str">
        <f t="shared" si="12"/>
        <v/>
      </c>
      <c r="D3970" s="58"/>
      <c r="E3970" s="24"/>
      <c r="F3970" s="24"/>
      <c r="G3970" s="25"/>
      <c r="H3970" s="25"/>
      <c r="I3970" s="56"/>
      <c r="J3970" s="25"/>
      <c r="K3970" s="25"/>
      <c r="L3970" s="25"/>
      <c r="M3970" s="56"/>
      <c r="N3970" s="25"/>
    </row>
    <row r="3971" spans="3:14" ht="13" x14ac:dyDescent="0.15">
      <c r="C3971" s="57" t="str">
        <f t="shared" si="12"/>
        <v/>
      </c>
      <c r="D3971" s="58"/>
      <c r="E3971" s="24"/>
      <c r="F3971" s="24"/>
      <c r="G3971" s="25"/>
      <c r="H3971" s="25"/>
      <c r="I3971" s="56"/>
      <c r="J3971" s="25"/>
      <c r="K3971" s="25"/>
      <c r="L3971" s="25"/>
      <c r="M3971" s="56"/>
      <c r="N3971" s="25"/>
    </row>
    <row r="3972" spans="3:14" ht="13" x14ac:dyDescent="0.15">
      <c r="C3972" s="57" t="str">
        <f t="shared" si="12"/>
        <v/>
      </c>
      <c r="D3972" s="58"/>
      <c r="E3972" s="24"/>
      <c r="F3972" s="24"/>
      <c r="G3972" s="25"/>
      <c r="H3972" s="25"/>
      <c r="I3972" s="56"/>
      <c r="J3972" s="25"/>
      <c r="K3972" s="25"/>
      <c r="L3972" s="25"/>
      <c r="M3972" s="56"/>
      <c r="N3972" s="25"/>
    </row>
    <row r="3973" spans="3:14" ht="13" x14ac:dyDescent="0.15">
      <c r="C3973" s="57" t="str">
        <f t="shared" si="12"/>
        <v/>
      </c>
      <c r="D3973" s="58"/>
      <c r="E3973" s="24"/>
      <c r="F3973" s="24"/>
      <c r="G3973" s="25"/>
      <c r="H3973" s="25"/>
      <c r="I3973" s="56"/>
      <c r="J3973" s="25"/>
      <c r="K3973" s="25"/>
      <c r="L3973" s="25"/>
      <c r="M3973" s="56"/>
      <c r="N3973" s="25"/>
    </row>
    <row r="3974" spans="3:14" ht="13" x14ac:dyDescent="0.15">
      <c r="C3974" s="57" t="str">
        <f t="shared" si="12"/>
        <v/>
      </c>
      <c r="D3974" s="58"/>
      <c r="E3974" s="24"/>
      <c r="F3974" s="24"/>
      <c r="G3974" s="25"/>
      <c r="H3974" s="25"/>
      <c r="I3974" s="56"/>
      <c r="J3974" s="25"/>
      <c r="K3974" s="25"/>
      <c r="L3974" s="25"/>
      <c r="M3974" s="56"/>
      <c r="N3974" s="25"/>
    </row>
    <row r="3975" spans="3:14" ht="13" x14ac:dyDescent="0.15">
      <c r="C3975" s="57" t="str">
        <f t="shared" si="12"/>
        <v/>
      </c>
      <c r="D3975" s="58"/>
      <c r="E3975" s="24"/>
      <c r="F3975" s="24"/>
      <c r="G3975" s="25"/>
      <c r="H3975" s="25"/>
      <c r="I3975" s="56"/>
      <c r="J3975" s="25"/>
      <c r="K3975" s="25"/>
      <c r="L3975" s="25"/>
      <c r="M3975" s="56"/>
      <c r="N3975" s="25"/>
    </row>
    <row r="3976" spans="3:14" ht="13" x14ac:dyDescent="0.15">
      <c r="C3976" s="57" t="str">
        <f t="shared" si="12"/>
        <v/>
      </c>
      <c r="D3976" s="58"/>
      <c r="E3976" s="24"/>
      <c r="F3976" s="24"/>
      <c r="G3976" s="25"/>
      <c r="H3976" s="25"/>
      <c r="I3976" s="56"/>
      <c r="J3976" s="25"/>
      <c r="K3976" s="25"/>
      <c r="L3976" s="25"/>
      <c r="M3976" s="56"/>
      <c r="N3976" s="25"/>
    </row>
    <row r="3977" spans="3:14" ht="13" x14ac:dyDescent="0.15">
      <c r="C3977" s="57" t="str">
        <f t="shared" si="12"/>
        <v/>
      </c>
      <c r="D3977" s="58"/>
      <c r="E3977" s="24"/>
      <c r="F3977" s="24"/>
      <c r="G3977" s="25"/>
      <c r="H3977" s="25"/>
      <c r="I3977" s="56"/>
      <c r="J3977" s="25"/>
      <c r="K3977" s="25"/>
      <c r="L3977" s="25"/>
      <c r="M3977" s="56"/>
      <c r="N3977" s="25"/>
    </row>
    <row r="3978" spans="3:14" ht="13" x14ac:dyDescent="0.15">
      <c r="C3978" s="57" t="str">
        <f t="shared" si="12"/>
        <v/>
      </c>
      <c r="D3978" s="58"/>
      <c r="E3978" s="24"/>
      <c r="F3978" s="24"/>
      <c r="G3978" s="25"/>
      <c r="H3978" s="25"/>
      <c r="I3978" s="56"/>
      <c r="J3978" s="25"/>
      <c r="K3978" s="25"/>
      <c r="L3978" s="25"/>
      <c r="M3978" s="56"/>
      <c r="N3978" s="25"/>
    </row>
    <row r="3979" spans="3:14" ht="13" x14ac:dyDescent="0.15">
      <c r="C3979" s="57" t="str">
        <f t="shared" si="12"/>
        <v/>
      </c>
      <c r="D3979" s="58"/>
      <c r="E3979" s="24"/>
      <c r="F3979" s="24"/>
      <c r="G3979" s="25"/>
      <c r="H3979" s="25"/>
      <c r="I3979" s="56"/>
      <c r="J3979" s="25"/>
      <c r="K3979" s="25"/>
      <c r="L3979" s="25"/>
      <c r="M3979" s="56"/>
      <c r="N3979" s="25"/>
    </row>
    <row r="3980" spans="3:14" ht="13" x14ac:dyDescent="0.15">
      <c r="C3980" s="57" t="str">
        <f t="shared" si="12"/>
        <v/>
      </c>
      <c r="D3980" s="58"/>
      <c r="E3980" s="24"/>
      <c r="F3980" s="24"/>
      <c r="G3980" s="25"/>
      <c r="H3980" s="25"/>
      <c r="I3980" s="56"/>
      <c r="J3980" s="25"/>
      <c r="K3980" s="25"/>
      <c r="L3980" s="25"/>
      <c r="M3980" s="56"/>
      <c r="N3980" s="25"/>
    </row>
    <row r="3981" spans="3:14" ht="13" x14ac:dyDescent="0.15">
      <c r="C3981" s="57" t="str">
        <f t="shared" si="12"/>
        <v/>
      </c>
      <c r="D3981" s="58"/>
      <c r="E3981" s="24"/>
      <c r="F3981" s="24"/>
      <c r="G3981" s="25"/>
      <c r="H3981" s="25"/>
      <c r="I3981" s="56"/>
      <c r="J3981" s="25"/>
      <c r="K3981" s="25"/>
      <c r="L3981" s="25"/>
      <c r="M3981" s="56"/>
      <c r="N3981" s="25"/>
    </row>
    <row r="3982" spans="3:14" ht="13" x14ac:dyDescent="0.15">
      <c r="C3982" s="57" t="str">
        <f t="shared" si="12"/>
        <v/>
      </c>
      <c r="D3982" s="58"/>
      <c r="E3982" s="24"/>
      <c r="F3982" s="24"/>
      <c r="G3982" s="25"/>
      <c r="H3982" s="25"/>
      <c r="I3982" s="56"/>
      <c r="J3982" s="25"/>
      <c r="K3982" s="25"/>
      <c r="L3982" s="25"/>
      <c r="M3982" s="56"/>
      <c r="N3982" s="25"/>
    </row>
    <row r="3983" spans="3:14" ht="13" x14ac:dyDescent="0.15">
      <c r="C3983" s="57" t="str">
        <f t="shared" si="12"/>
        <v/>
      </c>
      <c r="D3983" s="58"/>
      <c r="E3983" s="24"/>
      <c r="F3983" s="24"/>
      <c r="G3983" s="25"/>
      <c r="H3983" s="25"/>
      <c r="I3983" s="56"/>
      <c r="J3983" s="25"/>
      <c r="K3983" s="25"/>
      <c r="L3983" s="25"/>
      <c r="M3983" s="56"/>
      <c r="N3983" s="25"/>
    </row>
    <row r="3984" spans="3:14" ht="13" x14ac:dyDescent="0.15">
      <c r="C3984" s="57" t="str">
        <f t="shared" si="12"/>
        <v/>
      </c>
      <c r="D3984" s="58"/>
      <c r="E3984" s="24"/>
      <c r="F3984" s="24"/>
      <c r="G3984" s="25"/>
      <c r="H3984" s="25"/>
      <c r="I3984" s="56"/>
      <c r="J3984" s="25"/>
      <c r="K3984" s="25"/>
      <c r="L3984" s="25"/>
      <c r="M3984" s="56"/>
      <c r="N3984" s="25"/>
    </row>
    <row r="3985" spans="3:14" ht="13" x14ac:dyDescent="0.15">
      <c r="C3985" s="57" t="str">
        <f t="shared" si="12"/>
        <v/>
      </c>
      <c r="D3985" s="58"/>
      <c r="E3985" s="24"/>
      <c r="F3985" s="24"/>
      <c r="G3985" s="25"/>
      <c r="H3985" s="25"/>
      <c r="I3985" s="56"/>
      <c r="J3985" s="25"/>
      <c r="K3985" s="25"/>
      <c r="L3985" s="25"/>
      <c r="M3985" s="56"/>
      <c r="N3985" s="25"/>
    </row>
    <row r="3986" spans="3:14" ht="13" x14ac:dyDescent="0.15">
      <c r="C3986" s="57" t="str">
        <f t="shared" si="12"/>
        <v/>
      </c>
      <c r="D3986" s="58"/>
      <c r="E3986" s="24"/>
      <c r="F3986" s="24"/>
      <c r="G3986" s="25"/>
      <c r="H3986" s="25"/>
      <c r="I3986" s="56"/>
      <c r="J3986" s="25"/>
      <c r="K3986" s="25"/>
      <c r="L3986" s="25"/>
      <c r="M3986" s="56"/>
      <c r="N3986" s="25"/>
    </row>
    <row r="3987" spans="3:14" ht="13" x14ac:dyDescent="0.15">
      <c r="C3987" s="57" t="str">
        <f t="shared" si="12"/>
        <v/>
      </c>
      <c r="D3987" s="58"/>
      <c r="E3987" s="24"/>
      <c r="F3987" s="24"/>
      <c r="G3987" s="25"/>
      <c r="H3987" s="25"/>
      <c r="I3987" s="56"/>
      <c r="J3987" s="25"/>
      <c r="K3987" s="25"/>
      <c r="L3987" s="25"/>
      <c r="M3987" s="56"/>
      <c r="N3987" s="25"/>
    </row>
    <row r="3988" spans="3:14" ht="13" x14ac:dyDescent="0.15">
      <c r="C3988" s="57" t="str">
        <f t="shared" si="12"/>
        <v/>
      </c>
      <c r="D3988" s="58"/>
      <c r="E3988" s="24"/>
      <c r="F3988" s="24"/>
      <c r="G3988" s="25"/>
      <c r="H3988" s="25"/>
      <c r="I3988" s="56"/>
      <c r="J3988" s="25"/>
      <c r="K3988" s="25"/>
      <c r="L3988" s="25"/>
      <c r="M3988" s="56"/>
      <c r="N3988" s="25"/>
    </row>
    <row r="3989" spans="3:14" ht="13" x14ac:dyDescent="0.15">
      <c r="C3989" s="57" t="str">
        <f t="shared" si="12"/>
        <v/>
      </c>
      <c r="D3989" s="58"/>
      <c r="E3989" s="24"/>
      <c r="F3989" s="24"/>
      <c r="G3989" s="25"/>
      <c r="H3989" s="25"/>
      <c r="I3989" s="56"/>
      <c r="J3989" s="25"/>
      <c r="K3989" s="25"/>
      <c r="L3989" s="25"/>
      <c r="M3989" s="56"/>
      <c r="N3989" s="25"/>
    </row>
    <row r="3990" spans="3:14" ht="13" x14ac:dyDescent="0.15">
      <c r="C3990" s="57" t="str">
        <f t="shared" si="12"/>
        <v/>
      </c>
      <c r="D3990" s="58"/>
      <c r="E3990" s="24"/>
      <c r="F3990" s="24"/>
      <c r="G3990" s="25"/>
      <c r="H3990" s="25"/>
      <c r="I3990" s="56"/>
      <c r="J3990" s="25"/>
      <c r="K3990" s="25"/>
      <c r="L3990" s="25"/>
      <c r="M3990" s="56"/>
      <c r="N3990" s="25"/>
    </row>
    <row r="3991" spans="3:14" ht="13" x14ac:dyDescent="0.15">
      <c r="C3991" s="57" t="str">
        <f t="shared" si="12"/>
        <v/>
      </c>
      <c r="D3991" s="58"/>
      <c r="E3991" s="24"/>
      <c r="F3991" s="24"/>
      <c r="G3991" s="25"/>
      <c r="H3991" s="25"/>
      <c r="I3991" s="56"/>
      <c r="J3991" s="25"/>
      <c r="K3991" s="25"/>
      <c r="L3991" s="25"/>
      <c r="M3991" s="56"/>
      <c r="N3991" s="25"/>
    </row>
    <row r="3992" spans="3:14" ht="13" x14ac:dyDescent="0.15">
      <c r="C3992" s="57" t="str">
        <f t="shared" si="12"/>
        <v/>
      </c>
      <c r="D3992" s="58"/>
      <c r="E3992" s="24"/>
      <c r="F3992" s="24"/>
      <c r="G3992" s="25"/>
      <c r="H3992" s="25"/>
      <c r="I3992" s="56"/>
      <c r="J3992" s="25"/>
      <c r="K3992" s="25"/>
      <c r="L3992" s="25"/>
      <c r="M3992" s="56"/>
      <c r="N3992" s="25"/>
    </row>
    <row r="3993" spans="3:14" ht="13" x14ac:dyDescent="0.15">
      <c r="C3993" s="57" t="str">
        <f t="shared" si="12"/>
        <v/>
      </c>
      <c r="D3993" s="58"/>
      <c r="E3993" s="24"/>
      <c r="F3993" s="24"/>
      <c r="G3993" s="25"/>
      <c r="H3993" s="25"/>
      <c r="I3993" s="56"/>
      <c r="J3993" s="25"/>
      <c r="K3993" s="25"/>
      <c r="L3993" s="25"/>
      <c r="M3993" s="56"/>
      <c r="N3993" s="25"/>
    </row>
    <row r="3994" spans="3:14" ht="13" x14ac:dyDescent="0.15">
      <c r="C3994" s="57" t="str">
        <f t="shared" si="12"/>
        <v/>
      </c>
      <c r="D3994" s="58"/>
      <c r="E3994" s="24"/>
      <c r="F3994" s="24"/>
      <c r="G3994" s="25"/>
      <c r="H3994" s="25"/>
      <c r="I3994" s="56"/>
      <c r="J3994" s="25"/>
      <c r="K3994" s="25"/>
      <c r="L3994" s="25"/>
      <c r="M3994" s="56"/>
      <c r="N3994" s="25"/>
    </row>
    <row r="3995" spans="3:14" ht="13" x14ac:dyDescent="0.15">
      <c r="C3995" s="57" t="str">
        <f t="shared" si="12"/>
        <v/>
      </c>
      <c r="D3995" s="58"/>
      <c r="E3995" s="24"/>
      <c r="F3995" s="24"/>
      <c r="G3995" s="25"/>
      <c r="H3995" s="25"/>
      <c r="I3995" s="56"/>
      <c r="J3995" s="25"/>
      <c r="K3995" s="25"/>
      <c r="L3995" s="25"/>
      <c r="M3995" s="56"/>
      <c r="N3995" s="25"/>
    </row>
    <row r="3996" spans="3:14" ht="13" x14ac:dyDescent="0.15">
      <c r="C3996" s="57" t="str">
        <f t="shared" si="12"/>
        <v/>
      </c>
      <c r="D3996" s="58"/>
      <c r="E3996" s="24"/>
      <c r="F3996" s="24"/>
      <c r="G3996" s="25"/>
      <c r="H3996" s="25"/>
      <c r="I3996" s="56"/>
      <c r="J3996" s="25"/>
      <c r="K3996" s="25"/>
      <c r="L3996" s="25"/>
      <c r="M3996" s="56"/>
      <c r="N3996" s="25"/>
    </row>
    <row r="3997" spans="3:14" ht="13" x14ac:dyDescent="0.15">
      <c r="C3997" s="57" t="str">
        <f t="shared" si="12"/>
        <v/>
      </c>
      <c r="D3997" s="58"/>
      <c r="E3997" s="24"/>
      <c r="F3997" s="24"/>
      <c r="G3997" s="25"/>
      <c r="H3997" s="25"/>
      <c r="I3997" s="56"/>
      <c r="J3997" s="25"/>
      <c r="K3997" s="25"/>
      <c r="L3997" s="25"/>
      <c r="M3997" s="56"/>
      <c r="N3997" s="25"/>
    </row>
    <row r="3998" spans="3:14" ht="13" x14ac:dyDescent="0.15">
      <c r="C3998" s="57" t="str">
        <f t="shared" si="12"/>
        <v/>
      </c>
      <c r="D3998" s="58"/>
      <c r="E3998" s="24"/>
      <c r="F3998" s="24"/>
      <c r="G3998" s="25"/>
      <c r="H3998" s="25"/>
      <c r="I3998" s="56"/>
      <c r="J3998" s="25"/>
      <c r="K3998" s="25"/>
      <c r="L3998" s="25"/>
      <c r="M3998" s="56"/>
      <c r="N3998" s="25"/>
    </row>
    <row r="3999" spans="3:14" ht="13" x14ac:dyDescent="0.15">
      <c r="C3999" s="57" t="str">
        <f t="shared" si="12"/>
        <v/>
      </c>
      <c r="D3999" s="58"/>
      <c r="E3999" s="24"/>
      <c r="F3999" s="24"/>
      <c r="G3999" s="25"/>
      <c r="H3999" s="25"/>
      <c r="I3999" s="56"/>
      <c r="J3999" s="25"/>
      <c r="K3999" s="25"/>
      <c r="L3999" s="25"/>
      <c r="M3999" s="56"/>
      <c r="N3999" s="25"/>
    </row>
    <row r="4000" spans="3:14" ht="13" x14ac:dyDescent="0.15">
      <c r="C4000" s="57" t="str">
        <f t="shared" si="12"/>
        <v/>
      </c>
      <c r="D4000" s="58"/>
      <c r="E4000" s="24"/>
      <c r="F4000" s="24"/>
      <c r="G4000" s="25"/>
      <c r="H4000" s="25"/>
      <c r="I4000" s="56"/>
      <c r="J4000" s="25"/>
      <c r="K4000" s="25"/>
      <c r="L4000" s="25"/>
      <c r="M4000" s="56"/>
      <c r="N4000" s="25"/>
    </row>
    <row r="4001" spans="3:14" ht="13" x14ac:dyDescent="0.15">
      <c r="C4001" s="57" t="str">
        <f t="shared" si="12"/>
        <v/>
      </c>
      <c r="D4001" s="58"/>
      <c r="E4001" s="24"/>
      <c r="F4001" s="24"/>
      <c r="G4001" s="25"/>
      <c r="H4001" s="25"/>
      <c r="I4001" s="56"/>
      <c r="J4001" s="25"/>
      <c r="K4001" s="25"/>
      <c r="L4001" s="25"/>
      <c r="M4001" s="56"/>
      <c r="N4001" s="25"/>
    </row>
    <row r="4002" spans="3:14" ht="13" x14ac:dyDescent="0.15">
      <c r="C4002" s="57" t="str">
        <f t="shared" si="12"/>
        <v/>
      </c>
      <c r="D4002" s="58"/>
      <c r="E4002" s="24"/>
      <c r="F4002" s="24"/>
      <c r="G4002" s="25"/>
      <c r="H4002" s="25"/>
      <c r="I4002" s="56"/>
      <c r="J4002" s="25"/>
      <c r="K4002" s="25"/>
      <c r="L4002" s="25"/>
      <c r="M4002" s="56"/>
      <c r="N4002" s="25"/>
    </row>
    <row r="4003" spans="3:14" ht="13" x14ac:dyDescent="0.15">
      <c r="C4003" s="57" t="str">
        <f t="shared" si="12"/>
        <v/>
      </c>
      <c r="D4003" s="58"/>
      <c r="E4003" s="24"/>
      <c r="F4003" s="24"/>
      <c r="G4003" s="25"/>
      <c r="H4003" s="25"/>
      <c r="I4003" s="56"/>
      <c r="J4003" s="25"/>
      <c r="K4003" s="25"/>
      <c r="L4003" s="25"/>
      <c r="M4003" s="56"/>
      <c r="N4003" s="25"/>
    </row>
    <row r="4004" spans="3:14" ht="13" x14ac:dyDescent="0.15">
      <c r="C4004" s="57" t="str">
        <f t="shared" si="12"/>
        <v/>
      </c>
      <c r="D4004" s="58"/>
      <c r="E4004" s="24"/>
      <c r="F4004" s="24"/>
      <c r="G4004" s="25"/>
      <c r="H4004" s="25"/>
      <c r="I4004" s="56"/>
      <c r="J4004" s="25"/>
      <c r="K4004" s="25"/>
      <c r="L4004" s="25"/>
      <c r="M4004" s="56"/>
      <c r="N4004" s="25"/>
    </row>
    <row r="4005" spans="3:14" ht="13" x14ac:dyDescent="0.15">
      <c r="C4005" s="57" t="str">
        <f t="shared" si="12"/>
        <v/>
      </c>
      <c r="D4005" s="58"/>
      <c r="E4005" s="24"/>
      <c r="F4005" s="24"/>
      <c r="G4005" s="25"/>
      <c r="H4005" s="25"/>
      <c r="I4005" s="56"/>
      <c r="J4005" s="25"/>
      <c r="K4005" s="25"/>
      <c r="L4005" s="25"/>
      <c r="M4005" s="56"/>
      <c r="N4005" s="25"/>
    </row>
    <row r="4006" spans="3:14" ht="13" x14ac:dyDescent="0.15">
      <c r="C4006" s="57" t="str">
        <f t="shared" si="12"/>
        <v/>
      </c>
      <c r="D4006" s="58"/>
      <c r="E4006" s="24"/>
      <c r="F4006" s="24"/>
      <c r="G4006" s="25"/>
      <c r="H4006" s="25"/>
      <c r="I4006" s="56"/>
      <c r="J4006" s="25"/>
      <c r="K4006" s="25"/>
      <c r="L4006" s="25"/>
      <c r="M4006" s="56"/>
      <c r="N4006" s="25"/>
    </row>
    <row r="4007" spans="3:14" ht="13" x14ac:dyDescent="0.15">
      <c r="C4007" s="57" t="str">
        <f t="shared" si="12"/>
        <v/>
      </c>
      <c r="D4007" s="58"/>
      <c r="E4007" s="24"/>
      <c r="F4007" s="24"/>
      <c r="G4007" s="25"/>
      <c r="H4007" s="25"/>
      <c r="I4007" s="56"/>
      <c r="J4007" s="25"/>
      <c r="K4007" s="25"/>
      <c r="L4007" s="25"/>
      <c r="M4007" s="56"/>
      <c r="N4007" s="25"/>
    </row>
    <row r="4008" spans="3:14" ht="13" x14ac:dyDescent="0.15">
      <c r="C4008" s="57" t="str">
        <f t="shared" si="12"/>
        <v/>
      </c>
      <c r="D4008" s="58"/>
      <c r="E4008" s="24"/>
      <c r="F4008" s="24"/>
      <c r="G4008" s="25"/>
      <c r="H4008" s="25"/>
      <c r="I4008" s="56"/>
      <c r="J4008" s="25"/>
      <c r="K4008" s="25"/>
      <c r="L4008" s="25"/>
      <c r="M4008" s="56"/>
      <c r="N4008" s="25"/>
    </row>
    <row r="4009" spans="3:14" ht="13" x14ac:dyDescent="0.15">
      <c r="C4009" s="57" t="str">
        <f t="shared" si="12"/>
        <v/>
      </c>
      <c r="D4009" s="58"/>
      <c r="E4009" s="24"/>
      <c r="F4009" s="24"/>
      <c r="G4009" s="25"/>
      <c r="H4009" s="25"/>
      <c r="I4009" s="56"/>
      <c r="J4009" s="25"/>
      <c r="K4009" s="25"/>
      <c r="L4009" s="25"/>
      <c r="M4009" s="56"/>
      <c r="N4009" s="25"/>
    </row>
    <row r="4010" spans="3:14" ht="13" x14ac:dyDescent="0.15">
      <c r="C4010" s="57" t="str">
        <f t="shared" si="12"/>
        <v/>
      </c>
      <c r="D4010" s="58"/>
      <c r="E4010" s="24"/>
      <c r="F4010" s="24"/>
      <c r="G4010" s="25"/>
      <c r="H4010" s="25"/>
      <c r="I4010" s="56"/>
      <c r="J4010" s="25"/>
      <c r="K4010" s="25"/>
      <c r="L4010" s="25"/>
      <c r="M4010" s="56"/>
      <c r="N4010" s="25"/>
    </row>
    <row r="4011" spans="3:14" ht="13" x14ac:dyDescent="0.15">
      <c r="C4011" s="57" t="str">
        <f t="shared" si="12"/>
        <v/>
      </c>
      <c r="D4011" s="58"/>
      <c r="E4011" s="24"/>
      <c r="F4011" s="24"/>
      <c r="G4011" s="25"/>
      <c r="H4011" s="25"/>
      <c r="I4011" s="56"/>
      <c r="J4011" s="25"/>
      <c r="K4011" s="25"/>
      <c r="L4011" s="25"/>
      <c r="M4011" s="56"/>
      <c r="N4011" s="25"/>
    </row>
    <row r="4012" spans="3:14" ht="13" x14ac:dyDescent="0.15">
      <c r="C4012" s="57" t="str">
        <f t="shared" si="12"/>
        <v/>
      </c>
      <c r="D4012" s="58"/>
      <c r="E4012" s="24"/>
      <c r="F4012" s="24"/>
      <c r="G4012" s="25"/>
      <c r="H4012" s="25"/>
      <c r="I4012" s="56"/>
      <c r="J4012" s="25"/>
      <c r="K4012" s="25"/>
      <c r="L4012" s="25"/>
      <c r="M4012" s="56"/>
      <c r="N4012" s="25"/>
    </row>
    <row r="4013" spans="3:14" ht="13" x14ac:dyDescent="0.15">
      <c r="C4013" s="57" t="str">
        <f t="shared" si="12"/>
        <v/>
      </c>
      <c r="D4013" s="58"/>
      <c r="E4013" s="24"/>
      <c r="F4013" s="24"/>
      <c r="G4013" s="25"/>
      <c r="H4013" s="25"/>
      <c r="I4013" s="56"/>
      <c r="J4013" s="25"/>
      <c r="K4013" s="25"/>
      <c r="L4013" s="25"/>
      <c r="M4013" s="56"/>
      <c r="N4013" s="25"/>
    </row>
    <row r="4014" spans="3:14" ht="13" x14ac:dyDescent="0.15">
      <c r="C4014" s="57" t="str">
        <f t="shared" si="12"/>
        <v/>
      </c>
      <c r="D4014" s="58"/>
      <c r="E4014" s="24"/>
      <c r="F4014" s="24"/>
      <c r="G4014" s="25"/>
      <c r="H4014" s="25"/>
      <c r="I4014" s="56"/>
      <c r="J4014" s="25"/>
      <c r="K4014" s="25"/>
      <c r="L4014" s="25"/>
      <c r="M4014" s="56"/>
      <c r="N4014" s="25"/>
    </row>
    <row r="4015" spans="3:14" ht="13" x14ac:dyDescent="0.15">
      <c r="C4015" s="57" t="str">
        <f t="shared" si="12"/>
        <v/>
      </c>
      <c r="D4015" s="58"/>
      <c r="E4015" s="24"/>
      <c r="F4015" s="24"/>
      <c r="G4015" s="25"/>
      <c r="H4015" s="25"/>
      <c r="I4015" s="56"/>
      <c r="J4015" s="25"/>
      <c r="K4015" s="25"/>
      <c r="L4015" s="25"/>
      <c r="M4015" s="56"/>
      <c r="N4015" s="25"/>
    </row>
    <row r="4016" spans="3:14" ht="13" x14ac:dyDescent="0.15">
      <c r="C4016" s="57" t="str">
        <f t="shared" si="12"/>
        <v/>
      </c>
      <c r="D4016" s="58"/>
      <c r="E4016" s="24"/>
      <c r="F4016" s="24"/>
      <c r="G4016" s="25"/>
      <c r="H4016" s="25"/>
      <c r="I4016" s="56"/>
      <c r="J4016" s="25"/>
      <c r="K4016" s="25"/>
      <c r="L4016" s="25"/>
      <c r="M4016" s="56"/>
      <c r="N4016" s="25"/>
    </row>
    <row r="4017" spans="3:14" ht="13" x14ac:dyDescent="0.15">
      <c r="C4017" s="57" t="str">
        <f t="shared" si="12"/>
        <v/>
      </c>
      <c r="D4017" s="58"/>
      <c r="E4017" s="24"/>
      <c r="F4017" s="24"/>
      <c r="G4017" s="25"/>
      <c r="H4017" s="25"/>
      <c r="I4017" s="56"/>
      <c r="J4017" s="25"/>
      <c r="K4017" s="25"/>
      <c r="L4017" s="25"/>
      <c r="M4017" s="56"/>
      <c r="N4017" s="25"/>
    </row>
    <row r="4018" spans="3:14" ht="13" x14ac:dyDescent="0.15">
      <c r="C4018" s="57" t="str">
        <f t="shared" si="12"/>
        <v/>
      </c>
      <c r="D4018" s="58"/>
      <c r="E4018" s="24"/>
      <c r="F4018" s="24"/>
      <c r="G4018" s="25"/>
      <c r="H4018" s="25"/>
      <c r="I4018" s="56"/>
      <c r="J4018" s="25"/>
      <c r="K4018" s="25"/>
      <c r="L4018" s="25"/>
      <c r="M4018" s="56"/>
      <c r="N4018" s="25"/>
    </row>
    <row r="4019" spans="3:14" ht="13" x14ac:dyDescent="0.15">
      <c r="C4019" s="57" t="str">
        <f t="shared" si="12"/>
        <v/>
      </c>
      <c r="D4019" s="58"/>
      <c r="E4019" s="24"/>
      <c r="F4019" s="24"/>
      <c r="G4019" s="25"/>
      <c r="H4019" s="25"/>
      <c r="I4019" s="56"/>
      <c r="J4019" s="25"/>
      <c r="K4019" s="25"/>
      <c r="L4019" s="25"/>
      <c r="M4019" s="56"/>
      <c r="N4019" s="25"/>
    </row>
    <row r="4020" spans="3:14" ht="13" x14ac:dyDescent="0.15">
      <c r="C4020" s="57" t="str">
        <f t="shared" si="12"/>
        <v/>
      </c>
      <c r="D4020" s="58"/>
      <c r="E4020" s="24"/>
      <c r="F4020" s="24"/>
      <c r="G4020" s="25"/>
      <c r="H4020" s="25"/>
      <c r="I4020" s="56"/>
      <c r="J4020" s="25"/>
      <c r="K4020" s="25"/>
      <c r="L4020" s="25"/>
      <c r="M4020" s="56"/>
      <c r="N4020" s="25"/>
    </row>
    <row r="4021" spans="3:14" ht="13" x14ac:dyDescent="0.15">
      <c r="C4021" s="57" t="str">
        <f t="shared" si="12"/>
        <v/>
      </c>
      <c r="D4021" s="58"/>
      <c r="E4021" s="24"/>
      <c r="F4021" s="24"/>
      <c r="G4021" s="25"/>
      <c r="H4021" s="25"/>
      <c r="I4021" s="56"/>
      <c r="J4021" s="25"/>
      <c r="K4021" s="25"/>
      <c r="L4021" s="25"/>
      <c r="M4021" s="56"/>
      <c r="N4021" s="25"/>
    </row>
    <row r="4022" spans="3:14" ht="13" x14ac:dyDescent="0.15">
      <c r="C4022" s="57" t="str">
        <f t="shared" si="12"/>
        <v/>
      </c>
      <c r="D4022" s="58"/>
      <c r="E4022" s="24"/>
      <c r="F4022" s="24"/>
      <c r="G4022" s="25"/>
      <c r="H4022" s="25"/>
      <c r="I4022" s="56"/>
      <c r="J4022" s="25"/>
      <c r="K4022" s="25"/>
      <c r="L4022" s="25"/>
      <c r="M4022" s="56"/>
      <c r="N4022" s="25"/>
    </row>
    <row r="4023" spans="3:14" ht="13" x14ac:dyDescent="0.15">
      <c r="C4023" s="57" t="str">
        <f t="shared" si="12"/>
        <v/>
      </c>
      <c r="D4023" s="58"/>
      <c r="E4023" s="24"/>
      <c r="F4023" s="24"/>
      <c r="G4023" s="25"/>
      <c r="H4023" s="25"/>
      <c r="I4023" s="56"/>
      <c r="J4023" s="25"/>
      <c r="K4023" s="25"/>
      <c r="L4023" s="25"/>
      <c r="M4023" s="56"/>
      <c r="N4023" s="25"/>
    </row>
    <row r="4024" spans="3:14" ht="13" x14ac:dyDescent="0.15">
      <c r="C4024" s="57" t="str">
        <f t="shared" si="12"/>
        <v/>
      </c>
      <c r="D4024" s="58"/>
      <c r="E4024" s="24"/>
      <c r="F4024" s="24"/>
      <c r="G4024" s="25"/>
      <c r="H4024" s="25"/>
      <c r="I4024" s="56"/>
      <c r="J4024" s="25"/>
      <c r="K4024" s="25"/>
      <c r="L4024" s="25"/>
      <c r="M4024" s="56"/>
      <c r="N4024" s="25"/>
    </row>
    <row r="4025" spans="3:14" ht="13" x14ac:dyDescent="0.15">
      <c r="C4025" s="57" t="str">
        <f t="shared" si="12"/>
        <v/>
      </c>
      <c r="D4025" s="58"/>
      <c r="E4025" s="24"/>
      <c r="F4025" s="24"/>
      <c r="G4025" s="25"/>
      <c r="H4025" s="25"/>
      <c r="I4025" s="56"/>
      <c r="J4025" s="25"/>
      <c r="K4025" s="25"/>
      <c r="L4025" s="25"/>
      <c r="M4025" s="56"/>
      <c r="N4025" s="25"/>
    </row>
    <row r="4026" spans="3:14" ht="13" x14ac:dyDescent="0.15">
      <c r="C4026" s="57" t="str">
        <f t="shared" si="12"/>
        <v/>
      </c>
      <c r="D4026" s="58"/>
      <c r="E4026" s="24"/>
      <c r="F4026" s="24"/>
      <c r="G4026" s="25"/>
      <c r="H4026" s="25"/>
      <c r="I4026" s="56"/>
      <c r="J4026" s="25"/>
      <c r="K4026" s="25"/>
      <c r="L4026" s="25"/>
      <c r="M4026" s="56"/>
      <c r="N4026" s="25"/>
    </row>
    <row r="4027" spans="3:14" ht="13" x14ac:dyDescent="0.15">
      <c r="C4027" s="57" t="str">
        <f t="shared" si="12"/>
        <v/>
      </c>
      <c r="D4027" s="58"/>
      <c r="E4027" s="24"/>
      <c r="F4027" s="24"/>
      <c r="G4027" s="25"/>
      <c r="H4027" s="25"/>
      <c r="I4027" s="56"/>
      <c r="J4027" s="25"/>
      <c r="K4027" s="25"/>
      <c r="L4027" s="25"/>
      <c r="M4027" s="56"/>
      <c r="N4027" s="25"/>
    </row>
    <row r="4028" spans="3:14" ht="13" x14ac:dyDescent="0.15">
      <c r="C4028" s="57" t="str">
        <f t="shared" si="12"/>
        <v/>
      </c>
      <c r="D4028" s="58"/>
      <c r="E4028" s="24"/>
      <c r="F4028" s="24"/>
      <c r="G4028" s="25"/>
      <c r="H4028" s="25"/>
      <c r="I4028" s="56"/>
      <c r="J4028" s="25"/>
      <c r="K4028" s="25"/>
      <c r="L4028" s="25"/>
      <c r="M4028" s="56"/>
      <c r="N4028" s="25"/>
    </row>
    <row r="4029" spans="3:14" ht="13" x14ac:dyDescent="0.15">
      <c r="C4029" s="57" t="str">
        <f t="shared" si="12"/>
        <v/>
      </c>
      <c r="D4029" s="58"/>
      <c r="E4029" s="24"/>
      <c r="F4029" s="24"/>
      <c r="G4029" s="25"/>
      <c r="H4029" s="25"/>
      <c r="I4029" s="56"/>
      <c r="J4029" s="25"/>
      <c r="K4029" s="25"/>
      <c r="L4029" s="25"/>
      <c r="M4029" s="56"/>
      <c r="N4029" s="25"/>
    </row>
    <row r="4030" spans="3:14" ht="13" x14ac:dyDescent="0.15">
      <c r="C4030" s="57" t="str">
        <f t="shared" si="12"/>
        <v/>
      </c>
      <c r="D4030" s="58"/>
      <c r="E4030" s="24"/>
      <c r="F4030" s="24"/>
      <c r="G4030" s="25"/>
      <c r="H4030" s="25"/>
      <c r="I4030" s="56"/>
      <c r="J4030" s="25"/>
      <c r="K4030" s="25"/>
      <c r="L4030" s="25"/>
      <c r="M4030" s="56"/>
      <c r="N4030" s="25"/>
    </row>
    <row r="4031" spans="3:14" ht="13" x14ac:dyDescent="0.15">
      <c r="C4031" s="57" t="str">
        <f t="shared" si="12"/>
        <v/>
      </c>
      <c r="D4031" s="58"/>
      <c r="E4031" s="24"/>
      <c r="F4031" s="24"/>
      <c r="G4031" s="25"/>
      <c r="H4031" s="25"/>
      <c r="I4031" s="56"/>
      <c r="J4031" s="25"/>
      <c r="K4031" s="25"/>
      <c r="L4031" s="25"/>
      <c r="M4031" s="56"/>
      <c r="N4031" s="25"/>
    </row>
    <row r="4032" spans="3:14" ht="13" x14ac:dyDescent="0.15">
      <c r="C4032" s="57" t="str">
        <f t="shared" si="12"/>
        <v/>
      </c>
      <c r="D4032" s="58"/>
      <c r="E4032" s="24"/>
      <c r="F4032" s="24"/>
      <c r="G4032" s="25"/>
      <c r="H4032" s="25"/>
      <c r="I4032" s="56"/>
      <c r="J4032" s="25"/>
      <c r="K4032" s="25"/>
      <c r="L4032" s="25"/>
      <c r="M4032" s="56"/>
      <c r="N4032" s="25"/>
    </row>
    <row r="4033" spans="3:14" ht="13" x14ac:dyDescent="0.15">
      <c r="C4033" s="57" t="str">
        <f t="shared" si="12"/>
        <v/>
      </c>
      <c r="D4033" s="58"/>
      <c r="E4033" s="24"/>
      <c r="F4033" s="24"/>
      <c r="G4033" s="25"/>
      <c r="H4033" s="25"/>
      <c r="I4033" s="56"/>
      <c r="J4033" s="25"/>
      <c r="K4033" s="25"/>
      <c r="L4033" s="25"/>
      <c r="M4033" s="56"/>
      <c r="N4033" s="25"/>
    </row>
    <row r="4034" spans="3:14" ht="13" x14ac:dyDescent="0.15">
      <c r="C4034" s="57" t="str">
        <f t="shared" si="12"/>
        <v/>
      </c>
      <c r="D4034" s="58"/>
      <c r="E4034" s="24"/>
      <c r="F4034" s="24"/>
      <c r="G4034" s="25"/>
      <c r="H4034" s="25"/>
      <c r="I4034" s="56"/>
      <c r="J4034" s="25"/>
      <c r="K4034" s="25"/>
      <c r="L4034" s="25"/>
      <c r="M4034" s="56"/>
      <c r="N4034" s="25"/>
    </row>
    <row r="4035" spans="3:14" ht="13" x14ac:dyDescent="0.15">
      <c r="C4035" s="57" t="str">
        <f t="shared" si="12"/>
        <v/>
      </c>
      <c r="D4035" s="58"/>
      <c r="E4035" s="24"/>
      <c r="F4035" s="24"/>
      <c r="G4035" s="25"/>
      <c r="H4035" s="25"/>
      <c r="I4035" s="56"/>
      <c r="J4035" s="25"/>
      <c r="K4035" s="25"/>
      <c r="L4035" s="25"/>
      <c r="M4035" s="56"/>
      <c r="N4035" s="25"/>
    </row>
    <row r="4036" spans="3:14" ht="13" x14ac:dyDescent="0.15">
      <c r="C4036" s="57" t="str">
        <f t="shared" si="12"/>
        <v/>
      </c>
      <c r="D4036" s="58"/>
      <c r="E4036" s="24"/>
      <c r="F4036" s="24"/>
      <c r="G4036" s="25"/>
      <c r="H4036" s="25"/>
      <c r="I4036" s="56"/>
      <c r="J4036" s="25"/>
      <c r="K4036" s="25"/>
      <c r="L4036" s="25"/>
      <c r="M4036" s="56"/>
      <c r="N4036" s="25"/>
    </row>
    <row r="4037" spans="3:14" ht="13" x14ac:dyDescent="0.15">
      <c r="C4037" s="57" t="str">
        <f t="shared" si="12"/>
        <v/>
      </c>
      <c r="D4037" s="58"/>
      <c r="E4037" s="24"/>
      <c r="F4037" s="24"/>
      <c r="G4037" s="25"/>
      <c r="H4037" s="25"/>
      <c r="I4037" s="56"/>
      <c r="J4037" s="25"/>
      <c r="K4037" s="25"/>
      <c r="L4037" s="25"/>
      <c r="M4037" s="56"/>
      <c r="N4037" s="25"/>
    </row>
    <row r="4038" spans="3:14" ht="13" x14ac:dyDescent="0.15">
      <c r="C4038" s="57" t="str">
        <f t="shared" si="12"/>
        <v/>
      </c>
      <c r="D4038" s="58"/>
      <c r="E4038" s="24"/>
      <c r="F4038" s="24"/>
      <c r="G4038" s="25"/>
      <c r="H4038" s="25"/>
      <c r="I4038" s="56"/>
      <c r="J4038" s="25"/>
      <c r="K4038" s="25"/>
      <c r="L4038" s="25"/>
      <c r="M4038" s="56"/>
      <c r="N4038" s="25"/>
    </row>
    <row r="4039" spans="3:14" ht="13" x14ac:dyDescent="0.15">
      <c r="C4039" s="57" t="str">
        <f t="shared" si="12"/>
        <v/>
      </c>
      <c r="D4039" s="58"/>
      <c r="E4039" s="24"/>
      <c r="F4039" s="24"/>
      <c r="G4039" s="25"/>
      <c r="H4039" s="25"/>
      <c r="I4039" s="56"/>
      <c r="J4039" s="25"/>
      <c r="K4039" s="25"/>
      <c r="L4039" s="25"/>
      <c r="M4039" s="56"/>
      <c r="N4039" s="25"/>
    </row>
    <row r="4040" spans="3:14" ht="13" x14ac:dyDescent="0.15">
      <c r="C4040" s="57" t="str">
        <f t="shared" si="12"/>
        <v/>
      </c>
      <c r="D4040" s="58"/>
      <c r="E4040" s="24"/>
      <c r="F4040" s="24"/>
      <c r="G4040" s="25"/>
      <c r="H4040" s="25"/>
      <c r="I4040" s="56"/>
      <c r="J4040" s="25"/>
      <c r="K4040" s="25"/>
      <c r="L4040" s="25"/>
      <c r="M4040" s="56"/>
      <c r="N4040" s="25"/>
    </row>
    <row r="4041" spans="3:14" ht="13" x14ac:dyDescent="0.15">
      <c r="C4041" s="57" t="str">
        <f t="shared" si="12"/>
        <v/>
      </c>
      <c r="D4041" s="58"/>
      <c r="E4041" s="24"/>
      <c r="F4041" s="24"/>
      <c r="G4041" s="25"/>
      <c r="H4041" s="25"/>
      <c r="I4041" s="56"/>
      <c r="J4041" s="25"/>
      <c r="K4041" s="25"/>
      <c r="L4041" s="25"/>
      <c r="M4041" s="56"/>
      <c r="N4041" s="25"/>
    </row>
    <row r="4042" spans="3:14" ht="13" x14ac:dyDescent="0.15">
      <c r="C4042" s="57" t="str">
        <f t="shared" si="12"/>
        <v/>
      </c>
      <c r="D4042" s="58"/>
      <c r="E4042" s="24"/>
      <c r="F4042" s="24"/>
      <c r="G4042" s="25"/>
      <c r="H4042" s="25"/>
      <c r="I4042" s="56"/>
      <c r="J4042" s="25"/>
      <c r="K4042" s="25"/>
      <c r="L4042" s="25"/>
      <c r="M4042" s="56"/>
      <c r="N4042" s="25"/>
    </row>
    <row r="4043" spans="3:14" ht="13" x14ac:dyDescent="0.15">
      <c r="C4043" s="57" t="str">
        <f t="shared" si="12"/>
        <v/>
      </c>
      <c r="D4043" s="58"/>
      <c r="E4043" s="24"/>
      <c r="F4043" s="24"/>
      <c r="G4043" s="25"/>
      <c r="H4043" s="25"/>
      <c r="I4043" s="56"/>
      <c r="J4043" s="25"/>
      <c r="K4043" s="25"/>
      <c r="L4043" s="25"/>
      <c r="M4043" s="56"/>
      <c r="N4043" s="25"/>
    </row>
    <row r="4044" spans="3:14" ht="13" x14ac:dyDescent="0.15">
      <c r="C4044" s="57" t="str">
        <f t="shared" si="12"/>
        <v/>
      </c>
      <c r="D4044" s="58"/>
      <c r="E4044" s="24"/>
      <c r="F4044" s="24"/>
      <c r="G4044" s="25"/>
      <c r="H4044" s="25"/>
      <c r="I4044" s="56"/>
      <c r="J4044" s="25"/>
      <c r="K4044" s="25"/>
      <c r="L4044" s="25"/>
      <c r="M4044" s="56"/>
      <c r="N4044" s="25"/>
    </row>
    <row r="4045" spans="3:14" ht="13" x14ac:dyDescent="0.15">
      <c r="C4045" s="57" t="str">
        <f t="shared" si="12"/>
        <v/>
      </c>
      <c r="D4045" s="58"/>
      <c r="E4045" s="24"/>
      <c r="F4045" s="24"/>
      <c r="G4045" s="25"/>
      <c r="H4045" s="25"/>
      <c r="I4045" s="56"/>
      <c r="J4045" s="25"/>
      <c r="K4045" s="25"/>
      <c r="L4045" s="25"/>
      <c r="M4045" s="56"/>
      <c r="N4045" s="25"/>
    </row>
    <row r="4046" spans="3:14" ht="13" x14ac:dyDescent="0.15">
      <c r="C4046" s="57" t="str">
        <f t="shared" si="12"/>
        <v/>
      </c>
      <c r="D4046" s="58"/>
      <c r="E4046" s="24"/>
      <c r="F4046" s="24"/>
      <c r="G4046" s="25"/>
      <c r="H4046" s="25"/>
      <c r="I4046" s="56"/>
      <c r="J4046" s="25"/>
      <c r="K4046" s="25"/>
      <c r="L4046" s="25"/>
      <c r="M4046" s="56"/>
      <c r="N4046" s="25"/>
    </row>
    <row r="4047" spans="3:14" ht="13" x14ac:dyDescent="0.15">
      <c r="C4047" s="57" t="str">
        <f t="shared" si="12"/>
        <v/>
      </c>
      <c r="D4047" s="58"/>
      <c r="E4047" s="24"/>
      <c r="F4047" s="24"/>
      <c r="G4047" s="25"/>
      <c r="H4047" s="25"/>
      <c r="I4047" s="56"/>
      <c r="J4047" s="25"/>
      <c r="K4047" s="25"/>
      <c r="L4047" s="25"/>
      <c r="M4047" s="56"/>
      <c r="N4047" s="25"/>
    </row>
    <row r="4048" spans="3:14" ht="13" x14ac:dyDescent="0.15">
      <c r="C4048" s="57" t="str">
        <f t="shared" si="12"/>
        <v/>
      </c>
      <c r="D4048" s="58"/>
      <c r="E4048" s="24"/>
      <c r="F4048" s="24"/>
      <c r="G4048" s="25"/>
      <c r="H4048" s="25"/>
      <c r="I4048" s="56"/>
      <c r="J4048" s="25"/>
      <c r="K4048" s="25"/>
      <c r="L4048" s="25"/>
      <c r="M4048" s="56"/>
      <c r="N4048" s="25"/>
    </row>
    <row r="4049" spans="3:14" ht="13" x14ac:dyDescent="0.15">
      <c r="C4049" s="57" t="str">
        <f t="shared" si="12"/>
        <v/>
      </c>
      <c r="D4049" s="58"/>
      <c r="E4049" s="24"/>
      <c r="F4049" s="24"/>
      <c r="G4049" s="25"/>
      <c r="H4049" s="25"/>
      <c r="I4049" s="56"/>
      <c r="J4049" s="25"/>
      <c r="K4049" s="25"/>
      <c r="L4049" s="25"/>
      <c r="M4049" s="56"/>
      <c r="N4049" s="25"/>
    </row>
    <row r="4050" spans="3:14" ht="13" x14ac:dyDescent="0.15">
      <c r="C4050" s="57" t="str">
        <f t="shared" si="12"/>
        <v/>
      </c>
      <c r="D4050" s="58"/>
      <c r="E4050" s="24"/>
      <c r="F4050" s="24"/>
      <c r="G4050" s="25"/>
      <c r="H4050" s="25"/>
      <c r="I4050" s="56"/>
      <c r="J4050" s="25"/>
      <c r="K4050" s="25"/>
      <c r="L4050" s="25"/>
      <c r="M4050" s="56"/>
      <c r="N4050" s="25"/>
    </row>
    <row r="4051" spans="3:14" ht="13" x14ac:dyDescent="0.15">
      <c r="C4051" s="57" t="str">
        <f t="shared" si="12"/>
        <v/>
      </c>
      <c r="D4051" s="58"/>
      <c r="E4051" s="24"/>
      <c r="F4051" s="24"/>
      <c r="G4051" s="25"/>
      <c r="H4051" s="25"/>
      <c r="I4051" s="56"/>
      <c r="J4051" s="25"/>
      <c r="K4051" s="25"/>
      <c r="L4051" s="25"/>
      <c r="M4051" s="56"/>
      <c r="N4051" s="25"/>
    </row>
    <row r="4052" spans="3:14" ht="13" x14ac:dyDescent="0.15">
      <c r="C4052" s="57" t="str">
        <f t="shared" si="12"/>
        <v/>
      </c>
      <c r="D4052" s="58"/>
      <c r="E4052" s="24"/>
      <c r="F4052" s="24"/>
      <c r="G4052" s="25"/>
      <c r="H4052" s="25"/>
      <c r="I4052" s="56"/>
      <c r="J4052" s="25"/>
      <c r="K4052" s="25"/>
      <c r="L4052" s="25"/>
      <c r="M4052" s="56"/>
      <c r="N4052" s="25"/>
    </row>
    <row r="4053" spans="3:14" ht="13" x14ac:dyDescent="0.15">
      <c r="C4053" s="57" t="str">
        <f t="shared" si="12"/>
        <v/>
      </c>
      <c r="D4053" s="58"/>
      <c r="E4053" s="24"/>
      <c r="F4053" s="24"/>
      <c r="G4053" s="25"/>
      <c r="H4053" s="25"/>
      <c r="I4053" s="56"/>
      <c r="J4053" s="25"/>
      <c r="K4053" s="25"/>
      <c r="L4053" s="25"/>
      <c r="M4053" s="56"/>
      <c r="N4053" s="25"/>
    </row>
    <row r="4054" spans="3:14" ht="13" x14ac:dyDescent="0.15">
      <c r="C4054" s="57" t="str">
        <f t="shared" si="12"/>
        <v/>
      </c>
      <c r="D4054" s="58"/>
      <c r="E4054" s="24"/>
      <c r="F4054" s="24"/>
      <c r="G4054" s="25"/>
      <c r="H4054" s="25"/>
      <c r="I4054" s="56"/>
      <c r="J4054" s="25"/>
      <c r="K4054" s="25"/>
      <c r="L4054" s="25"/>
      <c r="M4054" s="56"/>
      <c r="N4054" s="25"/>
    </row>
    <row r="4055" spans="3:14" ht="13" x14ac:dyDescent="0.15">
      <c r="C4055" s="57" t="str">
        <f t="shared" si="12"/>
        <v/>
      </c>
      <c r="D4055" s="58"/>
      <c r="E4055" s="24"/>
      <c r="F4055" s="24"/>
      <c r="G4055" s="25"/>
      <c r="H4055" s="25"/>
      <c r="I4055" s="56"/>
      <c r="J4055" s="25"/>
      <c r="K4055" s="25"/>
      <c r="L4055" s="25"/>
      <c r="M4055" s="56"/>
      <c r="N4055" s="25"/>
    </row>
    <row r="4056" spans="3:14" ht="13" x14ac:dyDescent="0.15">
      <c r="C4056" s="57" t="str">
        <f t="shared" si="12"/>
        <v/>
      </c>
      <c r="D4056" s="58"/>
      <c r="E4056" s="24"/>
      <c r="F4056" s="24"/>
      <c r="G4056" s="25"/>
      <c r="H4056" s="25"/>
      <c r="I4056" s="56"/>
      <c r="J4056" s="25"/>
      <c r="K4056" s="25"/>
      <c r="L4056" s="25"/>
      <c r="M4056" s="56"/>
      <c r="N4056" s="25"/>
    </row>
    <row r="4057" spans="3:14" ht="13" x14ac:dyDescent="0.15">
      <c r="C4057" s="57" t="str">
        <f t="shared" si="12"/>
        <v/>
      </c>
      <c r="D4057" s="58"/>
      <c r="E4057" s="24"/>
      <c r="F4057" s="24"/>
      <c r="G4057" s="25"/>
      <c r="H4057" s="25"/>
      <c r="I4057" s="56"/>
      <c r="J4057" s="25"/>
      <c r="K4057" s="25"/>
      <c r="L4057" s="25"/>
      <c r="M4057" s="56"/>
      <c r="N4057" s="25"/>
    </row>
    <row r="4058" spans="3:14" ht="13" x14ac:dyDescent="0.15">
      <c r="C4058" s="57" t="str">
        <f t="shared" si="12"/>
        <v/>
      </c>
      <c r="D4058" s="58"/>
      <c r="E4058" s="24"/>
      <c r="F4058" s="24"/>
      <c r="G4058" s="25"/>
      <c r="H4058" s="25"/>
      <c r="I4058" s="56"/>
      <c r="J4058" s="25"/>
      <c r="K4058" s="25"/>
      <c r="L4058" s="25"/>
      <c r="M4058" s="56"/>
      <c r="N4058" s="25"/>
    </row>
    <row r="4059" spans="3:14" ht="13" x14ac:dyDescent="0.15">
      <c r="C4059" s="57" t="str">
        <f t="shared" si="12"/>
        <v/>
      </c>
      <c r="D4059" s="58"/>
      <c r="E4059" s="24"/>
      <c r="F4059" s="24"/>
      <c r="G4059" s="25"/>
      <c r="H4059" s="25"/>
      <c r="I4059" s="56"/>
      <c r="J4059" s="25"/>
      <c r="K4059" s="25"/>
      <c r="L4059" s="25"/>
      <c r="M4059" s="56"/>
      <c r="N4059" s="25"/>
    </row>
    <row r="4060" spans="3:14" ht="13" x14ac:dyDescent="0.15">
      <c r="C4060" s="57" t="str">
        <f t="shared" si="12"/>
        <v/>
      </c>
      <c r="D4060" s="58"/>
      <c r="E4060" s="24"/>
      <c r="F4060" s="24"/>
      <c r="G4060" s="25"/>
      <c r="H4060" s="25"/>
      <c r="I4060" s="56"/>
      <c r="J4060" s="25"/>
      <c r="K4060" s="25"/>
      <c r="L4060" s="25"/>
      <c r="M4060" s="56"/>
      <c r="N4060" s="25"/>
    </row>
    <row r="4061" spans="3:14" ht="13" x14ac:dyDescent="0.15">
      <c r="C4061" s="57" t="str">
        <f t="shared" si="12"/>
        <v/>
      </c>
      <c r="D4061" s="58"/>
      <c r="E4061" s="24"/>
      <c r="F4061" s="24"/>
      <c r="G4061" s="25"/>
      <c r="H4061" s="25"/>
      <c r="I4061" s="56"/>
      <c r="J4061" s="25"/>
      <c r="K4061" s="25"/>
      <c r="L4061" s="25"/>
      <c r="M4061" s="56"/>
      <c r="N4061" s="25"/>
    </row>
    <row r="4062" spans="3:14" ht="13" x14ac:dyDescent="0.15">
      <c r="C4062" s="57" t="str">
        <f t="shared" si="12"/>
        <v/>
      </c>
      <c r="D4062" s="58"/>
      <c r="E4062" s="24"/>
      <c r="F4062" s="24"/>
      <c r="G4062" s="25"/>
      <c r="H4062" s="25"/>
      <c r="I4062" s="56"/>
      <c r="J4062" s="25"/>
      <c r="K4062" s="25"/>
      <c r="L4062" s="25"/>
      <c r="M4062" s="56"/>
      <c r="N4062" s="25"/>
    </row>
    <row r="4063" spans="3:14" ht="13" x14ac:dyDescent="0.15">
      <c r="C4063" s="57" t="str">
        <f t="shared" si="12"/>
        <v/>
      </c>
      <c r="D4063" s="58"/>
      <c r="E4063" s="24"/>
      <c r="F4063" s="24"/>
      <c r="G4063" s="25"/>
      <c r="H4063" s="25"/>
      <c r="I4063" s="56"/>
      <c r="J4063" s="25"/>
      <c r="K4063" s="25"/>
      <c r="L4063" s="25"/>
      <c r="M4063" s="56"/>
      <c r="N4063" s="25"/>
    </row>
    <row r="4064" spans="3:14" ht="13" x14ac:dyDescent="0.15">
      <c r="C4064" s="57" t="str">
        <f t="shared" si="12"/>
        <v/>
      </c>
      <c r="D4064" s="58"/>
      <c r="E4064" s="24"/>
      <c r="F4064" s="24"/>
      <c r="G4064" s="25"/>
      <c r="H4064" s="25"/>
      <c r="I4064" s="56"/>
      <c r="J4064" s="25"/>
      <c r="K4064" s="25"/>
      <c r="L4064" s="25"/>
      <c r="M4064" s="56"/>
      <c r="N4064" s="25"/>
    </row>
    <row r="4065" spans="3:14" ht="13" x14ac:dyDescent="0.15">
      <c r="C4065" s="57" t="str">
        <f t="shared" si="12"/>
        <v/>
      </c>
      <c r="D4065" s="58"/>
      <c r="E4065" s="24"/>
      <c r="F4065" s="24"/>
      <c r="G4065" s="25"/>
      <c r="H4065" s="25"/>
      <c r="I4065" s="56"/>
      <c r="J4065" s="25"/>
      <c r="K4065" s="25"/>
      <c r="L4065" s="25"/>
      <c r="M4065" s="56"/>
      <c r="N4065" s="25"/>
    </row>
    <row r="4066" spans="3:14" ht="13" x14ac:dyDescent="0.15">
      <c r="C4066" s="57" t="str">
        <f t="shared" si="12"/>
        <v/>
      </c>
      <c r="D4066" s="58"/>
      <c r="E4066" s="24"/>
      <c r="F4066" s="24"/>
      <c r="G4066" s="25"/>
      <c r="H4066" s="25"/>
      <c r="I4066" s="56"/>
      <c r="J4066" s="25"/>
      <c r="K4066" s="25"/>
      <c r="L4066" s="25"/>
      <c r="M4066" s="56"/>
      <c r="N4066" s="25"/>
    </row>
    <row r="4067" spans="3:14" ht="13" x14ac:dyDescent="0.15">
      <c r="C4067" s="57" t="str">
        <f t="shared" si="12"/>
        <v/>
      </c>
      <c r="D4067" s="58"/>
      <c r="E4067" s="24"/>
      <c r="F4067" s="24"/>
      <c r="G4067" s="25"/>
      <c r="H4067" s="25"/>
      <c r="I4067" s="56"/>
      <c r="J4067" s="25"/>
      <c r="K4067" s="25"/>
      <c r="L4067" s="25"/>
      <c r="M4067" s="56"/>
      <c r="N4067" s="25"/>
    </row>
    <row r="4068" spans="3:14" ht="13" x14ac:dyDescent="0.15">
      <c r="C4068" s="57" t="str">
        <f t="shared" si="12"/>
        <v/>
      </c>
      <c r="D4068" s="58"/>
      <c r="E4068" s="24"/>
      <c r="F4068" s="24"/>
      <c r="G4068" s="25"/>
      <c r="H4068" s="25"/>
      <c r="I4068" s="56"/>
      <c r="J4068" s="25"/>
      <c r="K4068" s="25"/>
      <c r="L4068" s="25"/>
      <c r="M4068" s="56"/>
      <c r="N4068" s="25"/>
    </row>
    <row r="4069" spans="3:14" ht="13" x14ac:dyDescent="0.15">
      <c r="C4069" s="57" t="str">
        <f t="shared" si="12"/>
        <v/>
      </c>
      <c r="D4069" s="58"/>
      <c r="E4069" s="24"/>
      <c r="F4069" s="24"/>
      <c r="G4069" s="25"/>
      <c r="H4069" s="25"/>
      <c r="I4069" s="56"/>
      <c r="J4069" s="25"/>
      <c r="K4069" s="25"/>
      <c r="L4069" s="25"/>
      <c r="M4069" s="56"/>
      <c r="N4069" s="25"/>
    </row>
    <row r="4070" spans="3:14" ht="13" x14ac:dyDescent="0.15">
      <c r="C4070" s="57" t="str">
        <f t="shared" si="12"/>
        <v/>
      </c>
      <c r="D4070" s="58"/>
      <c r="E4070" s="24"/>
      <c r="F4070" s="24"/>
      <c r="G4070" s="25"/>
      <c r="H4070" s="25"/>
      <c r="I4070" s="56"/>
      <c r="J4070" s="25"/>
      <c r="K4070" s="25"/>
      <c r="L4070" s="25"/>
      <c r="M4070" s="56"/>
      <c r="N4070" s="25"/>
    </row>
    <row r="4071" spans="3:14" ht="13" x14ac:dyDescent="0.15">
      <c r="C4071" s="57" t="str">
        <f t="shared" si="12"/>
        <v/>
      </c>
      <c r="D4071" s="58"/>
      <c r="E4071" s="24"/>
      <c r="F4071" s="24"/>
      <c r="G4071" s="25"/>
      <c r="H4071" s="25"/>
      <c r="I4071" s="56"/>
      <c r="J4071" s="25"/>
      <c r="K4071" s="25"/>
      <c r="L4071" s="25"/>
      <c r="M4071" s="56"/>
      <c r="N4071" s="25"/>
    </row>
    <row r="4072" spans="3:14" ht="13" x14ac:dyDescent="0.15">
      <c r="C4072" s="57" t="str">
        <f t="shared" si="12"/>
        <v/>
      </c>
      <c r="D4072" s="58"/>
      <c r="E4072" s="24"/>
      <c r="F4072" s="24"/>
      <c r="G4072" s="25"/>
      <c r="H4072" s="25"/>
      <c r="I4072" s="56"/>
      <c r="J4072" s="25"/>
      <c r="K4072" s="25"/>
      <c r="L4072" s="25"/>
      <c r="M4072" s="56"/>
      <c r="N4072" s="25"/>
    </row>
    <row r="4073" spans="3:14" ht="13" x14ac:dyDescent="0.15">
      <c r="C4073" s="57" t="str">
        <f t="shared" si="12"/>
        <v/>
      </c>
      <c r="D4073" s="58"/>
      <c r="E4073" s="24"/>
      <c r="F4073" s="24"/>
      <c r="G4073" s="25"/>
      <c r="H4073" s="25"/>
      <c r="I4073" s="56"/>
      <c r="J4073" s="25"/>
      <c r="K4073" s="25"/>
      <c r="L4073" s="25"/>
      <c r="M4073" s="56"/>
      <c r="N4073" s="25"/>
    </row>
    <row r="4074" spans="3:14" ht="13" x14ac:dyDescent="0.15">
      <c r="C4074" s="57" t="str">
        <f t="shared" si="12"/>
        <v/>
      </c>
      <c r="D4074" s="58"/>
      <c r="E4074" s="24"/>
      <c r="F4074" s="24"/>
      <c r="G4074" s="25"/>
      <c r="H4074" s="25"/>
      <c r="I4074" s="56"/>
      <c r="J4074" s="25"/>
      <c r="K4074" s="25"/>
      <c r="L4074" s="25"/>
      <c r="M4074" s="56"/>
      <c r="N4074" s="25"/>
    </row>
    <row r="4075" spans="3:14" ht="13" x14ac:dyDescent="0.15">
      <c r="C4075" s="57" t="str">
        <f t="shared" si="12"/>
        <v/>
      </c>
      <c r="D4075" s="58"/>
      <c r="E4075" s="24"/>
      <c r="F4075" s="24"/>
      <c r="G4075" s="25"/>
      <c r="H4075" s="25"/>
      <c r="I4075" s="56"/>
      <c r="J4075" s="25"/>
      <c r="K4075" s="25"/>
      <c r="L4075" s="25"/>
      <c r="M4075" s="56"/>
      <c r="N4075" s="25"/>
    </row>
    <row r="4076" spans="3:14" ht="13" x14ac:dyDescent="0.15">
      <c r="C4076" s="57" t="str">
        <f t="shared" si="12"/>
        <v/>
      </c>
      <c r="D4076" s="58"/>
      <c r="E4076" s="24"/>
      <c r="F4076" s="24"/>
      <c r="G4076" s="25"/>
      <c r="H4076" s="25"/>
      <c r="I4076" s="56"/>
      <c r="J4076" s="25"/>
      <c r="K4076" s="25"/>
      <c r="L4076" s="25"/>
      <c r="M4076" s="56"/>
      <c r="N4076" s="25"/>
    </row>
    <row r="4077" spans="3:14" ht="13" x14ac:dyDescent="0.15">
      <c r="C4077" s="57" t="str">
        <f t="shared" si="12"/>
        <v/>
      </c>
      <c r="D4077" s="58"/>
      <c r="E4077" s="24"/>
      <c r="F4077" s="24"/>
      <c r="G4077" s="25"/>
      <c r="H4077" s="25"/>
      <c r="I4077" s="56"/>
      <c r="J4077" s="25"/>
      <c r="K4077" s="25"/>
      <c r="L4077" s="25"/>
      <c r="M4077" s="56"/>
      <c r="N4077" s="25"/>
    </row>
    <row r="4078" spans="3:14" ht="13" x14ac:dyDescent="0.15">
      <c r="C4078" s="57" t="str">
        <f t="shared" si="12"/>
        <v/>
      </c>
      <c r="D4078" s="58"/>
      <c r="E4078" s="24"/>
      <c r="F4078" s="24"/>
      <c r="G4078" s="25"/>
      <c r="H4078" s="25"/>
      <c r="I4078" s="56"/>
      <c r="J4078" s="25"/>
      <c r="K4078" s="25"/>
      <c r="L4078" s="25"/>
      <c r="M4078" s="56"/>
      <c r="N4078" s="25"/>
    </row>
    <row r="4079" spans="3:14" ht="13" x14ac:dyDescent="0.15">
      <c r="C4079" s="57" t="str">
        <f t="shared" si="12"/>
        <v/>
      </c>
      <c r="D4079" s="58"/>
      <c r="E4079" s="24"/>
      <c r="F4079" s="24"/>
      <c r="G4079" s="25"/>
      <c r="H4079" s="25"/>
      <c r="I4079" s="56"/>
      <c r="J4079" s="25"/>
      <c r="K4079" s="25"/>
      <c r="L4079" s="25"/>
      <c r="M4079" s="56"/>
      <c r="N4079" s="25"/>
    </row>
    <row r="4080" spans="3:14" ht="13" x14ac:dyDescent="0.15">
      <c r="C4080" s="57" t="str">
        <f t="shared" si="12"/>
        <v/>
      </c>
      <c r="D4080" s="58"/>
      <c r="E4080" s="24"/>
      <c r="F4080" s="24"/>
      <c r="G4080" s="25"/>
      <c r="H4080" s="25"/>
      <c r="I4080" s="56"/>
      <c r="J4080" s="25"/>
      <c r="K4080" s="25"/>
      <c r="L4080" s="25"/>
      <c r="M4080" s="56"/>
      <c r="N4080" s="25"/>
    </row>
    <row r="4081" spans="3:14" ht="13" x14ac:dyDescent="0.15">
      <c r="C4081" s="57" t="str">
        <f t="shared" si="12"/>
        <v/>
      </c>
      <c r="D4081" s="58"/>
      <c r="E4081" s="24"/>
      <c r="F4081" s="24"/>
      <c r="G4081" s="25"/>
      <c r="H4081" s="25"/>
      <c r="I4081" s="56"/>
      <c r="J4081" s="25"/>
      <c r="K4081" s="25"/>
      <c r="L4081" s="25"/>
      <c r="M4081" s="56"/>
      <c r="N4081" s="25"/>
    </row>
    <row r="4082" spans="3:14" ht="13" x14ac:dyDescent="0.15">
      <c r="C4082" s="57" t="str">
        <f t="shared" ref="C4082:C4336" si="13">I4082&amp;M4082&amp;Q4082</f>
        <v/>
      </c>
      <c r="D4082" s="58"/>
      <c r="E4082" s="24"/>
      <c r="F4082" s="24"/>
      <c r="G4082" s="25"/>
      <c r="H4082" s="25"/>
      <c r="I4082" s="56"/>
      <c r="J4082" s="25"/>
      <c r="K4082" s="25"/>
      <c r="L4082" s="25"/>
      <c r="M4082" s="56"/>
      <c r="N4082" s="25"/>
    </row>
    <row r="4083" spans="3:14" ht="13" x14ac:dyDescent="0.15">
      <c r="C4083" s="57" t="str">
        <f t="shared" si="13"/>
        <v/>
      </c>
      <c r="D4083" s="58"/>
      <c r="E4083" s="24"/>
      <c r="F4083" s="24"/>
      <c r="G4083" s="25"/>
      <c r="H4083" s="25"/>
      <c r="I4083" s="56"/>
      <c r="J4083" s="25"/>
      <c r="K4083" s="25"/>
      <c r="L4083" s="25"/>
      <c r="M4083" s="56"/>
      <c r="N4083" s="25"/>
    </row>
    <row r="4084" spans="3:14" ht="13" x14ac:dyDescent="0.15">
      <c r="C4084" s="57" t="str">
        <f t="shared" si="13"/>
        <v/>
      </c>
      <c r="D4084" s="58"/>
      <c r="E4084" s="24"/>
      <c r="F4084" s="24"/>
      <c r="G4084" s="25"/>
      <c r="H4084" s="25"/>
      <c r="I4084" s="56"/>
      <c r="J4084" s="25"/>
      <c r="K4084" s="25"/>
      <c r="L4084" s="25"/>
      <c r="M4084" s="56"/>
      <c r="N4084" s="25"/>
    </row>
    <row r="4085" spans="3:14" ht="13" x14ac:dyDescent="0.15">
      <c r="C4085" s="57" t="str">
        <f t="shared" si="13"/>
        <v/>
      </c>
      <c r="D4085" s="58"/>
      <c r="E4085" s="24"/>
      <c r="F4085" s="24"/>
      <c r="G4085" s="25"/>
      <c r="H4085" s="25"/>
      <c r="I4085" s="56"/>
      <c r="J4085" s="25"/>
      <c r="K4085" s="25"/>
      <c r="L4085" s="25"/>
      <c r="M4085" s="56"/>
      <c r="N4085" s="25"/>
    </row>
    <row r="4086" spans="3:14" ht="13" x14ac:dyDescent="0.15">
      <c r="C4086" s="57" t="str">
        <f t="shared" si="13"/>
        <v/>
      </c>
      <c r="D4086" s="58"/>
      <c r="E4086" s="24"/>
      <c r="F4086" s="24"/>
      <c r="G4086" s="25"/>
      <c r="H4086" s="25"/>
      <c r="I4086" s="56"/>
      <c r="J4086" s="25"/>
      <c r="K4086" s="25"/>
      <c r="L4086" s="25"/>
      <c r="M4086" s="56"/>
      <c r="N4086" s="25"/>
    </row>
    <row r="4087" spans="3:14" ht="13" x14ac:dyDescent="0.15">
      <c r="C4087" s="57" t="str">
        <f t="shared" si="13"/>
        <v/>
      </c>
      <c r="D4087" s="58"/>
      <c r="E4087" s="24"/>
      <c r="F4087" s="24"/>
      <c r="G4087" s="25"/>
      <c r="H4087" s="25"/>
      <c r="I4087" s="56"/>
      <c r="J4087" s="25"/>
      <c r="K4087" s="25"/>
      <c r="L4087" s="25"/>
      <c r="M4087" s="56"/>
      <c r="N4087" s="25"/>
    </row>
    <row r="4088" spans="3:14" ht="13" x14ac:dyDescent="0.15">
      <c r="C4088" s="57" t="str">
        <f t="shared" si="13"/>
        <v/>
      </c>
      <c r="D4088" s="58"/>
      <c r="E4088" s="24"/>
      <c r="F4088" s="24"/>
      <c r="G4088" s="25"/>
      <c r="H4088" s="25"/>
      <c r="I4088" s="56"/>
      <c r="J4088" s="25"/>
      <c r="K4088" s="25"/>
      <c r="L4088" s="25"/>
      <c r="M4088" s="56"/>
      <c r="N4088" s="25"/>
    </row>
    <row r="4089" spans="3:14" ht="13" x14ac:dyDescent="0.15">
      <c r="C4089" s="57" t="str">
        <f t="shared" si="13"/>
        <v/>
      </c>
      <c r="D4089" s="58"/>
      <c r="E4089" s="24"/>
      <c r="F4089" s="24"/>
      <c r="G4089" s="25"/>
      <c r="H4089" s="25"/>
      <c r="I4089" s="56"/>
      <c r="J4089" s="25"/>
      <c r="K4089" s="25"/>
      <c r="L4089" s="25"/>
      <c r="M4089" s="56"/>
      <c r="N4089" s="25"/>
    </row>
    <row r="4090" spans="3:14" ht="13" x14ac:dyDescent="0.15">
      <c r="C4090" s="57" t="str">
        <f t="shared" si="13"/>
        <v/>
      </c>
      <c r="D4090" s="58"/>
      <c r="E4090" s="24"/>
      <c r="F4090" s="24"/>
      <c r="G4090" s="25"/>
      <c r="H4090" s="25"/>
      <c r="I4090" s="56"/>
      <c r="J4090" s="25"/>
      <c r="K4090" s="25"/>
      <c r="L4090" s="25"/>
      <c r="M4090" s="56"/>
      <c r="N4090" s="25"/>
    </row>
    <row r="4091" spans="3:14" ht="13" x14ac:dyDescent="0.15">
      <c r="C4091" s="57" t="str">
        <f t="shared" si="13"/>
        <v/>
      </c>
      <c r="D4091" s="58"/>
      <c r="E4091" s="24"/>
      <c r="F4091" s="24"/>
      <c r="G4091" s="25"/>
      <c r="H4091" s="25"/>
      <c r="I4091" s="56"/>
      <c r="J4091" s="25"/>
      <c r="K4091" s="25"/>
      <c r="L4091" s="25"/>
      <c r="M4091" s="56"/>
      <c r="N4091" s="25"/>
    </row>
    <row r="4092" spans="3:14" ht="13" x14ac:dyDescent="0.15">
      <c r="C4092" s="57" t="str">
        <f t="shared" si="13"/>
        <v/>
      </c>
      <c r="D4092" s="58"/>
      <c r="E4092" s="24"/>
      <c r="F4092" s="24"/>
      <c r="G4092" s="25"/>
      <c r="H4092" s="25"/>
      <c r="I4092" s="56"/>
      <c r="J4092" s="25"/>
      <c r="K4092" s="25"/>
      <c r="L4092" s="25"/>
      <c r="M4092" s="56"/>
      <c r="N4092" s="25"/>
    </row>
    <row r="4093" spans="3:14" ht="13" x14ac:dyDescent="0.15">
      <c r="C4093" s="57" t="str">
        <f t="shared" si="13"/>
        <v/>
      </c>
      <c r="D4093" s="58"/>
      <c r="E4093" s="24"/>
      <c r="F4093" s="24"/>
      <c r="G4093" s="25"/>
      <c r="H4093" s="25"/>
      <c r="I4093" s="56"/>
      <c r="J4093" s="25"/>
      <c r="K4093" s="25"/>
      <c r="L4093" s="25"/>
      <c r="M4093" s="56"/>
      <c r="N4093" s="25"/>
    </row>
    <row r="4094" spans="3:14" ht="13" x14ac:dyDescent="0.15">
      <c r="C4094" s="57" t="str">
        <f t="shared" si="13"/>
        <v/>
      </c>
      <c r="D4094" s="58"/>
      <c r="E4094" s="24"/>
      <c r="F4094" s="24"/>
      <c r="G4094" s="25"/>
      <c r="H4094" s="25"/>
      <c r="I4094" s="56"/>
      <c r="J4094" s="25"/>
      <c r="K4094" s="25"/>
      <c r="L4094" s="25"/>
      <c r="M4094" s="56"/>
      <c r="N4094" s="25"/>
    </row>
    <row r="4095" spans="3:14" ht="13" x14ac:dyDescent="0.15">
      <c r="C4095" s="57" t="str">
        <f t="shared" si="13"/>
        <v/>
      </c>
      <c r="D4095" s="58"/>
      <c r="E4095" s="24"/>
      <c r="F4095" s="24"/>
      <c r="G4095" s="25"/>
      <c r="H4095" s="25"/>
      <c r="I4095" s="56"/>
      <c r="J4095" s="25"/>
      <c r="K4095" s="25"/>
      <c r="L4095" s="25"/>
      <c r="M4095" s="56"/>
      <c r="N4095" s="25"/>
    </row>
    <row r="4096" spans="3:14" ht="13" x14ac:dyDescent="0.15">
      <c r="C4096" s="57" t="str">
        <f t="shared" si="13"/>
        <v/>
      </c>
      <c r="D4096" s="58"/>
      <c r="E4096" s="24"/>
      <c r="F4096" s="24"/>
      <c r="G4096" s="25"/>
      <c r="H4096" s="25"/>
      <c r="I4096" s="56"/>
      <c r="J4096" s="25"/>
      <c r="K4096" s="25"/>
      <c r="L4096" s="25"/>
      <c r="M4096" s="56"/>
      <c r="N4096" s="25"/>
    </row>
    <row r="4097" spans="3:14" ht="13" x14ac:dyDescent="0.15">
      <c r="C4097" s="57" t="str">
        <f t="shared" si="13"/>
        <v/>
      </c>
      <c r="D4097" s="58"/>
      <c r="E4097" s="24"/>
      <c r="F4097" s="24"/>
      <c r="G4097" s="25"/>
      <c r="H4097" s="25"/>
      <c r="I4097" s="56"/>
      <c r="J4097" s="25"/>
      <c r="K4097" s="25"/>
      <c r="L4097" s="25"/>
      <c r="M4097" s="56"/>
      <c r="N4097" s="25"/>
    </row>
    <row r="4098" spans="3:14" ht="13" x14ac:dyDescent="0.15">
      <c r="C4098" s="57" t="str">
        <f t="shared" si="13"/>
        <v/>
      </c>
      <c r="D4098" s="58"/>
      <c r="E4098" s="24"/>
      <c r="F4098" s="24"/>
      <c r="G4098" s="25"/>
      <c r="H4098" s="25"/>
      <c r="I4098" s="56"/>
      <c r="J4098" s="25"/>
      <c r="K4098" s="25"/>
      <c r="L4098" s="25"/>
      <c r="M4098" s="56"/>
      <c r="N4098" s="25"/>
    </row>
    <row r="4099" spans="3:14" ht="13" x14ac:dyDescent="0.15">
      <c r="C4099" s="57" t="str">
        <f t="shared" si="13"/>
        <v/>
      </c>
      <c r="D4099" s="58"/>
      <c r="E4099" s="24"/>
      <c r="F4099" s="24"/>
      <c r="G4099" s="25"/>
      <c r="H4099" s="25"/>
      <c r="I4099" s="56"/>
      <c r="J4099" s="25"/>
      <c r="K4099" s="25"/>
      <c r="L4099" s="25"/>
      <c r="M4099" s="56"/>
      <c r="N4099" s="25"/>
    </row>
    <row r="4100" spans="3:14" ht="13" x14ac:dyDescent="0.15">
      <c r="C4100" s="57" t="str">
        <f t="shared" si="13"/>
        <v/>
      </c>
      <c r="D4100" s="58"/>
      <c r="E4100" s="24"/>
      <c r="F4100" s="24"/>
      <c r="G4100" s="25"/>
      <c r="H4100" s="25"/>
      <c r="I4100" s="56"/>
      <c r="J4100" s="25"/>
      <c r="K4100" s="25"/>
      <c r="L4100" s="25"/>
      <c r="M4100" s="56"/>
      <c r="N4100" s="25"/>
    </row>
    <row r="4101" spans="3:14" ht="13" x14ac:dyDescent="0.15">
      <c r="C4101" s="57" t="str">
        <f t="shared" si="13"/>
        <v/>
      </c>
      <c r="D4101" s="58"/>
      <c r="E4101" s="24"/>
      <c r="F4101" s="24"/>
      <c r="G4101" s="25"/>
      <c r="H4101" s="25"/>
      <c r="I4101" s="56"/>
      <c r="J4101" s="25"/>
      <c r="K4101" s="25"/>
      <c r="L4101" s="25"/>
      <c r="M4101" s="56"/>
      <c r="N4101" s="25"/>
    </row>
    <row r="4102" spans="3:14" ht="13" x14ac:dyDescent="0.15">
      <c r="C4102" s="57" t="str">
        <f t="shared" si="13"/>
        <v/>
      </c>
      <c r="D4102" s="58"/>
      <c r="E4102" s="24"/>
      <c r="F4102" s="24"/>
      <c r="G4102" s="25"/>
      <c r="H4102" s="25"/>
      <c r="I4102" s="56"/>
      <c r="J4102" s="25"/>
      <c r="K4102" s="25"/>
      <c r="L4102" s="25"/>
      <c r="M4102" s="56"/>
      <c r="N4102" s="25"/>
    </row>
    <row r="4103" spans="3:14" ht="13" x14ac:dyDescent="0.15">
      <c r="C4103" s="57" t="str">
        <f t="shared" si="13"/>
        <v/>
      </c>
      <c r="D4103" s="58"/>
      <c r="E4103" s="24"/>
      <c r="F4103" s="24"/>
      <c r="G4103" s="25"/>
      <c r="H4103" s="25"/>
      <c r="I4103" s="56"/>
      <c r="J4103" s="25"/>
      <c r="K4103" s="25"/>
      <c r="L4103" s="25"/>
      <c r="M4103" s="56"/>
      <c r="N4103" s="25"/>
    </row>
    <row r="4104" spans="3:14" ht="13" x14ac:dyDescent="0.15">
      <c r="C4104" s="57" t="str">
        <f t="shared" si="13"/>
        <v/>
      </c>
      <c r="D4104" s="58"/>
      <c r="E4104" s="24"/>
      <c r="F4104" s="24"/>
      <c r="G4104" s="25"/>
      <c r="H4104" s="25"/>
      <c r="I4104" s="56"/>
      <c r="J4104" s="25"/>
      <c r="K4104" s="25"/>
      <c r="L4104" s="25"/>
      <c r="M4104" s="56"/>
      <c r="N4104" s="25"/>
    </row>
    <row r="4105" spans="3:14" ht="13" x14ac:dyDescent="0.15">
      <c r="C4105" s="57" t="str">
        <f t="shared" si="13"/>
        <v/>
      </c>
      <c r="D4105" s="58"/>
      <c r="E4105" s="24"/>
      <c r="F4105" s="24"/>
      <c r="G4105" s="25"/>
      <c r="H4105" s="25"/>
      <c r="I4105" s="56"/>
      <c r="J4105" s="25"/>
      <c r="K4105" s="25"/>
      <c r="L4105" s="25"/>
      <c r="M4105" s="56"/>
      <c r="N4105" s="25"/>
    </row>
    <row r="4106" spans="3:14" ht="13" x14ac:dyDescent="0.15">
      <c r="C4106" s="57" t="str">
        <f t="shared" si="13"/>
        <v/>
      </c>
      <c r="D4106" s="58"/>
      <c r="E4106" s="24"/>
      <c r="F4106" s="24"/>
      <c r="G4106" s="25"/>
      <c r="H4106" s="25"/>
      <c r="I4106" s="56"/>
      <c r="J4106" s="25"/>
      <c r="K4106" s="25"/>
      <c r="L4106" s="25"/>
      <c r="M4106" s="56"/>
      <c r="N4106" s="25"/>
    </row>
    <row r="4107" spans="3:14" ht="13" x14ac:dyDescent="0.15">
      <c r="C4107" s="57" t="str">
        <f t="shared" si="13"/>
        <v/>
      </c>
      <c r="D4107" s="58"/>
      <c r="E4107" s="24"/>
      <c r="F4107" s="24"/>
      <c r="G4107" s="25"/>
      <c r="H4107" s="25"/>
      <c r="I4107" s="56"/>
      <c r="J4107" s="25"/>
      <c r="K4107" s="25"/>
      <c r="L4107" s="25"/>
      <c r="M4107" s="56"/>
      <c r="N4107" s="25"/>
    </row>
    <row r="4108" spans="3:14" ht="13" x14ac:dyDescent="0.15">
      <c r="C4108" s="57" t="str">
        <f t="shared" si="13"/>
        <v/>
      </c>
      <c r="D4108" s="58"/>
      <c r="E4108" s="24"/>
      <c r="F4108" s="24"/>
      <c r="G4108" s="25"/>
      <c r="H4108" s="25"/>
      <c r="I4108" s="56"/>
      <c r="J4108" s="25"/>
      <c r="K4108" s="25"/>
      <c r="L4108" s="25"/>
      <c r="M4108" s="56"/>
      <c r="N4108" s="25"/>
    </row>
    <row r="4109" spans="3:14" ht="13" x14ac:dyDescent="0.15">
      <c r="C4109" s="57" t="str">
        <f t="shared" si="13"/>
        <v/>
      </c>
      <c r="D4109" s="58"/>
      <c r="E4109" s="24"/>
      <c r="F4109" s="24"/>
      <c r="G4109" s="25"/>
      <c r="H4109" s="25"/>
      <c r="I4109" s="56"/>
      <c r="J4109" s="25"/>
      <c r="K4109" s="25"/>
      <c r="L4109" s="25"/>
      <c r="M4109" s="56"/>
      <c r="N4109" s="25"/>
    </row>
    <row r="4110" spans="3:14" ht="13" x14ac:dyDescent="0.15">
      <c r="C4110" s="57" t="str">
        <f t="shared" si="13"/>
        <v/>
      </c>
      <c r="D4110" s="58"/>
      <c r="E4110" s="24"/>
      <c r="F4110" s="24"/>
      <c r="G4110" s="25"/>
      <c r="H4110" s="25"/>
      <c r="I4110" s="56"/>
      <c r="J4110" s="25"/>
      <c r="K4110" s="25"/>
      <c r="L4110" s="25"/>
      <c r="M4110" s="56"/>
      <c r="N4110" s="25"/>
    </row>
    <row r="4111" spans="3:14" ht="13" x14ac:dyDescent="0.15">
      <c r="C4111" s="57" t="str">
        <f t="shared" si="13"/>
        <v/>
      </c>
      <c r="D4111" s="58"/>
      <c r="E4111" s="24"/>
      <c r="F4111" s="24"/>
      <c r="G4111" s="25"/>
      <c r="H4111" s="25"/>
      <c r="I4111" s="56"/>
      <c r="J4111" s="25"/>
      <c r="K4111" s="25"/>
      <c r="L4111" s="25"/>
      <c r="M4111" s="56"/>
      <c r="N4111" s="25"/>
    </row>
    <row r="4112" spans="3:14" ht="13" x14ac:dyDescent="0.15">
      <c r="C4112" s="57" t="str">
        <f t="shared" si="13"/>
        <v/>
      </c>
      <c r="D4112" s="58"/>
      <c r="E4112" s="24"/>
      <c r="F4112" s="24"/>
      <c r="G4112" s="25"/>
      <c r="H4112" s="25"/>
      <c r="I4112" s="56"/>
      <c r="J4112" s="25"/>
      <c r="K4112" s="25"/>
      <c r="L4112" s="25"/>
      <c r="M4112" s="56"/>
      <c r="N4112" s="25"/>
    </row>
    <row r="4113" spans="3:14" ht="13" x14ac:dyDescent="0.15">
      <c r="C4113" s="57" t="str">
        <f t="shared" si="13"/>
        <v/>
      </c>
      <c r="D4113" s="58"/>
      <c r="E4113" s="24"/>
      <c r="F4113" s="24"/>
      <c r="G4113" s="25"/>
      <c r="H4113" s="25"/>
      <c r="I4113" s="56"/>
      <c r="J4113" s="25"/>
      <c r="K4113" s="25"/>
      <c r="L4113" s="25"/>
      <c r="M4113" s="56"/>
      <c r="N4113" s="25"/>
    </row>
    <row r="4114" spans="3:14" ht="13" x14ac:dyDescent="0.15">
      <c r="C4114" s="57" t="str">
        <f t="shared" si="13"/>
        <v/>
      </c>
      <c r="D4114" s="58"/>
      <c r="E4114" s="24"/>
      <c r="F4114" s="24"/>
      <c r="G4114" s="25"/>
      <c r="H4114" s="25"/>
      <c r="I4114" s="56"/>
      <c r="J4114" s="25"/>
      <c r="K4114" s="25"/>
      <c r="L4114" s="25"/>
      <c r="M4114" s="56"/>
      <c r="N4114" s="25"/>
    </row>
    <row r="4115" spans="3:14" ht="13" x14ac:dyDescent="0.15">
      <c r="C4115" s="57" t="str">
        <f t="shared" si="13"/>
        <v/>
      </c>
      <c r="D4115" s="58"/>
      <c r="E4115" s="24"/>
      <c r="F4115" s="24"/>
      <c r="G4115" s="25"/>
      <c r="H4115" s="25"/>
      <c r="I4115" s="56"/>
      <c r="J4115" s="25"/>
      <c r="K4115" s="25"/>
      <c r="L4115" s="25"/>
      <c r="M4115" s="56"/>
      <c r="N4115" s="25"/>
    </row>
    <row r="4116" spans="3:14" ht="13" x14ac:dyDescent="0.15">
      <c r="C4116" s="57" t="str">
        <f t="shared" si="13"/>
        <v/>
      </c>
      <c r="D4116" s="58"/>
      <c r="E4116" s="24"/>
      <c r="F4116" s="24"/>
      <c r="G4116" s="25"/>
      <c r="H4116" s="25"/>
      <c r="I4116" s="56"/>
      <c r="J4116" s="25"/>
      <c r="K4116" s="25"/>
      <c r="L4116" s="25"/>
      <c r="M4116" s="56"/>
      <c r="N4116" s="25"/>
    </row>
    <row r="4117" spans="3:14" ht="13" x14ac:dyDescent="0.15">
      <c r="C4117" s="57" t="str">
        <f t="shared" si="13"/>
        <v/>
      </c>
      <c r="D4117" s="58"/>
      <c r="E4117" s="24"/>
      <c r="F4117" s="24"/>
      <c r="G4117" s="25"/>
      <c r="H4117" s="25"/>
      <c r="I4117" s="56"/>
      <c r="J4117" s="25"/>
      <c r="K4117" s="25"/>
      <c r="L4117" s="25"/>
      <c r="M4117" s="56"/>
      <c r="N4117" s="25"/>
    </row>
    <row r="4118" spans="3:14" ht="13" x14ac:dyDescent="0.15">
      <c r="C4118" s="57" t="str">
        <f t="shared" si="13"/>
        <v/>
      </c>
      <c r="D4118" s="58"/>
      <c r="E4118" s="24"/>
      <c r="F4118" s="24"/>
      <c r="G4118" s="25"/>
      <c r="H4118" s="25"/>
      <c r="I4118" s="56"/>
      <c r="J4118" s="25"/>
      <c r="K4118" s="25"/>
      <c r="L4118" s="25"/>
      <c r="M4118" s="56"/>
      <c r="N4118" s="25"/>
    </row>
    <row r="4119" spans="3:14" ht="13" x14ac:dyDescent="0.15">
      <c r="C4119" s="57" t="str">
        <f t="shared" si="13"/>
        <v/>
      </c>
      <c r="D4119" s="58"/>
      <c r="E4119" s="24"/>
      <c r="F4119" s="24"/>
      <c r="G4119" s="25"/>
      <c r="H4119" s="25"/>
      <c r="I4119" s="56"/>
      <c r="J4119" s="25"/>
      <c r="K4119" s="25"/>
      <c r="L4119" s="25"/>
      <c r="M4119" s="56"/>
      <c r="N4119" s="25"/>
    </row>
    <row r="4120" spans="3:14" ht="13" x14ac:dyDescent="0.15">
      <c r="C4120" s="57" t="str">
        <f t="shared" si="13"/>
        <v/>
      </c>
      <c r="D4120" s="58"/>
      <c r="E4120" s="24"/>
      <c r="F4120" s="24"/>
      <c r="G4120" s="25"/>
      <c r="H4120" s="25"/>
      <c r="I4120" s="56"/>
      <c r="J4120" s="25"/>
      <c r="K4120" s="25"/>
      <c r="L4120" s="25"/>
      <c r="M4120" s="56"/>
      <c r="N4120" s="25"/>
    </row>
    <row r="4121" spans="3:14" ht="13" x14ac:dyDescent="0.15">
      <c r="C4121" s="57" t="str">
        <f t="shared" si="13"/>
        <v/>
      </c>
      <c r="D4121" s="58"/>
      <c r="E4121" s="24"/>
      <c r="F4121" s="24"/>
      <c r="G4121" s="25"/>
      <c r="H4121" s="25"/>
      <c r="I4121" s="56"/>
      <c r="J4121" s="25"/>
      <c r="K4121" s="25"/>
      <c r="L4121" s="25"/>
      <c r="M4121" s="56"/>
      <c r="N4121" s="25"/>
    </row>
    <row r="4122" spans="3:14" ht="13" x14ac:dyDescent="0.15">
      <c r="C4122" s="57" t="str">
        <f t="shared" si="13"/>
        <v/>
      </c>
      <c r="D4122" s="58"/>
      <c r="E4122" s="24"/>
      <c r="F4122" s="24"/>
      <c r="G4122" s="25"/>
      <c r="H4122" s="25"/>
      <c r="I4122" s="56"/>
      <c r="J4122" s="25"/>
      <c r="K4122" s="25"/>
      <c r="L4122" s="25"/>
      <c r="M4122" s="56"/>
      <c r="N4122" s="25"/>
    </row>
    <row r="4123" spans="3:14" ht="13" x14ac:dyDescent="0.15">
      <c r="C4123" s="57" t="str">
        <f t="shared" si="13"/>
        <v/>
      </c>
      <c r="D4123" s="58"/>
      <c r="E4123" s="24"/>
      <c r="F4123" s="24"/>
      <c r="G4123" s="25"/>
      <c r="H4123" s="25"/>
      <c r="I4123" s="56"/>
      <c r="J4123" s="25"/>
      <c r="K4123" s="25"/>
      <c r="L4123" s="25"/>
      <c r="M4123" s="56"/>
      <c r="N4123" s="25"/>
    </row>
    <row r="4124" spans="3:14" ht="13" x14ac:dyDescent="0.15">
      <c r="C4124" s="57" t="str">
        <f t="shared" si="13"/>
        <v/>
      </c>
      <c r="D4124" s="58"/>
      <c r="E4124" s="24"/>
      <c r="F4124" s="24"/>
      <c r="G4124" s="25"/>
      <c r="H4124" s="25"/>
      <c r="I4124" s="56"/>
      <c r="J4124" s="25"/>
      <c r="K4124" s="25"/>
      <c r="L4124" s="25"/>
      <c r="M4124" s="56"/>
      <c r="N4124" s="25"/>
    </row>
    <row r="4125" spans="3:14" ht="13" x14ac:dyDescent="0.15">
      <c r="C4125" s="57" t="str">
        <f t="shared" si="13"/>
        <v/>
      </c>
      <c r="D4125" s="58"/>
      <c r="E4125" s="24"/>
      <c r="F4125" s="24"/>
      <c r="G4125" s="25"/>
      <c r="H4125" s="25"/>
      <c r="I4125" s="56"/>
      <c r="J4125" s="25"/>
      <c r="K4125" s="25"/>
      <c r="L4125" s="25"/>
      <c r="M4125" s="56"/>
      <c r="N4125" s="25"/>
    </row>
    <row r="4126" spans="3:14" ht="13" x14ac:dyDescent="0.15">
      <c r="C4126" s="57" t="str">
        <f t="shared" si="13"/>
        <v/>
      </c>
      <c r="D4126" s="58"/>
      <c r="E4126" s="24"/>
      <c r="F4126" s="24"/>
      <c r="G4126" s="25"/>
      <c r="H4126" s="25"/>
      <c r="I4126" s="56"/>
      <c r="J4126" s="25"/>
      <c r="K4126" s="25"/>
      <c r="L4126" s="25"/>
      <c r="M4126" s="56"/>
      <c r="N4126" s="25"/>
    </row>
    <row r="4127" spans="3:14" ht="13" x14ac:dyDescent="0.15">
      <c r="C4127" s="57" t="str">
        <f t="shared" si="13"/>
        <v/>
      </c>
      <c r="D4127" s="58"/>
      <c r="E4127" s="24"/>
      <c r="F4127" s="24"/>
      <c r="G4127" s="25"/>
      <c r="H4127" s="25"/>
      <c r="I4127" s="56"/>
      <c r="J4127" s="25"/>
      <c r="K4127" s="25"/>
      <c r="L4127" s="25"/>
      <c r="M4127" s="56"/>
      <c r="N4127" s="25"/>
    </row>
    <row r="4128" spans="3:14" ht="13" x14ac:dyDescent="0.15">
      <c r="C4128" s="57" t="str">
        <f t="shared" si="13"/>
        <v/>
      </c>
      <c r="D4128" s="58"/>
      <c r="E4128" s="24"/>
      <c r="F4128" s="24"/>
      <c r="G4128" s="25"/>
      <c r="H4128" s="25"/>
      <c r="I4128" s="56"/>
      <c r="J4128" s="25"/>
      <c r="K4128" s="25"/>
      <c r="L4128" s="25"/>
      <c r="M4128" s="56"/>
      <c r="N4128" s="25"/>
    </row>
    <row r="4129" spans="3:14" ht="13" x14ac:dyDescent="0.15">
      <c r="C4129" s="57" t="str">
        <f t="shared" si="13"/>
        <v/>
      </c>
      <c r="D4129" s="58"/>
      <c r="E4129" s="24"/>
      <c r="F4129" s="24"/>
      <c r="G4129" s="25"/>
      <c r="H4129" s="25"/>
      <c r="I4129" s="56"/>
      <c r="J4129" s="25"/>
      <c r="K4129" s="25"/>
      <c r="L4129" s="25"/>
      <c r="M4129" s="56"/>
      <c r="N4129" s="25"/>
    </row>
    <row r="4130" spans="3:14" ht="13" x14ac:dyDescent="0.15">
      <c r="C4130" s="57" t="str">
        <f t="shared" si="13"/>
        <v/>
      </c>
      <c r="D4130" s="58"/>
      <c r="E4130" s="24"/>
      <c r="F4130" s="24"/>
      <c r="G4130" s="25"/>
      <c r="H4130" s="25"/>
      <c r="I4130" s="56"/>
      <c r="J4130" s="25"/>
      <c r="K4130" s="25"/>
      <c r="L4130" s="25"/>
      <c r="M4130" s="56"/>
      <c r="N4130" s="25"/>
    </row>
    <row r="4131" spans="3:14" ht="13" x14ac:dyDescent="0.15">
      <c r="C4131" s="57" t="str">
        <f t="shared" si="13"/>
        <v/>
      </c>
      <c r="D4131" s="58"/>
      <c r="E4131" s="24"/>
      <c r="F4131" s="24"/>
      <c r="G4131" s="25"/>
      <c r="H4131" s="25"/>
      <c r="I4131" s="56"/>
      <c r="J4131" s="25"/>
      <c r="K4131" s="25"/>
      <c r="L4131" s="25"/>
      <c r="M4131" s="56"/>
      <c r="N4131" s="25"/>
    </row>
    <row r="4132" spans="3:14" ht="13" x14ac:dyDescent="0.15">
      <c r="C4132" s="57" t="str">
        <f t="shared" si="13"/>
        <v/>
      </c>
      <c r="D4132" s="58"/>
      <c r="E4132" s="24"/>
      <c r="F4132" s="24"/>
      <c r="G4132" s="25"/>
      <c r="H4132" s="25"/>
      <c r="I4132" s="56"/>
      <c r="J4132" s="25"/>
      <c r="K4132" s="25"/>
      <c r="L4132" s="25"/>
      <c r="M4132" s="56"/>
      <c r="N4132" s="25"/>
    </row>
    <row r="4133" spans="3:14" ht="13" x14ac:dyDescent="0.15">
      <c r="C4133" s="57" t="str">
        <f t="shared" si="13"/>
        <v/>
      </c>
      <c r="D4133" s="58"/>
      <c r="E4133" s="24"/>
      <c r="F4133" s="24"/>
      <c r="G4133" s="25"/>
      <c r="H4133" s="25"/>
      <c r="I4133" s="56"/>
      <c r="J4133" s="25"/>
      <c r="K4133" s="25"/>
      <c r="L4133" s="25"/>
      <c r="M4133" s="56"/>
      <c r="N4133" s="25"/>
    </row>
    <row r="4134" spans="3:14" ht="13" x14ac:dyDescent="0.15">
      <c r="C4134" s="57" t="str">
        <f t="shared" si="13"/>
        <v/>
      </c>
      <c r="D4134" s="58"/>
      <c r="E4134" s="24"/>
      <c r="F4134" s="24"/>
      <c r="G4134" s="25"/>
      <c r="H4134" s="25"/>
      <c r="I4134" s="56"/>
      <c r="J4134" s="25"/>
      <c r="K4134" s="25"/>
      <c r="L4134" s="25"/>
      <c r="M4134" s="56"/>
      <c r="N4134" s="25"/>
    </row>
    <row r="4135" spans="3:14" ht="13" x14ac:dyDescent="0.15">
      <c r="C4135" s="57" t="str">
        <f t="shared" si="13"/>
        <v/>
      </c>
      <c r="D4135" s="58"/>
      <c r="E4135" s="24"/>
      <c r="F4135" s="24"/>
      <c r="G4135" s="25"/>
      <c r="H4135" s="25"/>
      <c r="I4135" s="56"/>
      <c r="J4135" s="25"/>
      <c r="K4135" s="25"/>
      <c r="L4135" s="25"/>
      <c r="M4135" s="56"/>
      <c r="N4135" s="25"/>
    </row>
    <row r="4136" spans="3:14" ht="13" x14ac:dyDescent="0.15">
      <c r="C4136" s="57" t="str">
        <f t="shared" si="13"/>
        <v/>
      </c>
      <c r="D4136" s="58"/>
      <c r="E4136" s="24"/>
      <c r="F4136" s="24"/>
      <c r="G4136" s="25"/>
      <c r="H4136" s="25"/>
      <c r="I4136" s="56"/>
      <c r="J4136" s="25"/>
      <c r="K4136" s="25"/>
      <c r="L4136" s="25"/>
      <c r="M4136" s="56"/>
      <c r="N4136" s="25"/>
    </row>
    <row r="4137" spans="3:14" ht="13" x14ac:dyDescent="0.15">
      <c r="C4137" s="57" t="str">
        <f t="shared" si="13"/>
        <v/>
      </c>
      <c r="D4137" s="58"/>
      <c r="E4137" s="24"/>
      <c r="F4137" s="24"/>
      <c r="G4137" s="25"/>
      <c r="H4137" s="25"/>
      <c r="I4137" s="56"/>
      <c r="J4137" s="25"/>
      <c r="K4137" s="25"/>
      <c r="L4137" s="25"/>
      <c r="M4137" s="56"/>
      <c r="N4137" s="25"/>
    </row>
    <row r="4138" spans="3:14" ht="13" x14ac:dyDescent="0.15">
      <c r="C4138" s="57" t="str">
        <f t="shared" si="13"/>
        <v/>
      </c>
      <c r="D4138" s="58"/>
      <c r="E4138" s="24"/>
      <c r="F4138" s="24"/>
      <c r="G4138" s="25"/>
      <c r="H4138" s="25"/>
      <c r="I4138" s="56"/>
      <c r="J4138" s="25"/>
      <c r="K4138" s="25"/>
      <c r="L4138" s="25"/>
      <c r="M4138" s="56"/>
      <c r="N4138" s="25"/>
    </row>
    <row r="4139" spans="3:14" ht="13" x14ac:dyDescent="0.15">
      <c r="C4139" s="57" t="str">
        <f t="shared" si="13"/>
        <v/>
      </c>
      <c r="D4139" s="58"/>
      <c r="E4139" s="24"/>
      <c r="F4139" s="24"/>
      <c r="G4139" s="25"/>
      <c r="H4139" s="25"/>
      <c r="I4139" s="56"/>
      <c r="J4139" s="25"/>
      <c r="K4139" s="25"/>
      <c r="L4139" s="25"/>
      <c r="M4139" s="56"/>
      <c r="N4139" s="25"/>
    </row>
    <row r="4140" spans="3:14" ht="13" x14ac:dyDescent="0.15">
      <c r="C4140" s="57" t="str">
        <f t="shared" si="13"/>
        <v/>
      </c>
      <c r="D4140" s="58"/>
      <c r="E4140" s="24"/>
      <c r="F4140" s="24"/>
      <c r="G4140" s="25"/>
      <c r="H4140" s="25"/>
      <c r="I4140" s="56"/>
      <c r="J4140" s="25"/>
      <c r="K4140" s="25"/>
      <c r="L4140" s="25"/>
      <c r="M4140" s="56"/>
      <c r="N4140" s="25"/>
    </row>
    <row r="4141" spans="3:14" ht="13" x14ac:dyDescent="0.15">
      <c r="C4141" s="57" t="str">
        <f t="shared" si="13"/>
        <v/>
      </c>
      <c r="D4141" s="58"/>
      <c r="E4141" s="24"/>
      <c r="F4141" s="24"/>
      <c r="G4141" s="25"/>
      <c r="H4141" s="25"/>
      <c r="I4141" s="56"/>
      <c r="J4141" s="25"/>
      <c r="K4141" s="25"/>
      <c r="L4141" s="25"/>
      <c r="M4141" s="56"/>
      <c r="N4141" s="25"/>
    </row>
    <row r="4142" spans="3:14" ht="13" x14ac:dyDescent="0.15">
      <c r="C4142" s="57" t="str">
        <f t="shared" si="13"/>
        <v/>
      </c>
      <c r="D4142" s="58"/>
      <c r="E4142" s="24"/>
      <c r="F4142" s="24"/>
      <c r="G4142" s="25"/>
      <c r="H4142" s="25"/>
      <c r="I4142" s="56"/>
      <c r="J4142" s="25"/>
      <c r="K4142" s="25"/>
      <c r="L4142" s="25"/>
      <c r="M4142" s="56"/>
      <c r="N4142" s="25"/>
    </row>
    <row r="4143" spans="3:14" ht="13" x14ac:dyDescent="0.15">
      <c r="C4143" s="57" t="str">
        <f t="shared" si="13"/>
        <v/>
      </c>
      <c r="D4143" s="58"/>
      <c r="E4143" s="24"/>
      <c r="F4143" s="24"/>
      <c r="G4143" s="25"/>
      <c r="H4143" s="25"/>
      <c r="I4143" s="56"/>
      <c r="J4143" s="25"/>
      <c r="K4143" s="25"/>
      <c r="L4143" s="25"/>
      <c r="M4143" s="56"/>
      <c r="N4143" s="25"/>
    </row>
    <row r="4144" spans="3:14" ht="13" x14ac:dyDescent="0.15">
      <c r="C4144" s="57" t="str">
        <f t="shared" si="13"/>
        <v/>
      </c>
      <c r="D4144" s="58"/>
      <c r="E4144" s="24"/>
      <c r="F4144" s="24"/>
      <c r="G4144" s="25"/>
      <c r="H4144" s="25"/>
      <c r="I4144" s="56"/>
      <c r="J4144" s="25"/>
      <c r="K4144" s="25"/>
      <c r="L4144" s="25"/>
      <c r="M4144" s="56"/>
      <c r="N4144" s="25"/>
    </row>
    <row r="4145" spans="3:14" ht="13" x14ac:dyDescent="0.15">
      <c r="C4145" s="57" t="str">
        <f t="shared" si="13"/>
        <v/>
      </c>
      <c r="D4145" s="58"/>
      <c r="E4145" s="24"/>
      <c r="F4145" s="24"/>
      <c r="G4145" s="25"/>
      <c r="H4145" s="25"/>
      <c r="I4145" s="56"/>
      <c r="J4145" s="25"/>
      <c r="K4145" s="25"/>
      <c r="L4145" s="25"/>
      <c r="M4145" s="56"/>
      <c r="N4145" s="25"/>
    </row>
    <row r="4146" spans="3:14" ht="13" x14ac:dyDescent="0.15">
      <c r="C4146" s="57" t="str">
        <f t="shared" si="13"/>
        <v/>
      </c>
      <c r="D4146" s="58"/>
      <c r="E4146" s="24"/>
      <c r="F4146" s="24"/>
      <c r="G4146" s="25"/>
      <c r="H4146" s="25"/>
      <c r="I4146" s="56"/>
      <c r="J4146" s="25"/>
      <c r="K4146" s="25"/>
      <c r="L4146" s="25"/>
      <c r="M4146" s="56"/>
      <c r="N4146" s="25"/>
    </row>
    <row r="4147" spans="3:14" ht="13" x14ac:dyDescent="0.15">
      <c r="C4147" s="57" t="str">
        <f t="shared" si="13"/>
        <v/>
      </c>
      <c r="D4147" s="58"/>
      <c r="E4147" s="24"/>
      <c r="F4147" s="24"/>
      <c r="G4147" s="25"/>
      <c r="H4147" s="25"/>
      <c r="I4147" s="56"/>
      <c r="J4147" s="25"/>
      <c r="K4147" s="25"/>
      <c r="L4147" s="25"/>
      <c r="M4147" s="56"/>
      <c r="N4147" s="25"/>
    </row>
    <row r="4148" spans="3:14" ht="13" x14ac:dyDescent="0.15">
      <c r="C4148" s="57" t="str">
        <f t="shared" si="13"/>
        <v/>
      </c>
      <c r="D4148" s="58"/>
      <c r="E4148" s="24"/>
      <c r="F4148" s="24"/>
      <c r="G4148" s="25"/>
      <c r="H4148" s="25"/>
      <c r="I4148" s="56"/>
      <c r="J4148" s="25"/>
      <c r="K4148" s="25"/>
      <c r="L4148" s="25"/>
      <c r="M4148" s="56"/>
      <c r="N4148" s="25"/>
    </row>
    <row r="4149" spans="3:14" ht="13" x14ac:dyDescent="0.15">
      <c r="C4149" s="57" t="str">
        <f t="shared" si="13"/>
        <v/>
      </c>
      <c r="D4149" s="58"/>
      <c r="E4149" s="24"/>
      <c r="F4149" s="24"/>
      <c r="G4149" s="25"/>
      <c r="H4149" s="25"/>
      <c r="I4149" s="56"/>
      <c r="J4149" s="25"/>
      <c r="K4149" s="25"/>
      <c r="L4149" s="25"/>
      <c r="M4149" s="56"/>
      <c r="N4149" s="25"/>
    </row>
    <row r="4150" spans="3:14" ht="13" x14ac:dyDescent="0.15">
      <c r="C4150" s="57" t="str">
        <f t="shared" si="13"/>
        <v/>
      </c>
      <c r="D4150" s="58"/>
      <c r="E4150" s="24"/>
      <c r="F4150" s="24"/>
      <c r="G4150" s="25"/>
      <c r="H4150" s="25"/>
      <c r="I4150" s="56"/>
      <c r="J4150" s="25"/>
      <c r="K4150" s="25"/>
      <c r="L4150" s="25"/>
      <c r="M4150" s="56"/>
      <c r="N4150" s="25"/>
    </row>
    <row r="4151" spans="3:14" ht="13" x14ac:dyDescent="0.15">
      <c r="C4151" s="57" t="str">
        <f t="shared" si="13"/>
        <v/>
      </c>
      <c r="D4151" s="58"/>
      <c r="E4151" s="24"/>
      <c r="F4151" s="24"/>
      <c r="G4151" s="25"/>
      <c r="H4151" s="25"/>
      <c r="I4151" s="56"/>
      <c r="J4151" s="25"/>
      <c r="K4151" s="25"/>
      <c r="L4151" s="25"/>
      <c r="M4151" s="56"/>
      <c r="N4151" s="25"/>
    </row>
    <row r="4152" spans="3:14" ht="13" x14ac:dyDescent="0.15">
      <c r="C4152" s="57" t="str">
        <f t="shared" si="13"/>
        <v/>
      </c>
      <c r="D4152" s="58"/>
      <c r="E4152" s="24"/>
      <c r="F4152" s="24"/>
      <c r="G4152" s="25"/>
      <c r="H4152" s="25"/>
      <c r="I4152" s="56"/>
      <c r="J4152" s="25"/>
      <c r="K4152" s="25"/>
      <c r="L4152" s="25"/>
      <c r="M4152" s="56"/>
      <c r="N4152" s="25"/>
    </row>
    <row r="4153" spans="3:14" ht="13" x14ac:dyDescent="0.15">
      <c r="C4153" s="57" t="str">
        <f t="shared" si="13"/>
        <v/>
      </c>
      <c r="D4153" s="58"/>
      <c r="E4153" s="24"/>
      <c r="F4153" s="24"/>
      <c r="G4153" s="25"/>
      <c r="H4153" s="25"/>
      <c r="I4153" s="56"/>
      <c r="J4153" s="25"/>
      <c r="K4153" s="25"/>
      <c r="L4153" s="25"/>
      <c r="M4153" s="56"/>
      <c r="N4153" s="25"/>
    </row>
    <row r="4154" spans="3:14" ht="13" x14ac:dyDescent="0.15">
      <c r="C4154" s="57" t="str">
        <f t="shared" si="13"/>
        <v/>
      </c>
      <c r="D4154" s="58"/>
      <c r="E4154" s="24"/>
      <c r="F4154" s="24"/>
      <c r="G4154" s="25"/>
      <c r="H4154" s="25"/>
      <c r="I4154" s="56"/>
      <c r="J4154" s="25"/>
      <c r="K4154" s="25"/>
      <c r="L4154" s="25"/>
      <c r="M4154" s="56"/>
      <c r="N4154" s="25"/>
    </row>
    <row r="4155" spans="3:14" ht="13" x14ac:dyDescent="0.15">
      <c r="C4155" s="57" t="str">
        <f t="shared" si="13"/>
        <v/>
      </c>
      <c r="D4155" s="58"/>
      <c r="E4155" s="24"/>
      <c r="F4155" s="24"/>
      <c r="G4155" s="25"/>
      <c r="H4155" s="25"/>
      <c r="I4155" s="56"/>
      <c r="J4155" s="25"/>
      <c r="K4155" s="25"/>
      <c r="L4155" s="25"/>
      <c r="M4155" s="56"/>
      <c r="N4155" s="25"/>
    </row>
    <row r="4156" spans="3:14" ht="13" x14ac:dyDescent="0.15">
      <c r="C4156" s="57" t="str">
        <f t="shared" si="13"/>
        <v/>
      </c>
      <c r="D4156" s="58"/>
      <c r="E4156" s="24"/>
      <c r="F4156" s="24"/>
      <c r="G4156" s="25"/>
      <c r="H4156" s="25"/>
      <c r="I4156" s="56"/>
      <c r="J4156" s="25"/>
      <c r="K4156" s="25"/>
      <c r="L4156" s="25"/>
      <c r="M4156" s="56"/>
      <c r="N4156" s="25"/>
    </row>
    <row r="4157" spans="3:14" ht="13" x14ac:dyDescent="0.15">
      <c r="C4157" s="57" t="str">
        <f t="shared" si="13"/>
        <v/>
      </c>
      <c r="D4157" s="58"/>
      <c r="E4157" s="24"/>
      <c r="F4157" s="24"/>
      <c r="G4157" s="25"/>
      <c r="H4157" s="25"/>
      <c r="I4157" s="56"/>
      <c r="J4157" s="25"/>
      <c r="K4157" s="25"/>
      <c r="L4157" s="25"/>
      <c r="M4157" s="56"/>
      <c r="N4157" s="25"/>
    </row>
    <row r="4158" spans="3:14" ht="13" x14ac:dyDescent="0.15">
      <c r="C4158" s="57" t="str">
        <f t="shared" si="13"/>
        <v/>
      </c>
      <c r="D4158" s="58"/>
      <c r="E4158" s="24"/>
      <c r="F4158" s="24"/>
      <c r="G4158" s="25"/>
      <c r="H4158" s="25"/>
      <c r="I4158" s="56"/>
      <c r="J4158" s="25"/>
      <c r="K4158" s="25"/>
      <c r="L4158" s="25"/>
      <c r="M4158" s="56"/>
      <c r="N4158" s="25"/>
    </row>
    <row r="4159" spans="3:14" ht="13" x14ac:dyDescent="0.15">
      <c r="C4159" s="57" t="str">
        <f t="shared" si="13"/>
        <v/>
      </c>
      <c r="D4159" s="58"/>
      <c r="E4159" s="24"/>
      <c r="F4159" s="24"/>
      <c r="G4159" s="25"/>
      <c r="H4159" s="25"/>
      <c r="I4159" s="56"/>
      <c r="J4159" s="25"/>
      <c r="K4159" s="25"/>
      <c r="L4159" s="25"/>
      <c r="M4159" s="56"/>
      <c r="N4159" s="25"/>
    </row>
    <row r="4160" spans="3:14" ht="13" x14ac:dyDescent="0.15">
      <c r="C4160" s="57" t="str">
        <f t="shared" si="13"/>
        <v/>
      </c>
      <c r="D4160" s="58"/>
      <c r="E4160" s="24"/>
      <c r="F4160" s="24"/>
      <c r="G4160" s="25"/>
      <c r="H4160" s="25"/>
      <c r="I4160" s="56"/>
      <c r="J4160" s="25"/>
      <c r="K4160" s="25"/>
      <c r="L4160" s="25"/>
      <c r="M4160" s="56"/>
      <c r="N4160" s="25"/>
    </row>
    <row r="4161" spans="3:14" ht="13" x14ac:dyDescent="0.15">
      <c r="C4161" s="57" t="str">
        <f t="shared" si="13"/>
        <v/>
      </c>
      <c r="D4161" s="58"/>
      <c r="E4161" s="24"/>
      <c r="F4161" s="24"/>
      <c r="G4161" s="25"/>
      <c r="H4161" s="25"/>
      <c r="I4161" s="56"/>
      <c r="J4161" s="25"/>
      <c r="K4161" s="25"/>
      <c r="L4161" s="25"/>
      <c r="M4161" s="56"/>
      <c r="N4161" s="25"/>
    </row>
    <row r="4162" spans="3:14" ht="13" x14ac:dyDescent="0.15">
      <c r="C4162" s="57" t="str">
        <f t="shared" si="13"/>
        <v/>
      </c>
      <c r="D4162" s="58"/>
      <c r="E4162" s="24"/>
      <c r="F4162" s="24"/>
      <c r="G4162" s="25"/>
      <c r="H4162" s="25"/>
      <c r="I4162" s="56"/>
      <c r="J4162" s="25"/>
      <c r="K4162" s="25"/>
      <c r="L4162" s="25"/>
      <c r="M4162" s="56"/>
      <c r="N4162" s="25"/>
    </row>
    <row r="4163" spans="3:14" ht="13" x14ac:dyDescent="0.15">
      <c r="C4163" s="57" t="str">
        <f t="shared" si="13"/>
        <v/>
      </c>
      <c r="D4163" s="58"/>
      <c r="E4163" s="24"/>
      <c r="F4163" s="24"/>
      <c r="G4163" s="25"/>
      <c r="H4163" s="25"/>
      <c r="I4163" s="56"/>
      <c r="J4163" s="25"/>
      <c r="K4163" s="25"/>
      <c r="L4163" s="25"/>
      <c r="M4163" s="56"/>
      <c r="N4163" s="25"/>
    </row>
    <row r="4164" spans="3:14" ht="13" x14ac:dyDescent="0.15">
      <c r="C4164" s="57" t="str">
        <f t="shared" si="13"/>
        <v/>
      </c>
      <c r="D4164" s="58"/>
      <c r="E4164" s="24"/>
      <c r="F4164" s="24"/>
      <c r="G4164" s="25"/>
      <c r="H4164" s="25"/>
      <c r="I4164" s="56"/>
      <c r="J4164" s="25"/>
      <c r="K4164" s="25"/>
      <c r="L4164" s="25"/>
      <c r="M4164" s="56"/>
      <c r="N4164" s="25"/>
    </row>
    <row r="4165" spans="3:14" ht="13" x14ac:dyDescent="0.15">
      <c r="C4165" s="57" t="str">
        <f t="shared" si="13"/>
        <v/>
      </c>
      <c r="D4165" s="58"/>
      <c r="E4165" s="24"/>
      <c r="F4165" s="24"/>
      <c r="G4165" s="25"/>
      <c r="H4165" s="25"/>
      <c r="I4165" s="56"/>
      <c r="J4165" s="25"/>
      <c r="K4165" s="25"/>
      <c r="L4165" s="25"/>
      <c r="M4165" s="56"/>
      <c r="N4165" s="25"/>
    </row>
    <row r="4166" spans="3:14" ht="13" x14ac:dyDescent="0.15">
      <c r="C4166" s="57" t="str">
        <f t="shared" si="13"/>
        <v/>
      </c>
      <c r="D4166" s="58"/>
      <c r="E4166" s="24"/>
      <c r="F4166" s="24"/>
      <c r="G4166" s="25"/>
      <c r="H4166" s="25"/>
      <c r="I4166" s="56"/>
      <c r="J4166" s="25"/>
      <c r="K4166" s="25"/>
      <c r="L4166" s="25"/>
      <c r="M4166" s="56"/>
      <c r="N4166" s="25"/>
    </row>
    <row r="4167" spans="3:14" ht="13" x14ac:dyDescent="0.15">
      <c r="C4167" s="57" t="str">
        <f t="shared" si="13"/>
        <v/>
      </c>
      <c r="D4167" s="58"/>
      <c r="E4167" s="24"/>
      <c r="F4167" s="24"/>
      <c r="G4167" s="25"/>
      <c r="H4167" s="25"/>
      <c r="I4167" s="56"/>
      <c r="J4167" s="25"/>
      <c r="K4167" s="25"/>
      <c r="L4167" s="25"/>
      <c r="M4167" s="56"/>
      <c r="N4167" s="25"/>
    </row>
    <row r="4168" spans="3:14" ht="13" x14ac:dyDescent="0.15">
      <c r="C4168" s="57" t="str">
        <f t="shared" si="13"/>
        <v/>
      </c>
      <c r="D4168" s="58"/>
      <c r="E4168" s="24"/>
      <c r="F4168" s="24"/>
      <c r="G4168" s="25"/>
      <c r="H4168" s="25"/>
      <c r="I4168" s="56"/>
      <c r="J4168" s="25"/>
      <c r="K4168" s="25"/>
      <c r="L4168" s="25"/>
      <c r="M4168" s="56"/>
      <c r="N4168" s="25"/>
    </row>
    <row r="4169" spans="3:14" ht="13" x14ac:dyDescent="0.15">
      <c r="C4169" s="57" t="str">
        <f t="shared" si="13"/>
        <v/>
      </c>
      <c r="D4169" s="58"/>
      <c r="E4169" s="24"/>
      <c r="F4169" s="24"/>
      <c r="G4169" s="25"/>
      <c r="H4169" s="25"/>
      <c r="I4169" s="56"/>
      <c r="J4169" s="25"/>
      <c r="K4169" s="25"/>
      <c r="L4169" s="25"/>
      <c r="M4169" s="56"/>
      <c r="N4169" s="25"/>
    </row>
    <row r="4170" spans="3:14" ht="13" x14ac:dyDescent="0.15">
      <c r="C4170" s="57" t="str">
        <f t="shared" si="13"/>
        <v/>
      </c>
      <c r="D4170" s="58"/>
      <c r="E4170" s="24"/>
      <c r="F4170" s="24"/>
      <c r="G4170" s="25"/>
      <c r="H4170" s="25"/>
      <c r="I4170" s="56"/>
      <c r="J4170" s="25"/>
      <c r="K4170" s="25"/>
      <c r="L4170" s="25"/>
      <c r="M4170" s="56"/>
      <c r="N4170" s="25"/>
    </row>
    <row r="4171" spans="3:14" ht="13" x14ac:dyDescent="0.15">
      <c r="C4171" s="57" t="str">
        <f t="shared" si="13"/>
        <v/>
      </c>
      <c r="D4171" s="58"/>
      <c r="E4171" s="24"/>
      <c r="F4171" s="24"/>
      <c r="G4171" s="25"/>
      <c r="H4171" s="25"/>
      <c r="I4171" s="56"/>
      <c r="J4171" s="25"/>
      <c r="K4171" s="25"/>
      <c r="L4171" s="25"/>
      <c r="M4171" s="56"/>
      <c r="N4171" s="25"/>
    </row>
    <row r="4172" spans="3:14" ht="13" x14ac:dyDescent="0.15">
      <c r="C4172" s="57" t="str">
        <f t="shared" si="13"/>
        <v/>
      </c>
      <c r="D4172" s="58"/>
      <c r="E4172" s="24"/>
      <c r="F4172" s="24"/>
      <c r="G4172" s="25"/>
      <c r="H4172" s="25"/>
      <c r="I4172" s="56"/>
      <c r="J4172" s="25"/>
      <c r="K4172" s="25"/>
      <c r="L4172" s="25"/>
      <c r="M4172" s="56"/>
      <c r="N4172" s="25"/>
    </row>
    <row r="4173" spans="3:14" ht="13" x14ac:dyDescent="0.15">
      <c r="C4173" s="57" t="str">
        <f t="shared" si="13"/>
        <v/>
      </c>
      <c r="D4173" s="58"/>
      <c r="E4173" s="24"/>
      <c r="F4173" s="24"/>
      <c r="G4173" s="25"/>
      <c r="H4173" s="25"/>
      <c r="I4173" s="56"/>
      <c r="J4173" s="25"/>
      <c r="K4173" s="25"/>
      <c r="L4173" s="25"/>
      <c r="M4173" s="56"/>
      <c r="N4173" s="25"/>
    </row>
    <row r="4174" spans="3:14" ht="13" x14ac:dyDescent="0.15">
      <c r="C4174" s="57" t="str">
        <f t="shared" si="13"/>
        <v/>
      </c>
      <c r="D4174" s="58"/>
      <c r="E4174" s="24"/>
      <c r="F4174" s="24"/>
      <c r="G4174" s="25"/>
      <c r="H4174" s="25"/>
      <c r="I4174" s="56"/>
      <c r="J4174" s="25"/>
      <c r="K4174" s="25"/>
      <c r="L4174" s="25"/>
      <c r="M4174" s="56"/>
      <c r="N4174" s="25"/>
    </row>
    <row r="4175" spans="3:14" ht="13" x14ac:dyDescent="0.15">
      <c r="C4175" s="57" t="str">
        <f t="shared" si="13"/>
        <v/>
      </c>
      <c r="D4175" s="58"/>
      <c r="E4175" s="24"/>
      <c r="F4175" s="24"/>
      <c r="G4175" s="25"/>
      <c r="H4175" s="25"/>
      <c r="I4175" s="56"/>
      <c r="J4175" s="25"/>
      <c r="K4175" s="25"/>
      <c r="L4175" s="25"/>
      <c r="M4175" s="56"/>
      <c r="N4175" s="25"/>
    </row>
    <row r="4176" spans="3:14" ht="13" x14ac:dyDescent="0.15">
      <c r="C4176" s="57" t="str">
        <f t="shared" si="13"/>
        <v/>
      </c>
      <c r="D4176" s="58"/>
      <c r="E4176" s="24"/>
      <c r="F4176" s="24"/>
      <c r="G4176" s="25"/>
      <c r="H4176" s="25"/>
      <c r="I4176" s="56"/>
      <c r="J4176" s="25"/>
      <c r="K4176" s="25"/>
      <c r="L4176" s="25"/>
      <c r="M4176" s="56"/>
      <c r="N4176" s="25"/>
    </row>
    <row r="4177" spans="3:14" ht="13" x14ac:dyDescent="0.15">
      <c r="C4177" s="57" t="str">
        <f t="shared" si="13"/>
        <v/>
      </c>
      <c r="D4177" s="58"/>
      <c r="E4177" s="24"/>
      <c r="F4177" s="24"/>
      <c r="G4177" s="25"/>
      <c r="H4177" s="25"/>
      <c r="I4177" s="56"/>
      <c r="J4177" s="25"/>
      <c r="K4177" s="25"/>
      <c r="L4177" s="25"/>
      <c r="M4177" s="56"/>
      <c r="N4177" s="25"/>
    </row>
    <row r="4178" spans="3:14" ht="13" x14ac:dyDescent="0.15">
      <c r="C4178" s="57" t="str">
        <f t="shared" si="13"/>
        <v/>
      </c>
      <c r="D4178" s="58"/>
      <c r="E4178" s="24"/>
      <c r="F4178" s="24"/>
      <c r="G4178" s="25"/>
      <c r="H4178" s="25"/>
      <c r="I4178" s="56"/>
      <c r="J4178" s="25"/>
      <c r="K4178" s="25"/>
      <c r="L4178" s="25"/>
      <c r="M4178" s="56"/>
      <c r="N4178" s="25"/>
    </row>
    <row r="4179" spans="3:14" ht="13" x14ac:dyDescent="0.15">
      <c r="C4179" s="57" t="str">
        <f t="shared" si="13"/>
        <v/>
      </c>
      <c r="D4179" s="58"/>
      <c r="E4179" s="24"/>
      <c r="F4179" s="24"/>
      <c r="G4179" s="25"/>
      <c r="H4179" s="25"/>
      <c r="I4179" s="56"/>
      <c r="J4179" s="25"/>
      <c r="K4179" s="25"/>
      <c r="L4179" s="25"/>
      <c r="M4179" s="56"/>
      <c r="N4179" s="25"/>
    </row>
    <row r="4180" spans="3:14" ht="13" x14ac:dyDescent="0.15">
      <c r="C4180" s="57" t="str">
        <f t="shared" si="13"/>
        <v/>
      </c>
      <c r="D4180" s="58"/>
      <c r="E4180" s="24"/>
      <c r="F4180" s="24"/>
      <c r="G4180" s="25"/>
      <c r="H4180" s="25"/>
      <c r="I4180" s="56"/>
      <c r="J4180" s="25"/>
      <c r="K4180" s="25"/>
      <c r="L4180" s="25"/>
      <c r="M4180" s="56"/>
      <c r="N4180" s="25"/>
    </row>
    <row r="4181" spans="3:14" ht="13" x14ac:dyDescent="0.15">
      <c r="C4181" s="57" t="str">
        <f t="shared" si="13"/>
        <v/>
      </c>
      <c r="D4181" s="58"/>
      <c r="E4181" s="24"/>
      <c r="F4181" s="24"/>
      <c r="G4181" s="25"/>
      <c r="H4181" s="25"/>
      <c r="I4181" s="56"/>
      <c r="J4181" s="25"/>
      <c r="K4181" s="25"/>
      <c r="L4181" s="25"/>
      <c r="M4181" s="56"/>
      <c r="N4181" s="25"/>
    </row>
    <row r="4182" spans="3:14" ht="13" x14ac:dyDescent="0.15">
      <c r="C4182" s="57" t="str">
        <f t="shared" si="13"/>
        <v/>
      </c>
      <c r="D4182" s="58"/>
      <c r="E4182" s="24"/>
      <c r="F4182" s="24"/>
      <c r="G4182" s="25"/>
      <c r="H4182" s="25"/>
      <c r="I4182" s="56"/>
      <c r="J4182" s="25"/>
      <c r="K4182" s="25"/>
      <c r="L4182" s="25"/>
      <c r="M4182" s="56"/>
      <c r="N4182" s="25"/>
    </row>
    <row r="4183" spans="3:14" ht="13" x14ac:dyDescent="0.15">
      <c r="C4183" s="57" t="str">
        <f t="shared" si="13"/>
        <v/>
      </c>
      <c r="D4183" s="58"/>
      <c r="E4183" s="24"/>
      <c r="F4183" s="24"/>
      <c r="G4183" s="25"/>
      <c r="H4183" s="25"/>
      <c r="I4183" s="56"/>
      <c r="J4183" s="25"/>
      <c r="K4183" s="25"/>
      <c r="L4183" s="25"/>
      <c r="M4183" s="56"/>
      <c r="N4183" s="25"/>
    </row>
    <row r="4184" spans="3:14" ht="13" x14ac:dyDescent="0.15">
      <c r="C4184" s="57" t="str">
        <f t="shared" si="13"/>
        <v/>
      </c>
      <c r="D4184" s="58"/>
      <c r="E4184" s="24"/>
      <c r="F4184" s="24"/>
      <c r="G4184" s="25"/>
      <c r="H4184" s="25"/>
      <c r="I4184" s="56"/>
      <c r="J4184" s="25"/>
      <c r="K4184" s="25"/>
      <c r="L4184" s="25"/>
      <c r="M4184" s="56"/>
      <c r="N4184" s="25"/>
    </row>
    <row r="4185" spans="3:14" ht="13" x14ac:dyDescent="0.15">
      <c r="C4185" s="57" t="str">
        <f t="shared" si="13"/>
        <v/>
      </c>
      <c r="D4185" s="58"/>
      <c r="E4185" s="24"/>
      <c r="F4185" s="24"/>
      <c r="G4185" s="25"/>
      <c r="H4185" s="25"/>
      <c r="I4185" s="56"/>
      <c r="J4185" s="25"/>
      <c r="K4185" s="25"/>
      <c r="L4185" s="25"/>
      <c r="M4185" s="56"/>
      <c r="N4185" s="25"/>
    </row>
    <row r="4186" spans="3:14" ht="13" x14ac:dyDescent="0.15">
      <c r="C4186" s="57" t="str">
        <f t="shared" si="13"/>
        <v/>
      </c>
      <c r="D4186" s="58"/>
      <c r="E4186" s="24"/>
      <c r="F4186" s="24"/>
      <c r="G4186" s="25"/>
      <c r="H4186" s="25"/>
      <c r="I4186" s="56"/>
      <c r="J4186" s="25"/>
      <c r="K4186" s="25"/>
      <c r="L4186" s="25"/>
      <c r="M4186" s="56"/>
      <c r="N4186" s="25"/>
    </row>
    <row r="4187" spans="3:14" ht="13" x14ac:dyDescent="0.15">
      <c r="C4187" s="57" t="str">
        <f t="shared" si="13"/>
        <v/>
      </c>
      <c r="D4187" s="58"/>
      <c r="E4187" s="24"/>
      <c r="F4187" s="24"/>
      <c r="G4187" s="25"/>
      <c r="H4187" s="25"/>
      <c r="I4187" s="56"/>
      <c r="J4187" s="25"/>
      <c r="K4187" s="25"/>
      <c r="L4187" s="25"/>
      <c r="M4187" s="56"/>
      <c r="N4187" s="25"/>
    </row>
    <row r="4188" spans="3:14" ht="13" x14ac:dyDescent="0.15">
      <c r="C4188" s="57" t="str">
        <f t="shared" si="13"/>
        <v/>
      </c>
      <c r="D4188" s="58"/>
      <c r="E4188" s="24"/>
      <c r="F4188" s="24"/>
      <c r="G4188" s="25"/>
      <c r="H4188" s="25"/>
      <c r="I4188" s="56"/>
      <c r="J4188" s="25"/>
      <c r="K4188" s="25"/>
      <c r="L4188" s="25"/>
      <c r="M4188" s="56"/>
      <c r="N4188" s="25"/>
    </row>
    <row r="4189" spans="3:14" ht="13" x14ac:dyDescent="0.15">
      <c r="C4189" s="57" t="str">
        <f t="shared" si="13"/>
        <v/>
      </c>
      <c r="D4189" s="58"/>
      <c r="E4189" s="24"/>
      <c r="F4189" s="24"/>
      <c r="G4189" s="25"/>
      <c r="H4189" s="25"/>
      <c r="I4189" s="56"/>
      <c r="J4189" s="25"/>
      <c r="K4189" s="25"/>
      <c r="L4189" s="25"/>
      <c r="M4189" s="56"/>
      <c r="N4189" s="25"/>
    </row>
    <row r="4190" spans="3:14" ht="13" x14ac:dyDescent="0.15">
      <c r="C4190" s="57" t="str">
        <f t="shared" si="13"/>
        <v/>
      </c>
      <c r="D4190" s="58"/>
      <c r="E4190" s="24"/>
      <c r="F4190" s="24"/>
      <c r="G4190" s="25"/>
      <c r="H4190" s="25"/>
      <c r="I4190" s="56"/>
      <c r="J4190" s="25"/>
      <c r="K4190" s="25"/>
      <c r="L4190" s="25"/>
      <c r="M4190" s="56"/>
      <c r="N4190" s="25"/>
    </row>
    <row r="4191" spans="3:14" ht="13" x14ac:dyDescent="0.15">
      <c r="C4191" s="57" t="str">
        <f t="shared" si="13"/>
        <v/>
      </c>
      <c r="D4191" s="58"/>
      <c r="E4191" s="24"/>
      <c r="F4191" s="24"/>
      <c r="G4191" s="25"/>
      <c r="H4191" s="25"/>
      <c r="I4191" s="56"/>
      <c r="J4191" s="25"/>
      <c r="K4191" s="25"/>
      <c r="L4191" s="25"/>
      <c r="M4191" s="56"/>
      <c r="N4191" s="25"/>
    </row>
    <row r="4192" spans="3:14" ht="13" x14ac:dyDescent="0.15">
      <c r="C4192" s="57" t="str">
        <f t="shared" si="13"/>
        <v/>
      </c>
      <c r="D4192" s="58"/>
      <c r="E4192" s="24"/>
      <c r="F4192" s="24"/>
      <c r="G4192" s="25"/>
      <c r="H4192" s="25"/>
      <c r="I4192" s="56"/>
      <c r="J4192" s="25"/>
      <c r="K4192" s="25"/>
      <c r="L4192" s="25"/>
      <c r="M4192" s="56"/>
      <c r="N4192" s="25"/>
    </row>
    <row r="4193" spans="3:14" ht="13" x14ac:dyDescent="0.15">
      <c r="C4193" s="57" t="str">
        <f t="shared" si="13"/>
        <v/>
      </c>
      <c r="D4193" s="58"/>
      <c r="E4193" s="24"/>
      <c r="F4193" s="24"/>
      <c r="G4193" s="25"/>
      <c r="H4193" s="25"/>
      <c r="I4193" s="56"/>
      <c r="J4193" s="25"/>
      <c r="K4193" s="25"/>
      <c r="L4193" s="25"/>
      <c r="M4193" s="56"/>
      <c r="N4193" s="25"/>
    </row>
    <row r="4194" spans="3:14" ht="13" x14ac:dyDescent="0.15">
      <c r="C4194" s="57" t="str">
        <f t="shared" si="13"/>
        <v/>
      </c>
      <c r="D4194" s="58"/>
      <c r="E4194" s="24"/>
      <c r="F4194" s="24"/>
      <c r="G4194" s="25"/>
      <c r="H4194" s="25"/>
      <c r="I4194" s="56"/>
      <c r="J4194" s="25"/>
      <c r="K4194" s="25"/>
      <c r="L4194" s="25"/>
      <c r="M4194" s="56"/>
      <c r="N4194" s="25"/>
    </row>
    <row r="4195" spans="3:14" ht="13" x14ac:dyDescent="0.15">
      <c r="C4195" s="57" t="str">
        <f t="shared" si="13"/>
        <v/>
      </c>
      <c r="D4195" s="58"/>
      <c r="E4195" s="24"/>
      <c r="F4195" s="24"/>
      <c r="G4195" s="25"/>
      <c r="H4195" s="25"/>
      <c r="I4195" s="56"/>
      <c r="J4195" s="25"/>
      <c r="K4195" s="25"/>
      <c r="L4195" s="25"/>
      <c r="M4195" s="56"/>
      <c r="N4195" s="25"/>
    </row>
    <row r="4196" spans="3:14" ht="13" x14ac:dyDescent="0.15">
      <c r="C4196" s="57" t="str">
        <f t="shared" si="13"/>
        <v/>
      </c>
      <c r="D4196" s="58"/>
      <c r="E4196" s="24"/>
      <c r="F4196" s="24"/>
      <c r="G4196" s="25"/>
      <c r="H4196" s="25"/>
      <c r="I4196" s="56"/>
      <c r="J4196" s="25"/>
      <c r="K4196" s="25"/>
      <c r="L4196" s="25"/>
      <c r="M4196" s="56"/>
      <c r="N4196" s="25"/>
    </row>
    <row r="4197" spans="3:14" ht="13" x14ac:dyDescent="0.15">
      <c r="C4197" s="57" t="str">
        <f t="shared" si="13"/>
        <v/>
      </c>
      <c r="D4197" s="58"/>
      <c r="E4197" s="24"/>
      <c r="F4197" s="24"/>
      <c r="G4197" s="25"/>
      <c r="H4197" s="25"/>
      <c r="I4197" s="56"/>
      <c r="J4197" s="25"/>
      <c r="K4197" s="25"/>
      <c r="L4197" s="25"/>
      <c r="M4197" s="56"/>
      <c r="N4197" s="25"/>
    </row>
    <row r="4198" spans="3:14" ht="13" x14ac:dyDescent="0.15">
      <c r="C4198" s="57" t="str">
        <f t="shared" si="13"/>
        <v/>
      </c>
      <c r="D4198" s="58"/>
      <c r="E4198" s="24"/>
      <c r="F4198" s="24"/>
      <c r="G4198" s="25"/>
      <c r="H4198" s="25"/>
      <c r="I4198" s="56"/>
      <c r="J4198" s="25"/>
      <c r="K4198" s="25"/>
      <c r="L4198" s="25"/>
      <c r="M4198" s="56"/>
      <c r="N4198" s="25"/>
    </row>
    <row r="4199" spans="3:14" ht="13" x14ac:dyDescent="0.15">
      <c r="C4199" s="57" t="str">
        <f t="shared" si="13"/>
        <v/>
      </c>
      <c r="D4199" s="58"/>
      <c r="E4199" s="24"/>
      <c r="F4199" s="24"/>
      <c r="G4199" s="25"/>
      <c r="H4199" s="25"/>
      <c r="I4199" s="56"/>
      <c r="J4199" s="25"/>
      <c r="K4199" s="25"/>
      <c r="L4199" s="25"/>
      <c r="M4199" s="56"/>
      <c r="N4199" s="25"/>
    </row>
    <row r="4200" spans="3:14" ht="13" x14ac:dyDescent="0.15">
      <c r="C4200" s="57" t="str">
        <f t="shared" si="13"/>
        <v/>
      </c>
      <c r="D4200" s="58"/>
      <c r="E4200" s="24"/>
      <c r="F4200" s="24"/>
      <c r="G4200" s="25"/>
      <c r="H4200" s="25"/>
      <c r="I4200" s="56"/>
      <c r="J4200" s="25"/>
      <c r="K4200" s="25"/>
      <c r="L4200" s="25"/>
      <c r="M4200" s="56"/>
      <c r="N4200" s="25"/>
    </row>
    <row r="4201" spans="3:14" ht="13" x14ac:dyDescent="0.15">
      <c r="C4201" s="57" t="str">
        <f t="shared" si="13"/>
        <v/>
      </c>
      <c r="D4201" s="58"/>
      <c r="E4201" s="24"/>
      <c r="F4201" s="24"/>
      <c r="G4201" s="25"/>
      <c r="H4201" s="25"/>
      <c r="I4201" s="56"/>
      <c r="J4201" s="25"/>
      <c r="K4201" s="25"/>
      <c r="L4201" s="25"/>
      <c r="M4201" s="56"/>
      <c r="N4201" s="25"/>
    </row>
    <row r="4202" spans="3:14" ht="13" x14ac:dyDescent="0.15">
      <c r="C4202" s="57" t="str">
        <f t="shared" si="13"/>
        <v/>
      </c>
      <c r="D4202" s="58"/>
      <c r="E4202" s="24"/>
      <c r="F4202" s="24"/>
      <c r="G4202" s="25"/>
      <c r="H4202" s="25"/>
      <c r="I4202" s="56"/>
      <c r="J4202" s="25"/>
      <c r="K4202" s="25"/>
      <c r="L4202" s="25"/>
      <c r="M4202" s="56"/>
      <c r="N4202" s="25"/>
    </row>
    <row r="4203" spans="3:14" ht="13" x14ac:dyDescent="0.15">
      <c r="C4203" s="57" t="str">
        <f t="shared" si="13"/>
        <v/>
      </c>
      <c r="D4203" s="58"/>
      <c r="E4203" s="24"/>
      <c r="F4203" s="24"/>
      <c r="G4203" s="25"/>
      <c r="H4203" s="25"/>
      <c r="I4203" s="56"/>
      <c r="J4203" s="25"/>
      <c r="K4203" s="25"/>
      <c r="L4203" s="25"/>
      <c r="M4203" s="56"/>
      <c r="N4203" s="25"/>
    </row>
    <row r="4204" spans="3:14" ht="13" x14ac:dyDescent="0.15">
      <c r="C4204" s="57" t="str">
        <f t="shared" si="13"/>
        <v/>
      </c>
      <c r="D4204" s="58"/>
      <c r="E4204" s="24"/>
      <c r="F4204" s="24"/>
      <c r="G4204" s="25"/>
      <c r="H4204" s="25"/>
      <c r="I4204" s="56"/>
      <c r="J4204" s="25"/>
      <c r="K4204" s="25"/>
      <c r="L4204" s="25"/>
      <c r="M4204" s="56"/>
      <c r="N4204" s="25"/>
    </row>
    <row r="4205" spans="3:14" ht="13" x14ac:dyDescent="0.15">
      <c r="C4205" s="57" t="str">
        <f t="shared" si="13"/>
        <v/>
      </c>
      <c r="D4205" s="58"/>
      <c r="E4205" s="24"/>
      <c r="F4205" s="24"/>
      <c r="G4205" s="25"/>
      <c r="H4205" s="25"/>
      <c r="I4205" s="56"/>
      <c r="J4205" s="25"/>
      <c r="K4205" s="25"/>
      <c r="L4205" s="25"/>
      <c r="M4205" s="56"/>
      <c r="N4205" s="25"/>
    </row>
    <row r="4206" spans="3:14" ht="13" x14ac:dyDescent="0.15">
      <c r="C4206" s="57" t="str">
        <f t="shared" si="13"/>
        <v/>
      </c>
      <c r="D4206" s="58"/>
      <c r="E4206" s="24"/>
      <c r="F4206" s="24"/>
      <c r="G4206" s="25"/>
      <c r="H4206" s="25"/>
      <c r="I4206" s="56"/>
      <c r="J4206" s="25"/>
      <c r="K4206" s="25"/>
      <c r="L4206" s="25"/>
      <c r="M4206" s="56"/>
      <c r="N4206" s="25"/>
    </row>
    <row r="4207" spans="3:14" ht="13" x14ac:dyDescent="0.15">
      <c r="C4207" s="57" t="str">
        <f t="shared" si="13"/>
        <v/>
      </c>
      <c r="D4207" s="58"/>
      <c r="E4207" s="24"/>
      <c r="F4207" s="24"/>
      <c r="G4207" s="25"/>
      <c r="H4207" s="25"/>
      <c r="I4207" s="56"/>
      <c r="J4207" s="25"/>
      <c r="K4207" s="25"/>
      <c r="L4207" s="25"/>
      <c r="M4207" s="56"/>
      <c r="N4207" s="25"/>
    </row>
    <row r="4208" spans="3:14" ht="13" x14ac:dyDescent="0.15">
      <c r="C4208" s="57" t="str">
        <f t="shared" si="13"/>
        <v/>
      </c>
      <c r="D4208" s="58"/>
      <c r="E4208" s="24"/>
      <c r="F4208" s="24"/>
      <c r="G4208" s="25"/>
      <c r="H4208" s="25"/>
      <c r="I4208" s="56"/>
      <c r="J4208" s="25"/>
      <c r="K4208" s="25"/>
      <c r="L4208" s="25"/>
      <c r="M4208" s="56"/>
      <c r="N4208" s="25"/>
    </row>
    <row r="4209" spans="3:14" ht="13" x14ac:dyDescent="0.15">
      <c r="C4209" s="57" t="str">
        <f t="shared" si="13"/>
        <v/>
      </c>
      <c r="D4209" s="58"/>
      <c r="E4209" s="24"/>
      <c r="F4209" s="24"/>
      <c r="G4209" s="25"/>
      <c r="H4209" s="25"/>
      <c r="I4209" s="56"/>
      <c r="J4209" s="25"/>
      <c r="K4209" s="25"/>
      <c r="L4209" s="25"/>
      <c r="M4209" s="56"/>
      <c r="N4209" s="25"/>
    </row>
    <row r="4210" spans="3:14" ht="13" x14ac:dyDescent="0.15">
      <c r="C4210" s="57" t="str">
        <f t="shared" si="13"/>
        <v/>
      </c>
      <c r="D4210" s="58"/>
      <c r="E4210" s="24"/>
      <c r="F4210" s="24"/>
      <c r="G4210" s="25"/>
      <c r="H4210" s="25"/>
      <c r="I4210" s="56"/>
      <c r="J4210" s="25"/>
      <c r="K4210" s="25"/>
      <c r="L4210" s="25"/>
      <c r="M4210" s="56"/>
      <c r="N4210" s="25"/>
    </row>
    <row r="4211" spans="3:14" ht="13" x14ac:dyDescent="0.15">
      <c r="C4211" s="57" t="str">
        <f t="shared" si="13"/>
        <v/>
      </c>
      <c r="D4211" s="58"/>
      <c r="E4211" s="24"/>
      <c r="F4211" s="24"/>
      <c r="G4211" s="25"/>
      <c r="H4211" s="25"/>
      <c r="I4211" s="56"/>
      <c r="J4211" s="25"/>
      <c r="K4211" s="25"/>
      <c r="L4211" s="25"/>
      <c r="M4211" s="56"/>
      <c r="N4211" s="25"/>
    </row>
    <row r="4212" spans="3:14" ht="13" x14ac:dyDescent="0.15">
      <c r="C4212" s="57" t="str">
        <f t="shared" si="13"/>
        <v/>
      </c>
      <c r="D4212" s="58"/>
      <c r="E4212" s="24"/>
      <c r="F4212" s="24"/>
      <c r="G4212" s="25"/>
      <c r="H4212" s="25"/>
      <c r="I4212" s="56"/>
      <c r="J4212" s="25"/>
      <c r="K4212" s="25"/>
      <c r="L4212" s="25"/>
      <c r="M4212" s="56"/>
      <c r="N4212" s="25"/>
    </row>
    <row r="4213" spans="3:14" ht="13" x14ac:dyDescent="0.15">
      <c r="C4213" s="57" t="str">
        <f t="shared" si="13"/>
        <v/>
      </c>
      <c r="D4213" s="58"/>
      <c r="E4213" s="24"/>
      <c r="F4213" s="24"/>
      <c r="G4213" s="25"/>
      <c r="H4213" s="25"/>
      <c r="I4213" s="56"/>
      <c r="J4213" s="25"/>
      <c r="K4213" s="25"/>
      <c r="L4213" s="25"/>
      <c r="M4213" s="56"/>
      <c r="N4213" s="25"/>
    </row>
    <row r="4214" spans="3:14" ht="13" x14ac:dyDescent="0.15">
      <c r="C4214" s="57" t="str">
        <f t="shared" si="13"/>
        <v/>
      </c>
      <c r="D4214" s="58"/>
      <c r="E4214" s="24"/>
      <c r="F4214" s="24"/>
      <c r="G4214" s="25"/>
      <c r="H4214" s="25"/>
      <c r="I4214" s="56"/>
      <c r="J4214" s="25"/>
      <c r="K4214" s="25"/>
      <c r="L4214" s="25"/>
      <c r="M4214" s="56"/>
      <c r="N4214" s="25"/>
    </row>
    <row r="4215" spans="3:14" ht="13" x14ac:dyDescent="0.15">
      <c r="C4215" s="57" t="str">
        <f t="shared" si="13"/>
        <v/>
      </c>
      <c r="D4215" s="58"/>
      <c r="E4215" s="24"/>
      <c r="F4215" s="24"/>
      <c r="G4215" s="25"/>
      <c r="H4215" s="25"/>
      <c r="I4215" s="56"/>
      <c r="J4215" s="25"/>
      <c r="K4215" s="25"/>
      <c r="L4215" s="25"/>
      <c r="M4215" s="56"/>
      <c r="N4215" s="25"/>
    </row>
    <row r="4216" spans="3:14" ht="13" x14ac:dyDescent="0.15">
      <c r="C4216" s="57" t="str">
        <f t="shared" si="13"/>
        <v/>
      </c>
      <c r="D4216" s="58"/>
      <c r="E4216" s="24"/>
      <c r="F4216" s="24"/>
      <c r="G4216" s="25"/>
      <c r="H4216" s="25"/>
      <c r="I4216" s="56"/>
      <c r="J4216" s="25"/>
      <c r="K4216" s="25"/>
      <c r="L4216" s="25"/>
      <c r="M4216" s="56"/>
      <c r="N4216" s="25"/>
    </row>
    <row r="4217" spans="3:14" ht="13" x14ac:dyDescent="0.15">
      <c r="C4217" s="57" t="str">
        <f t="shared" si="13"/>
        <v/>
      </c>
      <c r="D4217" s="58"/>
      <c r="E4217" s="24"/>
      <c r="F4217" s="24"/>
      <c r="G4217" s="25"/>
      <c r="H4217" s="25"/>
      <c r="I4217" s="56"/>
      <c r="J4217" s="25"/>
      <c r="K4217" s="25"/>
      <c r="L4217" s="25"/>
      <c r="M4217" s="56"/>
      <c r="N4217" s="25"/>
    </row>
    <row r="4218" spans="3:14" ht="13" x14ac:dyDescent="0.15">
      <c r="C4218" s="57" t="str">
        <f t="shared" si="13"/>
        <v/>
      </c>
      <c r="D4218" s="58"/>
      <c r="E4218" s="24"/>
      <c r="F4218" s="24"/>
      <c r="G4218" s="25"/>
      <c r="H4218" s="25"/>
      <c r="I4218" s="56"/>
      <c r="J4218" s="25"/>
      <c r="K4218" s="25"/>
      <c r="L4218" s="25"/>
      <c r="M4218" s="56"/>
      <c r="N4218" s="25"/>
    </row>
    <row r="4219" spans="3:14" ht="13" x14ac:dyDescent="0.15">
      <c r="C4219" s="57" t="str">
        <f t="shared" si="13"/>
        <v/>
      </c>
      <c r="D4219" s="58"/>
      <c r="E4219" s="24"/>
      <c r="F4219" s="24"/>
      <c r="G4219" s="25"/>
      <c r="H4219" s="25"/>
      <c r="I4219" s="56"/>
      <c r="J4219" s="25"/>
      <c r="K4219" s="25"/>
      <c r="L4219" s="25"/>
      <c r="M4219" s="56"/>
      <c r="N4219" s="25"/>
    </row>
    <row r="4220" spans="3:14" ht="13" x14ac:dyDescent="0.15">
      <c r="C4220" s="57" t="str">
        <f t="shared" si="13"/>
        <v/>
      </c>
      <c r="D4220" s="58"/>
      <c r="E4220" s="24"/>
      <c r="F4220" s="24"/>
      <c r="G4220" s="25"/>
      <c r="H4220" s="25"/>
      <c r="I4220" s="56"/>
      <c r="J4220" s="25"/>
      <c r="K4220" s="25"/>
      <c r="L4220" s="25"/>
      <c r="M4220" s="56"/>
      <c r="N4220" s="25"/>
    </row>
    <row r="4221" spans="3:14" ht="13" x14ac:dyDescent="0.15">
      <c r="C4221" s="57" t="str">
        <f t="shared" si="13"/>
        <v/>
      </c>
      <c r="D4221" s="58"/>
      <c r="E4221" s="24"/>
      <c r="F4221" s="24"/>
      <c r="G4221" s="25"/>
      <c r="H4221" s="25"/>
      <c r="I4221" s="56"/>
      <c r="J4221" s="25"/>
      <c r="K4221" s="25"/>
      <c r="L4221" s="25"/>
      <c r="M4221" s="56"/>
      <c r="N4221" s="25"/>
    </row>
    <row r="4222" spans="3:14" ht="13" x14ac:dyDescent="0.15">
      <c r="C4222" s="57" t="str">
        <f t="shared" si="13"/>
        <v/>
      </c>
      <c r="D4222" s="58"/>
      <c r="E4222" s="24"/>
      <c r="F4222" s="24"/>
      <c r="G4222" s="25"/>
      <c r="H4222" s="25"/>
      <c r="I4222" s="56"/>
      <c r="J4222" s="25"/>
      <c r="K4222" s="25"/>
      <c r="L4222" s="25"/>
      <c r="M4222" s="56"/>
      <c r="N4222" s="25"/>
    </row>
    <row r="4223" spans="3:14" ht="13" x14ac:dyDescent="0.15">
      <c r="C4223" s="57" t="str">
        <f t="shared" si="13"/>
        <v/>
      </c>
      <c r="D4223" s="58"/>
      <c r="E4223" s="24"/>
      <c r="F4223" s="24"/>
      <c r="G4223" s="25"/>
      <c r="H4223" s="25"/>
      <c r="I4223" s="56"/>
      <c r="J4223" s="25"/>
      <c r="K4223" s="25"/>
      <c r="L4223" s="25"/>
      <c r="M4223" s="56"/>
      <c r="N4223" s="25"/>
    </row>
    <row r="4224" spans="3:14" ht="13" x14ac:dyDescent="0.15">
      <c r="C4224" s="57" t="str">
        <f t="shared" si="13"/>
        <v/>
      </c>
      <c r="D4224" s="58"/>
      <c r="E4224" s="24"/>
      <c r="F4224" s="24"/>
      <c r="G4224" s="25"/>
      <c r="H4224" s="25"/>
      <c r="I4224" s="56"/>
      <c r="J4224" s="25"/>
      <c r="K4224" s="25"/>
      <c r="L4224" s="25"/>
      <c r="M4224" s="56"/>
      <c r="N4224" s="25"/>
    </row>
    <row r="4225" spans="3:14" ht="13" x14ac:dyDescent="0.15">
      <c r="C4225" s="57" t="str">
        <f t="shared" si="13"/>
        <v/>
      </c>
      <c r="D4225" s="58"/>
      <c r="E4225" s="24"/>
      <c r="F4225" s="24"/>
      <c r="G4225" s="25"/>
      <c r="H4225" s="25"/>
      <c r="I4225" s="56"/>
      <c r="J4225" s="25"/>
      <c r="K4225" s="25"/>
      <c r="L4225" s="25"/>
      <c r="M4225" s="56"/>
      <c r="N4225" s="25"/>
    </row>
    <row r="4226" spans="3:14" ht="13" x14ac:dyDescent="0.15">
      <c r="C4226" s="57" t="str">
        <f t="shared" si="13"/>
        <v/>
      </c>
      <c r="D4226" s="58"/>
      <c r="E4226" s="24"/>
      <c r="F4226" s="24"/>
      <c r="G4226" s="25"/>
      <c r="H4226" s="25"/>
      <c r="I4226" s="56"/>
      <c r="J4226" s="25"/>
      <c r="K4226" s="25"/>
      <c r="L4226" s="25"/>
      <c r="M4226" s="56"/>
      <c r="N4226" s="25"/>
    </row>
    <row r="4227" spans="3:14" ht="13" x14ac:dyDescent="0.15">
      <c r="C4227" s="57" t="str">
        <f t="shared" si="13"/>
        <v/>
      </c>
      <c r="D4227" s="58"/>
      <c r="E4227" s="24"/>
      <c r="F4227" s="24"/>
      <c r="G4227" s="25"/>
      <c r="H4227" s="25"/>
      <c r="I4227" s="56"/>
      <c r="J4227" s="25"/>
      <c r="K4227" s="25"/>
      <c r="L4227" s="25"/>
      <c r="M4227" s="56"/>
      <c r="N4227" s="25"/>
    </row>
    <row r="4228" spans="3:14" ht="13" x14ac:dyDescent="0.15">
      <c r="C4228" s="57" t="str">
        <f t="shared" si="13"/>
        <v/>
      </c>
      <c r="D4228" s="58"/>
      <c r="E4228" s="24"/>
      <c r="F4228" s="24"/>
      <c r="G4228" s="25"/>
      <c r="H4228" s="25"/>
      <c r="I4228" s="56"/>
      <c r="J4228" s="25"/>
      <c r="K4228" s="25"/>
      <c r="L4228" s="25"/>
      <c r="M4228" s="56"/>
      <c r="N4228" s="25"/>
    </row>
    <row r="4229" spans="3:14" ht="13" x14ac:dyDescent="0.15">
      <c r="C4229" s="57" t="str">
        <f t="shared" si="13"/>
        <v/>
      </c>
      <c r="D4229" s="58"/>
      <c r="E4229" s="24"/>
      <c r="F4229" s="24"/>
      <c r="G4229" s="25"/>
      <c r="H4229" s="25"/>
      <c r="I4229" s="56"/>
      <c r="J4229" s="25"/>
      <c r="K4229" s="25"/>
      <c r="L4229" s="25"/>
      <c r="M4229" s="56"/>
      <c r="N4229" s="25"/>
    </row>
    <row r="4230" spans="3:14" ht="13" x14ac:dyDescent="0.15">
      <c r="C4230" s="57" t="str">
        <f t="shared" si="13"/>
        <v/>
      </c>
      <c r="D4230" s="58"/>
      <c r="E4230" s="24"/>
      <c r="F4230" s="24"/>
      <c r="G4230" s="25"/>
      <c r="H4230" s="25"/>
      <c r="I4230" s="56"/>
      <c r="J4230" s="25"/>
      <c r="K4230" s="25"/>
      <c r="L4230" s="25"/>
      <c r="M4230" s="56"/>
      <c r="N4230" s="25"/>
    </row>
    <row r="4231" spans="3:14" ht="13" x14ac:dyDescent="0.15">
      <c r="C4231" s="57" t="str">
        <f t="shared" si="13"/>
        <v/>
      </c>
      <c r="D4231" s="58"/>
      <c r="E4231" s="24"/>
      <c r="F4231" s="24"/>
      <c r="G4231" s="25"/>
      <c r="H4231" s="25"/>
      <c r="I4231" s="56"/>
      <c r="J4231" s="25"/>
      <c r="K4231" s="25"/>
      <c r="L4231" s="25"/>
      <c r="M4231" s="56"/>
      <c r="N4231" s="25"/>
    </row>
    <row r="4232" spans="3:14" ht="13" x14ac:dyDescent="0.15">
      <c r="C4232" s="57" t="str">
        <f t="shared" si="13"/>
        <v/>
      </c>
      <c r="D4232" s="58"/>
      <c r="E4232" s="24"/>
      <c r="F4232" s="24"/>
      <c r="G4232" s="25"/>
      <c r="H4232" s="25"/>
      <c r="I4232" s="56"/>
      <c r="J4232" s="25"/>
      <c r="K4232" s="25"/>
      <c r="L4232" s="25"/>
      <c r="M4232" s="56"/>
      <c r="N4232" s="25"/>
    </row>
    <row r="4233" spans="3:14" ht="13" x14ac:dyDescent="0.15">
      <c r="C4233" s="57" t="str">
        <f t="shared" si="13"/>
        <v/>
      </c>
      <c r="D4233" s="58"/>
      <c r="E4233" s="24"/>
      <c r="F4233" s="24"/>
      <c r="G4233" s="25"/>
      <c r="H4233" s="25"/>
      <c r="I4233" s="56"/>
      <c r="J4233" s="25"/>
      <c r="K4233" s="25"/>
      <c r="L4233" s="25"/>
      <c r="M4233" s="56"/>
      <c r="N4233" s="25"/>
    </row>
    <row r="4234" spans="3:14" ht="13" x14ac:dyDescent="0.15">
      <c r="C4234" s="57" t="str">
        <f t="shared" si="13"/>
        <v/>
      </c>
      <c r="D4234" s="58"/>
      <c r="E4234" s="24"/>
      <c r="F4234" s="24"/>
      <c r="G4234" s="25"/>
      <c r="H4234" s="25"/>
      <c r="I4234" s="56"/>
      <c r="J4234" s="25"/>
      <c r="K4234" s="25"/>
      <c r="L4234" s="25"/>
      <c r="M4234" s="56"/>
      <c r="N4234" s="25"/>
    </row>
    <row r="4235" spans="3:14" ht="13" x14ac:dyDescent="0.15">
      <c r="C4235" s="57" t="str">
        <f t="shared" si="13"/>
        <v/>
      </c>
      <c r="D4235" s="58"/>
      <c r="E4235" s="24"/>
      <c r="F4235" s="24"/>
      <c r="G4235" s="25"/>
      <c r="H4235" s="25"/>
      <c r="I4235" s="56"/>
      <c r="J4235" s="25"/>
      <c r="K4235" s="25"/>
      <c r="L4235" s="25"/>
      <c r="M4235" s="56"/>
      <c r="N4235" s="25"/>
    </row>
    <row r="4236" spans="3:14" ht="13" x14ac:dyDescent="0.15">
      <c r="C4236" s="57" t="str">
        <f t="shared" si="13"/>
        <v/>
      </c>
      <c r="D4236" s="58"/>
      <c r="E4236" s="24"/>
      <c r="F4236" s="24"/>
      <c r="G4236" s="25"/>
      <c r="H4236" s="25"/>
      <c r="I4236" s="56"/>
      <c r="J4236" s="25"/>
      <c r="K4236" s="25"/>
      <c r="L4236" s="25"/>
      <c r="M4236" s="56"/>
      <c r="N4236" s="25"/>
    </row>
    <row r="4237" spans="3:14" ht="13" x14ac:dyDescent="0.15">
      <c r="C4237" s="57" t="str">
        <f t="shared" si="13"/>
        <v/>
      </c>
      <c r="D4237" s="58"/>
      <c r="E4237" s="24"/>
      <c r="F4237" s="24"/>
      <c r="G4237" s="25"/>
      <c r="H4237" s="25"/>
      <c r="I4237" s="56"/>
      <c r="J4237" s="25"/>
      <c r="K4237" s="25"/>
      <c r="L4237" s="25"/>
      <c r="M4237" s="56"/>
      <c r="N4237" s="25"/>
    </row>
    <row r="4238" spans="3:14" ht="13" x14ac:dyDescent="0.15">
      <c r="C4238" s="57" t="str">
        <f t="shared" si="13"/>
        <v/>
      </c>
      <c r="D4238" s="58"/>
      <c r="E4238" s="24"/>
      <c r="F4238" s="24"/>
      <c r="G4238" s="25"/>
      <c r="H4238" s="25"/>
      <c r="I4238" s="56"/>
      <c r="J4238" s="25"/>
      <c r="K4238" s="25"/>
      <c r="L4238" s="25"/>
      <c r="M4238" s="56"/>
      <c r="N4238" s="25"/>
    </row>
    <row r="4239" spans="3:14" ht="13" x14ac:dyDescent="0.15">
      <c r="C4239" s="57" t="str">
        <f t="shared" si="13"/>
        <v/>
      </c>
      <c r="D4239" s="58"/>
      <c r="E4239" s="24"/>
      <c r="F4239" s="24"/>
      <c r="G4239" s="25"/>
      <c r="H4239" s="25"/>
      <c r="I4239" s="56"/>
      <c r="J4239" s="25"/>
      <c r="K4239" s="25"/>
      <c r="L4239" s="25"/>
      <c r="M4239" s="56"/>
      <c r="N4239" s="25"/>
    </row>
    <row r="4240" spans="3:14" ht="13" x14ac:dyDescent="0.15">
      <c r="C4240" s="57" t="str">
        <f t="shared" si="13"/>
        <v/>
      </c>
      <c r="D4240" s="58"/>
      <c r="E4240" s="24"/>
      <c r="F4240" s="24"/>
      <c r="G4240" s="25"/>
      <c r="H4240" s="25"/>
      <c r="I4240" s="56"/>
      <c r="J4240" s="25"/>
      <c r="K4240" s="25"/>
      <c r="L4240" s="25"/>
      <c r="M4240" s="56"/>
      <c r="N4240" s="25"/>
    </row>
    <row r="4241" spans="3:14" ht="13" x14ac:dyDescent="0.15">
      <c r="C4241" s="57" t="str">
        <f t="shared" si="13"/>
        <v/>
      </c>
      <c r="D4241" s="58"/>
      <c r="E4241" s="24"/>
      <c r="F4241" s="24"/>
      <c r="G4241" s="25"/>
      <c r="H4241" s="25"/>
      <c r="I4241" s="56"/>
      <c r="J4241" s="25"/>
      <c r="K4241" s="25"/>
      <c r="L4241" s="25"/>
      <c r="M4241" s="56"/>
      <c r="N4241" s="25"/>
    </row>
    <row r="4242" spans="3:14" ht="13" x14ac:dyDescent="0.15">
      <c r="C4242" s="57" t="str">
        <f t="shared" si="13"/>
        <v/>
      </c>
      <c r="D4242" s="58"/>
      <c r="E4242" s="24"/>
      <c r="F4242" s="24"/>
      <c r="G4242" s="25"/>
      <c r="H4242" s="25"/>
      <c r="I4242" s="56"/>
      <c r="J4242" s="25"/>
      <c r="K4242" s="25"/>
      <c r="L4242" s="25"/>
      <c r="M4242" s="56"/>
      <c r="N4242" s="25"/>
    </row>
    <row r="4243" spans="3:14" ht="13" x14ac:dyDescent="0.15">
      <c r="C4243" s="57" t="str">
        <f t="shared" si="13"/>
        <v/>
      </c>
      <c r="D4243" s="58"/>
      <c r="E4243" s="24"/>
      <c r="F4243" s="24"/>
      <c r="G4243" s="25"/>
      <c r="H4243" s="25"/>
      <c r="I4243" s="56"/>
      <c r="J4243" s="25"/>
      <c r="K4243" s="25"/>
      <c r="L4243" s="25"/>
      <c r="M4243" s="56"/>
      <c r="N4243" s="25"/>
    </row>
    <row r="4244" spans="3:14" ht="13" x14ac:dyDescent="0.15">
      <c r="C4244" s="57" t="str">
        <f t="shared" si="13"/>
        <v/>
      </c>
      <c r="D4244" s="58"/>
      <c r="E4244" s="24"/>
      <c r="F4244" s="24"/>
      <c r="G4244" s="25"/>
      <c r="H4244" s="25"/>
      <c r="I4244" s="56"/>
      <c r="J4244" s="25"/>
      <c r="K4244" s="25"/>
      <c r="L4244" s="25"/>
      <c r="M4244" s="56"/>
      <c r="N4244" s="25"/>
    </row>
    <row r="4245" spans="3:14" ht="13" x14ac:dyDescent="0.15">
      <c r="C4245" s="57" t="str">
        <f t="shared" si="13"/>
        <v/>
      </c>
      <c r="D4245" s="58"/>
      <c r="E4245" s="24"/>
      <c r="F4245" s="24"/>
      <c r="G4245" s="25"/>
      <c r="H4245" s="25"/>
      <c r="I4245" s="56"/>
      <c r="J4245" s="25"/>
      <c r="K4245" s="25"/>
      <c r="L4245" s="25"/>
      <c r="M4245" s="56"/>
      <c r="N4245" s="25"/>
    </row>
    <row r="4246" spans="3:14" ht="13" x14ac:dyDescent="0.15">
      <c r="C4246" s="57" t="str">
        <f t="shared" si="13"/>
        <v/>
      </c>
      <c r="D4246" s="58"/>
      <c r="E4246" s="24"/>
      <c r="F4246" s="24"/>
      <c r="G4246" s="25"/>
      <c r="H4246" s="25"/>
      <c r="I4246" s="56"/>
      <c r="J4246" s="25"/>
      <c r="K4246" s="25"/>
      <c r="L4246" s="25"/>
      <c r="M4246" s="56"/>
      <c r="N4246" s="25"/>
    </row>
    <row r="4247" spans="3:14" ht="13" x14ac:dyDescent="0.15">
      <c r="C4247" s="57" t="str">
        <f t="shared" si="13"/>
        <v/>
      </c>
      <c r="D4247" s="58"/>
      <c r="E4247" s="24"/>
      <c r="F4247" s="24"/>
      <c r="G4247" s="25"/>
      <c r="H4247" s="25"/>
      <c r="I4247" s="56"/>
      <c r="J4247" s="25"/>
      <c r="K4247" s="25"/>
      <c r="L4247" s="25"/>
      <c r="M4247" s="56"/>
      <c r="N4247" s="25"/>
    </row>
    <row r="4248" spans="3:14" ht="13" x14ac:dyDescent="0.15">
      <c r="C4248" s="57" t="str">
        <f t="shared" si="13"/>
        <v/>
      </c>
      <c r="D4248" s="58"/>
      <c r="E4248" s="24"/>
      <c r="F4248" s="24"/>
      <c r="G4248" s="25"/>
      <c r="H4248" s="25"/>
      <c r="I4248" s="56"/>
      <c r="J4248" s="25"/>
      <c r="K4248" s="25"/>
      <c r="L4248" s="25"/>
      <c r="M4248" s="56"/>
      <c r="N4248" s="25"/>
    </row>
    <row r="4249" spans="3:14" ht="13" x14ac:dyDescent="0.15">
      <c r="C4249" s="57" t="str">
        <f t="shared" si="13"/>
        <v/>
      </c>
      <c r="D4249" s="58"/>
      <c r="E4249" s="24"/>
      <c r="F4249" s="24"/>
      <c r="G4249" s="25"/>
      <c r="H4249" s="25"/>
      <c r="I4249" s="56"/>
      <c r="J4249" s="25"/>
      <c r="K4249" s="25"/>
      <c r="L4249" s="25"/>
      <c r="M4249" s="56"/>
      <c r="N4249" s="25"/>
    </row>
    <row r="4250" spans="3:14" ht="13" x14ac:dyDescent="0.15">
      <c r="C4250" s="57" t="str">
        <f t="shared" si="13"/>
        <v/>
      </c>
      <c r="D4250" s="58"/>
      <c r="E4250" s="24"/>
      <c r="F4250" s="24"/>
      <c r="G4250" s="25"/>
      <c r="H4250" s="25"/>
      <c r="I4250" s="56"/>
      <c r="J4250" s="25"/>
      <c r="K4250" s="25"/>
      <c r="L4250" s="25"/>
      <c r="M4250" s="56"/>
      <c r="N4250" s="25"/>
    </row>
    <row r="4251" spans="3:14" ht="13" x14ac:dyDescent="0.15">
      <c r="C4251" s="57" t="str">
        <f t="shared" si="13"/>
        <v/>
      </c>
      <c r="D4251" s="58"/>
      <c r="E4251" s="24"/>
      <c r="F4251" s="24"/>
      <c r="G4251" s="25"/>
      <c r="H4251" s="25"/>
      <c r="I4251" s="56"/>
      <c r="J4251" s="25"/>
      <c r="K4251" s="25"/>
      <c r="L4251" s="25"/>
      <c r="M4251" s="56"/>
      <c r="N4251" s="25"/>
    </row>
    <row r="4252" spans="3:14" ht="13" x14ac:dyDescent="0.15">
      <c r="C4252" s="57" t="str">
        <f t="shared" si="13"/>
        <v/>
      </c>
      <c r="D4252" s="58"/>
      <c r="E4252" s="24"/>
      <c r="F4252" s="24"/>
      <c r="G4252" s="25"/>
      <c r="H4252" s="25"/>
      <c r="I4252" s="56"/>
      <c r="J4252" s="25"/>
      <c r="K4252" s="25"/>
      <c r="L4252" s="25"/>
      <c r="M4252" s="56"/>
      <c r="N4252" s="25"/>
    </row>
    <row r="4253" spans="3:14" ht="13" x14ac:dyDescent="0.15">
      <c r="C4253" s="57" t="str">
        <f t="shared" si="13"/>
        <v/>
      </c>
      <c r="D4253" s="58"/>
      <c r="E4253" s="24"/>
      <c r="F4253" s="24"/>
      <c r="G4253" s="25"/>
      <c r="H4253" s="25"/>
      <c r="I4253" s="56"/>
      <c r="J4253" s="25"/>
      <c r="K4253" s="25"/>
      <c r="L4253" s="25"/>
      <c r="M4253" s="56"/>
      <c r="N4253" s="25"/>
    </row>
    <row r="4254" spans="3:14" ht="13" x14ac:dyDescent="0.15">
      <c r="C4254" s="57" t="str">
        <f t="shared" si="13"/>
        <v/>
      </c>
      <c r="D4254" s="58"/>
      <c r="E4254" s="24"/>
      <c r="F4254" s="24"/>
      <c r="G4254" s="25"/>
      <c r="H4254" s="25"/>
      <c r="I4254" s="56"/>
      <c r="J4254" s="25"/>
      <c r="K4254" s="25"/>
      <c r="L4254" s="25"/>
      <c r="M4254" s="56"/>
      <c r="N4254" s="25"/>
    </row>
    <row r="4255" spans="3:14" ht="13" x14ac:dyDescent="0.15">
      <c r="C4255" s="57" t="str">
        <f t="shared" si="13"/>
        <v/>
      </c>
      <c r="D4255" s="58"/>
      <c r="E4255" s="24"/>
      <c r="F4255" s="24"/>
      <c r="G4255" s="25"/>
      <c r="H4255" s="25"/>
      <c r="I4255" s="56"/>
      <c r="J4255" s="25"/>
      <c r="K4255" s="25"/>
      <c r="L4255" s="25"/>
      <c r="M4255" s="56"/>
      <c r="N4255" s="25"/>
    </row>
    <row r="4256" spans="3:14" ht="13" x14ac:dyDescent="0.15">
      <c r="C4256" s="57" t="str">
        <f t="shared" si="13"/>
        <v/>
      </c>
      <c r="D4256" s="58"/>
      <c r="E4256" s="24"/>
      <c r="F4256" s="24"/>
      <c r="G4256" s="25"/>
      <c r="H4256" s="25"/>
      <c r="I4256" s="56"/>
      <c r="J4256" s="25"/>
      <c r="K4256" s="25"/>
      <c r="L4256" s="25"/>
      <c r="M4256" s="56"/>
      <c r="N4256" s="25"/>
    </row>
    <row r="4257" spans="3:14" ht="13" x14ac:dyDescent="0.15">
      <c r="C4257" s="57" t="str">
        <f t="shared" si="13"/>
        <v/>
      </c>
      <c r="D4257" s="58"/>
      <c r="E4257" s="24"/>
      <c r="F4257" s="24"/>
      <c r="G4257" s="25"/>
      <c r="H4257" s="25"/>
      <c r="I4257" s="56"/>
      <c r="J4257" s="25"/>
      <c r="K4257" s="25"/>
      <c r="L4257" s="25"/>
      <c r="M4257" s="56"/>
      <c r="N4257" s="25"/>
    </row>
    <row r="4258" spans="3:14" ht="13" x14ac:dyDescent="0.15">
      <c r="C4258" s="57" t="str">
        <f t="shared" si="13"/>
        <v/>
      </c>
      <c r="D4258" s="58"/>
      <c r="E4258" s="24"/>
      <c r="F4258" s="24"/>
      <c r="G4258" s="25"/>
      <c r="H4258" s="25"/>
      <c r="I4258" s="56"/>
      <c r="J4258" s="25"/>
      <c r="K4258" s="25"/>
      <c r="L4258" s="25"/>
      <c r="M4258" s="56"/>
      <c r="N4258" s="25"/>
    </row>
    <row r="4259" spans="3:14" ht="13" x14ac:dyDescent="0.15">
      <c r="C4259" s="57" t="str">
        <f t="shared" si="13"/>
        <v/>
      </c>
      <c r="D4259" s="58"/>
      <c r="E4259" s="24"/>
      <c r="F4259" s="24"/>
      <c r="G4259" s="25"/>
      <c r="H4259" s="25"/>
      <c r="I4259" s="56"/>
      <c r="J4259" s="25"/>
      <c r="K4259" s="25"/>
      <c r="L4259" s="25"/>
      <c r="M4259" s="56"/>
      <c r="N4259" s="25"/>
    </row>
    <row r="4260" spans="3:14" ht="13" x14ac:dyDescent="0.15">
      <c r="C4260" s="57" t="str">
        <f t="shared" si="13"/>
        <v/>
      </c>
      <c r="D4260" s="58"/>
      <c r="E4260" s="24"/>
      <c r="F4260" s="24"/>
      <c r="G4260" s="25"/>
      <c r="H4260" s="25"/>
      <c r="I4260" s="56"/>
      <c r="J4260" s="25"/>
      <c r="K4260" s="25"/>
      <c r="L4260" s="25"/>
      <c r="M4260" s="56"/>
      <c r="N4260" s="25"/>
    </row>
    <row r="4261" spans="3:14" ht="13" x14ac:dyDescent="0.15">
      <c r="C4261" s="57" t="str">
        <f t="shared" si="13"/>
        <v/>
      </c>
      <c r="D4261" s="58"/>
      <c r="E4261" s="24"/>
      <c r="F4261" s="24"/>
      <c r="G4261" s="25"/>
      <c r="H4261" s="25"/>
      <c r="I4261" s="56"/>
      <c r="J4261" s="25"/>
      <c r="K4261" s="25"/>
      <c r="L4261" s="25"/>
      <c r="M4261" s="56"/>
      <c r="N4261" s="25"/>
    </row>
    <row r="4262" spans="3:14" ht="13" x14ac:dyDescent="0.15">
      <c r="C4262" s="57" t="str">
        <f t="shared" si="13"/>
        <v/>
      </c>
      <c r="D4262" s="58"/>
      <c r="E4262" s="24"/>
      <c r="F4262" s="24"/>
      <c r="G4262" s="25"/>
      <c r="H4262" s="25"/>
      <c r="I4262" s="56"/>
      <c r="J4262" s="25"/>
      <c r="K4262" s="25"/>
      <c r="L4262" s="25"/>
      <c r="M4262" s="56"/>
      <c r="N4262" s="25"/>
    </row>
    <row r="4263" spans="3:14" ht="13" x14ac:dyDescent="0.15">
      <c r="C4263" s="57" t="str">
        <f t="shared" si="13"/>
        <v/>
      </c>
      <c r="D4263" s="58"/>
      <c r="E4263" s="24"/>
      <c r="F4263" s="24"/>
      <c r="G4263" s="25"/>
      <c r="H4263" s="25"/>
      <c r="I4263" s="56"/>
      <c r="J4263" s="25"/>
      <c r="K4263" s="25"/>
      <c r="L4263" s="25"/>
      <c r="M4263" s="56"/>
      <c r="N4263" s="25"/>
    </row>
    <row r="4264" spans="3:14" ht="13" x14ac:dyDescent="0.15">
      <c r="C4264" s="57" t="str">
        <f t="shared" si="13"/>
        <v/>
      </c>
      <c r="D4264" s="58"/>
      <c r="E4264" s="24"/>
      <c r="F4264" s="24"/>
      <c r="G4264" s="25"/>
      <c r="H4264" s="25"/>
      <c r="I4264" s="56"/>
      <c r="J4264" s="25"/>
      <c r="K4264" s="25"/>
      <c r="L4264" s="25"/>
      <c r="M4264" s="56"/>
      <c r="N4264" s="25"/>
    </row>
    <row r="4265" spans="3:14" ht="13" x14ac:dyDescent="0.15">
      <c r="C4265" s="57" t="str">
        <f t="shared" si="13"/>
        <v/>
      </c>
      <c r="D4265" s="58"/>
      <c r="E4265" s="24"/>
      <c r="F4265" s="24"/>
      <c r="G4265" s="25"/>
      <c r="H4265" s="25"/>
      <c r="I4265" s="56"/>
      <c r="J4265" s="25"/>
      <c r="K4265" s="25"/>
      <c r="L4265" s="25"/>
      <c r="M4265" s="56"/>
      <c r="N4265" s="25"/>
    </row>
    <row r="4266" spans="3:14" ht="13" x14ac:dyDescent="0.15">
      <c r="C4266" s="57" t="str">
        <f t="shared" si="13"/>
        <v/>
      </c>
      <c r="D4266" s="58"/>
      <c r="E4266" s="24"/>
      <c r="F4266" s="24"/>
      <c r="G4266" s="25"/>
      <c r="H4266" s="25"/>
      <c r="I4266" s="56"/>
      <c r="J4266" s="25"/>
      <c r="K4266" s="25"/>
      <c r="L4266" s="25"/>
      <c r="M4266" s="56"/>
      <c r="N4266" s="25"/>
    </row>
    <row r="4267" spans="3:14" ht="13" x14ac:dyDescent="0.15">
      <c r="C4267" s="57" t="str">
        <f t="shared" si="13"/>
        <v/>
      </c>
      <c r="D4267" s="58"/>
      <c r="E4267" s="24"/>
      <c r="F4267" s="24"/>
      <c r="G4267" s="25"/>
      <c r="H4267" s="25"/>
      <c r="I4267" s="56"/>
      <c r="J4267" s="25"/>
      <c r="K4267" s="25"/>
      <c r="L4267" s="25"/>
      <c r="M4267" s="56"/>
      <c r="N4267" s="25"/>
    </row>
    <row r="4268" spans="3:14" ht="13" x14ac:dyDescent="0.15">
      <c r="C4268" s="57" t="str">
        <f t="shared" si="13"/>
        <v/>
      </c>
      <c r="D4268" s="58"/>
      <c r="E4268" s="24"/>
      <c r="F4268" s="24"/>
      <c r="G4268" s="25"/>
      <c r="H4268" s="25"/>
      <c r="I4268" s="56"/>
      <c r="J4268" s="25"/>
      <c r="K4268" s="25"/>
      <c r="L4268" s="25"/>
      <c r="M4268" s="56"/>
      <c r="N4268" s="25"/>
    </row>
    <row r="4269" spans="3:14" ht="13" x14ac:dyDescent="0.15">
      <c r="C4269" s="57" t="str">
        <f t="shared" si="13"/>
        <v/>
      </c>
      <c r="D4269" s="58"/>
      <c r="E4269" s="24"/>
      <c r="F4269" s="24"/>
      <c r="G4269" s="25"/>
      <c r="H4269" s="25"/>
      <c r="I4269" s="56"/>
      <c r="J4269" s="25"/>
      <c r="K4269" s="25"/>
      <c r="L4269" s="25"/>
      <c r="M4269" s="56"/>
      <c r="N4269" s="25"/>
    </row>
    <row r="4270" spans="3:14" ht="13" x14ac:dyDescent="0.15">
      <c r="C4270" s="57" t="str">
        <f t="shared" si="13"/>
        <v/>
      </c>
      <c r="D4270" s="58"/>
      <c r="E4270" s="24"/>
      <c r="F4270" s="24"/>
      <c r="G4270" s="25"/>
      <c r="H4270" s="25"/>
      <c r="I4270" s="56"/>
      <c r="J4270" s="25"/>
      <c r="K4270" s="25"/>
      <c r="L4270" s="25"/>
      <c r="M4270" s="56"/>
      <c r="N4270" s="25"/>
    </row>
    <row r="4271" spans="3:14" ht="13" x14ac:dyDescent="0.15">
      <c r="C4271" s="57" t="str">
        <f t="shared" si="13"/>
        <v/>
      </c>
      <c r="D4271" s="58"/>
      <c r="E4271" s="24"/>
      <c r="F4271" s="24"/>
      <c r="G4271" s="25"/>
      <c r="H4271" s="25"/>
      <c r="I4271" s="56"/>
      <c r="J4271" s="25"/>
      <c r="K4271" s="25"/>
      <c r="L4271" s="25"/>
      <c r="M4271" s="56"/>
      <c r="N4271" s="25"/>
    </row>
    <row r="4272" spans="3:14" ht="13" x14ac:dyDescent="0.15">
      <c r="C4272" s="57" t="str">
        <f t="shared" si="13"/>
        <v/>
      </c>
      <c r="D4272" s="58"/>
      <c r="E4272" s="24"/>
      <c r="F4272" s="24"/>
      <c r="G4272" s="25"/>
      <c r="H4272" s="25"/>
      <c r="I4272" s="56"/>
      <c r="J4272" s="25"/>
      <c r="K4272" s="25"/>
      <c r="L4272" s="25"/>
      <c r="M4272" s="56"/>
      <c r="N4272" s="25"/>
    </row>
    <row r="4273" spans="3:14" ht="13" x14ac:dyDescent="0.15">
      <c r="C4273" s="57" t="str">
        <f t="shared" si="13"/>
        <v/>
      </c>
      <c r="D4273" s="58"/>
      <c r="E4273" s="24"/>
      <c r="F4273" s="24"/>
      <c r="G4273" s="25"/>
      <c r="H4273" s="25"/>
      <c r="I4273" s="56"/>
      <c r="J4273" s="25"/>
      <c r="K4273" s="25"/>
      <c r="L4273" s="25"/>
      <c r="M4273" s="56"/>
      <c r="N4273" s="25"/>
    </row>
    <row r="4274" spans="3:14" ht="13" x14ac:dyDescent="0.15">
      <c r="C4274" s="57" t="str">
        <f t="shared" si="13"/>
        <v/>
      </c>
      <c r="D4274" s="58"/>
      <c r="E4274" s="24"/>
      <c r="F4274" s="24"/>
      <c r="G4274" s="25"/>
      <c r="H4274" s="25"/>
      <c r="I4274" s="56"/>
      <c r="J4274" s="25"/>
      <c r="K4274" s="25"/>
      <c r="L4274" s="25"/>
      <c r="M4274" s="56"/>
      <c r="N4274" s="25"/>
    </row>
    <row r="4275" spans="3:14" ht="13" x14ac:dyDescent="0.15">
      <c r="C4275" s="57" t="str">
        <f t="shared" si="13"/>
        <v/>
      </c>
      <c r="D4275" s="58"/>
      <c r="E4275" s="24"/>
      <c r="F4275" s="24"/>
      <c r="G4275" s="25"/>
      <c r="H4275" s="25"/>
      <c r="I4275" s="56"/>
      <c r="J4275" s="25"/>
      <c r="K4275" s="25"/>
      <c r="L4275" s="25"/>
      <c r="M4275" s="56"/>
      <c r="N4275" s="25"/>
    </row>
    <row r="4276" spans="3:14" ht="13" x14ac:dyDescent="0.15">
      <c r="C4276" s="57" t="str">
        <f t="shared" si="13"/>
        <v/>
      </c>
      <c r="D4276" s="58"/>
      <c r="E4276" s="24"/>
      <c r="F4276" s="24"/>
      <c r="G4276" s="25"/>
      <c r="H4276" s="25"/>
      <c r="I4276" s="56"/>
      <c r="J4276" s="25"/>
      <c r="K4276" s="25"/>
      <c r="L4276" s="25"/>
      <c r="M4276" s="56"/>
      <c r="N4276" s="25"/>
    </row>
    <row r="4277" spans="3:14" ht="13" x14ac:dyDescent="0.15">
      <c r="C4277" s="57" t="str">
        <f t="shared" si="13"/>
        <v/>
      </c>
      <c r="D4277" s="58"/>
      <c r="E4277" s="24"/>
      <c r="F4277" s="24"/>
      <c r="G4277" s="25"/>
      <c r="H4277" s="25"/>
      <c r="I4277" s="56"/>
      <c r="J4277" s="25"/>
      <c r="K4277" s="25"/>
      <c r="L4277" s="25"/>
      <c r="M4277" s="56"/>
      <c r="N4277" s="25"/>
    </row>
    <row r="4278" spans="3:14" ht="13" x14ac:dyDescent="0.15">
      <c r="C4278" s="57" t="str">
        <f t="shared" si="13"/>
        <v/>
      </c>
      <c r="D4278" s="58"/>
      <c r="E4278" s="24"/>
      <c r="F4278" s="24"/>
      <c r="G4278" s="25"/>
      <c r="H4278" s="25"/>
      <c r="I4278" s="56"/>
      <c r="J4278" s="25"/>
      <c r="K4278" s="25"/>
      <c r="L4278" s="25"/>
      <c r="M4278" s="56"/>
      <c r="N4278" s="25"/>
    </row>
    <row r="4279" spans="3:14" ht="13" x14ac:dyDescent="0.15">
      <c r="C4279" s="57" t="str">
        <f t="shared" si="13"/>
        <v/>
      </c>
      <c r="D4279" s="58"/>
      <c r="E4279" s="24"/>
      <c r="F4279" s="24"/>
      <c r="G4279" s="25"/>
      <c r="H4279" s="25"/>
      <c r="I4279" s="56"/>
      <c r="J4279" s="25"/>
      <c r="K4279" s="25"/>
      <c r="L4279" s="25"/>
      <c r="M4279" s="56"/>
      <c r="N4279" s="25"/>
    </row>
    <row r="4280" spans="3:14" ht="13" x14ac:dyDescent="0.15">
      <c r="C4280" s="57" t="str">
        <f t="shared" si="13"/>
        <v/>
      </c>
      <c r="D4280" s="58"/>
      <c r="E4280" s="24"/>
      <c r="F4280" s="24"/>
      <c r="G4280" s="25"/>
      <c r="H4280" s="25"/>
      <c r="I4280" s="56"/>
      <c r="J4280" s="25"/>
      <c r="K4280" s="25"/>
      <c r="L4280" s="25"/>
      <c r="M4280" s="56"/>
      <c r="N4280" s="25"/>
    </row>
    <row r="4281" spans="3:14" ht="13" x14ac:dyDescent="0.15">
      <c r="C4281" s="57" t="str">
        <f t="shared" si="13"/>
        <v/>
      </c>
      <c r="D4281" s="58"/>
      <c r="E4281" s="24"/>
      <c r="F4281" s="24"/>
      <c r="G4281" s="25"/>
      <c r="H4281" s="25"/>
      <c r="I4281" s="56"/>
      <c r="J4281" s="25"/>
      <c r="K4281" s="25"/>
      <c r="L4281" s="25"/>
      <c r="M4281" s="56"/>
      <c r="N4281" s="25"/>
    </row>
    <row r="4282" spans="3:14" ht="13" x14ac:dyDescent="0.15">
      <c r="C4282" s="57" t="str">
        <f t="shared" si="13"/>
        <v/>
      </c>
      <c r="D4282" s="58"/>
      <c r="E4282" s="24"/>
      <c r="F4282" s="24"/>
      <c r="G4282" s="25"/>
      <c r="H4282" s="25"/>
      <c r="I4282" s="56"/>
      <c r="J4282" s="25"/>
      <c r="K4282" s="25"/>
      <c r="L4282" s="25"/>
      <c r="M4282" s="56"/>
      <c r="N4282" s="25"/>
    </row>
    <row r="4283" spans="3:14" ht="13" x14ac:dyDescent="0.15">
      <c r="C4283" s="57" t="str">
        <f t="shared" si="13"/>
        <v/>
      </c>
      <c r="D4283" s="58"/>
      <c r="E4283" s="24"/>
      <c r="F4283" s="24"/>
      <c r="G4283" s="25"/>
      <c r="H4283" s="25"/>
      <c r="I4283" s="56"/>
      <c r="J4283" s="25"/>
      <c r="K4283" s="25"/>
      <c r="L4283" s="25"/>
      <c r="M4283" s="56"/>
      <c r="N4283" s="25"/>
    </row>
    <row r="4284" spans="3:14" ht="13" x14ac:dyDescent="0.15">
      <c r="C4284" s="57" t="str">
        <f t="shared" si="13"/>
        <v/>
      </c>
      <c r="D4284" s="58"/>
      <c r="E4284" s="24"/>
      <c r="F4284" s="24"/>
      <c r="G4284" s="25"/>
      <c r="H4284" s="25"/>
      <c r="I4284" s="56"/>
      <c r="J4284" s="25"/>
      <c r="K4284" s="25"/>
      <c r="L4284" s="25"/>
      <c r="M4284" s="56"/>
      <c r="N4284" s="25"/>
    </row>
    <row r="4285" spans="3:14" ht="13" x14ac:dyDescent="0.15">
      <c r="C4285" s="57" t="str">
        <f t="shared" si="13"/>
        <v/>
      </c>
      <c r="D4285" s="58"/>
      <c r="E4285" s="24"/>
      <c r="F4285" s="24"/>
      <c r="G4285" s="25"/>
      <c r="H4285" s="25"/>
      <c r="I4285" s="56"/>
      <c r="J4285" s="25"/>
      <c r="K4285" s="25"/>
      <c r="L4285" s="25"/>
      <c r="M4285" s="56"/>
      <c r="N4285" s="25"/>
    </row>
    <row r="4286" spans="3:14" ht="13" x14ac:dyDescent="0.15">
      <c r="C4286" s="57" t="str">
        <f t="shared" si="13"/>
        <v/>
      </c>
      <c r="D4286" s="58"/>
      <c r="E4286" s="24"/>
      <c r="F4286" s="24"/>
      <c r="G4286" s="25"/>
      <c r="H4286" s="25"/>
      <c r="I4286" s="56"/>
      <c r="J4286" s="25"/>
      <c r="K4286" s="25"/>
      <c r="L4286" s="25"/>
      <c r="M4286" s="56"/>
      <c r="N4286" s="25"/>
    </row>
    <row r="4287" spans="3:14" ht="13" x14ac:dyDescent="0.15">
      <c r="C4287" s="57" t="str">
        <f t="shared" si="13"/>
        <v/>
      </c>
      <c r="D4287" s="58"/>
      <c r="E4287" s="24"/>
      <c r="F4287" s="24"/>
      <c r="G4287" s="25"/>
      <c r="H4287" s="25"/>
      <c r="I4287" s="56"/>
      <c r="J4287" s="25"/>
      <c r="K4287" s="25"/>
      <c r="L4287" s="25"/>
      <c r="M4287" s="56"/>
      <c r="N4287" s="25"/>
    </row>
    <row r="4288" spans="3:14" ht="13" x14ac:dyDescent="0.15">
      <c r="C4288" s="57" t="str">
        <f t="shared" si="13"/>
        <v/>
      </c>
      <c r="D4288" s="58"/>
      <c r="E4288" s="24"/>
      <c r="F4288" s="24"/>
      <c r="G4288" s="25"/>
      <c r="H4288" s="25"/>
      <c r="I4288" s="56"/>
      <c r="J4288" s="25"/>
      <c r="K4288" s="25"/>
      <c r="L4288" s="25"/>
      <c r="M4288" s="56"/>
      <c r="N4288" s="25"/>
    </row>
    <row r="4289" spans="3:14" ht="13" x14ac:dyDescent="0.15">
      <c r="C4289" s="57" t="str">
        <f t="shared" si="13"/>
        <v/>
      </c>
      <c r="D4289" s="58"/>
      <c r="E4289" s="24"/>
      <c r="F4289" s="24"/>
      <c r="G4289" s="25"/>
      <c r="H4289" s="25"/>
      <c r="I4289" s="56"/>
      <c r="J4289" s="25"/>
      <c r="K4289" s="25"/>
      <c r="L4289" s="25"/>
      <c r="M4289" s="56"/>
      <c r="N4289" s="25"/>
    </row>
    <row r="4290" spans="3:14" ht="13" x14ac:dyDescent="0.15">
      <c r="C4290" s="57" t="str">
        <f t="shared" si="13"/>
        <v/>
      </c>
      <c r="D4290" s="58"/>
      <c r="E4290" s="24"/>
      <c r="F4290" s="24"/>
      <c r="G4290" s="25"/>
      <c r="H4290" s="25"/>
      <c r="I4290" s="56"/>
      <c r="J4290" s="25"/>
      <c r="K4290" s="25"/>
      <c r="L4290" s="25"/>
      <c r="M4290" s="56"/>
      <c r="N4290" s="25"/>
    </row>
    <row r="4291" spans="3:14" ht="13" x14ac:dyDescent="0.15">
      <c r="C4291" s="57" t="str">
        <f t="shared" si="13"/>
        <v/>
      </c>
      <c r="D4291" s="58"/>
      <c r="E4291" s="24"/>
      <c r="F4291" s="24"/>
      <c r="G4291" s="25"/>
      <c r="H4291" s="25"/>
      <c r="I4291" s="56"/>
      <c r="J4291" s="25"/>
      <c r="K4291" s="25"/>
      <c r="L4291" s="25"/>
      <c r="M4291" s="56"/>
      <c r="N4291" s="25"/>
    </row>
    <row r="4292" spans="3:14" ht="13" x14ac:dyDescent="0.15">
      <c r="C4292" s="57" t="str">
        <f t="shared" si="13"/>
        <v/>
      </c>
      <c r="D4292" s="58"/>
      <c r="E4292" s="24"/>
      <c r="F4292" s="24"/>
      <c r="G4292" s="25"/>
      <c r="H4292" s="25"/>
      <c r="I4292" s="56"/>
      <c r="J4292" s="25"/>
      <c r="K4292" s="25"/>
      <c r="L4292" s="25"/>
      <c r="M4292" s="56"/>
      <c r="N4292" s="25"/>
    </row>
    <row r="4293" spans="3:14" ht="13" x14ac:dyDescent="0.15">
      <c r="C4293" s="57" t="str">
        <f t="shared" si="13"/>
        <v/>
      </c>
      <c r="D4293" s="58"/>
      <c r="E4293" s="24"/>
      <c r="F4293" s="24"/>
      <c r="G4293" s="25"/>
      <c r="H4293" s="25"/>
      <c r="I4293" s="56"/>
      <c r="J4293" s="25"/>
      <c r="K4293" s="25"/>
      <c r="L4293" s="25"/>
      <c r="M4293" s="56"/>
      <c r="N4293" s="25"/>
    </row>
    <row r="4294" spans="3:14" ht="13" x14ac:dyDescent="0.15">
      <c r="C4294" s="57" t="str">
        <f t="shared" si="13"/>
        <v/>
      </c>
      <c r="D4294" s="58"/>
      <c r="E4294" s="24"/>
      <c r="F4294" s="24"/>
      <c r="G4294" s="25"/>
      <c r="H4294" s="25"/>
      <c r="I4294" s="56"/>
      <c r="J4294" s="25"/>
      <c r="K4294" s="25"/>
      <c r="L4294" s="25"/>
      <c r="M4294" s="56"/>
      <c r="N4294" s="25"/>
    </row>
    <row r="4295" spans="3:14" ht="13" x14ac:dyDescent="0.15">
      <c r="C4295" s="57" t="str">
        <f t="shared" si="13"/>
        <v/>
      </c>
      <c r="D4295" s="58"/>
      <c r="E4295" s="24"/>
      <c r="F4295" s="24"/>
      <c r="G4295" s="25"/>
      <c r="H4295" s="25"/>
      <c r="I4295" s="56"/>
      <c r="J4295" s="25"/>
      <c r="K4295" s="25"/>
      <c r="L4295" s="25"/>
      <c r="M4295" s="56"/>
      <c r="N4295" s="25"/>
    </row>
    <row r="4296" spans="3:14" ht="13" x14ac:dyDescent="0.15">
      <c r="C4296" s="57" t="str">
        <f t="shared" si="13"/>
        <v/>
      </c>
      <c r="D4296" s="58"/>
      <c r="E4296" s="24"/>
      <c r="F4296" s="24"/>
      <c r="G4296" s="25"/>
      <c r="H4296" s="25"/>
      <c r="I4296" s="56"/>
      <c r="J4296" s="25"/>
      <c r="K4296" s="25"/>
      <c r="L4296" s="25"/>
      <c r="M4296" s="56"/>
      <c r="N4296" s="25"/>
    </row>
    <row r="4297" spans="3:14" ht="13" x14ac:dyDescent="0.15">
      <c r="C4297" s="57" t="str">
        <f t="shared" si="13"/>
        <v/>
      </c>
      <c r="D4297" s="58"/>
      <c r="E4297" s="24"/>
      <c r="F4297" s="24"/>
      <c r="G4297" s="25"/>
      <c r="H4297" s="25"/>
      <c r="I4297" s="56"/>
      <c r="J4297" s="25"/>
      <c r="K4297" s="25"/>
      <c r="L4297" s="25"/>
      <c r="M4297" s="56"/>
      <c r="N4297" s="25"/>
    </row>
    <row r="4298" spans="3:14" ht="13" x14ac:dyDescent="0.15">
      <c r="C4298" s="57" t="str">
        <f t="shared" si="13"/>
        <v/>
      </c>
      <c r="D4298" s="58"/>
      <c r="E4298" s="24"/>
      <c r="F4298" s="24"/>
      <c r="G4298" s="25"/>
      <c r="H4298" s="25"/>
      <c r="I4298" s="56"/>
      <c r="J4298" s="25"/>
      <c r="K4298" s="25"/>
      <c r="L4298" s="25"/>
      <c r="M4298" s="56"/>
      <c r="N4298" s="25"/>
    </row>
    <row r="4299" spans="3:14" ht="13" x14ac:dyDescent="0.15">
      <c r="C4299" s="57" t="str">
        <f t="shared" si="13"/>
        <v/>
      </c>
      <c r="D4299" s="58"/>
      <c r="E4299" s="24"/>
      <c r="F4299" s="24"/>
      <c r="G4299" s="25"/>
      <c r="H4299" s="25"/>
      <c r="I4299" s="56"/>
      <c r="J4299" s="25"/>
      <c r="K4299" s="25"/>
      <c r="L4299" s="25"/>
      <c r="M4299" s="56"/>
      <c r="N4299" s="25"/>
    </row>
    <row r="4300" spans="3:14" ht="13" x14ac:dyDescent="0.15">
      <c r="C4300" s="57" t="str">
        <f t="shared" si="13"/>
        <v/>
      </c>
      <c r="D4300" s="58"/>
      <c r="E4300" s="24"/>
      <c r="F4300" s="24"/>
      <c r="G4300" s="25"/>
      <c r="H4300" s="25"/>
      <c r="I4300" s="56"/>
      <c r="J4300" s="25"/>
      <c r="K4300" s="25"/>
      <c r="L4300" s="25"/>
      <c r="M4300" s="56"/>
      <c r="N4300" s="25"/>
    </row>
    <row r="4301" spans="3:14" ht="13" x14ac:dyDescent="0.15">
      <c r="C4301" s="57" t="str">
        <f t="shared" si="13"/>
        <v/>
      </c>
      <c r="D4301" s="58"/>
      <c r="E4301" s="24"/>
      <c r="F4301" s="24"/>
      <c r="G4301" s="25"/>
      <c r="H4301" s="25"/>
      <c r="I4301" s="56"/>
      <c r="J4301" s="25"/>
      <c r="K4301" s="25"/>
      <c r="L4301" s="25"/>
      <c r="M4301" s="56"/>
      <c r="N4301" s="25"/>
    </row>
    <row r="4302" spans="3:14" ht="13" x14ac:dyDescent="0.15">
      <c r="C4302" s="57" t="str">
        <f t="shared" si="13"/>
        <v/>
      </c>
      <c r="D4302" s="58"/>
      <c r="E4302" s="24"/>
      <c r="F4302" s="24"/>
      <c r="G4302" s="25"/>
      <c r="H4302" s="25"/>
      <c r="I4302" s="56"/>
      <c r="J4302" s="25"/>
      <c r="K4302" s="25"/>
      <c r="L4302" s="25"/>
      <c r="M4302" s="56"/>
      <c r="N4302" s="25"/>
    </row>
    <row r="4303" spans="3:14" ht="13" x14ac:dyDescent="0.15">
      <c r="C4303" s="57" t="str">
        <f t="shared" si="13"/>
        <v/>
      </c>
      <c r="D4303" s="58"/>
      <c r="E4303" s="24"/>
      <c r="F4303" s="24"/>
      <c r="G4303" s="25"/>
      <c r="H4303" s="25"/>
      <c r="I4303" s="56"/>
      <c r="J4303" s="25"/>
      <c r="K4303" s="25"/>
      <c r="L4303" s="25"/>
      <c r="M4303" s="56"/>
      <c r="N4303" s="25"/>
    </row>
    <row r="4304" spans="3:14" ht="13" x14ac:dyDescent="0.15">
      <c r="C4304" s="57" t="str">
        <f t="shared" si="13"/>
        <v/>
      </c>
      <c r="D4304" s="58"/>
      <c r="E4304" s="24"/>
      <c r="F4304" s="24"/>
      <c r="G4304" s="25"/>
      <c r="H4304" s="25"/>
      <c r="I4304" s="56"/>
      <c r="J4304" s="25"/>
      <c r="K4304" s="25"/>
      <c r="L4304" s="25"/>
      <c r="M4304" s="56"/>
      <c r="N4304" s="25"/>
    </row>
    <row r="4305" spans="3:14" ht="13" x14ac:dyDescent="0.15">
      <c r="C4305" s="57" t="str">
        <f t="shared" si="13"/>
        <v/>
      </c>
      <c r="D4305" s="58"/>
      <c r="E4305" s="24"/>
      <c r="F4305" s="24"/>
      <c r="G4305" s="25"/>
      <c r="H4305" s="25"/>
      <c r="I4305" s="56"/>
      <c r="J4305" s="25"/>
      <c r="K4305" s="25"/>
      <c r="L4305" s="25"/>
      <c r="M4305" s="56"/>
      <c r="N4305" s="25"/>
    </row>
    <row r="4306" spans="3:14" ht="13" x14ac:dyDescent="0.15">
      <c r="C4306" s="57" t="str">
        <f t="shared" si="13"/>
        <v/>
      </c>
      <c r="D4306" s="58"/>
      <c r="E4306" s="24"/>
      <c r="F4306" s="24"/>
      <c r="G4306" s="25"/>
      <c r="H4306" s="25"/>
      <c r="I4306" s="56"/>
      <c r="J4306" s="25"/>
      <c r="K4306" s="25"/>
      <c r="L4306" s="25"/>
      <c r="M4306" s="56"/>
      <c r="N4306" s="25"/>
    </row>
    <row r="4307" spans="3:14" ht="13" x14ac:dyDescent="0.15">
      <c r="C4307" s="57" t="str">
        <f t="shared" si="13"/>
        <v/>
      </c>
      <c r="D4307" s="58"/>
      <c r="E4307" s="24"/>
      <c r="F4307" s="24"/>
      <c r="G4307" s="25"/>
      <c r="H4307" s="25"/>
      <c r="I4307" s="56"/>
      <c r="J4307" s="25"/>
      <c r="K4307" s="25"/>
      <c r="L4307" s="25"/>
      <c r="M4307" s="56"/>
      <c r="N4307" s="25"/>
    </row>
    <row r="4308" spans="3:14" ht="13" x14ac:dyDescent="0.15">
      <c r="C4308" s="57" t="str">
        <f t="shared" si="13"/>
        <v/>
      </c>
      <c r="D4308" s="58"/>
      <c r="E4308" s="24"/>
      <c r="F4308" s="24"/>
      <c r="G4308" s="25"/>
      <c r="H4308" s="25"/>
      <c r="I4308" s="56"/>
      <c r="J4308" s="25"/>
      <c r="K4308" s="25"/>
      <c r="L4308" s="25"/>
      <c r="M4308" s="56"/>
      <c r="N4308" s="25"/>
    </row>
    <row r="4309" spans="3:14" ht="13" x14ac:dyDescent="0.15">
      <c r="C4309" s="57" t="str">
        <f t="shared" si="13"/>
        <v/>
      </c>
      <c r="D4309" s="58"/>
      <c r="E4309" s="24"/>
      <c r="F4309" s="24"/>
      <c r="G4309" s="25"/>
      <c r="H4309" s="25"/>
      <c r="I4309" s="56"/>
      <c r="J4309" s="25"/>
      <c r="K4309" s="25"/>
      <c r="L4309" s="25"/>
      <c r="M4309" s="56"/>
      <c r="N4309" s="25"/>
    </row>
    <row r="4310" spans="3:14" ht="13" x14ac:dyDescent="0.15">
      <c r="C4310" s="57" t="str">
        <f t="shared" si="13"/>
        <v/>
      </c>
      <c r="D4310" s="58"/>
      <c r="E4310" s="24"/>
      <c r="F4310" s="24"/>
      <c r="G4310" s="25"/>
      <c r="H4310" s="25"/>
      <c r="I4310" s="56"/>
      <c r="J4310" s="25"/>
      <c r="K4310" s="25"/>
      <c r="L4310" s="25"/>
      <c r="M4310" s="56"/>
      <c r="N4310" s="25"/>
    </row>
    <row r="4311" spans="3:14" ht="13" x14ac:dyDescent="0.15">
      <c r="C4311" s="57" t="str">
        <f t="shared" si="13"/>
        <v/>
      </c>
      <c r="D4311" s="58"/>
      <c r="E4311" s="24"/>
      <c r="F4311" s="24"/>
      <c r="G4311" s="25"/>
      <c r="H4311" s="25"/>
      <c r="I4311" s="56"/>
      <c r="J4311" s="25"/>
      <c r="K4311" s="25"/>
      <c r="L4311" s="25"/>
      <c r="M4311" s="56"/>
      <c r="N4311" s="25"/>
    </row>
    <row r="4312" spans="3:14" ht="13" x14ac:dyDescent="0.15">
      <c r="C4312" s="57" t="str">
        <f t="shared" si="13"/>
        <v/>
      </c>
      <c r="D4312" s="58"/>
      <c r="E4312" s="24"/>
      <c r="F4312" s="24"/>
      <c r="G4312" s="25"/>
      <c r="H4312" s="25"/>
      <c r="I4312" s="56"/>
      <c r="J4312" s="25"/>
      <c r="K4312" s="25"/>
      <c r="L4312" s="25"/>
      <c r="M4312" s="56"/>
      <c r="N4312" s="25"/>
    </row>
    <row r="4313" spans="3:14" ht="13" x14ac:dyDescent="0.15">
      <c r="C4313" s="57" t="str">
        <f t="shared" si="13"/>
        <v/>
      </c>
      <c r="D4313" s="58"/>
      <c r="E4313" s="24"/>
      <c r="F4313" s="24"/>
      <c r="G4313" s="25"/>
      <c r="H4313" s="25"/>
      <c r="I4313" s="56"/>
      <c r="J4313" s="25"/>
      <c r="K4313" s="25"/>
      <c r="L4313" s="25"/>
      <c r="M4313" s="56"/>
      <c r="N4313" s="25"/>
    </row>
    <row r="4314" spans="3:14" ht="13" x14ac:dyDescent="0.15">
      <c r="C4314" s="57" t="str">
        <f t="shared" si="13"/>
        <v/>
      </c>
      <c r="D4314" s="58"/>
      <c r="E4314" s="24"/>
      <c r="F4314" s="24"/>
      <c r="G4314" s="25"/>
      <c r="H4314" s="25"/>
      <c r="I4314" s="56"/>
      <c r="J4314" s="25"/>
      <c r="K4314" s="25"/>
      <c r="L4314" s="25"/>
      <c r="M4314" s="56"/>
      <c r="N4314" s="25"/>
    </row>
    <row r="4315" spans="3:14" ht="13" x14ac:dyDescent="0.15">
      <c r="C4315" s="57" t="str">
        <f t="shared" si="13"/>
        <v/>
      </c>
      <c r="D4315" s="58"/>
      <c r="E4315" s="24"/>
      <c r="F4315" s="24"/>
      <c r="G4315" s="25"/>
      <c r="H4315" s="25"/>
      <c r="I4315" s="56"/>
      <c r="J4315" s="25"/>
      <c r="K4315" s="25"/>
      <c r="L4315" s="25"/>
      <c r="M4315" s="56"/>
      <c r="N4315" s="25"/>
    </row>
    <row r="4316" spans="3:14" ht="13" x14ac:dyDescent="0.15">
      <c r="C4316" s="57" t="str">
        <f t="shared" si="13"/>
        <v/>
      </c>
      <c r="D4316" s="58"/>
      <c r="E4316" s="24"/>
      <c r="F4316" s="24"/>
      <c r="G4316" s="25"/>
      <c r="H4316" s="25"/>
      <c r="I4316" s="56"/>
      <c r="J4316" s="25"/>
      <c r="K4316" s="25"/>
      <c r="L4316" s="25"/>
      <c r="M4316" s="56"/>
      <c r="N4316" s="25"/>
    </row>
    <row r="4317" spans="3:14" ht="13" x14ac:dyDescent="0.15">
      <c r="C4317" s="57" t="str">
        <f t="shared" si="13"/>
        <v/>
      </c>
      <c r="D4317" s="58"/>
      <c r="E4317" s="24"/>
      <c r="F4317" s="24"/>
      <c r="G4317" s="25"/>
      <c r="H4317" s="25"/>
      <c r="I4317" s="56"/>
      <c r="J4317" s="25"/>
      <c r="K4317" s="25"/>
      <c r="L4317" s="25"/>
      <c r="M4317" s="56"/>
      <c r="N4317" s="25"/>
    </row>
    <row r="4318" spans="3:14" ht="13" x14ac:dyDescent="0.15">
      <c r="C4318" s="57" t="str">
        <f t="shared" si="13"/>
        <v/>
      </c>
      <c r="D4318" s="58"/>
      <c r="E4318" s="24"/>
      <c r="F4318" s="24"/>
      <c r="G4318" s="25"/>
      <c r="H4318" s="25"/>
      <c r="I4318" s="56"/>
      <c r="J4318" s="25"/>
      <c r="K4318" s="25"/>
      <c r="L4318" s="25"/>
      <c r="M4318" s="56"/>
      <c r="N4318" s="25"/>
    </row>
    <row r="4319" spans="3:14" ht="13" x14ac:dyDescent="0.15">
      <c r="C4319" s="57" t="str">
        <f t="shared" si="13"/>
        <v/>
      </c>
      <c r="D4319" s="58"/>
      <c r="E4319" s="24"/>
      <c r="F4319" s="24"/>
      <c r="G4319" s="25"/>
      <c r="H4319" s="25"/>
      <c r="I4319" s="56"/>
      <c r="J4319" s="25"/>
      <c r="K4319" s="25"/>
      <c r="L4319" s="25"/>
      <c r="M4319" s="56"/>
      <c r="N4319" s="25"/>
    </row>
    <row r="4320" spans="3:14" ht="13" x14ac:dyDescent="0.15">
      <c r="C4320" s="57" t="str">
        <f t="shared" si="13"/>
        <v/>
      </c>
      <c r="D4320" s="58"/>
      <c r="E4320" s="24"/>
      <c r="F4320" s="24"/>
      <c r="G4320" s="25"/>
      <c r="H4320" s="25"/>
      <c r="I4320" s="56"/>
      <c r="J4320" s="25"/>
      <c r="K4320" s="25"/>
      <c r="L4320" s="25"/>
      <c r="M4320" s="56"/>
      <c r="N4320" s="25"/>
    </row>
    <row r="4321" spans="3:14" ht="13" x14ac:dyDescent="0.15">
      <c r="C4321" s="57" t="str">
        <f t="shared" si="13"/>
        <v/>
      </c>
      <c r="D4321" s="58"/>
      <c r="E4321" s="24"/>
      <c r="F4321" s="24"/>
      <c r="G4321" s="25"/>
      <c r="H4321" s="25"/>
      <c r="I4321" s="56"/>
      <c r="J4321" s="25"/>
      <c r="K4321" s="25"/>
      <c r="L4321" s="25"/>
      <c r="M4321" s="56"/>
      <c r="N4321" s="25"/>
    </row>
    <row r="4322" spans="3:14" ht="13" x14ac:dyDescent="0.15">
      <c r="C4322" s="57" t="str">
        <f t="shared" si="13"/>
        <v/>
      </c>
      <c r="D4322" s="58"/>
      <c r="E4322" s="24"/>
      <c r="F4322" s="24"/>
      <c r="G4322" s="25"/>
      <c r="H4322" s="25"/>
      <c r="I4322" s="56"/>
      <c r="J4322" s="25"/>
      <c r="K4322" s="25"/>
      <c r="L4322" s="25"/>
      <c r="M4322" s="56"/>
      <c r="N4322" s="25"/>
    </row>
    <row r="4323" spans="3:14" ht="13" x14ac:dyDescent="0.15">
      <c r="C4323" s="57" t="str">
        <f t="shared" si="13"/>
        <v/>
      </c>
      <c r="D4323" s="58"/>
      <c r="E4323" s="24"/>
      <c r="F4323" s="24"/>
      <c r="G4323" s="25"/>
      <c r="H4323" s="25"/>
      <c r="I4323" s="56"/>
      <c r="J4323" s="25"/>
      <c r="K4323" s="25"/>
      <c r="L4323" s="25"/>
      <c r="M4323" s="56"/>
      <c r="N4323" s="25"/>
    </row>
    <row r="4324" spans="3:14" ht="13" x14ac:dyDescent="0.15">
      <c r="C4324" s="57" t="str">
        <f t="shared" si="13"/>
        <v/>
      </c>
      <c r="D4324" s="58"/>
      <c r="E4324" s="24"/>
      <c r="F4324" s="24"/>
      <c r="G4324" s="25"/>
      <c r="H4324" s="25"/>
      <c r="I4324" s="56"/>
      <c r="J4324" s="25"/>
      <c r="K4324" s="25"/>
      <c r="L4324" s="25"/>
      <c r="M4324" s="56"/>
      <c r="N4324" s="25"/>
    </row>
    <row r="4325" spans="3:14" ht="13" x14ac:dyDescent="0.15">
      <c r="C4325" s="57" t="str">
        <f t="shared" si="13"/>
        <v/>
      </c>
      <c r="D4325" s="58"/>
      <c r="E4325" s="24"/>
      <c r="F4325" s="24"/>
      <c r="G4325" s="25"/>
      <c r="H4325" s="25"/>
      <c r="I4325" s="56"/>
      <c r="J4325" s="25"/>
      <c r="K4325" s="25"/>
      <c r="L4325" s="25"/>
      <c r="M4325" s="56"/>
      <c r="N4325" s="25"/>
    </row>
    <row r="4326" spans="3:14" ht="13" x14ac:dyDescent="0.15">
      <c r="C4326" s="57" t="str">
        <f t="shared" si="13"/>
        <v/>
      </c>
      <c r="D4326" s="58"/>
      <c r="E4326" s="24"/>
      <c r="F4326" s="24"/>
      <c r="G4326" s="25"/>
      <c r="H4326" s="25"/>
      <c r="I4326" s="56"/>
      <c r="J4326" s="25"/>
      <c r="K4326" s="25"/>
      <c r="L4326" s="25"/>
      <c r="M4326" s="56"/>
      <c r="N4326" s="25"/>
    </row>
    <row r="4327" spans="3:14" ht="13" x14ac:dyDescent="0.15">
      <c r="C4327" s="57" t="str">
        <f t="shared" si="13"/>
        <v/>
      </c>
      <c r="D4327" s="58"/>
      <c r="E4327" s="24"/>
      <c r="F4327" s="24"/>
      <c r="G4327" s="25"/>
      <c r="H4327" s="25"/>
      <c r="I4327" s="56"/>
      <c r="J4327" s="25"/>
      <c r="K4327" s="25"/>
      <c r="L4327" s="25"/>
      <c r="M4327" s="56"/>
      <c r="N4327" s="25"/>
    </row>
    <row r="4328" spans="3:14" ht="13" x14ac:dyDescent="0.15">
      <c r="C4328" s="57" t="str">
        <f t="shared" si="13"/>
        <v/>
      </c>
      <c r="D4328" s="58"/>
      <c r="E4328" s="24"/>
      <c r="F4328" s="24"/>
      <c r="G4328" s="25"/>
      <c r="H4328" s="25"/>
      <c r="I4328" s="56"/>
      <c r="J4328" s="25"/>
      <c r="K4328" s="25"/>
      <c r="L4328" s="25"/>
      <c r="M4328" s="56"/>
      <c r="N4328" s="25"/>
    </row>
    <row r="4329" spans="3:14" ht="13" x14ac:dyDescent="0.15">
      <c r="C4329" s="57" t="str">
        <f t="shared" si="13"/>
        <v/>
      </c>
      <c r="D4329" s="58"/>
      <c r="E4329" s="24"/>
      <c r="F4329" s="24"/>
      <c r="G4329" s="25"/>
      <c r="H4329" s="25"/>
      <c r="I4329" s="56"/>
      <c r="J4329" s="25"/>
      <c r="K4329" s="25"/>
      <c r="L4329" s="25"/>
      <c r="M4329" s="56"/>
      <c r="N4329" s="25"/>
    </row>
    <row r="4330" spans="3:14" ht="13" x14ac:dyDescent="0.15">
      <c r="C4330" s="57" t="str">
        <f t="shared" si="13"/>
        <v/>
      </c>
      <c r="D4330" s="58"/>
      <c r="E4330" s="24"/>
      <c r="F4330" s="24"/>
      <c r="G4330" s="25"/>
      <c r="H4330" s="25"/>
      <c r="I4330" s="56"/>
      <c r="J4330" s="25"/>
      <c r="K4330" s="25"/>
      <c r="L4330" s="25"/>
      <c r="M4330" s="56"/>
      <c r="N4330" s="25"/>
    </row>
    <row r="4331" spans="3:14" ht="13" x14ac:dyDescent="0.15">
      <c r="C4331" s="57" t="str">
        <f t="shared" si="13"/>
        <v/>
      </c>
      <c r="D4331" s="58"/>
      <c r="E4331" s="24"/>
      <c r="F4331" s="24"/>
      <c r="G4331" s="25"/>
      <c r="H4331" s="25"/>
      <c r="I4331" s="56"/>
      <c r="J4331" s="25"/>
      <c r="K4331" s="25"/>
      <c r="L4331" s="25"/>
      <c r="M4331" s="56"/>
      <c r="N4331" s="25"/>
    </row>
    <row r="4332" spans="3:14" ht="13" x14ac:dyDescent="0.15">
      <c r="C4332" s="57" t="str">
        <f t="shared" si="13"/>
        <v/>
      </c>
      <c r="D4332" s="58"/>
      <c r="E4332" s="24"/>
      <c r="F4332" s="24"/>
      <c r="G4332" s="25"/>
      <c r="H4332" s="25"/>
      <c r="I4332" s="56"/>
      <c r="J4332" s="25"/>
      <c r="K4332" s="25"/>
      <c r="L4332" s="25"/>
      <c r="M4332" s="56"/>
      <c r="N4332" s="25"/>
    </row>
    <row r="4333" spans="3:14" ht="13" x14ac:dyDescent="0.15">
      <c r="C4333" s="57" t="str">
        <f t="shared" si="13"/>
        <v/>
      </c>
      <c r="D4333" s="58"/>
      <c r="E4333" s="24"/>
      <c r="F4333" s="24"/>
      <c r="G4333" s="25"/>
      <c r="H4333" s="25"/>
      <c r="I4333" s="56"/>
      <c r="J4333" s="25"/>
      <c r="K4333" s="25"/>
      <c r="L4333" s="25"/>
      <c r="M4333" s="56"/>
      <c r="N4333" s="25"/>
    </row>
    <row r="4334" spans="3:14" ht="13" x14ac:dyDescent="0.15">
      <c r="C4334" s="57" t="str">
        <f t="shared" si="13"/>
        <v/>
      </c>
      <c r="D4334" s="58"/>
      <c r="E4334" s="24"/>
      <c r="F4334" s="24"/>
      <c r="G4334" s="25"/>
      <c r="H4334" s="25"/>
      <c r="I4334" s="56"/>
      <c r="J4334" s="25"/>
      <c r="K4334" s="25"/>
      <c r="L4334" s="25"/>
      <c r="M4334" s="56"/>
      <c r="N4334" s="25"/>
    </row>
    <row r="4335" spans="3:14" ht="13" x14ac:dyDescent="0.15">
      <c r="C4335" s="57" t="str">
        <f t="shared" si="13"/>
        <v/>
      </c>
      <c r="D4335" s="58"/>
      <c r="E4335" s="24"/>
      <c r="F4335" s="24"/>
      <c r="G4335" s="25"/>
      <c r="H4335" s="25"/>
      <c r="I4335" s="56"/>
      <c r="J4335" s="25"/>
      <c r="K4335" s="25"/>
      <c r="L4335" s="25"/>
      <c r="M4335" s="56"/>
      <c r="N4335" s="25"/>
    </row>
    <row r="4336" spans="3:14" ht="13" x14ac:dyDescent="0.15">
      <c r="C4336" s="57" t="str">
        <f t="shared" si="13"/>
        <v/>
      </c>
      <c r="D4336" s="58"/>
      <c r="E4336" s="24"/>
      <c r="F4336" s="24"/>
      <c r="G4336" s="25"/>
      <c r="H4336" s="25"/>
      <c r="I4336" s="56"/>
      <c r="J4336" s="25"/>
      <c r="K4336" s="25"/>
      <c r="L4336" s="25"/>
      <c r="M4336" s="56"/>
      <c r="N4336" s="25"/>
    </row>
    <row r="4337" spans="3:14" ht="13" x14ac:dyDescent="0.15">
      <c r="C4337" s="57" t="str">
        <f t="shared" ref="C4337:C4591" si="14">I4337&amp;M4337&amp;Q4337</f>
        <v/>
      </c>
      <c r="D4337" s="58"/>
      <c r="E4337" s="24"/>
      <c r="F4337" s="24"/>
      <c r="G4337" s="25"/>
      <c r="H4337" s="25"/>
      <c r="I4337" s="56"/>
      <c r="J4337" s="25"/>
      <c r="K4337" s="25"/>
      <c r="L4337" s="25"/>
      <c r="M4337" s="56"/>
      <c r="N4337" s="25"/>
    </row>
    <row r="4338" spans="3:14" ht="13" x14ac:dyDescent="0.15">
      <c r="C4338" s="57" t="str">
        <f t="shared" si="14"/>
        <v/>
      </c>
      <c r="D4338" s="58"/>
      <c r="E4338" s="24"/>
      <c r="F4338" s="24"/>
      <c r="G4338" s="25"/>
      <c r="H4338" s="25"/>
      <c r="I4338" s="56"/>
      <c r="J4338" s="25"/>
      <c r="K4338" s="25"/>
      <c r="L4338" s="25"/>
      <c r="M4338" s="56"/>
      <c r="N4338" s="25"/>
    </row>
    <row r="4339" spans="3:14" ht="13" x14ac:dyDescent="0.15">
      <c r="C4339" s="57" t="str">
        <f t="shared" si="14"/>
        <v/>
      </c>
      <c r="D4339" s="58"/>
      <c r="E4339" s="24"/>
      <c r="F4339" s="24"/>
      <c r="G4339" s="25"/>
      <c r="H4339" s="25"/>
      <c r="I4339" s="56"/>
      <c r="J4339" s="25"/>
      <c r="K4339" s="25"/>
      <c r="L4339" s="25"/>
      <c r="M4339" s="56"/>
      <c r="N4339" s="25"/>
    </row>
    <row r="4340" spans="3:14" ht="13" x14ac:dyDescent="0.15">
      <c r="C4340" s="57" t="str">
        <f t="shared" si="14"/>
        <v/>
      </c>
      <c r="D4340" s="58"/>
      <c r="E4340" s="24"/>
      <c r="F4340" s="24"/>
      <c r="G4340" s="25"/>
      <c r="H4340" s="25"/>
      <c r="I4340" s="56"/>
      <c r="J4340" s="25"/>
      <c r="K4340" s="25"/>
      <c r="L4340" s="25"/>
      <c r="M4340" s="56"/>
      <c r="N4340" s="25"/>
    </row>
    <row r="4341" spans="3:14" ht="13" x14ac:dyDescent="0.15">
      <c r="C4341" s="57" t="str">
        <f t="shared" si="14"/>
        <v/>
      </c>
      <c r="D4341" s="58"/>
      <c r="E4341" s="24"/>
      <c r="F4341" s="24"/>
      <c r="G4341" s="25"/>
      <c r="H4341" s="25"/>
      <c r="I4341" s="56"/>
      <c r="J4341" s="25"/>
      <c r="K4341" s="25"/>
      <c r="L4341" s="25"/>
      <c r="M4341" s="56"/>
      <c r="N4341" s="25"/>
    </row>
    <row r="4342" spans="3:14" ht="13" x14ac:dyDescent="0.15">
      <c r="C4342" s="57" t="str">
        <f t="shared" si="14"/>
        <v/>
      </c>
      <c r="D4342" s="58"/>
      <c r="E4342" s="24"/>
      <c r="F4342" s="24"/>
      <c r="G4342" s="25"/>
      <c r="H4342" s="25"/>
      <c r="I4342" s="56"/>
      <c r="J4342" s="25"/>
      <c r="K4342" s="25"/>
      <c r="L4342" s="25"/>
      <c r="M4342" s="56"/>
      <c r="N4342" s="25"/>
    </row>
    <row r="4343" spans="3:14" ht="13" x14ac:dyDescent="0.15">
      <c r="C4343" s="57" t="str">
        <f t="shared" si="14"/>
        <v/>
      </c>
      <c r="D4343" s="58"/>
      <c r="E4343" s="24"/>
      <c r="F4343" s="24"/>
      <c r="G4343" s="25"/>
      <c r="H4343" s="25"/>
      <c r="I4343" s="56"/>
      <c r="J4343" s="25"/>
      <c r="K4343" s="25"/>
      <c r="L4343" s="25"/>
      <c r="M4343" s="56"/>
      <c r="N4343" s="25"/>
    </row>
    <row r="4344" spans="3:14" ht="13" x14ac:dyDescent="0.15">
      <c r="C4344" s="57" t="str">
        <f t="shared" si="14"/>
        <v/>
      </c>
      <c r="D4344" s="58"/>
      <c r="E4344" s="24"/>
      <c r="F4344" s="24"/>
      <c r="G4344" s="25"/>
      <c r="H4344" s="25"/>
      <c r="I4344" s="56"/>
      <c r="J4344" s="25"/>
      <c r="K4344" s="25"/>
      <c r="L4344" s="25"/>
      <c r="M4344" s="56"/>
      <c r="N4344" s="25"/>
    </row>
    <row r="4345" spans="3:14" ht="13" x14ac:dyDescent="0.15">
      <c r="C4345" s="57" t="str">
        <f t="shared" si="14"/>
        <v/>
      </c>
      <c r="D4345" s="58"/>
      <c r="E4345" s="24"/>
      <c r="F4345" s="24"/>
      <c r="G4345" s="25"/>
      <c r="H4345" s="25"/>
      <c r="I4345" s="56"/>
      <c r="J4345" s="25"/>
      <c r="K4345" s="25"/>
      <c r="L4345" s="25"/>
      <c r="M4345" s="56"/>
      <c r="N4345" s="25"/>
    </row>
    <row r="4346" spans="3:14" ht="13" x14ac:dyDescent="0.15">
      <c r="C4346" s="57" t="str">
        <f t="shared" si="14"/>
        <v/>
      </c>
      <c r="D4346" s="58"/>
      <c r="E4346" s="24"/>
      <c r="F4346" s="24"/>
      <c r="G4346" s="25"/>
      <c r="H4346" s="25"/>
      <c r="I4346" s="56"/>
      <c r="J4346" s="25"/>
      <c r="K4346" s="25"/>
      <c r="L4346" s="25"/>
      <c r="M4346" s="56"/>
      <c r="N4346" s="25"/>
    </row>
    <row r="4347" spans="3:14" ht="13" x14ac:dyDescent="0.15">
      <c r="C4347" s="57" t="str">
        <f t="shared" si="14"/>
        <v/>
      </c>
      <c r="D4347" s="58"/>
      <c r="E4347" s="24"/>
      <c r="F4347" s="24"/>
      <c r="G4347" s="25"/>
      <c r="H4347" s="25"/>
      <c r="I4347" s="56"/>
      <c r="J4347" s="25"/>
      <c r="K4347" s="25"/>
      <c r="L4347" s="25"/>
      <c r="M4347" s="56"/>
      <c r="N4347" s="25"/>
    </row>
    <row r="4348" spans="3:14" ht="13" x14ac:dyDescent="0.15">
      <c r="C4348" s="57" t="str">
        <f t="shared" si="14"/>
        <v/>
      </c>
      <c r="D4348" s="58"/>
      <c r="E4348" s="24"/>
      <c r="F4348" s="24"/>
      <c r="G4348" s="25"/>
      <c r="H4348" s="25"/>
      <c r="I4348" s="56"/>
      <c r="J4348" s="25"/>
      <c r="K4348" s="25"/>
      <c r="L4348" s="25"/>
      <c r="M4348" s="56"/>
      <c r="N4348" s="25"/>
    </row>
    <row r="4349" spans="3:14" ht="13" x14ac:dyDescent="0.15">
      <c r="C4349" s="57" t="str">
        <f t="shared" si="14"/>
        <v/>
      </c>
      <c r="D4349" s="58"/>
      <c r="E4349" s="24"/>
      <c r="F4349" s="24"/>
      <c r="G4349" s="25"/>
      <c r="H4349" s="25"/>
      <c r="I4349" s="56"/>
      <c r="J4349" s="25"/>
      <c r="K4349" s="25"/>
      <c r="L4349" s="25"/>
      <c r="M4349" s="56"/>
      <c r="N4349" s="25"/>
    </row>
    <row r="4350" spans="3:14" ht="13" x14ac:dyDescent="0.15">
      <c r="C4350" s="57" t="str">
        <f t="shared" si="14"/>
        <v/>
      </c>
      <c r="D4350" s="58"/>
      <c r="E4350" s="24"/>
      <c r="F4350" s="24"/>
      <c r="G4350" s="25"/>
      <c r="H4350" s="25"/>
      <c r="I4350" s="56"/>
      <c r="J4350" s="25"/>
      <c r="K4350" s="25"/>
      <c r="L4350" s="25"/>
      <c r="M4350" s="56"/>
      <c r="N4350" s="25"/>
    </row>
    <row r="4351" spans="3:14" ht="13" x14ac:dyDescent="0.15">
      <c r="C4351" s="57" t="str">
        <f t="shared" si="14"/>
        <v/>
      </c>
      <c r="D4351" s="58"/>
      <c r="E4351" s="24"/>
      <c r="F4351" s="24"/>
      <c r="G4351" s="25"/>
      <c r="H4351" s="25"/>
      <c r="I4351" s="56"/>
      <c r="J4351" s="25"/>
      <c r="K4351" s="25"/>
      <c r="L4351" s="25"/>
      <c r="M4351" s="56"/>
      <c r="N4351" s="25"/>
    </row>
    <row r="4352" spans="3:14" ht="13" x14ac:dyDescent="0.15">
      <c r="C4352" s="57" t="str">
        <f t="shared" si="14"/>
        <v/>
      </c>
      <c r="D4352" s="58"/>
      <c r="E4352" s="24"/>
      <c r="F4352" s="24"/>
      <c r="G4352" s="25"/>
      <c r="H4352" s="25"/>
      <c r="I4352" s="56"/>
      <c r="J4352" s="25"/>
      <c r="K4352" s="25"/>
      <c r="L4352" s="25"/>
      <c r="M4352" s="56"/>
      <c r="N4352" s="25"/>
    </row>
    <row r="4353" spans="3:14" ht="13" x14ac:dyDescent="0.15">
      <c r="C4353" s="57" t="str">
        <f t="shared" si="14"/>
        <v/>
      </c>
      <c r="D4353" s="58"/>
      <c r="E4353" s="24"/>
      <c r="F4353" s="24"/>
      <c r="G4353" s="25"/>
      <c r="H4353" s="25"/>
      <c r="I4353" s="56"/>
      <c r="J4353" s="25"/>
      <c r="K4353" s="25"/>
      <c r="L4353" s="25"/>
      <c r="M4353" s="56"/>
      <c r="N4353" s="25"/>
    </row>
    <row r="4354" spans="3:14" ht="13" x14ac:dyDescent="0.15">
      <c r="C4354" s="57" t="str">
        <f t="shared" si="14"/>
        <v/>
      </c>
      <c r="D4354" s="58"/>
      <c r="E4354" s="24"/>
      <c r="F4354" s="24"/>
      <c r="G4354" s="25"/>
      <c r="H4354" s="25"/>
      <c r="I4354" s="56"/>
      <c r="J4354" s="25"/>
      <c r="K4354" s="25"/>
      <c r="L4354" s="25"/>
      <c r="M4354" s="56"/>
      <c r="N4354" s="25"/>
    </row>
    <row r="4355" spans="3:14" ht="13" x14ac:dyDescent="0.15">
      <c r="C4355" s="57" t="str">
        <f t="shared" si="14"/>
        <v/>
      </c>
      <c r="D4355" s="58"/>
      <c r="E4355" s="24"/>
      <c r="F4355" s="24"/>
      <c r="G4355" s="25"/>
      <c r="H4355" s="25"/>
      <c r="I4355" s="56"/>
      <c r="J4355" s="25"/>
      <c r="K4355" s="25"/>
      <c r="L4355" s="25"/>
      <c r="M4355" s="56"/>
      <c r="N4355" s="25"/>
    </row>
    <row r="4356" spans="3:14" ht="13" x14ac:dyDescent="0.15">
      <c r="C4356" s="57" t="str">
        <f t="shared" si="14"/>
        <v/>
      </c>
      <c r="D4356" s="58"/>
      <c r="E4356" s="24"/>
      <c r="F4356" s="24"/>
      <c r="G4356" s="25"/>
      <c r="H4356" s="25"/>
      <c r="I4356" s="56"/>
      <c r="J4356" s="25"/>
      <c r="K4356" s="25"/>
      <c r="L4356" s="25"/>
      <c r="M4356" s="56"/>
      <c r="N4356" s="25"/>
    </row>
    <row r="4357" spans="3:14" ht="13" x14ac:dyDescent="0.15">
      <c r="C4357" s="57" t="str">
        <f t="shared" si="14"/>
        <v/>
      </c>
      <c r="D4357" s="58"/>
      <c r="E4357" s="24"/>
      <c r="F4357" s="24"/>
      <c r="G4357" s="25"/>
      <c r="H4357" s="25"/>
      <c r="I4357" s="56"/>
      <c r="J4357" s="25"/>
      <c r="K4357" s="25"/>
      <c r="L4357" s="25"/>
      <c r="M4357" s="56"/>
      <c r="N4357" s="25"/>
    </row>
    <row r="4358" spans="3:14" ht="13" x14ac:dyDescent="0.15">
      <c r="C4358" s="57" t="str">
        <f t="shared" si="14"/>
        <v/>
      </c>
      <c r="D4358" s="58"/>
      <c r="E4358" s="24"/>
      <c r="F4358" s="24"/>
      <c r="G4358" s="25"/>
      <c r="H4358" s="25"/>
      <c r="I4358" s="56"/>
      <c r="J4358" s="25"/>
      <c r="K4358" s="25"/>
      <c r="L4358" s="25"/>
      <c r="M4358" s="56"/>
      <c r="N4358" s="25"/>
    </row>
    <row r="4359" spans="3:14" ht="13" x14ac:dyDescent="0.15">
      <c r="C4359" s="57" t="str">
        <f t="shared" si="14"/>
        <v/>
      </c>
      <c r="D4359" s="58"/>
      <c r="E4359" s="24"/>
      <c r="F4359" s="24"/>
      <c r="G4359" s="25"/>
      <c r="H4359" s="25"/>
      <c r="I4359" s="56"/>
      <c r="J4359" s="25"/>
      <c r="K4359" s="25"/>
      <c r="L4359" s="25"/>
      <c r="M4359" s="56"/>
      <c r="N4359" s="25"/>
    </row>
    <row r="4360" spans="3:14" ht="13" x14ac:dyDescent="0.15">
      <c r="C4360" s="57" t="str">
        <f t="shared" si="14"/>
        <v/>
      </c>
      <c r="D4360" s="58"/>
      <c r="E4360" s="24"/>
      <c r="F4360" s="24"/>
      <c r="G4360" s="25"/>
      <c r="H4360" s="25"/>
      <c r="I4360" s="56"/>
      <c r="J4360" s="25"/>
      <c r="K4360" s="25"/>
      <c r="L4360" s="25"/>
      <c r="M4360" s="56"/>
      <c r="N4360" s="25"/>
    </row>
    <row r="4361" spans="3:14" ht="13" x14ac:dyDescent="0.15">
      <c r="C4361" s="57" t="str">
        <f t="shared" si="14"/>
        <v/>
      </c>
      <c r="D4361" s="58"/>
      <c r="E4361" s="24"/>
      <c r="F4361" s="24"/>
      <c r="G4361" s="25"/>
      <c r="H4361" s="25"/>
      <c r="I4361" s="56"/>
      <c r="J4361" s="25"/>
      <c r="K4361" s="25"/>
      <c r="L4361" s="25"/>
      <c r="M4361" s="56"/>
      <c r="N4361" s="25"/>
    </row>
    <row r="4362" spans="3:14" ht="13" x14ac:dyDescent="0.15">
      <c r="C4362" s="57" t="str">
        <f t="shared" si="14"/>
        <v/>
      </c>
      <c r="D4362" s="58"/>
      <c r="E4362" s="24"/>
      <c r="F4362" s="24"/>
      <c r="G4362" s="25"/>
      <c r="H4362" s="25"/>
      <c r="I4362" s="56"/>
      <c r="J4362" s="25"/>
      <c r="K4362" s="25"/>
      <c r="L4362" s="25"/>
      <c r="M4362" s="56"/>
      <c r="N4362" s="25"/>
    </row>
    <row r="4363" spans="3:14" ht="13" x14ac:dyDescent="0.15">
      <c r="C4363" s="57" t="str">
        <f t="shared" si="14"/>
        <v/>
      </c>
      <c r="D4363" s="58"/>
      <c r="E4363" s="24"/>
      <c r="F4363" s="24"/>
      <c r="G4363" s="25"/>
      <c r="H4363" s="25"/>
      <c r="I4363" s="56"/>
      <c r="J4363" s="25"/>
      <c r="K4363" s="25"/>
      <c r="L4363" s="25"/>
      <c r="M4363" s="56"/>
      <c r="N4363" s="25"/>
    </row>
    <row r="4364" spans="3:14" ht="13" x14ac:dyDescent="0.15">
      <c r="C4364" s="57" t="str">
        <f t="shared" si="14"/>
        <v/>
      </c>
      <c r="D4364" s="58"/>
      <c r="E4364" s="24"/>
      <c r="F4364" s="24"/>
      <c r="G4364" s="25"/>
      <c r="H4364" s="25"/>
      <c r="I4364" s="56"/>
      <c r="J4364" s="25"/>
      <c r="K4364" s="25"/>
      <c r="L4364" s="25"/>
      <c r="M4364" s="56"/>
      <c r="N4364" s="25"/>
    </row>
    <row r="4365" spans="3:14" ht="13" x14ac:dyDescent="0.15">
      <c r="C4365" s="57" t="str">
        <f t="shared" si="14"/>
        <v/>
      </c>
      <c r="D4365" s="58"/>
      <c r="E4365" s="24"/>
      <c r="F4365" s="24"/>
      <c r="G4365" s="25"/>
      <c r="H4365" s="25"/>
      <c r="I4365" s="56"/>
      <c r="J4365" s="25"/>
      <c r="K4365" s="25"/>
      <c r="L4365" s="25"/>
      <c r="M4365" s="56"/>
      <c r="N4365" s="25"/>
    </row>
    <row r="4366" spans="3:14" ht="13" x14ac:dyDescent="0.15">
      <c r="C4366" s="57" t="str">
        <f t="shared" si="14"/>
        <v/>
      </c>
      <c r="D4366" s="58"/>
      <c r="E4366" s="24"/>
      <c r="F4366" s="24"/>
      <c r="G4366" s="25"/>
      <c r="H4366" s="25"/>
      <c r="I4366" s="56"/>
      <c r="J4366" s="25"/>
      <c r="K4366" s="25"/>
      <c r="L4366" s="25"/>
      <c r="M4366" s="56"/>
      <c r="N4366" s="25"/>
    </row>
    <row r="4367" spans="3:14" ht="13" x14ac:dyDescent="0.15">
      <c r="C4367" s="57" t="str">
        <f t="shared" si="14"/>
        <v/>
      </c>
      <c r="D4367" s="58"/>
      <c r="E4367" s="24"/>
      <c r="F4367" s="24"/>
      <c r="G4367" s="25"/>
      <c r="H4367" s="25"/>
      <c r="I4367" s="56"/>
      <c r="J4367" s="25"/>
      <c r="K4367" s="25"/>
      <c r="L4367" s="25"/>
      <c r="M4367" s="56"/>
      <c r="N4367" s="25"/>
    </row>
    <row r="4368" spans="3:14" ht="13" x14ac:dyDescent="0.15">
      <c r="C4368" s="57" t="str">
        <f t="shared" si="14"/>
        <v/>
      </c>
      <c r="D4368" s="58"/>
      <c r="E4368" s="24"/>
      <c r="F4368" s="24"/>
      <c r="G4368" s="25"/>
      <c r="H4368" s="25"/>
      <c r="I4368" s="56"/>
      <c r="J4368" s="25"/>
      <c r="K4368" s="25"/>
      <c r="L4368" s="25"/>
      <c r="M4368" s="56"/>
      <c r="N4368" s="25"/>
    </row>
    <row r="4369" spans="3:14" ht="13" x14ac:dyDescent="0.15">
      <c r="C4369" s="57" t="str">
        <f t="shared" si="14"/>
        <v/>
      </c>
      <c r="D4369" s="58"/>
      <c r="E4369" s="24"/>
      <c r="F4369" s="24"/>
      <c r="G4369" s="25"/>
      <c r="H4369" s="25"/>
      <c r="I4369" s="56"/>
      <c r="J4369" s="25"/>
      <c r="K4369" s="25"/>
      <c r="L4369" s="25"/>
      <c r="M4369" s="56"/>
      <c r="N4369" s="25"/>
    </row>
    <row r="4370" spans="3:14" ht="13" x14ac:dyDescent="0.15">
      <c r="C4370" s="57" t="str">
        <f t="shared" si="14"/>
        <v/>
      </c>
      <c r="D4370" s="58"/>
      <c r="E4370" s="24"/>
      <c r="F4370" s="24"/>
      <c r="G4370" s="25"/>
      <c r="H4370" s="25"/>
      <c r="I4370" s="56"/>
      <c r="J4370" s="25"/>
      <c r="K4370" s="25"/>
      <c r="L4370" s="25"/>
      <c r="M4370" s="56"/>
      <c r="N4370" s="25"/>
    </row>
    <row r="4371" spans="3:14" ht="13" x14ac:dyDescent="0.15">
      <c r="C4371" s="57" t="str">
        <f t="shared" si="14"/>
        <v/>
      </c>
      <c r="D4371" s="58"/>
      <c r="E4371" s="24"/>
      <c r="F4371" s="24"/>
      <c r="G4371" s="25"/>
      <c r="H4371" s="25"/>
      <c r="I4371" s="56"/>
      <c r="J4371" s="25"/>
      <c r="K4371" s="25"/>
      <c r="L4371" s="25"/>
      <c r="M4371" s="56"/>
      <c r="N4371" s="25"/>
    </row>
    <row r="4372" spans="3:14" ht="13" x14ac:dyDescent="0.15">
      <c r="C4372" s="57" t="str">
        <f t="shared" si="14"/>
        <v/>
      </c>
      <c r="D4372" s="58"/>
      <c r="E4372" s="24"/>
      <c r="F4372" s="24"/>
      <c r="G4372" s="25"/>
      <c r="H4372" s="25"/>
      <c r="I4372" s="56"/>
      <c r="J4372" s="25"/>
      <c r="K4372" s="25"/>
      <c r="L4372" s="25"/>
      <c r="M4372" s="56"/>
      <c r="N4372" s="25"/>
    </row>
    <row r="4373" spans="3:14" ht="13" x14ac:dyDescent="0.15">
      <c r="C4373" s="57" t="str">
        <f t="shared" si="14"/>
        <v/>
      </c>
      <c r="D4373" s="58"/>
      <c r="E4373" s="24"/>
      <c r="F4373" s="24"/>
      <c r="G4373" s="25"/>
      <c r="H4373" s="25"/>
      <c r="I4373" s="56"/>
      <c r="J4373" s="25"/>
      <c r="K4373" s="25"/>
      <c r="L4373" s="25"/>
      <c r="M4373" s="56"/>
      <c r="N4373" s="25"/>
    </row>
    <row r="4374" spans="3:14" ht="13" x14ac:dyDescent="0.15">
      <c r="C4374" s="57" t="str">
        <f t="shared" si="14"/>
        <v/>
      </c>
      <c r="D4374" s="58"/>
      <c r="E4374" s="24"/>
      <c r="F4374" s="24"/>
      <c r="G4374" s="25"/>
      <c r="H4374" s="25"/>
      <c r="I4374" s="56"/>
      <c r="J4374" s="25"/>
      <c r="K4374" s="25"/>
      <c r="L4374" s="25"/>
      <c r="M4374" s="56"/>
      <c r="N4374" s="25"/>
    </row>
    <row r="4375" spans="3:14" ht="13" x14ac:dyDescent="0.15">
      <c r="C4375" s="57" t="str">
        <f t="shared" si="14"/>
        <v/>
      </c>
      <c r="D4375" s="58"/>
      <c r="E4375" s="24"/>
      <c r="F4375" s="24"/>
      <c r="G4375" s="25"/>
      <c r="H4375" s="25"/>
      <c r="I4375" s="56"/>
      <c r="J4375" s="25"/>
      <c r="K4375" s="25"/>
      <c r="L4375" s="25"/>
      <c r="M4375" s="56"/>
      <c r="N4375" s="25"/>
    </row>
    <row r="4376" spans="3:14" ht="13" x14ac:dyDescent="0.15">
      <c r="C4376" s="57" t="str">
        <f t="shared" si="14"/>
        <v/>
      </c>
      <c r="D4376" s="58"/>
      <c r="E4376" s="24"/>
      <c r="F4376" s="24"/>
      <c r="G4376" s="25"/>
      <c r="H4376" s="25"/>
      <c r="I4376" s="56"/>
      <c r="J4376" s="25"/>
      <c r="K4376" s="25"/>
      <c r="L4376" s="25"/>
      <c r="M4376" s="56"/>
      <c r="N4376" s="25"/>
    </row>
    <row r="4377" spans="3:14" ht="13" x14ac:dyDescent="0.15">
      <c r="C4377" s="57" t="str">
        <f t="shared" si="14"/>
        <v/>
      </c>
      <c r="D4377" s="58"/>
      <c r="E4377" s="24"/>
      <c r="F4377" s="24"/>
      <c r="G4377" s="25"/>
      <c r="H4377" s="25"/>
      <c r="I4377" s="56"/>
      <c r="J4377" s="25"/>
      <c r="K4377" s="25"/>
      <c r="L4377" s="25"/>
      <c r="M4377" s="56"/>
      <c r="N4377" s="25"/>
    </row>
    <row r="4378" spans="3:14" ht="13" x14ac:dyDescent="0.15">
      <c r="C4378" s="57" t="str">
        <f t="shared" si="14"/>
        <v/>
      </c>
      <c r="D4378" s="58"/>
      <c r="E4378" s="24"/>
      <c r="F4378" s="24"/>
      <c r="G4378" s="25"/>
      <c r="H4378" s="25"/>
      <c r="I4378" s="56"/>
      <c r="J4378" s="25"/>
      <c r="K4378" s="25"/>
      <c r="L4378" s="25"/>
      <c r="M4378" s="56"/>
      <c r="N4378" s="25"/>
    </row>
    <row r="4379" spans="3:14" ht="13" x14ac:dyDescent="0.15">
      <c r="C4379" s="57" t="str">
        <f t="shared" si="14"/>
        <v/>
      </c>
      <c r="D4379" s="58"/>
      <c r="E4379" s="24"/>
      <c r="F4379" s="24"/>
      <c r="G4379" s="25"/>
      <c r="H4379" s="25"/>
      <c r="I4379" s="56"/>
      <c r="J4379" s="25"/>
      <c r="K4379" s="25"/>
      <c r="L4379" s="25"/>
      <c r="M4379" s="56"/>
      <c r="N4379" s="25"/>
    </row>
    <row r="4380" spans="3:14" ht="13" x14ac:dyDescent="0.15">
      <c r="C4380" s="57" t="str">
        <f t="shared" si="14"/>
        <v/>
      </c>
      <c r="D4380" s="58"/>
      <c r="E4380" s="24"/>
      <c r="F4380" s="24"/>
      <c r="G4380" s="25"/>
      <c r="H4380" s="25"/>
      <c r="I4380" s="56"/>
      <c r="J4380" s="25"/>
      <c r="K4380" s="25"/>
      <c r="L4380" s="25"/>
      <c r="M4380" s="56"/>
      <c r="N4380" s="25"/>
    </row>
    <row r="4381" spans="3:14" ht="13" x14ac:dyDescent="0.15">
      <c r="C4381" s="57" t="str">
        <f t="shared" si="14"/>
        <v/>
      </c>
      <c r="D4381" s="58"/>
      <c r="E4381" s="24"/>
      <c r="F4381" s="24"/>
      <c r="G4381" s="25"/>
      <c r="H4381" s="25"/>
      <c r="I4381" s="56"/>
      <c r="J4381" s="25"/>
      <c r="K4381" s="25"/>
      <c r="L4381" s="25"/>
      <c r="M4381" s="56"/>
      <c r="N4381" s="25"/>
    </row>
    <row r="4382" spans="3:14" ht="13" x14ac:dyDescent="0.15">
      <c r="C4382" s="57" t="str">
        <f t="shared" si="14"/>
        <v/>
      </c>
      <c r="D4382" s="58"/>
      <c r="E4382" s="24"/>
      <c r="F4382" s="24"/>
      <c r="G4382" s="25"/>
      <c r="H4382" s="25"/>
      <c r="I4382" s="56"/>
      <c r="J4382" s="25"/>
      <c r="K4382" s="25"/>
      <c r="L4382" s="25"/>
      <c r="M4382" s="56"/>
      <c r="N4382" s="25"/>
    </row>
    <row r="4383" spans="3:14" ht="13" x14ac:dyDescent="0.15">
      <c r="C4383" s="57" t="str">
        <f t="shared" si="14"/>
        <v/>
      </c>
      <c r="D4383" s="58"/>
      <c r="E4383" s="24"/>
      <c r="F4383" s="24"/>
      <c r="G4383" s="25"/>
      <c r="H4383" s="25"/>
      <c r="I4383" s="56"/>
      <c r="J4383" s="25"/>
      <c r="K4383" s="25"/>
      <c r="L4383" s="25"/>
      <c r="M4383" s="56"/>
      <c r="N4383" s="25"/>
    </row>
    <row r="4384" spans="3:14" ht="13" x14ac:dyDescent="0.15">
      <c r="C4384" s="57" t="str">
        <f t="shared" si="14"/>
        <v/>
      </c>
      <c r="D4384" s="58"/>
      <c r="E4384" s="24"/>
      <c r="F4384" s="24"/>
      <c r="G4384" s="25"/>
      <c r="H4384" s="25"/>
      <c r="I4384" s="56"/>
      <c r="J4384" s="25"/>
      <c r="K4384" s="25"/>
      <c r="L4384" s="25"/>
      <c r="M4384" s="56"/>
      <c r="N4384" s="25"/>
    </row>
    <row r="4385" spans="3:14" ht="13" x14ac:dyDescent="0.15">
      <c r="C4385" s="57" t="str">
        <f t="shared" si="14"/>
        <v/>
      </c>
      <c r="D4385" s="58"/>
      <c r="E4385" s="24"/>
      <c r="F4385" s="24"/>
      <c r="G4385" s="25"/>
      <c r="H4385" s="25"/>
      <c r="I4385" s="56"/>
      <c r="J4385" s="25"/>
      <c r="K4385" s="25"/>
      <c r="L4385" s="25"/>
      <c r="M4385" s="56"/>
      <c r="N4385" s="25"/>
    </row>
    <row r="4386" spans="3:14" ht="13" x14ac:dyDescent="0.15">
      <c r="C4386" s="57" t="str">
        <f t="shared" si="14"/>
        <v/>
      </c>
      <c r="D4386" s="58"/>
      <c r="E4386" s="24"/>
      <c r="F4386" s="24"/>
      <c r="G4386" s="25"/>
      <c r="H4386" s="25"/>
      <c r="I4386" s="56"/>
      <c r="J4386" s="25"/>
      <c r="K4386" s="25"/>
      <c r="L4386" s="25"/>
      <c r="M4386" s="56"/>
      <c r="N4386" s="25"/>
    </row>
    <row r="4387" spans="3:14" ht="13" x14ac:dyDescent="0.15">
      <c r="C4387" s="57" t="str">
        <f t="shared" si="14"/>
        <v/>
      </c>
      <c r="D4387" s="58"/>
      <c r="E4387" s="24"/>
      <c r="F4387" s="24"/>
      <c r="G4387" s="25"/>
      <c r="H4387" s="25"/>
      <c r="I4387" s="56"/>
      <c r="J4387" s="25"/>
      <c r="K4387" s="25"/>
      <c r="L4387" s="25"/>
      <c r="M4387" s="56"/>
      <c r="N4387" s="25"/>
    </row>
    <row r="4388" spans="3:14" ht="13" x14ac:dyDescent="0.15">
      <c r="C4388" s="57" t="str">
        <f t="shared" si="14"/>
        <v/>
      </c>
      <c r="D4388" s="58"/>
      <c r="E4388" s="24"/>
      <c r="F4388" s="24"/>
      <c r="G4388" s="25"/>
      <c r="H4388" s="25"/>
      <c r="I4388" s="56"/>
      <c r="J4388" s="25"/>
      <c r="K4388" s="25"/>
      <c r="L4388" s="25"/>
      <c r="M4388" s="56"/>
      <c r="N4388" s="25"/>
    </row>
    <row r="4389" spans="3:14" ht="13" x14ac:dyDescent="0.15">
      <c r="C4389" s="57" t="str">
        <f t="shared" si="14"/>
        <v/>
      </c>
      <c r="D4389" s="58"/>
      <c r="E4389" s="24"/>
      <c r="F4389" s="24"/>
      <c r="G4389" s="25"/>
      <c r="H4389" s="25"/>
      <c r="I4389" s="56"/>
      <c r="J4389" s="25"/>
      <c r="K4389" s="25"/>
      <c r="L4389" s="25"/>
      <c r="M4389" s="56"/>
      <c r="N4389" s="25"/>
    </row>
    <row r="4390" spans="3:14" ht="13" x14ac:dyDescent="0.15">
      <c r="C4390" s="57" t="str">
        <f t="shared" si="14"/>
        <v/>
      </c>
      <c r="D4390" s="58"/>
      <c r="E4390" s="24"/>
      <c r="F4390" s="24"/>
      <c r="G4390" s="25"/>
      <c r="H4390" s="25"/>
      <c r="I4390" s="56"/>
      <c r="J4390" s="25"/>
      <c r="K4390" s="25"/>
      <c r="L4390" s="25"/>
      <c r="M4390" s="56"/>
      <c r="N4390" s="25"/>
    </row>
    <row r="4391" spans="3:14" ht="13" x14ac:dyDescent="0.15">
      <c r="C4391" s="57" t="str">
        <f t="shared" si="14"/>
        <v/>
      </c>
      <c r="D4391" s="58"/>
      <c r="E4391" s="24"/>
      <c r="F4391" s="24"/>
      <c r="G4391" s="25"/>
      <c r="H4391" s="25"/>
      <c r="I4391" s="56"/>
      <c r="J4391" s="25"/>
      <c r="K4391" s="25"/>
      <c r="L4391" s="25"/>
      <c r="M4391" s="56"/>
      <c r="N4391" s="25"/>
    </row>
    <row r="4392" spans="3:14" ht="13" x14ac:dyDescent="0.15">
      <c r="C4392" s="57" t="str">
        <f t="shared" si="14"/>
        <v/>
      </c>
      <c r="D4392" s="58"/>
      <c r="E4392" s="24"/>
      <c r="F4392" s="24"/>
      <c r="G4392" s="25"/>
      <c r="H4392" s="25"/>
      <c r="I4392" s="56"/>
      <c r="J4392" s="25"/>
      <c r="K4392" s="25"/>
      <c r="L4392" s="25"/>
      <c r="M4392" s="56"/>
      <c r="N4392" s="25"/>
    </row>
    <row r="4393" spans="3:14" ht="13" x14ac:dyDescent="0.15">
      <c r="C4393" s="57" t="str">
        <f t="shared" si="14"/>
        <v/>
      </c>
      <c r="D4393" s="58"/>
      <c r="E4393" s="24"/>
      <c r="F4393" s="24"/>
      <c r="G4393" s="25"/>
      <c r="H4393" s="25"/>
      <c r="I4393" s="56"/>
      <c r="J4393" s="25"/>
      <c r="K4393" s="25"/>
      <c r="L4393" s="25"/>
      <c r="M4393" s="56"/>
      <c r="N4393" s="25"/>
    </row>
    <row r="4394" spans="3:14" ht="13" x14ac:dyDescent="0.15">
      <c r="C4394" s="57" t="str">
        <f t="shared" si="14"/>
        <v/>
      </c>
      <c r="D4394" s="58"/>
      <c r="E4394" s="24"/>
      <c r="F4394" s="24"/>
      <c r="G4394" s="25"/>
      <c r="H4394" s="25"/>
      <c r="I4394" s="56"/>
      <c r="J4394" s="25"/>
      <c r="K4394" s="25"/>
      <c r="L4394" s="25"/>
      <c r="M4394" s="56"/>
      <c r="N4394" s="25"/>
    </row>
    <row r="4395" spans="3:14" ht="13" x14ac:dyDescent="0.15">
      <c r="C4395" s="57" t="str">
        <f t="shared" si="14"/>
        <v/>
      </c>
      <c r="D4395" s="58"/>
      <c r="E4395" s="24"/>
      <c r="F4395" s="24"/>
      <c r="G4395" s="25"/>
      <c r="H4395" s="25"/>
      <c r="I4395" s="56"/>
      <c r="J4395" s="25"/>
      <c r="K4395" s="25"/>
      <c r="L4395" s="25"/>
      <c r="M4395" s="56"/>
      <c r="N4395" s="25"/>
    </row>
    <row r="4396" spans="3:14" ht="13" x14ac:dyDescent="0.15">
      <c r="C4396" s="57" t="str">
        <f t="shared" si="14"/>
        <v/>
      </c>
      <c r="D4396" s="58"/>
      <c r="E4396" s="24"/>
      <c r="F4396" s="24"/>
      <c r="G4396" s="25"/>
      <c r="H4396" s="25"/>
      <c r="I4396" s="56"/>
      <c r="J4396" s="25"/>
      <c r="K4396" s="25"/>
      <c r="L4396" s="25"/>
      <c r="M4396" s="56"/>
      <c r="N4396" s="25"/>
    </row>
    <row r="4397" spans="3:14" ht="13" x14ac:dyDescent="0.15">
      <c r="C4397" s="57" t="str">
        <f t="shared" si="14"/>
        <v/>
      </c>
      <c r="D4397" s="58"/>
      <c r="E4397" s="24"/>
      <c r="F4397" s="24"/>
      <c r="G4397" s="25"/>
      <c r="H4397" s="25"/>
      <c r="I4397" s="56"/>
      <c r="J4397" s="25"/>
      <c r="K4397" s="25"/>
      <c r="L4397" s="25"/>
      <c r="M4397" s="56"/>
      <c r="N4397" s="25"/>
    </row>
    <row r="4398" spans="3:14" ht="13" x14ac:dyDescent="0.15">
      <c r="C4398" s="57" t="str">
        <f t="shared" si="14"/>
        <v/>
      </c>
      <c r="D4398" s="58"/>
      <c r="E4398" s="24"/>
      <c r="F4398" s="24"/>
      <c r="G4398" s="25"/>
      <c r="H4398" s="25"/>
      <c r="I4398" s="56"/>
      <c r="J4398" s="25"/>
      <c r="K4398" s="25"/>
      <c r="L4398" s="25"/>
      <c r="M4398" s="56"/>
      <c r="N4398" s="25"/>
    </row>
    <row r="4399" spans="3:14" ht="13" x14ac:dyDescent="0.15">
      <c r="C4399" s="57" t="str">
        <f t="shared" si="14"/>
        <v/>
      </c>
      <c r="D4399" s="58"/>
      <c r="E4399" s="24"/>
      <c r="F4399" s="24"/>
      <c r="G4399" s="25"/>
      <c r="H4399" s="25"/>
      <c r="I4399" s="56"/>
      <c r="J4399" s="25"/>
      <c r="K4399" s="25"/>
      <c r="L4399" s="25"/>
      <c r="M4399" s="56"/>
      <c r="N4399" s="25"/>
    </row>
    <row r="4400" spans="3:14" ht="13" x14ac:dyDescent="0.15">
      <c r="C4400" s="57" t="str">
        <f t="shared" si="14"/>
        <v/>
      </c>
      <c r="D4400" s="58"/>
      <c r="E4400" s="24"/>
      <c r="F4400" s="24"/>
      <c r="G4400" s="25"/>
      <c r="H4400" s="25"/>
      <c r="I4400" s="56"/>
      <c r="J4400" s="25"/>
      <c r="K4400" s="25"/>
      <c r="L4400" s="25"/>
      <c r="M4400" s="56"/>
      <c r="N4400" s="25"/>
    </row>
    <row r="4401" spans="3:14" ht="13" x14ac:dyDescent="0.15">
      <c r="C4401" s="57" t="str">
        <f t="shared" si="14"/>
        <v/>
      </c>
      <c r="D4401" s="58"/>
      <c r="E4401" s="24"/>
      <c r="F4401" s="24"/>
      <c r="G4401" s="25"/>
      <c r="H4401" s="25"/>
      <c r="I4401" s="56"/>
      <c r="J4401" s="25"/>
      <c r="K4401" s="25"/>
      <c r="L4401" s="25"/>
      <c r="M4401" s="56"/>
      <c r="N4401" s="25"/>
    </row>
    <row r="4402" spans="3:14" ht="13" x14ac:dyDescent="0.15">
      <c r="C4402" s="57" t="str">
        <f t="shared" si="14"/>
        <v/>
      </c>
      <c r="D4402" s="58"/>
      <c r="E4402" s="24"/>
      <c r="F4402" s="24"/>
      <c r="G4402" s="25"/>
      <c r="H4402" s="25"/>
      <c r="I4402" s="56"/>
      <c r="J4402" s="25"/>
      <c r="K4402" s="25"/>
      <c r="L4402" s="25"/>
      <c r="M4402" s="56"/>
      <c r="N4402" s="25"/>
    </row>
    <row r="4403" spans="3:14" ht="13" x14ac:dyDescent="0.15">
      <c r="C4403" s="57" t="str">
        <f t="shared" si="14"/>
        <v/>
      </c>
      <c r="D4403" s="58"/>
      <c r="E4403" s="24"/>
      <c r="F4403" s="24"/>
      <c r="G4403" s="25"/>
      <c r="H4403" s="25"/>
      <c r="I4403" s="56"/>
      <c r="J4403" s="25"/>
      <c r="K4403" s="25"/>
      <c r="L4403" s="25"/>
      <c r="M4403" s="56"/>
      <c r="N4403" s="25"/>
    </row>
    <row r="4404" spans="3:14" ht="13" x14ac:dyDescent="0.15">
      <c r="C4404" s="57" t="str">
        <f t="shared" si="14"/>
        <v/>
      </c>
      <c r="D4404" s="58"/>
      <c r="E4404" s="24"/>
      <c r="F4404" s="24"/>
      <c r="G4404" s="25"/>
      <c r="H4404" s="25"/>
      <c r="I4404" s="56"/>
      <c r="J4404" s="25"/>
      <c r="K4404" s="25"/>
      <c r="L4404" s="25"/>
      <c r="M4404" s="56"/>
      <c r="N4404" s="25"/>
    </row>
    <row r="4405" spans="3:14" ht="13" x14ac:dyDescent="0.15">
      <c r="C4405" s="57" t="str">
        <f t="shared" si="14"/>
        <v/>
      </c>
      <c r="D4405" s="58"/>
      <c r="E4405" s="24"/>
      <c r="F4405" s="24"/>
      <c r="G4405" s="25"/>
      <c r="H4405" s="25"/>
      <c r="I4405" s="56"/>
      <c r="J4405" s="25"/>
      <c r="K4405" s="25"/>
      <c r="L4405" s="25"/>
      <c r="M4405" s="56"/>
      <c r="N4405" s="25"/>
    </row>
    <row r="4406" spans="3:14" ht="13" x14ac:dyDescent="0.15">
      <c r="C4406" s="57" t="str">
        <f t="shared" si="14"/>
        <v/>
      </c>
      <c r="D4406" s="58"/>
      <c r="E4406" s="24"/>
      <c r="F4406" s="24"/>
      <c r="G4406" s="25"/>
      <c r="H4406" s="25"/>
      <c r="I4406" s="56"/>
      <c r="J4406" s="25"/>
      <c r="K4406" s="25"/>
      <c r="L4406" s="25"/>
      <c r="M4406" s="56"/>
      <c r="N4406" s="25"/>
    </row>
    <row r="4407" spans="3:14" ht="13" x14ac:dyDescent="0.15">
      <c r="C4407" s="57" t="str">
        <f t="shared" si="14"/>
        <v/>
      </c>
      <c r="D4407" s="58"/>
      <c r="E4407" s="24"/>
      <c r="F4407" s="24"/>
      <c r="G4407" s="25"/>
      <c r="H4407" s="25"/>
      <c r="I4407" s="56"/>
      <c r="J4407" s="25"/>
      <c r="K4407" s="25"/>
      <c r="L4407" s="25"/>
      <c r="M4407" s="56"/>
      <c r="N4407" s="25"/>
    </row>
    <row r="4408" spans="3:14" ht="13" x14ac:dyDescent="0.15">
      <c r="C4408" s="57" t="str">
        <f t="shared" si="14"/>
        <v/>
      </c>
      <c r="D4408" s="58"/>
      <c r="E4408" s="24"/>
      <c r="F4408" s="24"/>
      <c r="G4408" s="25"/>
      <c r="H4408" s="25"/>
      <c r="I4408" s="56"/>
      <c r="J4408" s="25"/>
      <c r="K4408" s="25"/>
      <c r="L4408" s="25"/>
      <c r="M4408" s="56"/>
      <c r="N4408" s="25"/>
    </row>
    <row r="4409" spans="3:14" ht="13" x14ac:dyDescent="0.15">
      <c r="C4409" s="57" t="str">
        <f t="shared" si="14"/>
        <v/>
      </c>
      <c r="D4409" s="58"/>
      <c r="E4409" s="24"/>
      <c r="F4409" s="24"/>
      <c r="G4409" s="25"/>
      <c r="H4409" s="25"/>
      <c r="I4409" s="56"/>
      <c r="J4409" s="25"/>
      <c r="K4409" s="25"/>
      <c r="L4409" s="25"/>
      <c r="M4409" s="56"/>
      <c r="N4409" s="25"/>
    </row>
    <row r="4410" spans="3:14" ht="13" x14ac:dyDescent="0.15">
      <c r="C4410" s="57" t="str">
        <f t="shared" si="14"/>
        <v/>
      </c>
      <c r="D4410" s="58"/>
      <c r="E4410" s="24"/>
      <c r="F4410" s="24"/>
      <c r="G4410" s="25"/>
      <c r="H4410" s="25"/>
      <c r="I4410" s="56"/>
      <c r="J4410" s="25"/>
      <c r="K4410" s="25"/>
      <c r="L4410" s="25"/>
      <c r="M4410" s="56"/>
      <c r="N4410" s="25"/>
    </row>
    <row r="4411" spans="3:14" ht="13" x14ac:dyDescent="0.15">
      <c r="C4411" s="57" t="str">
        <f t="shared" si="14"/>
        <v/>
      </c>
      <c r="D4411" s="58"/>
      <c r="E4411" s="24"/>
      <c r="F4411" s="24"/>
      <c r="G4411" s="25"/>
      <c r="H4411" s="25"/>
      <c r="I4411" s="56"/>
      <c r="J4411" s="25"/>
      <c r="K4411" s="25"/>
      <c r="L4411" s="25"/>
      <c r="M4411" s="56"/>
      <c r="N4411" s="25"/>
    </row>
    <row r="4412" spans="3:14" ht="13" x14ac:dyDescent="0.15">
      <c r="C4412" s="57" t="str">
        <f t="shared" si="14"/>
        <v/>
      </c>
      <c r="D4412" s="58"/>
      <c r="E4412" s="24"/>
      <c r="F4412" s="24"/>
      <c r="G4412" s="25"/>
      <c r="H4412" s="25"/>
      <c r="I4412" s="56"/>
      <c r="J4412" s="25"/>
      <c r="K4412" s="25"/>
      <c r="L4412" s="25"/>
      <c r="M4412" s="56"/>
      <c r="N4412" s="25"/>
    </row>
    <row r="4413" spans="3:14" ht="13" x14ac:dyDescent="0.15">
      <c r="C4413" s="57" t="str">
        <f t="shared" si="14"/>
        <v/>
      </c>
      <c r="D4413" s="58"/>
      <c r="E4413" s="24"/>
      <c r="F4413" s="24"/>
      <c r="G4413" s="25"/>
      <c r="H4413" s="25"/>
      <c r="I4413" s="56"/>
      <c r="J4413" s="25"/>
      <c r="K4413" s="25"/>
      <c r="L4413" s="25"/>
      <c r="M4413" s="56"/>
      <c r="N4413" s="25"/>
    </row>
    <row r="4414" spans="3:14" ht="13" x14ac:dyDescent="0.15">
      <c r="C4414" s="57" t="str">
        <f t="shared" si="14"/>
        <v/>
      </c>
      <c r="D4414" s="58"/>
      <c r="E4414" s="24"/>
      <c r="F4414" s="24"/>
      <c r="G4414" s="25"/>
      <c r="H4414" s="25"/>
      <c r="I4414" s="56"/>
      <c r="J4414" s="25"/>
      <c r="K4414" s="25"/>
      <c r="L4414" s="25"/>
      <c r="M4414" s="56"/>
      <c r="N4414" s="25"/>
    </row>
    <row r="4415" spans="3:14" ht="13" x14ac:dyDescent="0.15">
      <c r="C4415" s="57" t="str">
        <f t="shared" si="14"/>
        <v/>
      </c>
      <c r="D4415" s="58"/>
      <c r="E4415" s="24"/>
      <c r="F4415" s="24"/>
      <c r="G4415" s="25"/>
      <c r="H4415" s="25"/>
      <c r="I4415" s="56"/>
      <c r="J4415" s="25"/>
      <c r="K4415" s="25"/>
      <c r="L4415" s="25"/>
      <c r="M4415" s="56"/>
      <c r="N4415" s="25"/>
    </row>
    <row r="4416" spans="3:14" ht="13" x14ac:dyDescent="0.15">
      <c r="C4416" s="57" t="str">
        <f t="shared" si="14"/>
        <v/>
      </c>
      <c r="D4416" s="58"/>
      <c r="E4416" s="24"/>
      <c r="F4416" s="24"/>
      <c r="G4416" s="25"/>
      <c r="H4416" s="25"/>
      <c r="I4416" s="56"/>
      <c r="J4416" s="25"/>
      <c r="K4416" s="25"/>
      <c r="L4416" s="25"/>
      <c r="M4416" s="56"/>
      <c r="N4416" s="25"/>
    </row>
    <row r="4417" spans="3:14" ht="13" x14ac:dyDescent="0.15">
      <c r="C4417" s="57" t="str">
        <f t="shared" si="14"/>
        <v/>
      </c>
      <c r="D4417" s="58"/>
      <c r="E4417" s="24"/>
      <c r="F4417" s="24"/>
      <c r="G4417" s="25"/>
      <c r="H4417" s="25"/>
      <c r="I4417" s="56"/>
      <c r="J4417" s="25"/>
      <c r="K4417" s="25"/>
      <c r="L4417" s="25"/>
      <c r="M4417" s="56"/>
      <c r="N4417" s="25"/>
    </row>
    <row r="4418" spans="3:14" ht="13" x14ac:dyDescent="0.15">
      <c r="C4418" s="57" t="str">
        <f t="shared" si="14"/>
        <v/>
      </c>
      <c r="D4418" s="58"/>
      <c r="E4418" s="24"/>
      <c r="F4418" s="24"/>
      <c r="G4418" s="25"/>
      <c r="H4418" s="25"/>
      <c r="I4418" s="56"/>
      <c r="J4418" s="25"/>
      <c r="K4418" s="25"/>
      <c r="L4418" s="25"/>
      <c r="M4418" s="56"/>
      <c r="N4418" s="25"/>
    </row>
    <row r="4419" spans="3:14" ht="13" x14ac:dyDescent="0.15">
      <c r="C4419" s="57" t="str">
        <f t="shared" si="14"/>
        <v/>
      </c>
      <c r="D4419" s="58"/>
      <c r="E4419" s="24"/>
      <c r="F4419" s="24"/>
      <c r="G4419" s="25"/>
      <c r="H4419" s="25"/>
      <c r="I4419" s="56"/>
      <c r="J4419" s="25"/>
      <c r="K4419" s="25"/>
      <c r="L4419" s="25"/>
      <c r="M4419" s="56"/>
      <c r="N4419" s="25"/>
    </row>
    <row r="4420" spans="3:14" ht="13" x14ac:dyDescent="0.15">
      <c r="C4420" s="57" t="str">
        <f t="shared" si="14"/>
        <v/>
      </c>
      <c r="D4420" s="58"/>
      <c r="E4420" s="24"/>
      <c r="F4420" s="24"/>
      <c r="G4420" s="25"/>
      <c r="H4420" s="25"/>
      <c r="I4420" s="56"/>
      <c r="J4420" s="25"/>
      <c r="K4420" s="25"/>
      <c r="L4420" s="25"/>
      <c r="M4420" s="56"/>
      <c r="N4420" s="25"/>
    </row>
    <row r="4421" spans="3:14" ht="13" x14ac:dyDescent="0.15">
      <c r="C4421" s="57" t="str">
        <f t="shared" si="14"/>
        <v/>
      </c>
      <c r="D4421" s="58"/>
      <c r="E4421" s="24"/>
      <c r="F4421" s="24"/>
      <c r="G4421" s="25"/>
      <c r="H4421" s="25"/>
      <c r="I4421" s="56"/>
      <c r="J4421" s="25"/>
      <c r="K4421" s="25"/>
      <c r="L4421" s="25"/>
      <c r="M4421" s="56"/>
      <c r="N4421" s="25"/>
    </row>
    <row r="4422" spans="3:14" ht="13" x14ac:dyDescent="0.15">
      <c r="C4422" s="57" t="str">
        <f t="shared" si="14"/>
        <v/>
      </c>
      <c r="D4422" s="58"/>
      <c r="E4422" s="24"/>
      <c r="F4422" s="24"/>
      <c r="G4422" s="25"/>
      <c r="H4422" s="25"/>
      <c r="I4422" s="56"/>
      <c r="J4422" s="25"/>
      <c r="K4422" s="25"/>
      <c r="L4422" s="25"/>
      <c r="M4422" s="56"/>
      <c r="N4422" s="25"/>
    </row>
    <row r="4423" spans="3:14" ht="13" x14ac:dyDescent="0.15">
      <c r="C4423" s="57" t="str">
        <f t="shared" si="14"/>
        <v/>
      </c>
      <c r="D4423" s="58"/>
      <c r="E4423" s="24"/>
      <c r="F4423" s="24"/>
      <c r="G4423" s="25"/>
      <c r="H4423" s="25"/>
      <c r="I4423" s="56"/>
      <c r="J4423" s="25"/>
      <c r="K4423" s="25"/>
      <c r="L4423" s="25"/>
      <c r="M4423" s="56"/>
      <c r="N4423" s="25"/>
    </row>
    <row r="4424" spans="3:14" ht="13" x14ac:dyDescent="0.15">
      <c r="C4424" s="57" t="str">
        <f t="shared" si="14"/>
        <v/>
      </c>
      <c r="D4424" s="58"/>
      <c r="E4424" s="24"/>
      <c r="F4424" s="24"/>
      <c r="G4424" s="25"/>
      <c r="H4424" s="25"/>
      <c r="I4424" s="56"/>
      <c r="J4424" s="25"/>
      <c r="K4424" s="25"/>
      <c r="L4424" s="25"/>
      <c r="M4424" s="56"/>
      <c r="N4424" s="25"/>
    </row>
    <row r="4425" spans="3:14" ht="13" x14ac:dyDescent="0.15">
      <c r="C4425" s="57" t="str">
        <f t="shared" si="14"/>
        <v/>
      </c>
      <c r="D4425" s="58"/>
      <c r="E4425" s="24"/>
      <c r="F4425" s="24"/>
      <c r="G4425" s="25"/>
      <c r="H4425" s="25"/>
      <c r="I4425" s="56"/>
      <c r="J4425" s="25"/>
      <c r="K4425" s="25"/>
      <c r="L4425" s="25"/>
      <c r="M4425" s="56"/>
      <c r="N4425" s="25"/>
    </row>
    <row r="4426" spans="3:14" ht="13" x14ac:dyDescent="0.15">
      <c r="C4426" s="57" t="str">
        <f t="shared" si="14"/>
        <v/>
      </c>
      <c r="D4426" s="58"/>
      <c r="E4426" s="24"/>
      <c r="F4426" s="24"/>
      <c r="G4426" s="25"/>
      <c r="H4426" s="25"/>
      <c r="I4426" s="56"/>
      <c r="J4426" s="25"/>
      <c r="K4426" s="25"/>
      <c r="L4426" s="25"/>
      <c r="M4426" s="56"/>
      <c r="N4426" s="25"/>
    </row>
    <row r="4427" spans="3:14" ht="13" x14ac:dyDescent="0.15">
      <c r="C4427" s="57" t="str">
        <f t="shared" si="14"/>
        <v/>
      </c>
      <c r="D4427" s="58"/>
      <c r="E4427" s="24"/>
      <c r="F4427" s="24"/>
      <c r="G4427" s="25"/>
      <c r="H4427" s="25"/>
      <c r="I4427" s="56"/>
      <c r="J4427" s="25"/>
      <c r="K4427" s="25"/>
      <c r="L4427" s="25"/>
      <c r="M4427" s="56"/>
      <c r="N4427" s="25"/>
    </row>
    <row r="4428" spans="3:14" ht="13" x14ac:dyDescent="0.15">
      <c r="C4428" s="57" t="str">
        <f t="shared" si="14"/>
        <v/>
      </c>
      <c r="D4428" s="58"/>
      <c r="E4428" s="24"/>
      <c r="F4428" s="24"/>
      <c r="G4428" s="25"/>
      <c r="H4428" s="25"/>
      <c r="I4428" s="56"/>
      <c r="J4428" s="25"/>
      <c r="K4428" s="25"/>
      <c r="L4428" s="25"/>
      <c r="M4428" s="56"/>
      <c r="N4428" s="25"/>
    </row>
    <row r="4429" spans="3:14" ht="13" x14ac:dyDescent="0.15">
      <c r="C4429" s="57" t="str">
        <f t="shared" si="14"/>
        <v/>
      </c>
      <c r="D4429" s="58"/>
      <c r="E4429" s="24"/>
      <c r="F4429" s="24"/>
      <c r="G4429" s="25"/>
      <c r="H4429" s="25"/>
      <c r="I4429" s="56"/>
      <c r="J4429" s="25"/>
      <c r="K4429" s="25"/>
      <c r="L4429" s="25"/>
      <c r="M4429" s="56"/>
      <c r="N4429" s="25"/>
    </row>
    <row r="4430" spans="3:14" ht="13" x14ac:dyDescent="0.15">
      <c r="C4430" s="57" t="str">
        <f t="shared" si="14"/>
        <v/>
      </c>
      <c r="D4430" s="58"/>
      <c r="E4430" s="24"/>
      <c r="F4430" s="24"/>
      <c r="G4430" s="25"/>
      <c r="H4430" s="25"/>
      <c r="I4430" s="56"/>
      <c r="J4430" s="25"/>
      <c r="K4430" s="25"/>
      <c r="L4430" s="25"/>
      <c r="M4430" s="56"/>
      <c r="N4430" s="25"/>
    </row>
    <row r="4431" spans="3:14" ht="13" x14ac:dyDescent="0.15">
      <c r="C4431" s="57" t="str">
        <f t="shared" si="14"/>
        <v/>
      </c>
      <c r="D4431" s="58"/>
      <c r="E4431" s="24"/>
      <c r="F4431" s="24"/>
      <c r="G4431" s="25"/>
      <c r="H4431" s="25"/>
      <c r="I4431" s="56"/>
      <c r="J4431" s="25"/>
      <c r="K4431" s="25"/>
      <c r="L4431" s="25"/>
      <c r="M4431" s="56"/>
      <c r="N4431" s="25"/>
    </row>
    <row r="4432" spans="3:14" ht="13" x14ac:dyDescent="0.15">
      <c r="C4432" s="57" t="str">
        <f t="shared" si="14"/>
        <v/>
      </c>
      <c r="D4432" s="58"/>
      <c r="E4432" s="24"/>
      <c r="F4432" s="24"/>
      <c r="G4432" s="25"/>
      <c r="H4432" s="25"/>
      <c r="I4432" s="56"/>
      <c r="J4432" s="25"/>
      <c r="K4432" s="25"/>
      <c r="L4432" s="25"/>
      <c r="M4432" s="56"/>
      <c r="N4432" s="25"/>
    </row>
    <row r="4433" spans="3:14" ht="13" x14ac:dyDescent="0.15">
      <c r="C4433" s="57" t="str">
        <f t="shared" si="14"/>
        <v/>
      </c>
      <c r="D4433" s="58"/>
      <c r="E4433" s="24"/>
      <c r="F4433" s="24"/>
      <c r="G4433" s="25"/>
      <c r="H4433" s="25"/>
      <c r="I4433" s="56"/>
      <c r="J4433" s="25"/>
      <c r="K4433" s="25"/>
      <c r="L4433" s="25"/>
      <c r="M4433" s="56"/>
      <c r="N4433" s="25"/>
    </row>
    <row r="4434" spans="3:14" ht="13" x14ac:dyDescent="0.15">
      <c r="C4434" s="57" t="str">
        <f t="shared" si="14"/>
        <v/>
      </c>
      <c r="D4434" s="58"/>
      <c r="E4434" s="24"/>
      <c r="F4434" s="24"/>
      <c r="G4434" s="25"/>
      <c r="H4434" s="25"/>
      <c r="I4434" s="56"/>
      <c r="J4434" s="25"/>
      <c r="K4434" s="25"/>
      <c r="L4434" s="25"/>
      <c r="M4434" s="56"/>
      <c r="N4434" s="25"/>
    </row>
    <row r="4435" spans="3:14" ht="13" x14ac:dyDescent="0.15">
      <c r="C4435" s="57" t="str">
        <f t="shared" si="14"/>
        <v/>
      </c>
      <c r="D4435" s="58"/>
      <c r="E4435" s="24"/>
      <c r="F4435" s="24"/>
      <c r="G4435" s="25"/>
      <c r="H4435" s="25"/>
      <c r="I4435" s="56"/>
      <c r="J4435" s="25"/>
      <c r="K4435" s="25"/>
      <c r="L4435" s="25"/>
      <c r="M4435" s="56"/>
      <c r="N4435" s="25"/>
    </row>
    <row r="4436" spans="3:14" ht="13" x14ac:dyDescent="0.15">
      <c r="C4436" s="57" t="str">
        <f t="shared" si="14"/>
        <v/>
      </c>
      <c r="D4436" s="58"/>
      <c r="E4436" s="24"/>
      <c r="F4436" s="24"/>
      <c r="G4436" s="25"/>
      <c r="H4436" s="25"/>
      <c r="I4436" s="56"/>
      <c r="J4436" s="25"/>
      <c r="K4436" s="25"/>
      <c r="L4436" s="25"/>
      <c r="M4436" s="56"/>
      <c r="N4436" s="25"/>
    </row>
    <row r="4437" spans="3:14" ht="13" x14ac:dyDescent="0.15">
      <c r="C4437" s="57" t="str">
        <f t="shared" si="14"/>
        <v/>
      </c>
      <c r="D4437" s="58"/>
      <c r="E4437" s="24"/>
      <c r="F4437" s="24"/>
      <c r="G4437" s="25"/>
      <c r="H4437" s="25"/>
      <c r="I4437" s="56"/>
      <c r="J4437" s="25"/>
      <c r="K4437" s="25"/>
      <c r="L4437" s="25"/>
      <c r="M4437" s="56"/>
      <c r="N4437" s="25"/>
    </row>
    <row r="4438" spans="3:14" ht="13" x14ac:dyDescent="0.15">
      <c r="C4438" s="57" t="str">
        <f t="shared" si="14"/>
        <v/>
      </c>
      <c r="D4438" s="58"/>
      <c r="E4438" s="24"/>
      <c r="F4438" s="24"/>
      <c r="G4438" s="25"/>
      <c r="H4438" s="25"/>
      <c r="I4438" s="56"/>
      <c r="J4438" s="25"/>
      <c r="K4438" s="25"/>
      <c r="L4438" s="25"/>
      <c r="M4438" s="56"/>
      <c r="N4438" s="25"/>
    </row>
    <row r="4439" spans="3:14" ht="13" x14ac:dyDescent="0.15">
      <c r="C4439" s="57" t="str">
        <f t="shared" si="14"/>
        <v/>
      </c>
      <c r="D4439" s="58"/>
      <c r="E4439" s="24"/>
      <c r="F4439" s="24"/>
      <c r="G4439" s="25"/>
      <c r="H4439" s="25"/>
      <c r="I4439" s="56"/>
      <c r="J4439" s="25"/>
      <c r="K4439" s="25"/>
      <c r="L4439" s="25"/>
      <c r="M4439" s="56"/>
      <c r="N4439" s="25"/>
    </row>
    <row r="4440" spans="3:14" ht="13" x14ac:dyDescent="0.15">
      <c r="C4440" s="57" t="str">
        <f t="shared" si="14"/>
        <v/>
      </c>
      <c r="D4440" s="58"/>
      <c r="E4440" s="24"/>
      <c r="F4440" s="24"/>
      <c r="G4440" s="25"/>
      <c r="H4440" s="25"/>
      <c r="I4440" s="56"/>
      <c r="J4440" s="25"/>
      <c r="K4440" s="25"/>
      <c r="L4440" s="25"/>
      <c r="M4440" s="56"/>
      <c r="N4440" s="25"/>
    </row>
    <row r="4441" spans="3:14" ht="13" x14ac:dyDescent="0.15">
      <c r="C4441" s="57" t="str">
        <f t="shared" si="14"/>
        <v/>
      </c>
      <c r="D4441" s="58"/>
      <c r="E4441" s="24"/>
      <c r="F4441" s="24"/>
      <c r="G4441" s="25"/>
      <c r="H4441" s="25"/>
      <c r="I4441" s="56"/>
      <c r="J4441" s="25"/>
      <c r="K4441" s="25"/>
      <c r="L4441" s="25"/>
      <c r="M4441" s="56"/>
      <c r="N4441" s="25"/>
    </row>
    <row r="4442" spans="3:14" ht="13" x14ac:dyDescent="0.15">
      <c r="C4442" s="57" t="str">
        <f t="shared" si="14"/>
        <v/>
      </c>
      <c r="D4442" s="58"/>
      <c r="E4442" s="24"/>
      <c r="F4442" s="24"/>
      <c r="G4442" s="25"/>
      <c r="H4442" s="25"/>
      <c r="I4442" s="56"/>
      <c r="J4442" s="25"/>
      <c r="K4442" s="25"/>
      <c r="L4442" s="25"/>
      <c r="M4442" s="56"/>
      <c r="N4442" s="25"/>
    </row>
    <row r="4443" spans="3:14" ht="13" x14ac:dyDescent="0.15">
      <c r="C4443" s="57" t="str">
        <f t="shared" si="14"/>
        <v/>
      </c>
      <c r="D4443" s="58"/>
      <c r="E4443" s="24"/>
      <c r="F4443" s="24"/>
      <c r="G4443" s="25"/>
      <c r="H4443" s="25"/>
      <c r="I4443" s="56"/>
      <c r="J4443" s="25"/>
      <c r="K4443" s="25"/>
      <c r="L4443" s="25"/>
      <c r="M4443" s="56"/>
      <c r="N4443" s="25"/>
    </row>
    <row r="4444" spans="3:14" ht="13" x14ac:dyDescent="0.15">
      <c r="C4444" s="57" t="str">
        <f t="shared" si="14"/>
        <v/>
      </c>
      <c r="D4444" s="58"/>
      <c r="E4444" s="24"/>
      <c r="F4444" s="24"/>
      <c r="G4444" s="25"/>
      <c r="H4444" s="25"/>
      <c r="I4444" s="56"/>
      <c r="J4444" s="25"/>
      <c r="K4444" s="25"/>
      <c r="L4444" s="25"/>
      <c r="M4444" s="56"/>
      <c r="N4444" s="25"/>
    </row>
    <row r="4445" spans="3:14" ht="13" x14ac:dyDescent="0.15">
      <c r="C4445" s="57" t="str">
        <f t="shared" si="14"/>
        <v/>
      </c>
      <c r="D4445" s="58"/>
      <c r="E4445" s="24"/>
      <c r="F4445" s="24"/>
      <c r="G4445" s="25"/>
      <c r="H4445" s="25"/>
      <c r="I4445" s="56"/>
      <c r="J4445" s="25"/>
      <c r="K4445" s="25"/>
      <c r="L4445" s="25"/>
      <c r="M4445" s="56"/>
      <c r="N4445" s="25"/>
    </row>
    <row r="4446" spans="3:14" ht="13" x14ac:dyDescent="0.15">
      <c r="C4446" s="57" t="str">
        <f t="shared" si="14"/>
        <v/>
      </c>
      <c r="D4446" s="58"/>
      <c r="E4446" s="24"/>
      <c r="F4446" s="24"/>
      <c r="G4446" s="25"/>
      <c r="H4446" s="25"/>
      <c r="I4446" s="56"/>
      <c r="J4446" s="25"/>
      <c r="K4446" s="25"/>
      <c r="L4446" s="25"/>
      <c r="M4446" s="56"/>
      <c r="N4446" s="25"/>
    </row>
    <row r="4447" spans="3:14" ht="13" x14ac:dyDescent="0.15">
      <c r="C4447" s="57" t="str">
        <f t="shared" si="14"/>
        <v/>
      </c>
      <c r="D4447" s="58"/>
      <c r="E4447" s="24"/>
      <c r="F4447" s="24"/>
      <c r="G4447" s="25"/>
      <c r="H4447" s="25"/>
      <c r="I4447" s="56"/>
      <c r="J4447" s="25"/>
      <c r="K4447" s="25"/>
      <c r="L4447" s="25"/>
      <c r="M4447" s="56"/>
      <c r="N4447" s="25"/>
    </row>
    <row r="4448" spans="3:14" ht="13" x14ac:dyDescent="0.15">
      <c r="C4448" s="57" t="str">
        <f t="shared" si="14"/>
        <v/>
      </c>
      <c r="D4448" s="58"/>
      <c r="E4448" s="24"/>
      <c r="F4448" s="24"/>
      <c r="G4448" s="25"/>
      <c r="H4448" s="25"/>
      <c r="I4448" s="56"/>
      <c r="J4448" s="25"/>
      <c r="K4448" s="25"/>
      <c r="L4448" s="25"/>
      <c r="M4448" s="56"/>
      <c r="N4448" s="25"/>
    </row>
    <row r="4449" spans="3:14" ht="13" x14ac:dyDescent="0.15">
      <c r="C4449" s="57" t="str">
        <f t="shared" si="14"/>
        <v/>
      </c>
      <c r="D4449" s="58"/>
      <c r="E4449" s="24"/>
      <c r="F4449" s="24"/>
      <c r="G4449" s="25"/>
      <c r="H4449" s="25"/>
      <c r="I4449" s="56"/>
      <c r="J4449" s="25"/>
      <c r="K4449" s="25"/>
      <c r="L4449" s="25"/>
      <c r="M4449" s="56"/>
      <c r="N4449" s="25"/>
    </row>
    <row r="4450" spans="3:14" ht="13" x14ac:dyDescent="0.15">
      <c r="C4450" s="57" t="str">
        <f t="shared" si="14"/>
        <v/>
      </c>
      <c r="D4450" s="58"/>
      <c r="E4450" s="24"/>
      <c r="F4450" s="24"/>
      <c r="G4450" s="25"/>
      <c r="H4450" s="25"/>
      <c r="I4450" s="56"/>
      <c r="J4450" s="25"/>
      <c r="K4450" s="25"/>
      <c r="L4450" s="25"/>
      <c r="M4450" s="56"/>
      <c r="N4450" s="25"/>
    </row>
    <row r="4451" spans="3:14" ht="13" x14ac:dyDescent="0.15">
      <c r="C4451" s="57" t="str">
        <f t="shared" si="14"/>
        <v/>
      </c>
      <c r="D4451" s="58"/>
      <c r="E4451" s="24"/>
      <c r="F4451" s="24"/>
      <c r="G4451" s="25"/>
      <c r="H4451" s="25"/>
      <c r="I4451" s="56"/>
      <c r="J4451" s="25"/>
      <c r="K4451" s="25"/>
      <c r="L4451" s="25"/>
      <c r="M4451" s="56"/>
      <c r="N4451" s="25"/>
    </row>
    <row r="4452" spans="3:14" ht="13" x14ac:dyDescent="0.15">
      <c r="C4452" s="57" t="str">
        <f t="shared" si="14"/>
        <v/>
      </c>
      <c r="D4452" s="58"/>
      <c r="E4452" s="24"/>
      <c r="F4452" s="24"/>
      <c r="G4452" s="25"/>
      <c r="H4452" s="25"/>
      <c r="I4452" s="56"/>
      <c r="J4452" s="25"/>
      <c r="K4452" s="25"/>
      <c r="L4452" s="25"/>
      <c r="M4452" s="56"/>
      <c r="N4452" s="25"/>
    </row>
    <row r="4453" spans="3:14" ht="13" x14ac:dyDescent="0.15">
      <c r="C4453" s="57" t="str">
        <f t="shared" si="14"/>
        <v/>
      </c>
      <c r="D4453" s="58"/>
      <c r="E4453" s="24"/>
      <c r="F4453" s="24"/>
      <c r="G4453" s="25"/>
      <c r="H4453" s="25"/>
      <c r="I4453" s="56"/>
      <c r="J4453" s="25"/>
      <c r="K4453" s="25"/>
      <c r="L4453" s="25"/>
      <c r="M4453" s="56"/>
      <c r="N4453" s="25"/>
    </row>
    <row r="4454" spans="3:14" ht="13" x14ac:dyDescent="0.15">
      <c r="C4454" s="57" t="str">
        <f t="shared" si="14"/>
        <v/>
      </c>
      <c r="D4454" s="58"/>
      <c r="E4454" s="24"/>
      <c r="F4454" s="24"/>
      <c r="G4454" s="25"/>
      <c r="H4454" s="25"/>
      <c r="I4454" s="56"/>
      <c r="J4454" s="25"/>
      <c r="K4454" s="25"/>
      <c r="L4454" s="25"/>
      <c r="M4454" s="56"/>
      <c r="N4454" s="25"/>
    </row>
    <row r="4455" spans="3:14" ht="13" x14ac:dyDescent="0.15">
      <c r="C4455" s="57" t="str">
        <f t="shared" si="14"/>
        <v/>
      </c>
      <c r="D4455" s="58"/>
      <c r="E4455" s="24"/>
      <c r="F4455" s="24"/>
      <c r="G4455" s="25"/>
      <c r="H4455" s="25"/>
      <c r="I4455" s="56"/>
      <c r="J4455" s="25"/>
      <c r="K4455" s="25"/>
      <c r="L4455" s="25"/>
      <c r="M4455" s="56"/>
      <c r="N4455" s="25"/>
    </row>
    <row r="4456" spans="3:14" ht="13" x14ac:dyDescent="0.15">
      <c r="C4456" s="57" t="str">
        <f t="shared" si="14"/>
        <v/>
      </c>
      <c r="D4456" s="58"/>
      <c r="E4456" s="24"/>
      <c r="F4456" s="24"/>
      <c r="G4456" s="25"/>
      <c r="H4456" s="25"/>
      <c r="I4456" s="56"/>
      <c r="J4456" s="25"/>
      <c r="K4456" s="25"/>
      <c r="L4456" s="25"/>
      <c r="M4456" s="56"/>
      <c r="N4456" s="25"/>
    </row>
    <row r="4457" spans="3:14" ht="13" x14ac:dyDescent="0.15">
      <c r="C4457" s="57" t="str">
        <f t="shared" si="14"/>
        <v/>
      </c>
      <c r="D4457" s="58"/>
      <c r="E4457" s="24"/>
      <c r="F4457" s="24"/>
      <c r="G4457" s="25"/>
      <c r="H4457" s="25"/>
      <c r="I4457" s="56"/>
      <c r="J4457" s="25"/>
      <c r="K4457" s="25"/>
      <c r="L4457" s="25"/>
      <c r="M4457" s="56"/>
      <c r="N4457" s="25"/>
    </row>
    <row r="4458" spans="3:14" ht="13" x14ac:dyDescent="0.15">
      <c r="C4458" s="57" t="str">
        <f t="shared" si="14"/>
        <v/>
      </c>
      <c r="D4458" s="58"/>
      <c r="E4458" s="24"/>
      <c r="F4458" s="24"/>
      <c r="G4458" s="25"/>
      <c r="H4458" s="25"/>
      <c r="I4458" s="56"/>
      <c r="J4458" s="25"/>
      <c r="K4458" s="25"/>
      <c r="L4458" s="25"/>
      <c r="M4458" s="56"/>
      <c r="N4458" s="25"/>
    </row>
    <row r="4459" spans="3:14" ht="13" x14ac:dyDescent="0.15">
      <c r="C4459" s="57" t="str">
        <f t="shared" si="14"/>
        <v/>
      </c>
      <c r="D4459" s="58"/>
      <c r="E4459" s="24"/>
      <c r="F4459" s="24"/>
      <c r="G4459" s="25"/>
      <c r="H4459" s="25"/>
      <c r="I4459" s="56"/>
      <c r="J4459" s="25"/>
      <c r="K4459" s="25"/>
      <c r="L4459" s="25"/>
      <c r="M4459" s="56"/>
      <c r="N4459" s="25"/>
    </row>
    <row r="4460" spans="3:14" ht="13" x14ac:dyDescent="0.15">
      <c r="C4460" s="57" t="str">
        <f t="shared" si="14"/>
        <v/>
      </c>
      <c r="D4460" s="58"/>
      <c r="E4460" s="24"/>
      <c r="F4460" s="24"/>
      <c r="G4460" s="25"/>
      <c r="H4460" s="25"/>
      <c r="I4460" s="56"/>
      <c r="J4460" s="25"/>
      <c r="K4460" s="25"/>
      <c r="L4460" s="25"/>
      <c r="M4460" s="56"/>
      <c r="N4460" s="25"/>
    </row>
    <row r="4461" spans="3:14" ht="13" x14ac:dyDescent="0.15">
      <c r="C4461" s="57" t="str">
        <f t="shared" si="14"/>
        <v/>
      </c>
      <c r="D4461" s="58"/>
      <c r="E4461" s="24"/>
      <c r="F4461" s="24"/>
      <c r="G4461" s="25"/>
      <c r="H4461" s="25"/>
      <c r="I4461" s="56"/>
      <c r="J4461" s="25"/>
      <c r="K4461" s="25"/>
      <c r="L4461" s="25"/>
      <c r="M4461" s="56"/>
      <c r="N4461" s="25"/>
    </row>
    <row r="4462" spans="3:14" ht="13" x14ac:dyDescent="0.15">
      <c r="C4462" s="57" t="str">
        <f t="shared" si="14"/>
        <v/>
      </c>
      <c r="D4462" s="58"/>
      <c r="E4462" s="24"/>
      <c r="F4462" s="24"/>
      <c r="G4462" s="25"/>
      <c r="H4462" s="25"/>
      <c r="I4462" s="56"/>
      <c r="J4462" s="25"/>
      <c r="K4462" s="25"/>
      <c r="L4462" s="25"/>
      <c r="M4462" s="56"/>
      <c r="N4462" s="25"/>
    </row>
    <row r="4463" spans="3:14" ht="13" x14ac:dyDescent="0.15">
      <c r="C4463" s="57" t="str">
        <f t="shared" si="14"/>
        <v/>
      </c>
      <c r="D4463" s="58"/>
      <c r="E4463" s="24"/>
      <c r="F4463" s="24"/>
      <c r="G4463" s="25"/>
      <c r="H4463" s="25"/>
      <c r="I4463" s="56"/>
      <c r="J4463" s="25"/>
      <c r="K4463" s="25"/>
      <c r="L4463" s="25"/>
      <c r="M4463" s="56"/>
      <c r="N4463" s="25"/>
    </row>
    <row r="4464" spans="3:14" ht="13" x14ac:dyDescent="0.15">
      <c r="C4464" s="57" t="str">
        <f t="shared" si="14"/>
        <v/>
      </c>
      <c r="D4464" s="58"/>
      <c r="E4464" s="24"/>
      <c r="F4464" s="24"/>
      <c r="G4464" s="25"/>
      <c r="H4464" s="25"/>
      <c r="I4464" s="56"/>
      <c r="J4464" s="25"/>
      <c r="K4464" s="25"/>
      <c r="L4464" s="25"/>
      <c r="M4464" s="56"/>
      <c r="N4464" s="25"/>
    </row>
    <row r="4465" spans="3:14" ht="13" x14ac:dyDescent="0.15">
      <c r="C4465" s="57" t="str">
        <f t="shared" si="14"/>
        <v/>
      </c>
      <c r="D4465" s="58"/>
      <c r="E4465" s="24"/>
      <c r="F4465" s="24"/>
      <c r="G4465" s="25"/>
      <c r="H4465" s="25"/>
      <c r="I4465" s="56"/>
      <c r="J4465" s="25"/>
      <c r="K4465" s="25"/>
      <c r="L4465" s="25"/>
      <c r="M4465" s="56"/>
      <c r="N4465" s="25"/>
    </row>
    <row r="4466" spans="3:14" ht="13" x14ac:dyDescent="0.15">
      <c r="C4466" s="57" t="str">
        <f t="shared" si="14"/>
        <v/>
      </c>
      <c r="D4466" s="58"/>
      <c r="E4466" s="24"/>
      <c r="F4466" s="24"/>
      <c r="G4466" s="25"/>
      <c r="H4466" s="25"/>
      <c r="I4466" s="56"/>
      <c r="J4466" s="25"/>
      <c r="K4466" s="25"/>
      <c r="L4466" s="25"/>
      <c r="M4466" s="56"/>
      <c r="N4466" s="25"/>
    </row>
    <row r="4467" spans="3:14" ht="13" x14ac:dyDescent="0.15">
      <c r="C4467" s="57" t="str">
        <f t="shared" si="14"/>
        <v/>
      </c>
      <c r="D4467" s="58"/>
      <c r="E4467" s="24"/>
      <c r="F4467" s="24"/>
      <c r="G4467" s="25"/>
      <c r="H4467" s="25"/>
      <c r="I4467" s="56"/>
      <c r="J4467" s="25"/>
      <c r="K4467" s="25"/>
      <c r="L4467" s="25"/>
      <c r="M4467" s="56"/>
      <c r="N4467" s="25"/>
    </row>
    <row r="4468" spans="3:14" ht="13" x14ac:dyDescent="0.15">
      <c r="C4468" s="57" t="str">
        <f t="shared" si="14"/>
        <v/>
      </c>
      <c r="D4468" s="58"/>
      <c r="E4468" s="24"/>
      <c r="F4468" s="24"/>
      <c r="G4468" s="25"/>
      <c r="H4468" s="25"/>
      <c r="I4468" s="56"/>
      <c r="J4468" s="25"/>
      <c r="K4468" s="25"/>
      <c r="L4468" s="25"/>
      <c r="M4468" s="56"/>
      <c r="N4468" s="25"/>
    </row>
    <row r="4469" spans="3:14" ht="13" x14ac:dyDescent="0.15">
      <c r="C4469" s="57" t="str">
        <f t="shared" si="14"/>
        <v/>
      </c>
      <c r="D4469" s="58"/>
      <c r="E4469" s="24"/>
      <c r="F4469" s="24"/>
      <c r="G4469" s="25"/>
      <c r="H4469" s="25"/>
      <c r="I4469" s="56"/>
      <c r="J4469" s="25"/>
      <c r="K4469" s="25"/>
      <c r="L4469" s="25"/>
      <c r="M4469" s="56"/>
      <c r="N4469" s="25"/>
    </row>
    <row r="4470" spans="3:14" ht="13" x14ac:dyDescent="0.15">
      <c r="C4470" s="57" t="str">
        <f t="shared" si="14"/>
        <v/>
      </c>
      <c r="D4470" s="58"/>
      <c r="E4470" s="24"/>
      <c r="F4470" s="24"/>
      <c r="G4470" s="25"/>
      <c r="H4470" s="25"/>
      <c r="I4470" s="56"/>
      <c r="J4470" s="25"/>
      <c r="K4470" s="25"/>
      <c r="L4470" s="25"/>
      <c r="M4470" s="56"/>
      <c r="N4470" s="25"/>
    </row>
    <row r="4471" spans="3:14" ht="13" x14ac:dyDescent="0.15">
      <c r="C4471" s="57" t="str">
        <f t="shared" si="14"/>
        <v/>
      </c>
      <c r="D4471" s="58"/>
      <c r="E4471" s="24"/>
      <c r="F4471" s="24"/>
      <c r="G4471" s="25"/>
      <c r="H4471" s="25"/>
      <c r="I4471" s="56"/>
      <c r="J4471" s="25"/>
      <c r="K4471" s="25"/>
      <c r="L4471" s="25"/>
      <c r="M4471" s="56"/>
      <c r="N4471" s="25"/>
    </row>
    <row r="4472" spans="3:14" ht="13" x14ac:dyDescent="0.15">
      <c r="C4472" s="57" t="str">
        <f t="shared" si="14"/>
        <v/>
      </c>
      <c r="D4472" s="58"/>
      <c r="E4472" s="24"/>
      <c r="F4472" s="24"/>
      <c r="G4472" s="25"/>
      <c r="H4472" s="25"/>
      <c r="I4472" s="56"/>
      <c r="J4472" s="25"/>
      <c r="K4472" s="25"/>
      <c r="L4472" s="25"/>
      <c r="M4472" s="56"/>
      <c r="N4472" s="25"/>
    </row>
    <row r="4473" spans="3:14" ht="13" x14ac:dyDescent="0.15">
      <c r="C4473" s="57" t="str">
        <f t="shared" si="14"/>
        <v/>
      </c>
      <c r="D4473" s="58"/>
      <c r="E4473" s="24"/>
      <c r="F4473" s="24"/>
      <c r="G4473" s="25"/>
      <c r="H4473" s="25"/>
      <c r="I4473" s="56"/>
      <c r="J4473" s="25"/>
      <c r="K4473" s="25"/>
      <c r="L4473" s="25"/>
      <c r="M4473" s="56"/>
      <c r="N4473" s="25"/>
    </row>
    <row r="4474" spans="3:14" ht="13" x14ac:dyDescent="0.15">
      <c r="C4474" s="57" t="str">
        <f t="shared" si="14"/>
        <v/>
      </c>
      <c r="D4474" s="58"/>
      <c r="E4474" s="24"/>
      <c r="F4474" s="24"/>
      <c r="G4474" s="25"/>
      <c r="H4474" s="25"/>
      <c r="I4474" s="56"/>
      <c r="J4474" s="25"/>
      <c r="K4474" s="25"/>
      <c r="L4474" s="25"/>
      <c r="M4474" s="56"/>
      <c r="N4474" s="25"/>
    </row>
    <row r="4475" spans="3:14" ht="13" x14ac:dyDescent="0.15">
      <c r="C4475" s="57" t="str">
        <f t="shared" si="14"/>
        <v/>
      </c>
      <c r="D4475" s="58"/>
      <c r="E4475" s="24"/>
      <c r="F4475" s="24"/>
      <c r="G4475" s="25"/>
      <c r="H4475" s="25"/>
      <c r="I4475" s="56"/>
      <c r="J4475" s="25"/>
      <c r="K4475" s="25"/>
      <c r="L4475" s="25"/>
      <c r="M4475" s="56"/>
      <c r="N4475" s="25"/>
    </row>
    <row r="4476" spans="3:14" ht="13" x14ac:dyDescent="0.15">
      <c r="C4476" s="57" t="str">
        <f t="shared" si="14"/>
        <v/>
      </c>
      <c r="D4476" s="58"/>
      <c r="E4476" s="24"/>
      <c r="F4476" s="24"/>
      <c r="G4476" s="25"/>
      <c r="H4476" s="25"/>
      <c r="I4476" s="56"/>
      <c r="J4476" s="25"/>
      <c r="K4476" s="25"/>
      <c r="L4476" s="25"/>
      <c r="M4476" s="56"/>
      <c r="N4476" s="25"/>
    </row>
    <row r="4477" spans="3:14" ht="13" x14ac:dyDescent="0.15">
      <c r="C4477" s="57" t="str">
        <f t="shared" si="14"/>
        <v/>
      </c>
      <c r="D4477" s="58"/>
      <c r="E4477" s="24"/>
      <c r="F4477" s="24"/>
      <c r="G4477" s="25"/>
      <c r="H4477" s="25"/>
      <c r="I4477" s="56"/>
      <c r="J4477" s="25"/>
      <c r="K4477" s="25"/>
      <c r="L4477" s="25"/>
      <c r="M4477" s="56"/>
      <c r="N4477" s="25"/>
    </row>
    <row r="4478" spans="3:14" ht="13" x14ac:dyDescent="0.15">
      <c r="C4478" s="57" t="str">
        <f t="shared" si="14"/>
        <v/>
      </c>
      <c r="D4478" s="58"/>
      <c r="E4478" s="24"/>
      <c r="F4478" s="24"/>
      <c r="G4478" s="25"/>
      <c r="H4478" s="25"/>
      <c r="I4478" s="56"/>
      <c r="J4478" s="25"/>
      <c r="K4478" s="25"/>
      <c r="L4478" s="25"/>
      <c r="M4478" s="56"/>
      <c r="N4478" s="25"/>
    </row>
    <row r="4479" spans="3:14" ht="13" x14ac:dyDescent="0.15">
      <c r="C4479" s="57" t="str">
        <f t="shared" si="14"/>
        <v/>
      </c>
      <c r="D4479" s="58"/>
      <c r="E4479" s="24"/>
      <c r="F4479" s="24"/>
      <c r="G4479" s="25"/>
      <c r="H4479" s="25"/>
      <c r="I4479" s="56"/>
      <c r="J4479" s="25"/>
      <c r="K4479" s="25"/>
      <c r="L4479" s="25"/>
      <c r="M4479" s="56"/>
      <c r="N4479" s="25"/>
    </row>
    <row r="4480" spans="3:14" ht="13" x14ac:dyDescent="0.15">
      <c r="C4480" s="57" t="str">
        <f t="shared" si="14"/>
        <v/>
      </c>
      <c r="D4480" s="58"/>
      <c r="E4480" s="24"/>
      <c r="F4480" s="24"/>
      <c r="G4480" s="25"/>
      <c r="H4480" s="25"/>
      <c r="I4480" s="56"/>
      <c r="J4480" s="25"/>
      <c r="K4480" s="25"/>
      <c r="L4480" s="25"/>
      <c r="M4480" s="56"/>
      <c r="N4480" s="25"/>
    </row>
    <row r="4481" spans="3:14" ht="13" x14ac:dyDescent="0.15">
      <c r="C4481" s="57" t="str">
        <f t="shared" si="14"/>
        <v/>
      </c>
      <c r="D4481" s="58"/>
      <c r="E4481" s="24"/>
      <c r="F4481" s="24"/>
      <c r="G4481" s="25"/>
      <c r="H4481" s="25"/>
      <c r="I4481" s="56"/>
      <c r="J4481" s="25"/>
      <c r="K4481" s="25"/>
      <c r="L4481" s="25"/>
      <c r="M4481" s="56"/>
      <c r="N4481" s="25"/>
    </row>
    <row r="4482" spans="3:14" ht="13" x14ac:dyDescent="0.15">
      <c r="C4482" s="57" t="str">
        <f t="shared" si="14"/>
        <v/>
      </c>
      <c r="D4482" s="58"/>
      <c r="E4482" s="24"/>
      <c r="F4482" s="24"/>
      <c r="G4482" s="25"/>
      <c r="H4482" s="25"/>
      <c r="I4482" s="56"/>
      <c r="J4482" s="25"/>
      <c r="K4482" s="25"/>
      <c r="L4482" s="25"/>
      <c r="M4482" s="56"/>
      <c r="N4482" s="25"/>
    </row>
    <row r="4483" spans="3:14" ht="13" x14ac:dyDescent="0.15">
      <c r="C4483" s="57" t="str">
        <f t="shared" si="14"/>
        <v/>
      </c>
      <c r="D4483" s="58"/>
      <c r="E4483" s="24"/>
      <c r="F4483" s="24"/>
      <c r="G4483" s="25"/>
      <c r="H4483" s="25"/>
      <c r="I4483" s="56"/>
      <c r="J4483" s="25"/>
      <c r="K4483" s="25"/>
      <c r="L4483" s="25"/>
      <c r="M4483" s="56"/>
      <c r="N4483" s="25"/>
    </row>
    <row r="4484" spans="3:14" ht="13" x14ac:dyDescent="0.15">
      <c r="C4484" s="57" t="str">
        <f t="shared" si="14"/>
        <v/>
      </c>
      <c r="D4484" s="58"/>
      <c r="E4484" s="24"/>
      <c r="F4484" s="24"/>
      <c r="G4484" s="25"/>
      <c r="H4484" s="25"/>
      <c r="I4484" s="56"/>
      <c r="J4484" s="25"/>
      <c r="K4484" s="25"/>
      <c r="L4484" s="25"/>
      <c r="M4484" s="56"/>
      <c r="N4484" s="25"/>
    </row>
    <row r="4485" spans="3:14" ht="13" x14ac:dyDescent="0.15">
      <c r="C4485" s="57" t="str">
        <f t="shared" si="14"/>
        <v/>
      </c>
      <c r="D4485" s="58"/>
      <c r="E4485" s="24"/>
      <c r="F4485" s="24"/>
      <c r="G4485" s="25"/>
      <c r="H4485" s="25"/>
      <c r="I4485" s="56"/>
      <c r="J4485" s="25"/>
      <c r="K4485" s="25"/>
      <c r="L4485" s="25"/>
      <c r="M4485" s="56"/>
      <c r="N4485" s="25"/>
    </row>
    <row r="4486" spans="3:14" ht="13" x14ac:dyDescent="0.15">
      <c r="C4486" s="57" t="str">
        <f t="shared" si="14"/>
        <v/>
      </c>
      <c r="D4486" s="58"/>
      <c r="E4486" s="24"/>
      <c r="F4486" s="24"/>
      <c r="G4486" s="25"/>
      <c r="H4486" s="25"/>
      <c r="I4486" s="56"/>
      <c r="J4486" s="25"/>
      <c r="K4486" s="25"/>
      <c r="L4486" s="25"/>
      <c r="M4486" s="56"/>
      <c r="N4486" s="25"/>
    </row>
    <row r="4487" spans="3:14" ht="13" x14ac:dyDescent="0.15">
      <c r="C4487" s="57" t="str">
        <f t="shared" si="14"/>
        <v/>
      </c>
      <c r="D4487" s="58"/>
      <c r="E4487" s="24"/>
      <c r="F4487" s="24"/>
      <c r="G4487" s="25"/>
      <c r="H4487" s="25"/>
      <c r="I4487" s="56"/>
      <c r="J4487" s="25"/>
      <c r="K4487" s="25"/>
      <c r="L4487" s="25"/>
      <c r="M4487" s="56"/>
      <c r="N4487" s="25"/>
    </row>
    <row r="4488" spans="3:14" ht="13" x14ac:dyDescent="0.15">
      <c r="C4488" s="57" t="str">
        <f t="shared" si="14"/>
        <v/>
      </c>
      <c r="D4488" s="58"/>
      <c r="E4488" s="24"/>
      <c r="F4488" s="24"/>
      <c r="G4488" s="25"/>
      <c r="H4488" s="25"/>
      <c r="I4488" s="56"/>
      <c r="J4488" s="25"/>
      <c r="K4488" s="25"/>
      <c r="L4488" s="25"/>
      <c r="M4488" s="56"/>
      <c r="N4488" s="25"/>
    </row>
    <row r="4489" spans="3:14" ht="13" x14ac:dyDescent="0.15">
      <c r="C4489" s="57" t="str">
        <f t="shared" si="14"/>
        <v/>
      </c>
      <c r="D4489" s="58"/>
      <c r="E4489" s="24"/>
      <c r="F4489" s="24"/>
      <c r="G4489" s="25"/>
      <c r="H4489" s="25"/>
      <c r="I4489" s="56"/>
      <c r="J4489" s="25"/>
      <c r="K4489" s="25"/>
      <c r="L4489" s="25"/>
      <c r="M4489" s="56"/>
      <c r="N4489" s="25"/>
    </row>
    <row r="4490" spans="3:14" ht="13" x14ac:dyDescent="0.15">
      <c r="C4490" s="57" t="str">
        <f t="shared" si="14"/>
        <v/>
      </c>
      <c r="D4490" s="58"/>
      <c r="E4490" s="24"/>
      <c r="F4490" s="24"/>
      <c r="G4490" s="25"/>
      <c r="H4490" s="25"/>
      <c r="I4490" s="56"/>
      <c r="J4490" s="25"/>
      <c r="K4490" s="25"/>
      <c r="L4490" s="25"/>
      <c r="M4490" s="56"/>
      <c r="N4490" s="25"/>
    </row>
    <row r="4491" spans="3:14" ht="13" x14ac:dyDescent="0.15">
      <c r="C4491" s="57" t="str">
        <f t="shared" si="14"/>
        <v/>
      </c>
      <c r="D4491" s="58"/>
      <c r="E4491" s="24"/>
      <c r="F4491" s="24"/>
      <c r="G4491" s="25"/>
      <c r="H4491" s="25"/>
      <c r="I4491" s="56"/>
      <c r="J4491" s="25"/>
      <c r="K4491" s="25"/>
      <c r="L4491" s="25"/>
      <c r="M4491" s="56"/>
      <c r="N4491" s="25"/>
    </row>
    <row r="4492" spans="3:14" ht="13" x14ac:dyDescent="0.15">
      <c r="C4492" s="57" t="str">
        <f t="shared" si="14"/>
        <v/>
      </c>
      <c r="D4492" s="58"/>
      <c r="E4492" s="24"/>
      <c r="F4492" s="24"/>
      <c r="G4492" s="25"/>
      <c r="H4492" s="25"/>
      <c r="I4492" s="56"/>
      <c r="J4492" s="25"/>
      <c r="K4492" s="25"/>
      <c r="L4492" s="25"/>
      <c r="M4492" s="56"/>
      <c r="N4492" s="25"/>
    </row>
    <row r="4493" spans="3:14" ht="13" x14ac:dyDescent="0.15">
      <c r="C4493" s="57" t="str">
        <f t="shared" si="14"/>
        <v/>
      </c>
      <c r="D4493" s="58"/>
      <c r="E4493" s="24"/>
      <c r="F4493" s="24"/>
      <c r="G4493" s="25"/>
      <c r="H4493" s="25"/>
      <c r="I4493" s="56"/>
      <c r="J4493" s="25"/>
      <c r="K4493" s="25"/>
      <c r="L4493" s="25"/>
      <c r="M4493" s="56"/>
      <c r="N4493" s="25"/>
    </row>
    <row r="4494" spans="3:14" ht="13" x14ac:dyDescent="0.15">
      <c r="C4494" s="57" t="str">
        <f t="shared" si="14"/>
        <v/>
      </c>
      <c r="D4494" s="58"/>
      <c r="E4494" s="24"/>
      <c r="F4494" s="24"/>
      <c r="G4494" s="25"/>
      <c r="H4494" s="25"/>
      <c r="I4494" s="56"/>
      <c r="J4494" s="25"/>
      <c r="K4494" s="25"/>
      <c r="L4494" s="25"/>
      <c r="M4494" s="56"/>
      <c r="N4494" s="25"/>
    </row>
    <row r="4495" spans="3:14" ht="13" x14ac:dyDescent="0.15">
      <c r="C4495" s="57" t="str">
        <f t="shared" si="14"/>
        <v/>
      </c>
      <c r="D4495" s="58"/>
      <c r="E4495" s="24"/>
      <c r="F4495" s="24"/>
      <c r="G4495" s="25"/>
      <c r="H4495" s="25"/>
      <c r="I4495" s="56"/>
      <c r="J4495" s="25"/>
      <c r="K4495" s="25"/>
      <c r="L4495" s="25"/>
      <c r="M4495" s="56"/>
      <c r="N4495" s="25"/>
    </row>
    <row r="4496" spans="3:14" ht="13" x14ac:dyDescent="0.15">
      <c r="C4496" s="57" t="str">
        <f t="shared" si="14"/>
        <v/>
      </c>
      <c r="D4496" s="58"/>
      <c r="E4496" s="24"/>
      <c r="F4496" s="24"/>
      <c r="G4496" s="25"/>
      <c r="H4496" s="25"/>
      <c r="I4496" s="56"/>
      <c r="J4496" s="25"/>
      <c r="K4496" s="25"/>
      <c r="L4496" s="25"/>
      <c r="M4496" s="56"/>
      <c r="N4496" s="25"/>
    </row>
    <row r="4497" spans="3:14" ht="13" x14ac:dyDescent="0.15">
      <c r="C4497" s="57" t="str">
        <f t="shared" si="14"/>
        <v/>
      </c>
      <c r="D4497" s="58"/>
      <c r="E4497" s="24"/>
      <c r="F4497" s="24"/>
      <c r="G4497" s="25"/>
      <c r="H4497" s="25"/>
      <c r="I4497" s="56"/>
      <c r="J4497" s="25"/>
      <c r="K4497" s="25"/>
      <c r="L4497" s="25"/>
      <c r="M4497" s="56"/>
      <c r="N4497" s="25"/>
    </row>
    <row r="4498" spans="3:14" ht="13" x14ac:dyDescent="0.15">
      <c r="C4498" s="57" t="str">
        <f t="shared" si="14"/>
        <v/>
      </c>
      <c r="D4498" s="58"/>
      <c r="E4498" s="24"/>
      <c r="F4498" s="24"/>
      <c r="G4498" s="25"/>
      <c r="H4498" s="25"/>
      <c r="I4498" s="56"/>
      <c r="J4498" s="25"/>
      <c r="K4498" s="25"/>
      <c r="L4498" s="25"/>
      <c r="M4498" s="56"/>
      <c r="N4498" s="25"/>
    </row>
    <row r="4499" spans="3:14" ht="13" x14ac:dyDescent="0.15">
      <c r="C4499" s="57" t="str">
        <f t="shared" si="14"/>
        <v/>
      </c>
      <c r="D4499" s="58"/>
      <c r="E4499" s="24"/>
      <c r="F4499" s="24"/>
      <c r="G4499" s="25"/>
      <c r="H4499" s="25"/>
      <c r="I4499" s="56"/>
      <c r="J4499" s="25"/>
      <c r="K4499" s="25"/>
      <c r="L4499" s="25"/>
      <c r="M4499" s="56"/>
      <c r="N4499" s="25"/>
    </row>
    <row r="4500" spans="3:14" ht="13" x14ac:dyDescent="0.15">
      <c r="C4500" s="57" t="str">
        <f t="shared" si="14"/>
        <v/>
      </c>
      <c r="D4500" s="58"/>
      <c r="E4500" s="24"/>
      <c r="F4500" s="24"/>
      <c r="G4500" s="25"/>
      <c r="H4500" s="25"/>
      <c r="I4500" s="56"/>
      <c r="J4500" s="25"/>
      <c r="K4500" s="25"/>
      <c r="L4500" s="25"/>
      <c r="M4500" s="56"/>
      <c r="N4500" s="25"/>
    </row>
    <row r="4501" spans="3:14" ht="13" x14ac:dyDescent="0.15">
      <c r="C4501" s="57" t="str">
        <f t="shared" si="14"/>
        <v/>
      </c>
      <c r="D4501" s="58"/>
      <c r="E4501" s="24"/>
      <c r="F4501" s="24"/>
      <c r="G4501" s="25"/>
      <c r="H4501" s="25"/>
      <c r="I4501" s="56"/>
      <c r="J4501" s="25"/>
      <c r="K4501" s="25"/>
      <c r="L4501" s="25"/>
      <c r="M4501" s="56"/>
      <c r="N4501" s="25"/>
    </row>
    <row r="4502" spans="3:14" ht="13" x14ac:dyDescent="0.15">
      <c r="C4502" s="57" t="str">
        <f t="shared" si="14"/>
        <v/>
      </c>
      <c r="D4502" s="58"/>
      <c r="E4502" s="24"/>
      <c r="F4502" s="24"/>
      <c r="G4502" s="25"/>
      <c r="H4502" s="25"/>
      <c r="I4502" s="56"/>
      <c r="J4502" s="25"/>
      <c r="K4502" s="25"/>
      <c r="L4502" s="25"/>
      <c r="M4502" s="56"/>
      <c r="N4502" s="25"/>
    </row>
    <row r="4503" spans="3:14" ht="13" x14ac:dyDescent="0.15">
      <c r="C4503" s="57" t="str">
        <f t="shared" si="14"/>
        <v/>
      </c>
      <c r="D4503" s="58"/>
      <c r="E4503" s="24"/>
      <c r="F4503" s="24"/>
      <c r="G4503" s="25"/>
      <c r="H4503" s="25"/>
      <c r="I4503" s="56"/>
      <c r="J4503" s="25"/>
      <c r="K4503" s="25"/>
      <c r="L4503" s="25"/>
      <c r="M4503" s="56"/>
      <c r="N4503" s="25"/>
    </row>
    <row r="4504" spans="3:14" ht="13" x14ac:dyDescent="0.15">
      <c r="C4504" s="57" t="str">
        <f t="shared" si="14"/>
        <v/>
      </c>
      <c r="D4504" s="58"/>
      <c r="E4504" s="24"/>
      <c r="F4504" s="24"/>
      <c r="G4504" s="25"/>
      <c r="H4504" s="25"/>
      <c r="I4504" s="56"/>
      <c r="J4504" s="25"/>
      <c r="K4504" s="25"/>
      <c r="L4504" s="25"/>
      <c r="M4504" s="56"/>
      <c r="N4504" s="25"/>
    </row>
    <row r="4505" spans="3:14" ht="13" x14ac:dyDescent="0.15">
      <c r="C4505" s="57" t="str">
        <f t="shared" si="14"/>
        <v/>
      </c>
      <c r="D4505" s="58"/>
      <c r="E4505" s="24"/>
      <c r="F4505" s="24"/>
      <c r="G4505" s="25"/>
      <c r="H4505" s="25"/>
      <c r="I4505" s="56"/>
      <c r="J4505" s="25"/>
      <c r="K4505" s="25"/>
      <c r="L4505" s="25"/>
      <c r="M4505" s="56"/>
      <c r="N4505" s="25"/>
    </row>
    <row r="4506" spans="3:14" ht="13" x14ac:dyDescent="0.15">
      <c r="C4506" s="57" t="str">
        <f t="shared" si="14"/>
        <v/>
      </c>
      <c r="D4506" s="58"/>
      <c r="E4506" s="24"/>
      <c r="F4506" s="24"/>
      <c r="G4506" s="25"/>
      <c r="H4506" s="25"/>
      <c r="I4506" s="56"/>
      <c r="J4506" s="25"/>
      <c r="K4506" s="25"/>
      <c r="L4506" s="25"/>
      <c r="M4506" s="56"/>
      <c r="N4506" s="25"/>
    </row>
    <row r="4507" spans="3:14" ht="13" x14ac:dyDescent="0.15">
      <c r="C4507" s="57" t="str">
        <f t="shared" si="14"/>
        <v/>
      </c>
      <c r="D4507" s="58"/>
      <c r="E4507" s="24"/>
      <c r="F4507" s="24"/>
      <c r="G4507" s="25"/>
      <c r="H4507" s="25"/>
      <c r="I4507" s="56"/>
      <c r="J4507" s="25"/>
      <c r="K4507" s="25"/>
      <c r="L4507" s="25"/>
      <c r="M4507" s="56"/>
      <c r="N4507" s="25"/>
    </row>
    <row r="4508" spans="3:14" ht="13" x14ac:dyDescent="0.15">
      <c r="C4508" s="57" t="str">
        <f t="shared" si="14"/>
        <v/>
      </c>
      <c r="D4508" s="58"/>
      <c r="E4508" s="24"/>
      <c r="F4508" s="24"/>
      <c r="G4508" s="25"/>
      <c r="H4508" s="25"/>
      <c r="I4508" s="56"/>
      <c r="J4508" s="25"/>
      <c r="K4508" s="25"/>
      <c r="L4508" s="25"/>
      <c r="M4508" s="56"/>
      <c r="N4508" s="25"/>
    </row>
    <row r="4509" spans="3:14" ht="13" x14ac:dyDescent="0.15">
      <c r="C4509" s="57" t="str">
        <f t="shared" si="14"/>
        <v/>
      </c>
      <c r="D4509" s="58"/>
      <c r="E4509" s="24"/>
      <c r="F4509" s="24"/>
      <c r="G4509" s="25"/>
      <c r="H4509" s="25"/>
      <c r="I4509" s="56"/>
      <c r="J4509" s="25"/>
      <c r="K4509" s="25"/>
      <c r="L4509" s="25"/>
      <c r="M4509" s="56"/>
      <c r="N4509" s="25"/>
    </row>
    <row r="4510" spans="3:14" ht="13" x14ac:dyDescent="0.15">
      <c r="C4510" s="57" t="str">
        <f t="shared" si="14"/>
        <v/>
      </c>
      <c r="D4510" s="58"/>
      <c r="E4510" s="24"/>
      <c r="F4510" s="24"/>
      <c r="G4510" s="25"/>
      <c r="H4510" s="25"/>
      <c r="I4510" s="56"/>
      <c r="J4510" s="25"/>
      <c r="K4510" s="25"/>
      <c r="L4510" s="25"/>
      <c r="M4510" s="56"/>
      <c r="N4510" s="25"/>
    </row>
    <row r="4511" spans="3:14" ht="13" x14ac:dyDescent="0.15">
      <c r="C4511" s="57" t="str">
        <f t="shared" si="14"/>
        <v/>
      </c>
      <c r="D4511" s="58"/>
      <c r="E4511" s="24"/>
      <c r="F4511" s="24"/>
      <c r="G4511" s="25"/>
      <c r="H4511" s="25"/>
      <c r="I4511" s="56"/>
      <c r="J4511" s="25"/>
      <c r="K4511" s="25"/>
      <c r="L4511" s="25"/>
      <c r="M4511" s="56"/>
      <c r="N4511" s="25"/>
    </row>
    <row r="4512" spans="3:14" ht="13" x14ac:dyDescent="0.15">
      <c r="C4512" s="57" t="str">
        <f t="shared" si="14"/>
        <v/>
      </c>
      <c r="D4512" s="58"/>
      <c r="E4512" s="24"/>
      <c r="F4512" s="24"/>
      <c r="G4512" s="25"/>
      <c r="H4512" s="25"/>
      <c r="I4512" s="56"/>
      <c r="J4512" s="25"/>
      <c r="K4512" s="25"/>
      <c r="L4512" s="25"/>
      <c r="M4512" s="56"/>
      <c r="N4512" s="25"/>
    </row>
    <row r="4513" spans="3:14" ht="13" x14ac:dyDescent="0.15">
      <c r="C4513" s="57" t="str">
        <f t="shared" si="14"/>
        <v/>
      </c>
      <c r="D4513" s="58"/>
      <c r="E4513" s="24"/>
      <c r="F4513" s="24"/>
      <c r="G4513" s="25"/>
      <c r="H4513" s="25"/>
      <c r="I4513" s="56"/>
      <c r="J4513" s="25"/>
      <c r="K4513" s="25"/>
      <c r="L4513" s="25"/>
      <c r="M4513" s="56"/>
      <c r="N4513" s="25"/>
    </row>
    <row r="4514" spans="3:14" ht="13" x14ac:dyDescent="0.15">
      <c r="C4514" s="57" t="str">
        <f t="shared" si="14"/>
        <v/>
      </c>
      <c r="D4514" s="58"/>
      <c r="E4514" s="24"/>
      <c r="F4514" s="24"/>
      <c r="G4514" s="25"/>
      <c r="H4514" s="25"/>
      <c r="I4514" s="56"/>
      <c r="J4514" s="25"/>
      <c r="K4514" s="25"/>
      <c r="L4514" s="25"/>
      <c r="M4514" s="56"/>
      <c r="N4514" s="25"/>
    </row>
    <row r="4515" spans="3:14" ht="13" x14ac:dyDescent="0.15">
      <c r="C4515" s="57" t="str">
        <f t="shared" si="14"/>
        <v/>
      </c>
      <c r="D4515" s="58"/>
      <c r="E4515" s="24"/>
      <c r="F4515" s="24"/>
      <c r="G4515" s="25"/>
      <c r="H4515" s="25"/>
      <c r="I4515" s="56"/>
      <c r="J4515" s="25"/>
      <c r="K4515" s="25"/>
      <c r="L4515" s="25"/>
      <c r="M4515" s="56"/>
      <c r="N4515" s="25"/>
    </row>
    <row r="4516" spans="3:14" ht="13" x14ac:dyDescent="0.15">
      <c r="C4516" s="57" t="str">
        <f t="shared" si="14"/>
        <v/>
      </c>
      <c r="D4516" s="58"/>
      <c r="E4516" s="24"/>
      <c r="F4516" s="24"/>
      <c r="G4516" s="25"/>
      <c r="H4516" s="25"/>
      <c r="I4516" s="56"/>
      <c r="J4516" s="25"/>
      <c r="K4516" s="25"/>
      <c r="L4516" s="25"/>
      <c r="M4516" s="56"/>
      <c r="N4516" s="25"/>
    </row>
    <row r="4517" spans="3:14" ht="13" x14ac:dyDescent="0.15">
      <c r="C4517" s="57" t="str">
        <f t="shared" si="14"/>
        <v/>
      </c>
      <c r="D4517" s="58"/>
      <c r="E4517" s="24"/>
      <c r="F4517" s="24"/>
      <c r="G4517" s="25"/>
      <c r="H4517" s="25"/>
      <c r="I4517" s="56"/>
      <c r="J4517" s="25"/>
      <c r="K4517" s="25"/>
      <c r="L4517" s="25"/>
      <c r="M4517" s="56"/>
      <c r="N4517" s="25"/>
    </row>
    <row r="4518" spans="3:14" ht="13" x14ac:dyDescent="0.15">
      <c r="C4518" s="57" t="str">
        <f t="shared" si="14"/>
        <v/>
      </c>
      <c r="D4518" s="58"/>
      <c r="E4518" s="24"/>
      <c r="F4518" s="24"/>
      <c r="G4518" s="25"/>
      <c r="H4518" s="25"/>
      <c r="I4518" s="56"/>
      <c r="J4518" s="25"/>
      <c r="K4518" s="25"/>
      <c r="L4518" s="25"/>
      <c r="M4518" s="56"/>
      <c r="N4518" s="25"/>
    </row>
    <row r="4519" spans="3:14" ht="13" x14ac:dyDescent="0.15">
      <c r="C4519" s="57" t="str">
        <f t="shared" si="14"/>
        <v/>
      </c>
      <c r="D4519" s="58"/>
      <c r="E4519" s="24"/>
      <c r="F4519" s="24"/>
      <c r="G4519" s="25"/>
      <c r="H4519" s="25"/>
      <c r="I4519" s="56"/>
      <c r="J4519" s="25"/>
      <c r="K4519" s="25"/>
      <c r="L4519" s="25"/>
      <c r="M4519" s="56"/>
      <c r="N4519" s="25"/>
    </row>
    <row r="4520" spans="3:14" ht="13" x14ac:dyDescent="0.15">
      <c r="C4520" s="57" t="str">
        <f t="shared" si="14"/>
        <v/>
      </c>
      <c r="D4520" s="58"/>
      <c r="E4520" s="24"/>
      <c r="F4520" s="24"/>
      <c r="G4520" s="25"/>
      <c r="H4520" s="25"/>
      <c r="I4520" s="56"/>
      <c r="J4520" s="25"/>
      <c r="K4520" s="25"/>
      <c r="L4520" s="25"/>
      <c r="M4520" s="56"/>
      <c r="N4520" s="25"/>
    </row>
    <row r="4521" spans="3:14" ht="13" x14ac:dyDescent="0.15">
      <c r="C4521" s="57" t="str">
        <f t="shared" si="14"/>
        <v/>
      </c>
      <c r="D4521" s="58"/>
      <c r="E4521" s="24"/>
      <c r="F4521" s="24"/>
      <c r="G4521" s="25"/>
      <c r="H4521" s="25"/>
      <c r="I4521" s="56"/>
      <c r="J4521" s="25"/>
      <c r="K4521" s="25"/>
      <c r="L4521" s="25"/>
      <c r="M4521" s="56"/>
      <c r="N4521" s="25"/>
    </row>
    <row r="4522" spans="3:14" ht="13" x14ac:dyDescent="0.15">
      <c r="C4522" s="57" t="str">
        <f t="shared" si="14"/>
        <v/>
      </c>
      <c r="D4522" s="58"/>
      <c r="E4522" s="24"/>
      <c r="F4522" s="24"/>
      <c r="G4522" s="25"/>
      <c r="H4522" s="25"/>
      <c r="I4522" s="56"/>
      <c r="J4522" s="25"/>
      <c r="K4522" s="25"/>
      <c r="L4522" s="25"/>
      <c r="M4522" s="56"/>
      <c r="N4522" s="25"/>
    </row>
    <row r="4523" spans="3:14" ht="13" x14ac:dyDescent="0.15">
      <c r="C4523" s="57" t="str">
        <f t="shared" si="14"/>
        <v/>
      </c>
      <c r="D4523" s="58"/>
      <c r="E4523" s="24"/>
      <c r="F4523" s="24"/>
      <c r="G4523" s="25"/>
      <c r="H4523" s="25"/>
      <c r="I4523" s="56"/>
      <c r="J4523" s="25"/>
      <c r="K4523" s="25"/>
      <c r="L4523" s="25"/>
      <c r="M4523" s="56"/>
      <c r="N4523" s="25"/>
    </row>
    <row r="4524" spans="3:14" ht="13" x14ac:dyDescent="0.15">
      <c r="C4524" s="57" t="str">
        <f t="shared" si="14"/>
        <v/>
      </c>
      <c r="D4524" s="58"/>
      <c r="E4524" s="24"/>
      <c r="F4524" s="24"/>
      <c r="G4524" s="25"/>
      <c r="H4524" s="25"/>
      <c r="I4524" s="56"/>
      <c r="J4524" s="25"/>
      <c r="K4524" s="25"/>
      <c r="L4524" s="25"/>
      <c r="M4524" s="56"/>
      <c r="N4524" s="25"/>
    </row>
    <row r="4525" spans="3:14" ht="13" x14ac:dyDescent="0.15">
      <c r="C4525" s="57" t="str">
        <f t="shared" si="14"/>
        <v/>
      </c>
      <c r="D4525" s="58"/>
      <c r="E4525" s="24"/>
      <c r="F4525" s="24"/>
      <c r="G4525" s="25"/>
      <c r="H4525" s="25"/>
      <c r="I4525" s="56"/>
      <c r="J4525" s="25"/>
      <c r="K4525" s="25"/>
      <c r="L4525" s="25"/>
      <c r="M4525" s="56"/>
      <c r="N4525" s="25"/>
    </row>
    <row r="4526" spans="3:14" ht="13" x14ac:dyDescent="0.15">
      <c r="C4526" s="57" t="str">
        <f t="shared" si="14"/>
        <v/>
      </c>
      <c r="D4526" s="58"/>
      <c r="E4526" s="24"/>
      <c r="F4526" s="24"/>
      <c r="G4526" s="25"/>
      <c r="H4526" s="25"/>
      <c r="I4526" s="56"/>
      <c r="J4526" s="25"/>
      <c r="K4526" s="25"/>
      <c r="L4526" s="25"/>
      <c r="M4526" s="56"/>
      <c r="N4526" s="25"/>
    </row>
    <row r="4527" spans="3:14" ht="13" x14ac:dyDescent="0.15">
      <c r="C4527" s="57" t="str">
        <f t="shared" si="14"/>
        <v/>
      </c>
      <c r="D4527" s="58"/>
      <c r="E4527" s="24"/>
      <c r="F4527" s="24"/>
      <c r="G4527" s="25"/>
      <c r="H4527" s="25"/>
      <c r="I4527" s="56"/>
      <c r="J4527" s="25"/>
      <c r="K4527" s="25"/>
      <c r="L4527" s="25"/>
      <c r="M4527" s="56"/>
      <c r="N4527" s="25"/>
    </row>
    <row r="4528" spans="3:14" ht="13" x14ac:dyDescent="0.15">
      <c r="C4528" s="57" t="str">
        <f t="shared" si="14"/>
        <v/>
      </c>
      <c r="D4528" s="58"/>
      <c r="E4528" s="24"/>
      <c r="F4528" s="24"/>
      <c r="G4528" s="25"/>
      <c r="H4528" s="25"/>
      <c r="I4528" s="56"/>
      <c r="J4528" s="25"/>
      <c r="K4528" s="25"/>
      <c r="L4528" s="25"/>
      <c r="M4528" s="56"/>
      <c r="N4528" s="25"/>
    </row>
    <row r="4529" spans="3:14" ht="13" x14ac:dyDescent="0.15">
      <c r="C4529" s="57" t="str">
        <f t="shared" si="14"/>
        <v/>
      </c>
      <c r="D4529" s="58"/>
      <c r="E4529" s="24"/>
      <c r="F4529" s="24"/>
      <c r="G4529" s="25"/>
      <c r="H4529" s="25"/>
      <c r="I4529" s="56"/>
      <c r="J4529" s="25"/>
      <c r="K4529" s="25"/>
      <c r="L4529" s="25"/>
      <c r="M4529" s="56"/>
      <c r="N4529" s="25"/>
    </row>
    <row r="4530" spans="3:14" ht="13" x14ac:dyDescent="0.15">
      <c r="C4530" s="57" t="str">
        <f t="shared" si="14"/>
        <v/>
      </c>
      <c r="D4530" s="58"/>
      <c r="E4530" s="24"/>
      <c r="F4530" s="24"/>
      <c r="G4530" s="25"/>
      <c r="H4530" s="25"/>
      <c r="I4530" s="56"/>
      <c r="J4530" s="25"/>
      <c r="K4530" s="25"/>
      <c r="L4530" s="25"/>
      <c r="M4530" s="56"/>
      <c r="N4530" s="25"/>
    </row>
    <row r="4531" spans="3:14" ht="13" x14ac:dyDescent="0.15">
      <c r="C4531" s="57" t="str">
        <f t="shared" si="14"/>
        <v/>
      </c>
      <c r="D4531" s="58"/>
      <c r="E4531" s="24"/>
      <c r="F4531" s="24"/>
      <c r="G4531" s="25"/>
      <c r="H4531" s="25"/>
      <c r="I4531" s="56"/>
      <c r="J4531" s="25"/>
      <c r="K4531" s="25"/>
      <c r="L4531" s="25"/>
      <c r="M4531" s="56"/>
      <c r="N4531" s="25"/>
    </row>
    <row r="4532" spans="3:14" ht="13" x14ac:dyDescent="0.15">
      <c r="C4532" s="57" t="str">
        <f t="shared" si="14"/>
        <v/>
      </c>
      <c r="D4532" s="58"/>
      <c r="E4532" s="24"/>
      <c r="F4532" s="24"/>
      <c r="G4532" s="25"/>
      <c r="H4532" s="25"/>
      <c r="I4532" s="56"/>
      <c r="J4532" s="25"/>
      <c r="K4532" s="25"/>
      <c r="L4532" s="25"/>
      <c r="M4532" s="56"/>
      <c r="N4532" s="25"/>
    </row>
    <row r="4533" spans="3:14" ht="13" x14ac:dyDescent="0.15">
      <c r="C4533" s="57" t="str">
        <f t="shared" si="14"/>
        <v/>
      </c>
      <c r="D4533" s="58"/>
      <c r="E4533" s="24"/>
      <c r="F4533" s="24"/>
      <c r="G4533" s="25"/>
      <c r="H4533" s="25"/>
      <c r="I4533" s="56"/>
      <c r="J4533" s="25"/>
      <c r="K4533" s="25"/>
      <c r="L4533" s="25"/>
      <c r="M4533" s="56"/>
      <c r="N4533" s="25"/>
    </row>
    <row r="4534" spans="3:14" ht="13" x14ac:dyDescent="0.15">
      <c r="C4534" s="57" t="str">
        <f t="shared" si="14"/>
        <v/>
      </c>
      <c r="D4534" s="58"/>
      <c r="E4534" s="24"/>
      <c r="F4534" s="24"/>
      <c r="G4534" s="25"/>
      <c r="H4534" s="25"/>
      <c r="I4534" s="56"/>
      <c r="J4534" s="25"/>
      <c r="K4534" s="25"/>
      <c r="L4534" s="25"/>
      <c r="M4534" s="56"/>
      <c r="N4534" s="25"/>
    </row>
    <row r="4535" spans="3:14" ht="13" x14ac:dyDescent="0.15">
      <c r="C4535" s="57" t="str">
        <f t="shared" si="14"/>
        <v/>
      </c>
      <c r="D4535" s="58"/>
      <c r="E4535" s="24"/>
      <c r="F4535" s="24"/>
      <c r="G4535" s="25"/>
      <c r="H4535" s="25"/>
      <c r="I4535" s="56"/>
      <c r="J4535" s="25"/>
      <c r="K4535" s="25"/>
      <c r="L4535" s="25"/>
      <c r="M4535" s="56"/>
      <c r="N4535" s="25"/>
    </row>
    <row r="4536" spans="3:14" ht="13" x14ac:dyDescent="0.15">
      <c r="C4536" s="57" t="str">
        <f t="shared" si="14"/>
        <v/>
      </c>
      <c r="D4536" s="58"/>
      <c r="E4536" s="24"/>
      <c r="F4536" s="24"/>
      <c r="G4536" s="25"/>
      <c r="H4536" s="25"/>
      <c r="I4536" s="56"/>
      <c r="J4536" s="25"/>
      <c r="K4536" s="25"/>
      <c r="L4536" s="25"/>
      <c r="M4536" s="56"/>
      <c r="N4536" s="25"/>
    </row>
    <row r="4537" spans="3:14" ht="13" x14ac:dyDescent="0.15">
      <c r="C4537" s="57" t="str">
        <f t="shared" si="14"/>
        <v/>
      </c>
      <c r="D4537" s="58"/>
      <c r="E4537" s="24"/>
      <c r="F4537" s="24"/>
      <c r="G4537" s="25"/>
      <c r="H4537" s="25"/>
      <c r="I4537" s="56"/>
      <c r="J4537" s="25"/>
      <c r="K4537" s="25"/>
      <c r="L4537" s="25"/>
      <c r="M4537" s="56"/>
      <c r="N4537" s="25"/>
    </row>
    <row r="4538" spans="3:14" ht="13" x14ac:dyDescent="0.15">
      <c r="C4538" s="57" t="str">
        <f t="shared" si="14"/>
        <v/>
      </c>
      <c r="D4538" s="58"/>
      <c r="E4538" s="24"/>
      <c r="F4538" s="24"/>
      <c r="G4538" s="25"/>
      <c r="H4538" s="25"/>
      <c r="I4538" s="56"/>
      <c r="J4538" s="25"/>
      <c r="K4538" s="25"/>
      <c r="L4538" s="25"/>
      <c r="M4538" s="56"/>
      <c r="N4538" s="25"/>
    </row>
    <row r="4539" spans="3:14" ht="13" x14ac:dyDescent="0.15">
      <c r="C4539" s="57" t="str">
        <f t="shared" si="14"/>
        <v/>
      </c>
      <c r="D4539" s="58"/>
      <c r="E4539" s="24"/>
      <c r="F4539" s="24"/>
      <c r="G4539" s="25"/>
      <c r="H4539" s="25"/>
      <c r="I4539" s="56"/>
      <c r="J4539" s="25"/>
      <c r="K4539" s="25"/>
      <c r="L4539" s="25"/>
      <c r="M4539" s="56"/>
      <c r="N4539" s="25"/>
    </row>
    <row r="4540" spans="3:14" ht="13" x14ac:dyDescent="0.15">
      <c r="C4540" s="57" t="str">
        <f t="shared" si="14"/>
        <v/>
      </c>
      <c r="D4540" s="58"/>
      <c r="E4540" s="24"/>
      <c r="F4540" s="24"/>
      <c r="G4540" s="25"/>
      <c r="H4540" s="25"/>
      <c r="I4540" s="56"/>
      <c r="J4540" s="25"/>
      <c r="K4540" s="25"/>
      <c r="L4540" s="25"/>
      <c r="M4540" s="56"/>
      <c r="N4540" s="25"/>
    </row>
    <row r="4541" spans="3:14" ht="13" x14ac:dyDescent="0.15">
      <c r="C4541" s="57" t="str">
        <f t="shared" si="14"/>
        <v/>
      </c>
      <c r="D4541" s="58"/>
      <c r="E4541" s="24"/>
      <c r="F4541" s="24"/>
      <c r="G4541" s="25"/>
      <c r="H4541" s="25"/>
      <c r="I4541" s="56"/>
      <c r="J4541" s="25"/>
      <c r="K4541" s="25"/>
      <c r="L4541" s="25"/>
      <c r="M4541" s="56"/>
      <c r="N4541" s="25"/>
    </row>
    <row r="4542" spans="3:14" ht="13" x14ac:dyDescent="0.15">
      <c r="C4542" s="57" t="str">
        <f t="shared" si="14"/>
        <v/>
      </c>
      <c r="D4542" s="58"/>
      <c r="E4542" s="24"/>
      <c r="F4542" s="24"/>
      <c r="G4542" s="25"/>
      <c r="H4542" s="25"/>
      <c r="I4542" s="56"/>
      <c r="J4542" s="25"/>
      <c r="K4542" s="25"/>
      <c r="L4542" s="25"/>
      <c r="M4542" s="56"/>
      <c r="N4542" s="25"/>
    </row>
    <row r="4543" spans="3:14" ht="13" x14ac:dyDescent="0.15">
      <c r="C4543" s="57" t="str">
        <f t="shared" si="14"/>
        <v/>
      </c>
      <c r="D4543" s="58"/>
      <c r="E4543" s="24"/>
      <c r="F4543" s="24"/>
      <c r="G4543" s="25"/>
      <c r="H4543" s="25"/>
      <c r="I4543" s="56"/>
      <c r="J4543" s="25"/>
      <c r="K4543" s="25"/>
      <c r="L4543" s="25"/>
      <c r="M4543" s="56"/>
      <c r="N4543" s="25"/>
    </row>
    <row r="4544" spans="3:14" ht="13" x14ac:dyDescent="0.15">
      <c r="C4544" s="57" t="str">
        <f t="shared" si="14"/>
        <v/>
      </c>
      <c r="D4544" s="58"/>
      <c r="E4544" s="24"/>
      <c r="F4544" s="24"/>
      <c r="G4544" s="25"/>
      <c r="H4544" s="25"/>
      <c r="I4544" s="56"/>
      <c r="J4544" s="25"/>
      <c r="K4544" s="25"/>
      <c r="L4544" s="25"/>
      <c r="M4544" s="56"/>
      <c r="N4544" s="25"/>
    </row>
    <row r="4545" spans="3:14" ht="13" x14ac:dyDescent="0.15">
      <c r="C4545" s="57" t="str">
        <f t="shared" si="14"/>
        <v/>
      </c>
      <c r="D4545" s="58"/>
      <c r="E4545" s="24"/>
      <c r="F4545" s="24"/>
      <c r="G4545" s="25"/>
      <c r="H4545" s="25"/>
      <c r="I4545" s="56"/>
      <c r="J4545" s="25"/>
      <c r="K4545" s="25"/>
      <c r="L4545" s="25"/>
      <c r="M4545" s="56"/>
      <c r="N4545" s="25"/>
    </row>
    <row r="4546" spans="3:14" ht="13" x14ac:dyDescent="0.15">
      <c r="C4546" s="57" t="str">
        <f t="shared" si="14"/>
        <v/>
      </c>
      <c r="D4546" s="58"/>
      <c r="E4546" s="24"/>
      <c r="F4546" s="24"/>
      <c r="G4546" s="25"/>
      <c r="H4546" s="25"/>
      <c r="I4546" s="56"/>
      <c r="J4546" s="25"/>
      <c r="K4546" s="25"/>
      <c r="L4546" s="25"/>
      <c r="M4546" s="56"/>
      <c r="N4546" s="25"/>
    </row>
    <row r="4547" spans="3:14" ht="13" x14ac:dyDescent="0.15">
      <c r="C4547" s="57" t="str">
        <f t="shared" si="14"/>
        <v/>
      </c>
      <c r="D4547" s="58"/>
      <c r="E4547" s="24"/>
      <c r="F4547" s="24"/>
      <c r="G4547" s="25"/>
      <c r="H4547" s="25"/>
      <c r="I4547" s="56"/>
      <c r="J4547" s="25"/>
      <c r="K4547" s="25"/>
      <c r="L4547" s="25"/>
      <c r="M4547" s="56"/>
      <c r="N4547" s="25"/>
    </row>
    <row r="4548" spans="3:14" ht="13" x14ac:dyDescent="0.15">
      <c r="C4548" s="57" t="str">
        <f t="shared" si="14"/>
        <v/>
      </c>
      <c r="D4548" s="58"/>
      <c r="E4548" s="24"/>
      <c r="F4548" s="24"/>
      <c r="G4548" s="25"/>
      <c r="H4548" s="25"/>
      <c r="I4548" s="56"/>
      <c r="J4548" s="25"/>
      <c r="K4548" s="25"/>
      <c r="L4548" s="25"/>
      <c r="M4548" s="56"/>
      <c r="N4548" s="25"/>
    </row>
    <row r="4549" spans="3:14" ht="13" x14ac:dyDescent="0.15">
      <c r="C4549" s="57" t="str">
        <f t="shared" si="14"/>
        <v/>
      </c>
      <c r="D4549" s="58"/>
      <c r="E4549" s="24"/>
      <c r="F4549" s="24"/>
      <c r="G4549" s="25"/>
      <c r="H4549" s="25"/>
      <c r="I4549" s="56"/>
      <c r="J4549" s="25"/>
      <c r="K4549" s="25"/>
      <c r="L4549" s="25"/>
      <c r="M4549" s="56"/>
      <c r="N4549" s="25"/>
    </row>
    <row r="4550" spans="3:14" ht="13" x14ac:dyDescent="0.15">
      <c r="C4550" s="57" t="str">
        <f t="shared" si="14"/>
        <v/>
      </c>
      <c r="D4550" s="58"/>
      <c r="E4550" s="24"/>
      <c r="F4550" s="24"/>
      <c r="G4550" s="25"/>
      <c r="H4550" s="25"/>
      <c r="I4550" s="56"/>
      <c r="J4550" s="25"/>
      <c r="K4550" s="25"/>
      <c r="L4550" s="25"/>
      <c r="M4550" s="56"/>
      <c r="N4550" s="25"/>
    </row>
    <row r="4551" spans="3:14" ht="13" x14ac:dyDescent="0.15">
      <c r="C4551" s="57" t="str">
        <f t="shared" si="14"/>
        <v/>
      </c>
      <c r="D4551" s="58"/>
      <c r="E4551" s="24"/>
      <c r="F4551" s="24"/>
      <c r="G4551" s="25"/>
      <c r="H4551" s="25"/>
      <c r="I4551" s="56"/>
      <c r="J4551" s="25"/>
      <c r="K4551" s="25"/>
      <c r="L4551" s="25"/>
      <c r="M4551" s="56"/>
      <c r="N4551" s="25"/>
    </row>
    <row r="4552" spans="3:14" ht="13" x14ac:dyDescent="0.15">
      <c r="C4552" s="57" t="str">
        <f t="shared" si="14"/>
        <v/>
      </c>
      <c r="D4552" s="58"/>
      <c r="E4552" s="24"/>
      <c r="F4552" s="24"/>
      <c r="G4552" s="25"/>
      <c r="H4552" s="25"/>
      <c r="I4552" s="56"/>
      <c r="J4552" s="25"/>
      <c r="K4552" s="25"/>
      <c r="L4552" s="25"/>
      <c r="M4552" s="56"/>
      <c r="N4552" s="25"/>
    </row>
    <row r="4553" spans="3:14" ht="13" x14ac:dyDescent="0.15">
      <c r="C4553" s="57" t="str">
        <f t="shared" si="14"/>
        <v/>
      </c>
      <c r="D4553" s="58"/>
      <c r="E4553" s="24"/>
      <c r="F4553" s="24"/>
      <c r="G4553" s="25"/>
      <c r="H4553" s="25"/>
      <c r="I4553" s="56"/>
      <c r="J4553" s="25"/>
      <c r="K4553" s="25"/>
      <c r="L4553" s="25"/>
      <c r="M4553" s="56"/>
      <c r="N4553" s="25"/>
    </row>
    <row r="4554" spans="3:14" ht="13" x14ac:dyDescent="0.15">
      <c r="C4554" s="57" t="str">
        <f t="shared" si="14"/>
        <v/>
      </c>
      <c r="D4554" s="58"/>
      <c r="E4554" s="24"/>
      <c r="F4554" s="24"/>
      <c r="G4554" s="25"/>
      <c r="H4554" s="25"/>
      <c r="I4554" s="56"/>
      <c r="J4554" s="25"/>
      <c r="K4554" s="25"/>
      <c r="L4554" s="25"/>
      <c r="M4554" s="56"/>
      <c r="N4554" s="25"/>
    </row>
    <row r="4555" spans="3:14" ht="13" x14ac:dyDescent="0.15">
      <c r="C4555" s="57" t="str">
        <f t="shared" si="14"/>
        <v/>
      </c>
      <c r="D4555" s="58"/>
      <c r="E4555" s="24"/>
      <c r="F4555" s="24"/>
      <c r="G4555" s="25"/>
      <c r="H4555" s="25"/>
      <c r="I4555" s="56"/>
      <c r="J4555" s="25"/>
      <c r="K4555" s="25"/>
      <c r="L4555" s="25"/>
      <c r="M4555" s="56"/>
      <c r="N4555" s="25"/>
    </row>
    <row r="4556" spans="3:14" ht="13" x14ac:dyDescent="0.15">
      <c r="C4556" s="57" t="str">
        <f t="shared" si="14"/>
        <v/>
      </c>
      <c r="D4556" s="58"/>
      <c r="E4556" s="24"/>
      <c r="F4556" s="24"/>
      <c r="G4556" s="25"/>
      <c r="H4556" s="25"/>
      <c r="I4556" s="56"/>
      <c r="J4556" s="25"/>
      <c r="K4556" s="25"/>
      <c r="L4556" s="25"/>
      <c r="M4556" s="56"/>
      <c r="N4556" s="25"/>
    </row>
    <row r="4557" spans="3:14" ht="13" x14ac:dyDescent="0.15">
      <c r="C4557" s="57" t="str">
        <f t="shared" si="14"/>
        <v/>
      </c>
      <c r="D4557" s="58"/>
      <c r="E4557" s="24"/>
      <c r="F4557" s="24"/>
      <c r="G4557" s="25"/>
      <c r="H4557" s="25"/>
      <c r="I4557" s="56"/>
      <c r="J4557" s="25"/>
      <c r="K4557" s="25"/>
      <c r="L4557" s="25"/>
      <c r="M4557" s="56"/>
      <c r="N4557" s="25"/>
    </row>
    <row r="4558" spans="3:14" ht="13" x14ac:dyDescent="0.15">
      <c r="C4558" s="57" t="str">
        <f t="shared" si="14"/>
        <v/>
      </c>
      <c r="D4558" s="58"/>
      <c r="E4558" s="24"/>
      <c r="F4558" s="24"/>
      <c r="G4558" s="25"/>
      <c r="H4558" s="25"/>
      <c r="I4558" s="56"/>
      <c r="J4558" s="25"/>
      <c r="K4558" s="25"/>
      <c r="L4558" s="25"/>
      <c r="M4558" s="56"/>
      <c r="N4558" s="25"/>
    </row>
    <row r="4559" spans="3:14" ht="13" x14ac:dyDescent="0.15">
      <c r="C4559" s="57" t="str">
        <f t="shared" si="14"/>
        <v/>
      </c>
      <c r="D4559" s="58"/>
      <c r="E4559" s="24"/>
      <c r="F4559" s="24"/>
      <c r="G4559" s="25"/>
      <c r="H4559" s="25"/>
      <c r="I4559" s="56"/>
      <c r="J4559" s="25"/>
      <c r="K4559" s="25"/>
      <c r="L4559" s="25"/>
      <c r="M4559" s="56"/>
      <c r="N4559" s="25"/>
    </row>
    <row r="4560" spans="3:14" ht="13" x14ac:dyDescent="0.15">
      <c r="C4560" s="57" t="str">
        <f t="shared" si="14"/>
        <v/>
      </c>
      <c r="D4560" s="58"/>
      <c r="E4560" s="24"/>
      <c r="F4560" s="24"/>
      <c r="G4560" s="25"/>
      <c r="H4560" s="25"/>
      <c r="I4560" s="56"/>
      <c r="J4560" s="25"/>
      <c r="K4560" s="25"/>
      <c r="L4560" s="25"/>
      <c r="M4560" s="56"/>
      <c r="N4560" s="25"/>
    </row>
    <row r="4561" spans="3:14" ht="13" x14ac:dyDescent="0.15">
      <c r="C4561" s="57" t="str">
        <f t="shared" si="14"/>
        <v/>
      </c>
      <c r="D4561" s="58"/>
      <c r="E4561" s="24"/>
      <c r="F4561" s="24"/>
      <c r="G4561" s="25"/>
      <c r="H4561" s="25"/>
      <c r="I4561" s="56"/>
      <c r="J4561" s="25"/>
      <c r="K4561" s="25"/>
      <c r="L4561" s="25"/>
      <c r="M4561" s="56"/>
      <c r="N4561" s="25"/>
    </row>
    <row r="4562" spans="3:14" ht="13" x14ac:dyDescent="0.15">
      <c r="C4562" s="57" t="str">
        <f t="shared" si="14"/>
        <v/>
      </c>
      <c r="D4562" s="58"/>
      <c r="E4562" s="24"/>
      <c r="F4562" s="24"/>
      <c r="G4562" s="25"/>
      <c r="H4562" s="25"/>
      <c r="I4562" s="56"/>
      <c r="J4562" s="25"/>
      <c r="K4562" s="25"/>
      <c r="L4562" s="25"/>
      <c r="M4562" s="56"/>
      <c r="N4562" s="25"/>
    </row>
    <row r="4563" spans="3:14" ht="13" x14ac:dyDescent="0.15">
      <c r="C4563" s="57" t="str">
        <f t="shared" si="14"/>
        <v/>
      </c>
      <c r="D4563" s="58"/>
      <c r="E4563" s="24"/>
      <c r="F4563" s="24"/>
      <c r="G4563" s="25"/>
      <c r="H4563" s="25"/>
      <c r="I4563" s="56"/>
      <c r="J4563" s="25"/>
      <c r="K4563" s="25"/>
      <c r="L4563" s="25"/>
      <c r="M4563" s="56"/>
      <c r="N4563" s="25"/>
    </row>
    <row r="4564" spans="3:14" ht="13" x14ac:dyDescent="0.15">
      <c r="C4564" s="57" t="str">
        <f t="shared" si="14"/>
        <v/>
      </c>
      <c r="D4564" s="58"/>
      <c r="E4564" s="24"/>
      <c r="F4564" s="24"/>
      <c r="G4564" s="25"/>
      <c r="H4564" s="25"/>
      <c r="I4564" s="56"/>
      <c r="J4564" s="25"/>
      <c r="K4564" s="25"/>
      <c r="L4564" s="25"/>
      <c r="M4564" s="56"/>
      <c r="N4564" s="25"/>
    </row>
    <row r="4565" spans="3:14" ht="13" x14ac:dyDescent="0.15">
      <c r="C4565" s="57" t="str">
        <f t="shared" si="14"/>
        <v/>
      </c>
      <c r="D4565" s="58"/>
      <c r="E4565" s="24"/>
      <c r="F4565" s="24"/>
      <c r="G4565" s="25"/>
      <c r="H4565" s="25"/>
      <c r="I4565" s="56"/>
      <c r="J4565" s="25"/>
      <c r="K4565" s="25"/>
      <c r="L4565" s="25"/>
      <c r="M4565" s="56"/>
      <c r="N4565" s="25"/>
    </row>
    <row r="4566" spans="3:14" ht="13" x14ac:dyDescent="0.15">
      <c r="C4566" s="57" t="str">
        <f t="shared" si="14"/>
        <v/>
      </c>
      <c r="D4566" s="58"/>
      <c r="E4566" s="24"/>
      <c r="F4566" s="24"/>
      <c r="G4566" s="25"/>
      <c r="H4566" s="25"/>
      <c r="I4566" s="56"/>
      <c r="J4566" s="25"/>
      <c r="K4566" s="25"/>
      <c r="L4566" s="25"/>
      <c r="M4566" s="56"/>
      <c r="N4566" s="25"/>
    </row>
    <row r="4567" spans="3:14" ht="13" x14ac:dyDescent="0.15">
      <c r="C4567" s="57" t="str">
        <f t="shared" si="14"/>
        <v/>
      </c>
      <c r="D4567" s="58"/>
      <c r="E4567" s="24"/>
      <c r="F4567" s="24"/>
      <c r="G4567" s="25"/>
      <c r="H4567" s="25"/>
      <c r="I4567" s="56"/>
      <c r="J4567" s="25"/>
      <c r="K4567" s="25"/>
      <c r="L4567" s="25"/>
      <c r="M4567" s="56"/>
      <c r="N4567" s="25"/>
    </row>
    <row r="4568" spans="3:14" ht="13" x14ac:dyDescent="0.15">
      <c r="C4568" s="57" t="str">
        <f t="shared" si="14"/>
        <v/>
      </c>
      <c r="D4568" s="58"/>
      <c r="E4568" s="24"/>
      <c r="F4568" s="24"/>
      <c r="G4568" s="25"/>
      <c r="H4568" s="25"/>
      <c r="I4568" s="56"/>
      <c r="J4568" s="25"/>
      <c r="K4568" s="25"/>
      <c r="L4568" s="25"/>
      <c r="M4568" s="56"/>
      <c r="N4568" s="25"/>
    </row>
    <row r="4569" spans="3:14" ht="13" x14ac:dyDescent="0.15">
      <c r="C4569" s="57" t="str">
        <f t="shared" si="14"/>
        <v/>
      </c>
      <c r="D4569" s="58"/>
      <c r="E4569" s="24"/>
      <c r="F4569" s="24"/>
      <c r="G4569" s="25"/>
      <c r="H4569" s="25"/>
      <c r="I4569" s="56"/>
      <c r="J4569" s="25"/>
      <c r="K4569" s="25"/>
      <c r="L4569" s="25"/>
      <c r="M4569" s="56"/>
      <c r="N4569" s="25"/>
    </row>
    <row r="4570" spans="3:14" ht="13" x14ac:dyDescent="0.15">
      <c r="C4570" s="57" t="str">
        <f t="shared" si="14"/>
        <v/>
      </c>
      <c r="D4570" s="58"/>
      <c r="E4570" s="24"/>
      <c r="F4570" s="24"/>
      <c r="G4570" s="25"/>
      <c r="H4570" s="25"/>
      <c r="I4570" s="56"/>
      <c r="J4570" s="25"/>
      <c r="K4570" s="25"/>
      <c r="L4570" s="25"/>
      <c r="M4570" s="56"/>
      <c r="N4570" s="25"/>
    </row>
    <row r="4571" spans="3:14" ht="13" x14ac:dyDescent="0.15">
      <c r="C4571" s="57" t="str">
        <f t="shared" si="14"/>
        <v/>
      </c>
      <c r="D4571" s="58"/>
      <c r="E4571" s="24"/>
      <c r="F4571" s="24"/>
      <c r="G4571" s="25"/>
      <c r="H4571" s="25"/>
      <c r="I4571" s="56"/>
      <c r="J4571" s="25"/>
      <c r="K4571" s="25"/>
      <c r="L4571" s="25"/>
      <c r="M4571" s="56"/>
      <c r="N4571" s="25"/>
    </row>
    <row r="4572" spans="3:14" ht="13" x14ac:dyDescent="0.15">
      <c r="C4572" s="57" t="str">
        <f t="shared" si="14"/>
        <v/>
      </c>
      <c r="D4572" s="58"/>
      <c r="E4572" s="24"/>
      <c r="F4572" s="24"/>
      <c r="G4572" s="25"/>
      <c r="H4572" s="25"/>
      <c r="I4572" s="56"/>
      <c r="J4572" s="25"/>
      <c r="K4572" s="25"/>
      <c r="L4572" s="25"/>
      <c r="M4572" s="56"/>
      <c r="N4572" s="25"/>
    </row>
    <row r="4573" spans="3:14" ht="13" x14ac:dyDescent="0.15">
      <c r="C4573" s="57" t="str">
        <f t="shared" si="14"/>
        <v/>
      </c>
      <c r="D4573" s="58"/>
      <c r="E4573" s="24"/>
      <c r="F4573" s="24"/>
      <c r="G4573" s="25"/>
      <c r="H4573" s="25"/>
      <c r="I4573" s="56"/>
      <c r="J4573" s="25"/>
      <c r="K4573" s="25"/>
      <c r="L4573" s="25"/>
      <c r="M4573" s="56"/>
      <c r="N4573" s="25"/>
    </row>
    <row r="4574" spans="3:14" ht="13" x14ac:dyDescent="0.15">
      <c r="C4574" s="57" t="str">
        <f t="shared" si="14"/>
        <v/>
      </c>
      <c r="D4574" s="58"/>
      <c r="E4574" s="24"/>
      <c r="F4574" s="24"/>
      <c r="G4574" s="25"/>
      <c r="H4574" s="25"/>
      <c r="I4574" s="56"/>
      <c r="J4574" s="25"/>
      <c r="K4574" s="25"/>
      <c r="L4574" s="25"/>
      <c r="M4574" s="56"/>
      <c r="N4574" s="25"/>
    </row>
    <row r="4575" spans="3:14" ht="13" x14ac:dyDescent="0.15">
      <c r="C4575" s="57" t="str">
        <f t="shared" si="14"/>
        <v/>
      </c>
      <c r="D4575" s="58"/>
      <c r="E4575" s="24"/>
      <c r="F4575" s="24"/>
      <c r="G4575" s="25"/>
      <c r="H4575" s="25"/>
      <c r="I4575" s="56"/>
      <c r="J4575" s="25"/>
      <c r="K4575" s="25"/>
      <c r="L4575" s="25"/>
      <c r="M4575" s="56"/>
      <c r="N4575" s="25"/>
    </row>
    <row r="4576" spans="3:14" ht="13" x14ac:dyDescent="0.15">
      <c r="C4576" s="57" t="str">
        <f t="shared" si="14"/>
        <v/>
      </c>
      <c r="D4576" s="58"/>
      <c r="E4576" s="24"/>
      <c r="F4576" s="24"/>
      <c r="G4576" s="25"/>
      <c r="H4576" s="25"/>
      <c r="I4576" s="56"/>
      <c r="J4576" s="25"/>
      <c r="K4576" s="25"/>
      <c r="L4576" s="25"/>
      <c r="M4576" s="56"/>
      <c r="N4576" s="25"/>
    </row>
    <row r="4577" spans="3:14" ht="13" x14ac:dyDescent="0.15">
      <c r="C4577" s="57" t="str">
        <f t="shared" si="14"/>
        <v/>
      </c>
      <c r="D4577" s="58"/>
      <c r="E4577" s="24"/>
      <c r="F4577" s="24"/>
      <c r="G4577" s="25"/>
      <c r="H4577" s="25"/>
      <c r="I4577" s="56"/>
      <c r="J4577" s="25"/>
      <c r="K4577" s="25"/>
      <c r="L4577" s="25"/>
      <c r="M4577" s="56"/>
      <c r="N4577" s="25"/>
    </row>
    <row r="4578" spans="3:14" ht="13" x14ac:dyDescent="0.15">
      <c r="C4578" s="57" t="str">
        <f t="shared" si="14"/>
        <v/>
      </c>
      <c r="D4578" s="58"/>
      <c r="E4578" s="24"/>
      <c r="F4578" s="24"/>
      <c r="G4578" s="25"/>
      <c r="H4578" s="25"/>
      <c r="I4578" s="56"/>
      <c r="J4578" s="25"/>
      <c r="K4578" s="25"/>
      <c r="L4578" s="25"/>
      <c r="M4578" s="56"/>
      <c r="N4578" s="25"/>
    </row>
    <row r="4579" spans="3:14" ht="13" x14ac:dyDescent="0.15">
      <c r="C4579" s="57" t="str">
        <f t="shared" si="14"/>
        <v/>
      </c>
      <c r="D4579" s="58"/>
      <c r="E4579" s="24"/>
      <c r="F4579" s="24"/>
      <c r="G4579" s="25"/>
      <c r="H4579" s="25"/>
      <c r="I4579" s="56"/>
      <c r="J4579" s="25"/>
      <c r="K4579" s="25"/>
      <c r="L4579" s="25"/>
      <c r="M4579" s="56"/>
      <c r="N4579" s="25"/>
    </row>
    <row r="4580" spans="3:14" ht="13" x14ac:dyDescent="0.15">
      <c r="C4580" s="57" t="str">
        <f t="shared" si="14"/>
        <v/>
      </c>
      <c r="D4580" s="58"/>
      <c r="E4580" s="24"/>
      <c r="F4580" s="24"/>
      <c r="G4580" s="25"/>
      <c r="H4580" s="25"/>
      <c r="I4580" s="56"/>
      <c r="J4580" s="25"/>
      <c r="K4580" s="25"/>
      <c r="L4580" s="25"/>
      <c r="M4580" s="56"/>
      <c r="N4580" s="25"/>
    </row>
    <row r="4581" spans="3:14" ht="13" x14ac:dyDescent="0.15">
      <c r="C4581" s="57" t="str">
        <f t="shared" si="14"/>
        <v/>
      </c>
      <c r="D4581" s="58"/>
      <c r="E4581" s="24"/>
      <c r="F4581" s="24"/>
      <c r="G4581" s="25"/>
      <c r="H4581" s="25"/>
      <c r="I4581" s="56"/>
      <c r="J4581" s="25"/>
      <c r="K4581" s="25"/>
      <c r="L4581" s="25"/>
      <c r="M4581" s="56"/>
      <c r="N4581" s="25"/>
    </row>
    <row r="4582" spans="3:14" ht="13" x14ac:dyDescent="0.15">
      <c r="C4582" s="57" t="str">
        <f t="shared" si="14"/>
        <v/>
      </c>
      <c r="D4582" s="58"/>
      <c r="E4582" s="24"/>
      <c r="F4582" s="24"/>
      <c r="G4582" s="25"/>
      <c r="H4582" s="25"/>
      <c r="I4582" s="56"/>
      <c r="J4582" s="25"/>
      <c r="K4582" s="25"/>
      <c r="L4582" s="25"/>
      <c r="M4582" s="56"/>
      <c r="N4582" s="25"/>
    </row>
    <row r="4583" spans="3:14" ht="13" x14ac:dyDescent="0.15">
      <c r="C4583" s="57" t="str">
        <f t="shared" si="14"/>
        <v/>
      </c>
      <c r="D4583" s="58"/>
      <c r="E4583" s="24"/>
      <c r="F4583" s="24"/>
      <c r="G4583" s="25"/>
      <c r="H4583" s="25"/>
      <c r="I4583" s="56"/>
      <c r="J4583" s="25"/>
      <c r="K4583" s="25"/>
      <c r="L4583" s="25"/>
      <c r="M4583" s="56"/>
      <c r="N4583" s="25"/>
    </row>
    <row r="4584" spans="3:14" ht="13" x14ac:dyDescent="0.15">
      <c r="C4584" s="57" t="str">
        <f t="shared" si="14"/>
        <v/>
      </c>
      <c r="D4584" s="58"/>
      <c r="E4584" s="24"/>
      <c r="F4584" s="24"/>
      <c r="G4584" s="25"/>
      <c r="H4584" s="25"/>
      <c r="I4584" s="56"/>
      <c r="J4584" s="25"/>
      <c r="K4584" s="25"/>
      <c r="L4584" s="25"/>
      <c r="M4584" s="56"/>
      <c r="N4584" s="25"/>
    </row>
    <row r="4585" spans="3:14" ht="13" x14ac:dyDescent="0.15">
      <c r="C4585" s="57" t="str">
        <f t="shared" si="14"/>
        <v/>
      </c>
      <c r="D4585" s="58"/>
      <c r="E4585" s="24"/>
      <c r="F4585" s="24"/>
      <c r="G4585" s="25"/>
      <c r="H4585" s="25"/>
      <c r="I4585" s="56"/>
      <c r="J4585" s="25"/>
      <c r="K4585" s="25"/>
      <c r="L4585" s="25"/>
      <c r="M4585" s="56"/>
      <c r="N4585" s="25"/>
    </row>
    <row r="4586" spans="3:14" ht="13" x14ac:dyDescent="0.15">
      <c r="C4586" s="57" t="str">
        <f t="shared" si="14"/>
        <v/>
      </c>
      <c r="D4586" s="58"/>
      <c r="E4586" s="24"/>
      <c r="F4586" s="24"/>
      <c r="G4586" s="25"/>
      <c r="H4586" s="25"/>
      <c r="I4586" s="56"/>
      <c r="J4586" s="25"/>
      <c r="K4586" s="25"/>
      <c r="L4586" s="25"/>
      <c r="M4586" s="56"/>
      <c r="N4586" s="25"/>
    </row>
    <row r="4587" spans="3:14" ht="13" x14ac:dyDescent="0.15">
      <c r="C4587" s="57" t="str">
        <f t="shared" si="14"/>
        <v/>
      </c>
      <c r="D4587" s="58"/>
      <c r="E4587" s="24"/>
      <c r="F4587" s="24"/>
      <c r="G4587" s="25"/>
      <c r="H4587" s="25"/>
      <c r="I4587" s="56"/>
      <c r="J4587" s="25"/>
      <c r="K4587" s="25"/>
      <c r="L4587" s="25"/>
      <c r="M4587" s="56"/>
      <c r="N4587" s="25"/>
    </row>
    <row r="4588" spans="3:14" ht="13" x14ac:dyDescent="0.15">
      <c r="C4588" s="57" t="str">
        <f t="shared" si="14"/>
        <v/>
      </c>
      <c r="D4588" s="58"/>
      <c r="E4588" s="24"/>
      <c r="F4588" s="24"/>
      <c r="G4588" s="25"/>
      <c r="H4588" s="25"/>
      <c r="I4588" s="56"/>
      <c r="J4588" s="25"/>
      <c r="K4588" s="25"/>
      <c r="L4588" s="25"/>
      <c r="M4588" s="56"/>
      <c r="N4588" s="25"/>
    </row>
    <row r="4589" spans="3:14" ht="13" x14ac:dyDescent="0.15">
      <c r="C4589" s="57" t="str">
        <f t="shared" si="14"/>
        <v/>
      </c>
      <c r="D4589" s="58"/>
      <c r="E4589" s="24"/>
      <c r="F4589" s="24"/>
      <c r="G4589" s="25"/>
      <c r="H4589" s="25"/>
      <c r="I4589" s="56"/>
      <c r="J4589" s="25"/>
      <c r="K4589" s="25"/>
      <c r="L4589" s="25"/>
      <c r="M4589" s="56"/>
      <c r="N4589" s="25"/>
    </row>
    <row r="4590" spans="3:14" ht="13" x14ac:dyDescent="0.15">
      <c r="C4590" s="57" t="str">
        <f t="shared" si="14"/>
        <v/>
      </c>
      <c r="D4590" s="58"/>
      <c r="E4590" s="24"/>
      <c r="F4590" s="24"/>
      <c r="G4590" s="25"/>
      <c r="H4590" s="25"/>
      <c r="I4590" s="56"/>
      <c r="J4590" s="25"/>
      <c r="K4590" s="25"/>
      <c r="L4590" s="25"/>
      <c r="M4590" s="56"/>
      <c r="N4590" s="25"/>
    </row>
    <row r="4591" spans="3:14" ht="13" x14ac:dyDescent="0.15">
      <c r="C4591" s="57" t="str">
        <f t="shared" si="14"/>
        <v/>
      </c>
      <c r="D4591" s="58"/>
      <c r="E4591" s="24"/>
      <c r="F4591" s="24"/>
      <c r="G4591" s="25"/>
      <c r="H4591" s="25"/>
      <c r="I4591" s="56"/>
      <c r="J4591" s="25"/>
      <c r="K4591" s="25"/>
      <c r="L4591" s="25"/>
      <c r="M4591" s="56"/>
      <c r="N4591" s="25"/>
    </row>
    <row r="4592" spans="3:14" ht="13" x14ac:dyDescent="0.15">
      <c r="C4592" s="57" t="str">
        <f t="shared" ref="C4592:C4846" si="15">I4592&amp;M4592&amp;Q4592</f>
        <v/>
      </c>
      <c r="D4592" s="58"/>
      <c r="E4592" s="24"/>
      <c r="F4592" s="24"/>
      <c r="G4592" s="25"/>
      <c r="H4592" s="25"/>
      <c r="I4592" s="56"/>
      <c r="J4592" s="25"/>
      <c r="K4592" s="25"/>
      <c r="L4592" s="25"/>
      <c r="M4592" s="56"/>
      <c r="N4592" s="25"/>
    </row>
    <row r="4593" spans="3:14" ht="13" x14ac:dyDescent="0.15">
      <c r="C4593" s="57" t="str">
        <f t="shared" si="15"/>
        <v/>
      </c>
      <c r="D4593" s="58"/>
      <c r="E4593" s="24"/>
      <c r="F4593" s="24"/>
      <c r="G4593" s="25"/>
      <c r="H4593" s="25"/>
      <c r="I4593" s="56"/>
      <c r="J4593" s="25"/>
      <c r="K4593" s="25"/>
      <c r="L4593" s="25"/>
      <c r="M4593" s="56"/>
      <c r="N4593" s="25"/>
    </row>
    <row r="4594" spans="3:14" ht="13" x14ac:dyDescent="0.15">
      <c r="C4594" s="57" t="str">
        <f t="shared" si="15"/>
        <v/>
      </c>
      <c r="D4594" s="58"/>
      <c r="E4594" s="24"/>
      <c r="F4594" s="24"/>
      <c r="G4594" s="25"/>
      <c r="H4594" s="25"/>
      <c r="I4594" s="56"/>
      <c r="J4594" s="25"/>
      <c r="K4594" s="25"/>
      <c r="L4594" s="25"/>
      <c r="M4594" s="56"/>
      <c r="N4594" s="25"/>
    </row>
    <row r="4595" spans="3:14" ht="13" x14ac:dyDescent="0.15">
      <c r="C4595" s="57" t="str">
        <f t="shared" si="15"/>
        <v/>
      </c>
      <c r="D4595" s="58"/>
      <c r="E4595" s="24"/>
      <c r="F4595" s="24"/>
      <c r="G4595" s="25"/>
      <c r="H4595" s="25"/>
      <c r="I4595" s="56"/>
      <c r="J4595" s="25"/>
      <c r="K4595" s="25"/>
      <c r="L4595" s="25"/>
      <c r="M4595" s="56"/>
      <c r="N4595" s="25"/>
    </row>
    <row r="4596" spans="3:14" ht="13" x14ac:dyDescent="0.15">
      <c r="C4596" s="57" t="str">
        <f t="shared" si="15"/>
        <v/>
      </c>
      <c r="D4596" s="58"/>
      <c r="E4596" s="24"/>
      <c r="F4596" s="24"/>
      <c r="G4596" s="25"/>
      <c r="H4596" s="25"/>
      <c r="I4596" s="56"/>
      <c r="J4596" s="25"/>
      <c r="K4596" s="25"/>
      <c r="L4596" s="25"/>
      <c r="M4596" s="56"/>
      <c r="N4596" s="25"/>
    </row>
    <row r="4597" spans="3:14" ht="13" x14ac:dyDescent="0.15">
      <c r="C4597" s="57" t="str">
        <f t="shared" si="15"/>
        <v/>
      </c>
      <c r="D4597" s="58"/>
      <c r="E4597" s="24"/>
      <c r="F4597" s="24"/>
      <c r="G4597" s="25"/>
      <c r="H4597" s="25"/>
      <c r="I4597" s="56"/>
      <c r="J4597" s="25"/>
      <c r="K4597" s="25"/>
      <c r="L4597" s="25"/>
      <c r="M4597" s="56"/>
      <c r="N4597" s="25"/>
    </row>
    <row r="4598" spans="3:14" ht="13" x14ac:dyDescent="0.15">
      <c r="C4598" s="57" t="str">
        <f t="shared" si="15"/>
        <v/>
      </c>
      <c r="D4598" s="58"/>
      <c r="E4598" s="24"/>
      <c r="F4598" s="24"/>
      <c r="G4598" s="25"/>
      <c r="H4598" s="25"/>
      <c r="I4598" s="56"/>
      <c r="J4598" s="25"/>
      <c r="K4598" s="25"/>
      <c r="L4598" s="25"/>
      <c r="M4598" s="56"/>
      <c r="N4598" s="25"/>
    </row>
    <row r="4599" spans="3:14" ht="13" x14ac:dyDescent="0.15">
      <c r="C4599" s="57" t="str">
        <f t="shared" si="15"/>
        <v/>
      </c>
      <c r="D4599" s="58"/>
      <c r="E4599" s="24"/>
      <c r="F4599" s="24"/>
      <c r="G4599" s="25"/>
      <c r="H4599" s="25"/>
      <c r="I4599" s="56"/>
      <c r="J4599" s="25"/>
      <c r="K4599" s="25"/>
      <c r="L4599" s="25"/>
      <c r="M4599" s="56"/>
      <c r="N4599" s="25"/>
    </row>
    <row r="4600" spans="3:14" ht="13" x14ac:dyDescent="0.15">
      <c r="C4600" s="57" t="str">
        <f t="shared" si="15"/>
        <v/>
      </c>
      <c r="D4600" s="58"/>
      <c r="E4600" s="24"/>
      <c r="F4600" s="24"/>
      <c r="G4600" s="25"/>
      <c r="H4600" s="25"/>
      <c r="I4600" s="56"/>
      <c r="J4600" s="25"/>
      <c r="K4600" s="25"/>
      <c r="L4600" s="25"/>
      <c r="M4600" s="56"/>
      <c r="N4600" s="25"/>
    </row>
    <row r="4601" spans="3:14" ht="13" x14ac:dyDescent="0.15">
      <c r="C4601" s="57" t="str">
        <f t="shared" si="15"/>
        <v/>
      </c>
      <c r="D4601" s="58"/>
      <c r="E4601" s="24"/>
      <c r="F4601" s="24"/>
      <c r="G4601" s="25"/>
      <c r="H4601" s="25"/>
      <c r="I4601" s="56"/>
      <c r="J4601" s="25"/>
      <c r="K4601" s="25"/>
      <c r="L4601" s="25"/>
      <c r="M4601" s="56"/>
      <c r="N4601" s="25"/>
    </row>
    <row r="4602" spans="3:14" ht="13" x14ac:dyDescent="0.15">
      <c r="C4602" s="57" t="str">
        <f t="shared" si="15"/>
        <v/>
      </c>
      <c r="D4602" s="58"/>
      <c r="E4602" s="24"/>
      <c r="F4602" s="24"/>
      <c r="G4602" s="25"/>
      <c r="H4602" s="25"/>
      <c r="I4602" s="56"/>
      <c r="J4602" s="25"/>
      <c r="K4602" s="25"/>
      <c r="L4602" s="25"/>
      <c r="M4602" s="56"/>
      <c r="N4602" s="25"/>
    </row>
    <row r="4603" spans="3:14" ht="13" x14ac:dyDescent="0.15">
      <c r="C4603" s="57" t="str">
        <f t="shared" si="15"/>
        <v/>
      </c>
      <c r="D4603" s="58"/>
      <c r="E4603" s="24"/>
      <c r="F4603" s="24"/>
      <c r="G4603" s="25"/>
      <c r="H4603" s="25"/>
      <c r="I4603" s="56"/>
      <c r="J4603" s="25"/>
      <c r="K4603" s="25"/>
      <c r="L4603" s="25"/>
      <c r="M4603" s="56"/>
      <c r="N4603" s="25"/>
    </row>
    <row r="4604" spans="3:14" ht="13" x14ac:dyDescent="0.15">
      <c r="C4604" s="57" t="str">
        <f t="shared" si="15"/>
        <v/>
      </c>
      <c r="D4604" s="58"/>
      <c r="E4604" s="24"/>
      <c r="F4604" s="24"/>
      <c r="G4604" s="25"/>
      <c r="H4604" s="25"/>
      <c r="I4604" s="56"/>
      <c r="J4604" s="25"/>
      <c r="K4604" s="25"/>
      <c r="L4604" s="25"/>
      <c r="M4604" s="56"/>
      <c r="N4604" s="25"/>
    </row>
    <row r="4605" spans="3:14" ht="13" x14ac:dyDescent="0.15">
      <c r="C4605" s="57" t="str">
        <f t="shared" si="15"/>
        <v/>
      </c>
      <c r="D4605" s="58"/>
      <c r="E4605" s="24"/>
      <c r="F4605" s="24"/>
      <c r="G4605" s="25"/>
      <c r="H4605" s="25"/>
      <c r="I4605" s="56"/>
      <c r="J4605" s="25"/>
      <c r="K4605" s="25"/>
      <c r="L4605" s="25"/>
      <c r="M4605" s="56"/>
      <c r="N4605" s="25"/>
    </row>
    <row r="4606" spans="3:14" ht="13" x14ac:dyDescent="0.15">
      <c r="C4606" s="57" t="str">
        <f t="shared" si="15"/>
        <v/>
      </c>
      <c r="D4606" s="58"/>
      <c r="E4606" s="24"/>
      <c r="F4606" s="24"/>
      <c r="G4606" s="25"/>
      <c r="H4606" s="25"/>
      <c r="I4606" s="56"/>
      <c r="J4606" s="25"/>
      <c r="K4606" s="25"/>
      <c r="L4606" s="25"/>
      <c r="M4606" s="56"/>
      <c r="N4606" s="25"/>
    </row>
    <row r="4607" spans="3:14" ht="13" x14ac:dyDescent="0.15">
      <c r="C4607" s="57" t="str">
        <f t="shared" si="15"/>
        <v/>
      </c>
      <c r="D4607" s="58"/>
      <c r="E4607" s="24"/>
      <c r="F4607" s="24"/>
      <c r="G4607" s="25"/>
      <c r="H4607" s="25"/>
      <c r="I4607" s="56"/>
      <c r="J4607" s="25"/>
      <c r="K4607" s="25"/>
      <c r="L4607" s="25"/>
      <c r="M4607" s="56"/>
      <c r="N4607" s="25"/>
    </row>
    <row r="4608" spans="3:14" ht="13" x14ac:dyDescent="0.15">
      <c r="C4608" s="57" t="str">
        <f t="shared" si="15"/>
        <v/>
      </c>
      <c r="D4608" s="58"/>
      <c r="E4608" s="24"/>
      <c r="F4608" s="24"/>
      <c r="G4608" s="25"/>
      <c r="H4608" s="25"/>
      <c r="I4608" s="56"/>
      <c r="J4608" s="25"/>
      <c r="K4608" s="25"/>
      <c r="L4608" s="25"/>
      <c r="M4608" s="56"/>
      <c r="N4608" s="25"/>
    </row>
    <row r="4609" spans="3:14" ht="13" x14ac:dyDescent="0.15">
      <c r="C4609" s="57" t="str">
        <f t="shared" si="15"/>
        <v/>
      </c>
      <c r="D4609" s="58"/>
      <c r="E4609" s="24"/>
      <c r="F4609" s="24"/>
      <c r="G4609" s="25"/>
      <c r="H4609" s="25"/>
      <c r="I4609" s="56"/>
      <c r="J4609" s="25"/>
      <c r="K4609" s="25"/>
      <c r="L4609" s="25"/>
      <c r="M4609" s="56"/>
      <c r="N4609" s="25"/>
    </row>
    <row r="4610" spans="3:14" ht="13" x14ac:dyDescent="0.15">
      <c r="C4610" s="57" t="str">
        <f t="shared" si="15"/>
        <v/>
      </c>
      <c r="D4610" s="58"/>
      <c r="E4610" s="24"/>
      <c r="F4610" s="24"/>
      <c r="G4610" s="25"/>
      <c r="H4610" s="25"/>
      <c r="I4610" s="56"/>
      <c r="J4610" s="25"/>
      <c r="K4610" s="25"/>
      <c r="L4610" s="25"/>
      <c r="M4610" s="56"/>
      <c r="N4610" s="25"/>
    </row>
    <row r="4611" spans="3:14" ht="13" x14ac:dyDescent="0.15">
      <c r="C4611" s="57" t="str">
        <f t="shared" si="15"/>
        <v/>
      </c>
      <c r="D4611" s="58"/>
      <c r="E4611" s="24"/>
      <c r="F4611" s="24"/>
      <c r="G4611" s="25"/>
      <c r="H4611" s="25"/>
      <c r="I4611" s="56"/>
      <c r="J4611" s="25"/>
      <c r="K4611" s="25"/>
      <c r="L4611" s="25"/>
      <c r="M4611" s="56"/>
      <c r="N4611" s="25"/>
    </row>
    <row r="4612" spans="3:14" ht="13" x14ac:dyDescent="0.15">
      <c r="C4612" s="57" t="str">
        <f t="shared" si="15"/>
        <v/>
      </c>
      <c r="D4612" s="58"/>
      <c r="E4612" s="24"/>
      <c r="F4612" s="24"/>
      <c r="G4612" s="25"/>
      <c r="H4612" s="25"/>
      <c r="I4612" s="56"/>
      <c r="J4612" s="25"/>
      <c r="K4612" s="25"/>
      <c r="L4612" s="25"/>
      <c r="M4612" s="56"/>
      <c r="N4612" s="25"/>
    </row>
    <row r="4613" spans="3:14" ht="13" x14ac:dyDescent="0.15">
      <c r="C4613" s="57" t="str">
        <f t="shared" si="15"/>
        <v/>
      </c>
      <c r="D4613" s="58"/>
      <c r="E4613" s="24"/>
      <c r="F4613" s="24"/>
      <c r="G4613" s="25"/>
      <c r="H4613" s="25"/>
      <c r="I4613" s="56"/>
      <c r="J4613" s="25"/>
      <c r="K4613" s="25"/>
      <c r="L4613" s="25"/>
      <c r="M4613" s="56"/>
      <c r="N4613" s="25"/>
    </row>
    <row r="4614" spans="3:14" ht="13" x14ac:dyDescent="0.15">
      <c r="C4614" s="57" t="str">
        <f t="shared" si="15"/>
        <v/>
      </c>
      <c r="D4614" s="58"/>
      <c r="E4614" s="24"/>
      <c r="F4614" s="24"/>
      <c r="G4614" s="25"/>
      <c r="H4614" s="25"/>
      <c r="I4614" s="56"/>
      <c r="J4614" s="25"/>
      <c r="K4614" s="25"/>
      <c r="L4614" s="25"/>
      <c r="M4614" s="56"/>
      <c r="N4614" s="25"/>
    </row>
    <row r="4615" spans="3:14" ht="13" x14ac:dyDescent="0.15">
      <c r="C4615" s="57" t="str">
        <f t="shared" si="15"/>
        <v/>
      </c>
      <c r="D4615" s="58"/>
      <c r="E4615" s="24"/>
      <c r="F4615" s="24"/>
      <c r="G4615" s="25"/>
      <c r="H4615" s="25"/>
      <c r="I4615" s="56"/>
      <c r="J4615" s="25"/>
      <c r="K4615" s="25"/>
      <c r="L4615" s="25"/>
      <c r="M4615" s="56"/>
      <c r="N4615" s="25"/>
    </row>
    <row r="4616" spans="3:14" ht="13" x14ac:dyDescent="0.15">
      <c r="C4616" s="57" t="str">
        <f t="shared" si="15"/>
        <v/>
      </c>
      <c r="D4616" s="58"/>
      <c r="E4616" s="24"/>
      <c r="F4616" s="24"/>
      <c r="G4616" s="25"/>
      <c r="H4616" s="25"/>
      <c r="I4616" s="56"/>
      <c r="J4616" s="25"/>
      <c r="K4616" s="25"/>
      <c r="L4616" s="25"/>
      <c r="M4616" s="56"/>
      <c r="N4616" s="25"/>
    </row>
    <row r="4617" spans="3:14" ht="13" x14ac:dyDescent="0.15">
      <c r="C4617" s="57" t="str">
        <f t="shared" si="15"/>
        <v/>
      </c>
      <c r="D4617" s="58"/>
      <c r="E4617" s="24"/>
      <c r="F4617" s="24"/>
      <c r="G4617" s="25"/>
      <c r="H4617" s="25"/>
      <c r="I4617" s="56"/>
      <c r="J4617" s="25"/>
      <c r="K4617" s="25"/>
      <c r="L4617" s="25"/>
      <c r="M4617" s="56"/>
      <c r="N4617" s="25"/>
    </row>
    <row r="4618" spans="3:14" ht="13" x14ac:dyDescent="0.15">
      <c r="C4618" s="57" t="str">
        <f t="shared" si="15"/>
        <v/>
      </c>
      <c r="D4618" s="58"/>
      <c r="E4618" s="24"/>
      <c r="F4618" s="24"/>
      <c r="G4618" s="25"/>
      <c r="H4618" s="25"/>
      <c r="I4618" s="56"/>
      <c r="J4618" s="25"/>
      <c r="K4618" s="25"/>
      <c r="L4618" s="25"/>
      <c r="M4618" s="56"/>
      <c r="N4618" s="25"/>
    </row>
    <row r="4619" spans="3:14" ht="13" x14ac:dyDescent="0.15">
      <c r="C4619" s="57" t="str">
        <f t="shared" si="15"/>
        <v/>
      </c>
      <c r="D4619" s="58"/>
      <c r="E4619" s="24"/>
      <c r="F4619" s="24"/>
      <c r="G4619" s="25"/>
      <c r="H4619" s="25"/>
      <c r="I4619" s="56"/>
      <c r="J4619" s="25"/>
      <c r="K4619" s="25"/>
      <c r="L4619" s="25"/>
      <c r="M4619" s="56"/>
      <c r="N4619" s="25"/>
    </row>
    <row r="4620" spans="3:14" ht="13" x14ac:dyDescent="0.15">
      <c r="C4620" s="57" t="str">
        <f t="shared" si="15"/>
        <v/>
      </c>
      <c r="D4620" s="58"/>
      <c r="E4620" s="24"/>
      <c r="F4620" s="24"/>
      <c r="G4620" s="25"/>
      <c r="H4620" s="25"/>
      <c r="I4620" s="56"/>
      <c r="J4620" s="25"/>
      <c r="K4620" s="25"/>
      <c r="L4620" s="25"/>
      <c r="M4620" s="56"/>
      <c r="N4620" s="25"/>
    </row>
    <row r="4621" spans="3:14" ht="13" x14ac:dyDescent="0.15">
      <c r="C4621" s="57" t="str">
        <f t="shared" si="15"/>
        <v/>
      </c>
      <c r="D4621" s="58"/>
      <c r="E4621" s="24"/>
      <c r="F4621" s="24"/>
      <c r="G4621" s="25"/>
      <c r="H4621" s="25"/>
      <c r="I4621" s="56"/>
      <c r="J4621" s="25"/>
      <c r="K4621" s="25"/>
      <c r="L4621" s="25"/>
      <c r="M4621" s="56"/>
      <c r="N4621" s="25"/>
    </row>
    <row r="4622" spans="3:14" ht="13" x14ac:dyDescent="0.15">
      <c r="C4622" s="57" t="str">
        <f t="shared" si="15"/>
        <v/>
      </c>
      <c r="D4622" s="58"/>
      <c r="E4622" s="24"/>
      <c r="F4622" s="24"/>
      <c r="G4622" s="25"/>
      <c r="H4622" s="25"/>
      <c r="I4622" s="56"/>
      <c r="J4622" s="25"/>
      <c r="K4622" s="25"/>
      <c r="L4622" s="25"/>
      <c r="M4622" s="56"/>
      <c r="N4622" s="25"/>
    </row>
    <row r="4623" spans="3:14" ht="13" x14ac:dyDescent="0.15">
      <c r="C4623" s="57" t="str">
        <f t="shared" si="15"/>
        <v/>
      </c>
      <c r="D4623" s="58"/>
      <c r="E4623" s="24"/>
      <c r="F4623" s="24"/>
      <c r="G4623" s="25"/>
      <c r="H4623" s="25"/>
      <c r="I4623" s="56"/>
      <c r="J4623" s="25"/>
      <c r="K4623" s="25"/>
      <c r="L4623" s="25"/>
      <c r="M4623" s="56"/>
      <c r="N4623" s="25"/>
    </row>
    <row r="4624" spans="3:14" ht="13" x14ac:dyDescent="0.15">
      <c r="C4624" s="57" t="str">
        <f t="shared" si="15"/>
        <v/>
      </c>
      <c r="D4624" s="58"/>
      <c r="E4624" s="24"/>
      <c r="F4624" s="24"/>
      <c r="G4624" s="25"/>
      <c r="H4624" s="25"/>
      <c r="I4624" s="56"/>
      <c r="J4624" s="25"/>
      <c r="K4624" s="25"/>
      <c r="L4624" s="25"/>
      <c r="M4624" s="56"/>
      <c r="N4624" s="25"/>
    </row>
    <row r="4625" spans="3:14" ht="13" x14ac:dyDescent="0.15">
      <c r="C4625" s="57" t="str">
        <f t="shared" si="15"/>
        <v/>
      </c>
      <c r="D4625" s="58"/>
      <c r="E4625" s="24"/>
      <c r="F4625" s="24"/>
      <c r="G4625" s="25"/>
      <c r="H4625" s="25"/>
      <c r="I4625" s="56"/>
      <c r="J4625" s="25"/>
      <c r="K4625" s="25"/>
      <c r="L4625" s="25"/>
      <c r="M4625" s="56"/>
      <c r="N4625" s="25"/>
    </row>
    <row r="4626" spans="3:14" ht="13" x14ac:dyDescent="0.15">
      <c r="C4626" s="57" t="str">
        <f t="shared" si="15"/>
        <v/>
      </c>
      <c r="D4626" s="58"/>
      <c r="E4626" s="24"/>
      <c r="F4626" s="24"/>
      <c r="G4626" s="25"/>
      <c r="H4626" s="25"/>
      <c r="I4626" s="56"/>
      <c r="J4626" s="25"/>
      <c r="K4626" s="25"/>
      <c r="L4626" s="25"/>
      <c r="M4626" s="56"/>
      <c r="N4626" s="25"/>
    </row>
    <row r="4627" spans="3:14" ht="13" x14ac:dyDescent="0.15">
      <c r="C4627" s="57" t="str">
        <f t="shared" si="15"/>
        <v/>
      </c>
      <c r="D4627" s="58"/>
      <c r="E4627" s="24"/>
      <c r="F4627" s="24"/>
      <c r="G4627" s="25"/>
      <c r="H4627" s="25"/>
      <c r="I4627" s="56"/>
      <c r="J4627" s="25"/>
      <c r="K4627" s="25"/>
      <c r="L4627" s="25"/>
      <c r="M4627" s="56"/>
      <c r="N4627" s="25"/>
    </row>
    <row r="4628" spans="3:14" ht="13" x14ac:dyDescent="0.15">
      <c r="C4628" s="57" t="str">
        <f t="shared" si="15"/>
        <v/>
      </c>
      <c r="D4628" s="58"/>
      <c r="E4628" s="24"/>
      <c r="F4628" s="24"/>
      <c r="G4628" s="25"/>
      <c r="H4628" s="25"/>
      <c r="I4628" s="56"/>
      <c r="J4628" s="25"/>
      <c r="K4628" s="25"/>
      <c r="L4628" s="25"/>
      <c r="M4628" s="56"/>
      <c r="N4628" s="25"/>
    </row>
    <row r="4629" spans="3:14" ht="13" x14ac:dyDescent="0.15">
      <c r="C4629" s="57" t="str">
        <f t="shared" si="15"/>
        <v/>
      </c>
      <c r="D4629" s="58"/>
      <c r="E4629" s="24"/>
      <c r="F4629" s="24"/>
      <c r="G4629" s="25"/>
      <c r="H4629" s="25"/>
      <c r="I4629" s="56"/>
      <c r="J4629" s="25"/>
      <c r="K4629" s="25"/>
      <c r="L4629" s="25"/>
      <c r="M4629" s="56"/>
      <c r="N4629" s="25"/>
    </row>
    <row r="4630" spans="3:14" ht="13" x14ac:dyDescent="0.15">
      <c r="C4630" s="57" t="str">
        <f t="shared" si="15"/>
        <v/>
      </c>
      <c r="D4630" s="58"/>
      <c r="E4630" s="24"/>
      <c r="F4630" s="24"/>
      <c r="G4630" s="25"/>
      <c r="H4630" s="25"/>
      <c r="I4630" s="56"/>
      <c r="J4630" s="25"/>
      <c r="K4630" s="25"/>
      <c r="L4630" s="25"/>
      <c r="M4630" s="56"/>
      <c r="N4630" s="25"/>
    </row>
    <row r="4631" spans="3:14" ht="13" x14ac:dyDescent="0.15">
      <c r="C4631" s="57" t="str">
        <f t="shared" si="15"/>
        <v/>
      </c>
      <c r="D4631" s="58"/>
      <c r="E4631" s="24"/>
      <c r="F4631" s="24"/>
      <c r="G4631" s="25"/>
      <c r="H4631" s="25"/>
      <c r="I4631" s="56"/>
      <c r="J4631" s="25"/>
      <c r="K4631" s="25"/>
      <c r="L4631" s="25"/>
      <c r="M4631" s="56"/>
      <c r="N4631" s="25"/>
    </row>
    <row r="4632" spans="3:14" ht="13" x14ac:dyDescent="0.15">
      <c r="C4632" s="57" t="str">
        <f t="shared" si="15"/>
        <v/>
      </c>
      <c r="D4632" s="58"/>
      <c r="E4632" s="24"/>
      <c r="F4632" s="24"/>
      <c r="G4632" s="25"/>
      <c r="H4632" s="25"/>
      <c r="I4632" s="56"/>
      <c r="J4632" s="25"/>
      <c r="K4632" s="25"/>
      <c r="L4632" s="25"/>
      <c r="M4632" s="56"/>
      <c r="N4632" s="25"/>
    </row>
    <row r="4633" spans="3:14" ht="13" x14ac:dyDescent="0.15">
      <c r="C4633" s="57" t="str">
        <f t="shared" si="15"/>
        <v/>
      </c>
      <c r="D4633" s="58"/>
      <c r="E4633" s="24"/>
      <c r="F4633" s="24"/>
      <c r="G4633" s="25"/>
      <c r="H4633" s="25"/>
      <c r="I4633" s="56"/>
      <c r="J4633" s="25"/>
      <c r="K4633" s="25"/>
      <c r="L4633" s="25"/>
      <c r="M4633" s="56"/>
      <c r="N4633" s="25"/>
    </row>
    <row r="4634" spans="3:14" ht="13" x14ac:dyDescent="0.15">
      <c r="C4634" s="57" t="str">
        <f t="shared" si="15"/>
        <v/>
      </c>
      <c r="D4634" s="58"/>
      <c r="E4634" s="24"/>
      <c r="F4634" s="24"/>
      <c r="G4634" s="25"/>
      <c r="H4634" s="25"/>
      <c r="I4634" s="56"/>
      <c r="J4634" s="25"/>
      <c r="K4634" s="25"/>
      <c r="L4634" s="25"/>
      <c r="M4634" s="56"/>
      <c r="N4634" s="25"/>
    </row>
    <row r="4635" spans="3:14" ht="13" x14ac:dyDescent="0.15">
      <c r="C4635" s="57" t="str">
        <f t="shared" si="15"/>
        <v/>
      </c>
      <c r="D4635" s="58"/>
      <c r="E4635" s="24"/>
      <c r="F4635" s="24"/>
      <c r="G4635" s="25"/>
      <c r="H4635" s="25"/>
      <c r="I4635" s="56"/>
      <c r="J4635" s="25"/>
      <c r="K4635" s="25"/>
      <c r="L4635" s="25"/>
      <c r="M4635" s="56"/>
      <c r="N4635" s="25"/>
    </row>
    <row r="4636" spans="3:14" ht="13" x14ac:dyDescent="0.15">
      <c r="C4636" s="57" t="str">
        <f t="shared" si="15"/>
        <v/>
      </c>
      <c r="D4636" s="58"/>
      <c r="E4636" s="24"/>
      <c r="F4636" s="24"/>
      <c r="G4636" s="25"/>
      <c r="H4636" s="25"/>
      <c r="I4636" s="56"/>
      <c r="J4636" s="25"/>
      <c r="K4636" s="25"/>
      <c r="L4636" s="25"/>
      <c r="M4636" s="56"/>
      <c r="N4636" s="25"/>
    </row>
    <row r="4637" spans="3:14" ht="13" x14ac:dyDescent="0.15">
      <c r="C4637" s="57" t="str">
        <f t="shared" si="15"/>
        <v/>
      </c>
      <c r="D4637" s="58"/>
      <c r="E4637" s="24"/>
      <c r="F4637" s="24"/>
      <c r="G4637" s="25"/>
      <c r="H4637" s="25"/>
      <c r="I4637" s="56"/>
      <c r="J4637" s="25"/>
      <c r="K4637" s="25"/>
      <c r="L4637" s="25"/>
      <c r="M4637" s="56"/>
      <c r="N4637" s="25"/>
    </row>
    <row r="4638" spans="3:14" ht="13" x14ac:dyDescent="0.15">
      <c r="C4638" s="57" t="str">
        <f t="shared" si="15"/>
        <v/>
      </c>
      <c r="D4638" s="58"/>
      <c r="E4638" s="24"/>
      <c r="F4638" s="24"/>
      <c r="G4638" s="25"/>
      <c r="H4638" s="25"/>
      <c r="I4638" s="56"/>
      <c r="J4638" s="25"/>
      <c r="K4638" s="25"/>
      <c r="L4638" s="25"/>
      <c r="M4638" s="56"/>
      <c r="N4638" s="25"/>
    </row>
    <row r="4639" spans="3:14" ht="13" x14ac:dyDescent="0.15">
      <c r="C4639" s="57" t="str">
        <f t="shared" si="15"/>
        <v/>
      </c>
      <c r="D4639" s="58"/>
      <c r="E4639" s="24"/>
      <c r="F4639" s="24"/>
      <c r="G4639" s="25"/>
      <c r="H4639" s="25"/>
      <c r="I4639" s="56"/>
      <c r="J4639" s="25"/>
      <c r="K4639" s="25"/>
      <c r="L4639" s="25"/>
      <c r="M4639" s="56"/>
      <c r="N4639" s="25"/>
    </row>
    <row r="4640" spans="3:14" ht="13" x14ac:dyDescent="0.15">
      <c r="C4640" s="57" t="str">
        <f t="shared" si="15"/>
        <v/>
      </c>
      <c r="D4640" s="58"/>
      <c r="E4640" s="24"/>
      <c r="F4640" s="24"/>
      <c r="G4640" s="25"/>
      <c r="H4640" s="25"/>
      <c r="I4640" s="56"/>
      <c r="J4640" s="25"/>
      <c r="K4640" s="25"/>
      <c r="L4640" s="25"/>
      <c r="M4640" s="56"/>
      <c r="N4640" s="25"/>
    </row>
    <row r="4641" spans="3:14" ht="13" x14ac:dyDescent="0.15">
      <c r="C4641" s="57" t="str">
        <f t="shared" si="15"/>
        <v/>
      </c>
      <c r="D4641" s="58"/>
      <c r="E4641" s="24"/>
      <c r="F4641" s="24"/>
      <c r="G4641" s="25"/>
      <c r="H4641" s="25"/>
      <c r="I4641" s="56"/>
      <c r="J4641" s="25"/>
      <c r="K4641" s="25"/>
      <c r="L4641" s="25"/>
      <c r="M4641" s="56"/>
      <c r="N4641" s="25"/>
    </row>
    <row r="4642" spans="3:14" ht="13" x14ac:dyDescent="0.15">
      <c r="C4642" s="57" t="str">
        <f t="shared" si="15"/>
        <v/>
      </c>
      <c r="D4642" s="58"/>
      <c r="E4642" s="24"/>
      <c r="F4642" s="24"/>
      <c r="G4642" s="25"/>
      <c r="H4642" s="25"/>
      <c r="I4642" s="56"/>
      <c r="J4642" s="25"/>
      <c r="K4642" s="25"/>
      <c r="L4642" s="25"/>
      <c r="M4642" s="56"/>
      <c r="N4642" s="25"/>
    </row>
    <row r="4643" spans="3:14" ht="13" x14ac:dyDescent="0.15">
      <c r="C4643" s="57" t="str">
        <f t="shared" si="15"/>
        <v/>
      </c>
      <c r="D4643" s="58"/>
      <c r="E4643" s="24"/>
      <c r="F4643" s="24"/>
      <c r="G4643" s="25"/>
      <c r="H4643" s="25"/>
      <c r="I4643" s="56"/>
      <c r="J4643" s="25"/>
      <c r="K4643" s="25"/>
      <c r="L4643" s="25"/>
      <c r="M4643" s="56"/>
      <c r="N4643" s="25"/>
    </row>
    <row r="4644" spans="3:14" ht="13" x14ac:dyDescent="0.15">
      <c r="C4644" s="57" t="str">
        <f t="shared" si="15"/>
        <v/>
      </c>
      <c r="D4644" s="58"/>
      <c r="E4644" s="24"/>
      <c r="F4644" s="24"/>
      <c r="G4644" s="25"/>
      <c r="H4644" s="25"/>
      <c r="I4644" s="56"/>
      <c r="J4644" s="25"/>
      <c r="K4644" s="25"/>
      <c r="L4644" s="25"/>
      <c r="M4644" s="56"/>
      <c r="N4644" s="25"/>
    </row>
    <row r="4645" spans="3:14" ht="13" x14ac:dyDescent="0.15">
      <c r="C4645" s="57" t="str">
        <f t="shared" si="15"/>
        <v/>
      </c>
      <c r="D4645" s="58"/>
      <c r="E4645" s="24"/>
      <c r="F4645" s="24"/>
      <c r="G4645" s="25"/>
      <c r="H4645" s="25"/>
      <c r="I4645" s="56"/>
      <c r="J4645" s="25"/>
      <c r="K4645" s="25"/>
      <c r="L4645" s="25"/>
      <c r="M4645" s="56"/>
      <c r="N4645" s="25"/>
    </row>
    <row r="4646" spans="3:14" ht="13" x14ac:dyDescent="0.15">
      <c r="C4646" s="57" t="str">
        <f t="shared" si="15"/>
        <v/>
      </c>
      <c r="D4646" s="58"/>
      <c r="E4646" s="24"/>
      <c r="F4646" s="24"/>
      <c r="G4646" s="25"/>
      <c r="H4646" s="25"/>
      <c r="I4646" s="56"/>
      <c r="J4646" s="25"/>
      <c r="K4646" s="25"/>
      <c r="L4646" s="25"/>
      <c r="M4646" s="56"/>
      <c r="N4646" s="25"/>
    </row>
    <row r="4647" spans="3:14" ht="13" x14ac:dyDescent="0.15">
      <c r="C4647" s="57" t="str">
        <f t="shared" si="15"/>
        <v/>
      </c>
      <c r="D4647" s="58"/>
      <c r="E4647" s="24"/>
      <c r="F4647" s="24"/>
      <c r="G4647" s="25"/>
      <c r="H4647" s="25"/>
      <c r="I4647" s="56"/>
      <c r="J4647" s="25"/>
      <c r="K4647" s="25"/>
      <c r="L4647" s="25"/>
      <c r="M4647" s="56"/>
      <c r="N4647" s="25"/>
    </row>
    <row r="4648" spans="3:14" ht="13" x14ac:dyDescent="0.15">
      <c r="C4648" s="57" t="str">
        <f t="shared" si="15"/>
        <v/>
      </c>
      <c r="D4648" s="58"/>
      <c r="E4648" s="24"/>
      <c r="F4648" s="24"/>
      <c r="G4648" s="25"/>
      <c r="H4648" s="25"/>
      <c r="I4648" s="56"/>
      <c r="J4648" s="25"/>
      <c r="K4648" s="25"/>
      <c r="L4648" s="25"/>
      <c r="M4648" s="56"/>
      <c r="N4648" s="25"/>
    </row>
    <row r="4649" spans="3:14" ht="13" x14ac:dyDescent="0.15">
      <c r="C4649" s="57" t="str">
        <f t="shared" si="15"/>
        <v/>
      </c>
      <c r="D4649" s="58"/>
      <c r="E4649" s="24"/>
      <c r="F4649" s="24"/>
      <c r="G4649" s="25"/>
      <c r="H4649" s="25"/>
      <c r="I4649" s="56"/>
      <c r="J4649" s="25"/>
      <c r="K4649" s="25"/>
      <c r="L4649" s="25"/>
      <c r="M4649" s="56"/>
      <c r="N4649" s="25"/>
    </row>
    <row r="4650" spans="3:14" ht="13" x14ac:dyDescent="0.15">
      <c r="C4650" s="57" t="str">
        <f t="shared" si="15"/>
        <v/>
      </c>
      <c r="D4650" s="58"/>
      <c r="E4650" s="24"/>
      <c r="F4650" s="24"/>
      <c r="G4650" s="25"/>
      <c r="H4650" s="25"/>
      <c r="I4650" s="56"/>
      <c r="J4650" s="25"/>
      <c r="K4650" s="25"/>
      <c r="L4650" s="25"/>
      <c r="M4650" s="56"/>
      <c r="N4650" s="25"/>
    </row>
    <row r="4651" spans="3:14" ht="13" x14ac:dyDescent="0.15">
      <c r="C4651" s="57" t="str">
        <f t="shared" si="15"/>
        <v/>
      </c>
      <c r="D4651" s="58"/>
      <c r="E4651" s="24"/>
      <c r="F4651" s="24"/>
      <c r="G4651" s="25"/>
      <c r="H4651" s="25"/>
      <c r="I4651" s="56"/>
      <c r="J4651" s="25"/>
      <c r="K4651" s="25"/>
      <c r="L4651" s="25"/>
      <c r="M4651" s="56"/>
      <c r="N4651" s="25"/>
    </row>
    <row r="4652" spans="3:14" ht="13" x14ac:dyDescent="0.15">
      <c r="C4652" s="57" t="str">
        <f t="shared" si="15"/>
        <v/>
      </c>
      <c r="D4652" s="58"/>
      <c r="E4652" s="24"/>
      <c r="F4652" s="24"/>
      <c r="G4652" s="25"/>
      <c r="H4652" s="25"/>
      <c r="I4652" s="56"/>
      <c r="J4652" s="25"/>
      <c r="K4652" s="25"/>
      <c r="L4652" s="25"/>
      <c r="M4652" s="56"/>
      <c r="N4652" s="25"/>
    </row>
    <row r="4653" spans="3:14" ht="13" x14ac:dyDescent="0.15">
      <c r="C4653" s="57" t="str">
        <f t="shared" si="15"/>
        <v/>
      </c>
      <c r="D4653" s="58"/>
      <c r="E4653" s="24"/>
      <c r="F4653" s="24"/>
      <c r="G4653" s="25"/>
      <c r="H4653" s="25"/>
      <c r="I4653" s="56"/>
      <c r="J4653" s="25"/>
      <c r="K4653" s="25"/>
      <c r="L4653" s="25"/>
      <c r="M4653" s="56"/>
      <c r="N4653" s="25"/>
    </row>
    <row r="4654" spans="3:14" ht="13" x14ac:dyDescent="0.15">
      <c r="C4654" s="57" t="str">
        <f t="shared" si="15"/>
        <v/>
      </c>
      <c r="D4654" s="58"/>
      <c r="E4654" s="24"/>
      <c r="F4654" s="24"/>
      <c r="G4654" s="25"/>
      <c r="H4654" s="25"/>
      <c r="I4654" s="56"/>
      <c r="J4654" s="25"/>
      <c r="K4654" s="25"/>
      <c r="L4654" s="25"/>
      <c r="M4654" s="56"/>
      <c r="N4654" s="25"/>
    </row>
    <row r="4655" spans="3:14" ht="13" x14ac:dyDescent="0.15">
      <c r="C4655" s="57" t="str">
        <f t="shared" si="15"/>
        <v/>
      </c>
      <c r="D4655" s="58"/>
      <c r="E4655" s="24"/>
      <c r="F4655" s="24"/>
      <c r="G4655" s="25"/>
      <c r="H4655" s="25"/>
      <c r="I4655" s="56"/>
      <c r="J4655" s="25"/>
      <c r="K4655" s="25"/>
      <c r="L4655" s="25"/>
      <c r="M4655" s="56"/>
      <c r="N4655" s="25"/>
    </row>
    <row r="4656" spans="3:14" ht="13" x14ac:dyDescent="0.15">
      <c r="C4656" s="57" t="str">
        <f t="shared" si="15"/>
        <v/>
      </c>
      <c r="D4656" s="58"/>
      <c r="E4656" s="24"/>
      <c r="F4656" s="24"/>
      <c r="G4656" s="25"/>
      <c r="H4656" s="25"/>
      <c r="I4656" s="56"/>
      <c r="J4656" s="25"/>
      <c r="K4656" s="25"/>
      <c r="L4656" s="25"/>
      <c r="M4656" s="56"/>
      <c r="N4656" s="25"/>
    </row>
    <row r="4657" spans="3:14" ht="13" x14ac:dyDescent="0.15">
      <c r="C4657" s="57" t="str">
        <f t="shared" si="15"/>
        <v/>
      </c>
      <c r="D4657" s="58"/>
      <c r="E4657" s="24"/>
      <c r="F4657" s="24"/>
      <c r="G4657" s="25"/>
      <c r="H4657" s="25"/>
      <c r="I4657" s="56"/>
      <c r="J4657" s="25"/>
      <c r="K4657" s="25"/>
      <c r="L4657" s="25"/>
      <c r="M4657" s="56"/>
      <c r="N4657" s="25"/>
    </row>
    <row r="4658" spans="3:14" ht="13" x14ac:dyDescent="0.15">
      <c r="C4658" s="57" t="str">
        <f t="shared" si="15"/>
        <v/>
      </c>
      <c r="D4658" s="58"/>
      <c r="E4658" s="24"/>
      <c r="F4658" s="24"/>
      <c r="G4658" s="25"/>
      <c r="H4658" s="25"/>
      <c r="I4658" s="56"/>
      <c r="J4658" s="25"/>
      <c r="K4658" s="25"/>
      <c r="L4658" s="25"/>
      <c r="M4658" s="56"/>
      <c r="N4658" s="25"/>
    </row>
    <row r="4659" spans="3:14" ht="13" x14ac:dyDescent="0.15">
      <c r="C4659" s="57" t="str">
        <f t="shared" si="15"/>
        <v/>
      </c>
      <c r="D4659" s="58"/>
      <c r="E4659" s="24"/>
      <c r="F4659" s="24"/>
      <c r="G4659" s="25"/>
      <c r="H4659" s="25"/>
      <c r="I4659" s="56"/>
      <c r="J4659" s="25"/>
      <c r="K4659" s="25"/>
      <c r="L4659" s="25"/>
      <c r="M4659" s="56"/>
      <c r="N4659" s="25"/>
    </row>
    <row r="4660" spans="3:14" ht="13" x14ac:dyDescent="0.15">
      <c r="C4660" s="57" t="str">
        <f t="shared" si="15"/>
        <v/>
      </c>
      <c r="D4660" s="58"/>
      <c r="E4660" s="24"/>
      <c r="F4660" s="24"/>
      <c r="G4660" s="25"/>
      <c r="H4660" s="25"/>
      <c r="I4660" s="56"/>
      <c r="J4660" s="25"/>
      <c r="K4660" s="25"/>
      <c r="L4660" s="25"/>
      <c r="M4660" s="56"/>
      <c r="N4660" s="25"/>
    </row>
    <row r="4661" spans="3:14" ht="13" x14ac:dyDescent="0.15">
      <c r="C4661" s="57" t="str">
        <f t="shared" si="15"/>
        <v/>
      </c>
      <c r="D4661" s="58"/>
      <c r="E4661" s="24"/>
      <c r="F4661" s="24"/>
      <c r="G4661" s="25"/>
      <c r="H4661" s="25"/>
      <c r="I4661" s="56"/>
      <c r="J4661" s="25"/>
      <c r="K4661" s="25"/>
      <c r="L4661" s="25"/>
      <c r="M4661" s="56"/>
      <c r="N4661" s="25"/>
    </row>
    <row r="4662" spans="3:14" ht="13" x14ac:dyDescent="0.15">
      <c r="C4662" s="57" t="str">
        <f t="shared" si="15"/>
        <v/>
      </c>
      <c r="D4662" s="58"/>
      <c r="E4662" s="24"/>
      <c r="F4662" s="24"/>
      <c r="G4662" s="25"/>
      <c r="H4662" s="25"/>
      <c r="I4662" s="56"/>
      <c r="J4662" s="25"/>
      <c r="K4662" s="25"/>
      <c r="L4662" s="25"/>
      <c r="M4662" s="56"/>
      <c r="N4662" s="25"/>
    </row>
    <row r="4663" spans="3:14" ht="13" x14ac:dyDescent="0.15">
      <c r="C4663" s="57" t="str">
        <f t="shared" si="15"/>
        <v/>
      </c>
      <c r="D4663" s="58"/>
      <c r="E4663" s="24"/>
      <c r="F4663" s="24"/>
      <c r="G4663" s="25"/>
      <c r="H4663" s="25"/>
      <c r="I4663" s="56"/>
      <c r="J4663" s="25"/>
      <c r="K4663" s="25"/>
      <c r="L4663" s="25"/>
      <c r="M4663" s="56"/>
      <c r="N4663" s="25"/>
    </row>
    <row r="4664" spans="3:14" ht="13" x14ac:dyDescent="0.15">
      <c r="C4664" s="57" t="str">
        <f t="shared" si="15"/>
        <v/>
      </c>
      <c r="D4664" s="58"/>
      <c r="E4664" s="24"/>
      <c r="F4664" s="24"/>
      <c r="G4664" s="25"/>
      <c r="H4664" s="25"/>
      <c r="I4664" s="56"/>
      <c r="J4664" s="25"/>
      <c r="K4664" s="25"/>
      <c r="L4664" s="25"/>
      <c r="M4664" s="56"/>
      <c r="N4664" s="25"/>
    </row>
    <row r="4665" spans="3:14" ht="13" x14ac:dyDescent="0.15">
      <c r="C4665" s="57" t="str">
        <f t="shared" si="15"/>
        <v/>
      </c>
      <c r="D4665" s="58"/>
      <c r="E4665" s="24"/>
      <c r="F4665" s="24"/>
      <c r="G4665" s="25"/>
      <c r="H4665" s="25"/>
      <c r="I4665" s="56"/>
      <c r="J4665" s="25"/>
      <c r="K4665" s="25"/>
      <c r="L4665" s="25"/>
      <c r="M4665" s="56"/>
      <c r="N4665" s="25"/>
    </row>
    <row r="4666" spans="3:14" ht="13" x14ac:dyDescent="0.15">
      <c r="C4666" s="57" t="str">
        <f t="shared" si="15"/>
        <v/>
      </c>
      <c r="D4666" s="58"/>
      <c r="E4666" s="24"/>
      <c r="F4666" s="24"/>
      <c r="G4666" s="25"/>
      <c r="H4666" s="25"/>
      <c r="I4666" s="56"/>
      <c r="J4666" s="25"/>
      <c r="K4666" s="25"/>
      <c r="L4666" s="25"/>
      <c r="M4666" s="56"/>
      <c r="N4666" s="25"/>
    </row>
    <row r="4667" spans="3:14" ht="13" x14ac:dyDescent="0.15">
      <c r="C4667" s="57" t="str">
        <f t="shared" si="15"/>
        <v/>
      </c>
      <c r="D4667" s="58"/>
      <c r="E4667" s="24"/>
      <c r="F4667" s="24"/>
      <c r="G4667" s="25"/>
      <c r="H4667" s="25"/>
      <c r="I4667" s="56"/>
      <c r="J4667" s="25"/>
      <c r="K4667" s="25"/>
      <c r="L4667" s="25"/>
      <c r="M4667" s="56"/>
      <c r="N4667" s="25"/>
    </row>
    <row r="4668" spans="3:14" ht="13" x14ac:dyDescent="0.15">
      <c r="C4668" s="57" t="str">
        <f t="shared" si="15"/>
        <v/>
      </c>
      <c r="D4668" s="58"/>
      <c r="E4668" s="24"/>
      <c r="F4668" s="24"/>
      <c r="G4668" s="25"/>
      <c r="H4668" s="25"/>
      <c r="I4668" s="56"/>
      <c r="J4668" s="25"/>
      <c r="K4668" s="25"/>
      <c r="L4668" s="25"/>
      <c r="M4668" s="56"/>
      <c r="N4668" s="25"/>
    </row>
    <row r="4669" spans="3:14" ht="13" x14ac:dyDescent="0.15">
      <c r="C4669" s="57" t="str">
        <f t="shared" si="15"/>
        <v/>
      </c>
      <c r="D4669" s="58"/>
      <c r="E4669" s="24"/>
      <c r="F4669" s="24"/>
      <c r="G4669" s="25"/>
      <c r="H4669" s="25"/>
      <c r="I4669" s="56"/>
      <c r="J4669" s="25"/>
      <c r="K4669" s="25"/>
      <c r="L4669" s="25"/>
      <c r="M4669" s="56"/>
      <c r="N4669" s="25"/>
    </row>
    <row r="4670" spans="3:14" ht="13" x14ac:dyDescent="0.15">
      <c r="C4670" s="57" t="str">
        <f t="shared" si="15"/>
        <v/>
      </c>
      <c r="D4670" s="58"/>
      <c r="E4670" s="24"/>
      <c r="F4670" s="24"/>
      <c r="G4670" s="25"/>
      <c r="H4670" s="25"/>
      <c r="I4670" s="56"/>
      <c r="J4670" s="25"/>
      <c r="K4670" s="25"/>
      <c r="L4670" s="25"/>
      <c r="M4670" s="56"/>
      <c r="N4670" s="25"/>
    </row>
    <row r="4671" spans="3:14" ht="13" x14ac:dyDescent="0.15">
      <c r="C4671" s="57" t="str">
        <f t="shared" si="15"/>
        <v/>
      </c>
      <c r="D4671" s="58"/>
      <c r="E4671" s="24"/>
      <c r="F4671" s="24"/>
      <c r="G4671" s="25"/>
      <c r="H4671" s="25"/>
      <c r="I4671" s="56"/>
      <c r="J4671" s="25"/>
      <c r="K4671" s="25"/>
      <c r="L4671" s="25"/>
      <c r="M4671" s="56"/>
      <c r="N4671" s="25"/>
    </row>
    <row r="4672" spans="3:14" ht="13" x14ac:dyDescent="0.15">
      <c r="C4672" s="57" t="str">
        <f t="shared" si="15"/>
        <v/>
      </c>
      <c r="D4672" s="58"/>
      <c r="E4672" s="24"/>
      <c r="F4672" s="24"/>
      <c r="G4672" s="25"/>
      <c r="H4672" s="25"/>
      <c r="I4672" s="56"/>
      <c r="J4672" s="25"/>
      <c r="K4672" s="25"/>
      <c r="L4672" s="25"/>
      <c r="M4672" s="56"/>
      <c r="N4672" s="25"/>
    </row>
    <row r="4673" spans="3:14" ht="13" x14ac:dyDescent="0.15">
      <c r="C4673" s="57" t="str">
        <f t="shared" si="15"/>
        <v/>
      </c>
      <c r="D4673" s="58"/>
      <c r="E4673" s="24"/>
      <c r="F4673" s="24"/>
      <c r="G4673" s="25"/>
      <c r="H4673" s="25"/>
      <c r="I4673" s="56"/>
      <c r="J4673" s="25"/>
      <c r="K4673" s="25"/>
      <c r="L4673" s="25"/>
      <c r="M4673" s="56"/>
      <c r="N4673" s="25"/>
    </row>
    <row r="4674" spans="3:14" ht="13" x14ac:dyDescent="0.15">
      <c r="C4674" s="57" t="str">
        <f t="shared" si="15"/>
        <v/>
      </c>
      <c r="D4674" s="58"/>
      <c r="E4674" s="24"/>
      <c r="F4674" s="24"/>
      <c r="G4674" s="25"/>
      <c r="H4674" s="25"/>
      <c r="I4674" s="56"/>
      <c r="J4674" s="25"/>
      <c r="K4674" s="25"/>
      <c r="L4674" s="25"/>
      <c r="M4674" s="56"/>
      <c r="N4674" s="25"/>
    </row>
    <row r="4675" spans="3:14" ht="13" x14ac:dyDescent="0.15">
      <c r="C4675" s="57" t="str">
        <f t="shared" si="15"/>
        <v/>
      </c>
      <c r="D4675" s="58"/>
      <c r="E4675" s="24"/>
      <c r="F4675" s="24"/>
      <c r="G4675" s="25"/>
      <c r="H4675" s="25"/>
      <c r="I4675" s="56"/>
      <c r="J4675" s="25"/>
      <c r="K4675" s="25"/>
      <c r="L4675" s="25"/>
      <c r="M4675" s="56"/>
      <c r="N4675" s="25"/>
    </row>
    <row r="4676" spans="3:14" ht="13" x14ac:dyDescent="0.15">
      <c r="C4676" s="57" t="str">
        <f t="shared" si="15"/>
        <v/>
      </c>
      <c r="D4676" s="58"/>
      <c r="E4676" s="24"/>
      <c r="F4676" s="24"/>
      <c r="G4676" s="25"/>
      <c r="H4676" s="25"/>
      <c r="I4676" s="56"/>
      <c r="J4676" s="25"/>
      <c r="K4676" s="25"/>
      <c r="L4676" s="25"/>
      <c r="M4676" s="56"/>
      <c r="N4676" s="25"/>
    </row>
    <row r="4677" spans="3:14" ht="13" x14ac:dyDescent="0.15">
      <c r="C4677" s="57" t="str">
        <f t="shared" si="15"/>
        <v/>
      </c>
      <c r="D4677" s="58"/>
      <c r="E4677" s="24"/>
      <c r="F4677" s="24"/>
      <c r="G4677" s="25"/>
      <c r="H4677" s="25"/>
      <c r="I4677" s="56"/>
      <c r="J4677" s="25"/>
      <c r="K4677" s="25"/>
      <c r="L4677" s="25"/>
      <c r="M4677" s="56"/>
      <c r="N4677" s="25"/>
    </row>
    <row r="4678" spans="3:14" ht="13" x14ac:dyDescent="0.15">
      <c r="C4678" s="57" t="str">
        <f t="shared" si="15"/>
        <v/>
      </c>
      <c r="D4678" s="58"/>
      <c r="E4678" s="24"/>
      <c r="F4678" s="24"/>
      <c r="G4678" s="25"/>
      <c r="H4678" s="25"/>
      <c r="I4678" s="56"/>
      <c r="J4678" s="25"/>
      <c r="K4678" s="25"/>
      <c r="L4678" s="25"/>
      <c r="M4678" s="56"/>
      <c r="N4678" s="25"/>
    </row>
    <row r="4679" spans="3:14" ht="13" x14ac:dyDescent="0.15">
      <c r="C4679" s="57" t="str">
        <f t="shared" si="15"/>
        <v/>
      </c>
      <c r="D4679" s="58"/>
      <c r="E4679" s="24"/>
      <c r="F4679" s="24"/>
      <c r="G4679" s="25"/>
      <c r="H4679" s="25"/>
      <c r="I4679" s="56"/>
      <c r="J4679" s="25"/>
      <c r="K4679" s="25"/>
      <c r="L4679" s="25"/>
      <c r="M4679" s="56"/>
      <c r="N4679" s="25"/>
    </row>
    <row r="4680" spans="3:14" ht="13" x14ac:dyDescent="0.15">
      <c r="C4680" s="57" t="str">
        <f t="shared" si="15"/>
        <v/>
      </c>
      <c r="D4680" s="58"/>
      <c r="E4680" s="24"/>
      <c r="F4680" s="24"/>
      <c r="G4680" s="25"/>
      <c r="H4680" s="25"/>
      <c r="I4680" s="56"/>
      <c r="J4680" s="25"/>
      <c r="K4680" s="25"/>
      <c r="L4680" s="25"/>
      <c r="M4680" s="56"/>
      <c r="N4680" s="25"/>
    </row>
    <row r="4681" spans="3:14" ht="13" x14ac:dyDescent="0.15">
      <c r="C4681" s="57" t="str">
        <f t="shared" si="15"/>
        <v/>
      </c>
      <c r="D4681" s="58"/>
      <c r="E4681" s="24"/>
      <c r="F4681" s="24"/>
      <c r="G4681" s="25"/>
      <c r="H4681" s="25"/>
      <c r="I4681" s="56"/>
      <c r="J4681" s="25"/>
      <c r="K4681" s="25"/>
      <c r="L4681" s="25"/>
      <c r="M4681" s="56"/>
      <c r="N4681" s="25"/>
    </row>
    <row r="4682" spans="3:14" ht="13" x14ac:dyDescent="0.15">
      <c r="C4682" s="57" t="str">
        <f t="shared" si="15"/>
        <v/>
      </c>
      <c r="D4682" s="58"/>
      <c r="E4682" s="24"/>
      <c r="F4682" s="24"/>
      <c r="G4682" s="25"/>
      <c r="H4682" s="25"/>
      <c r="I4682" s="56"/>
      <c r="J4682" s="25"/>
      <c r="K4682" s="25"/>
      <c r="L4682" s="25"/>
      <c r="M4682" s="56"/>
      <c r="N4682" s="25"/>
    </row>
    <row r="4683" spans="3:14" ht="13" x14ac:dyDescent="0.15">
      <c r="C4683" s="57" t="str">
        <f t="shared" si="15"/>
        <v/>
      </c>
      <c r="D4683" s="58"/>
      <c r="E4683" s="24"/>
      <c r="F4683" s="24"/>
      <c r="G4683" s="25"/>
      <c r="H4683" s="25"/>
      <c r="I4683" s="56"/>
      <c r="J4683" s="25"/>
      <c r="K4683" s="25"/>
      <c r="L4683" s="25"/>
      <c r="M4683" s="56"/>
      <c r="N4683" s="25"/>
    </row>
    <row r="4684" spans="3:14" ht="13" x14ac:dyDescent="0.15">
      <c r="C4684" s="57" t="str">
        <f t="shared" si="15"/>
        <v/>
      </c>
      <c r="D4684" s="58"/>
      <c r="E4684" s="24"/>
      <c r="F4684" s="24"/>
      <c r="G4684" s="25"/>
      <c r="H4684" s="25"/>
      <c r="I4684" s="56"/>
      <c r="J4684" s="25"/>
      <c r="K4684" s="25"/>
      <c r="L4684" s="25"/>
      <c r="M4684" s="56"/>
      <c r="N4684" s="25"/>
    </row>
    <row r="4685" spans="3:14" ht="13" x14ac:dyDescent="0.15">
      <c r="C4685" s="57" t="str">
        <f t="shared" si="15"/>
        <v/>
      </c>
      <c r="D4685" s="58"/>
      <c r="E4685" s="24"/>
      <c r="F4685" s="24"/>
      <c r="G4685" s="25"/>
      <c r="H4685" s="25"/>
      <c r="I4685" s="56"/>
      <c r="J4685" s="25"/>
      <c r="K4685" s="25"/>
      <c r="L4685" s="25"/>
      <c r="M4685" s="56"/>
      <c r="N4685" s="25"/>
    </row>
    <row r="4686" spans="3:14" ht="13" x14ac:dyDescent="0.15">
      <c r="C4686" s="57" t="str">
        <f t="shared" si="15"/>
        <v/>
      </c>
      <c r="D4686" s="58"/>
      <c r="E4686" s="24"/>
      <c r="F4686" s="24"/>
      <c r="G4686" s="25"/>
      <c r="H4686" s="25"/>
      <c r="I4686" s="56"/>
      <c r="J4686" s="25"/>
      <c r="K4686" s="25"/>
      <c r="L4686" s="25"/>
      <c r="M4686" s="56"/>
      <c r="N4686" s="25"/>
    </row>
    <row r="4687" spans="3:14" ht="13" x14ac:dyDescent="0.15">
      <c r="C4687" s="57" t="str">
        <f t="shared" si="15"/>
        <v/>
      </c>
      <c r="D4687" s="58"/>
      <c r="E4687" s="24"/>
      <c r="F4687" s="24"/>
      <c r="G4687" s="25"/>
      <c r="H4687" s="25"/>
      <c r="I4687" s="56"/>
      <c r="J4687" s="25"/>
      <c r="K4687" s="25"/>
      <c r="L4687" s="25"/>
      <c r="M4687" s="56"/>
      <c r="N4687" s="25"/>
    </row>
    <row r="4688" spans="3:14" ht="13" x14ac:dyDescent="0.15">
      <c r="C4688" s="57" t="str">
        <f t="shared" si="15"/>
        <v/>
      </c>
      <c r="D4688" s="58"/>
      <c r="E4688" s="24"/>
      <c r="F4688" s="24"/>
      <c r="G4688" s="25"/>
      <c r="H4688" s="25"/>
      <c r="I4688" s="56"/>
      <c r="J4688" s="25"/>
      <c r="K4688" s="25"/>
      <c r="L4688" s="25"/>
      <c r="M4688" s="56"/>
      <c r="N4688" s="25"/>
    </row>
    <row r="4689" spans="3:14" ht="13" x14ac:dyDescent="0.15">
      <c r="C4689" s="57" t="str">
        <f t="shared" si="15"/>
        <v/>
      </c>
      <c r="D4689" s="58"/>
      <c r="E4689" s="24"/>
      <c r="F4689" s="24"/>
      <c r="G4689" s="25"/>
      <c r="H4689" s="25"/>
      <c r="I4689" s="56"/>
      <c r="J4689" s="25"/>
      <c r="K4689" s="25"/>
      <c r="L4689" s="25"/>
      <c r="M4689" s="56"/>
      <c r="N4689" s="25"/>
    </row>
    <row r="4690" spans="3:14" ht="13" x14ac:dyDescent="0.15">
      <c r="C4690" s="57" t="str">
        <f t="shared" si="15"/>
        <v/>
      </c>
      <c r="D4690" s="58"/>
      <c r="E4690" s="24"/>
      <c r="F4690" s="24"/>
      <c r="G4690" s="25"/>
      <c r="H4690" s="25"/>
      <c r="I4690" s="56"/>
      <c r="J4690" s="25"/>
      <c r="K4690" s="25"/>
      <c r="L4690" s="25"/>
      <c r="M4690" s="56"/>
      <c r="N4690" s="25"/>
    </row>
    <row r="4691" spans="3:14" ht="13" x14ac:dyDescent="0.15">
      <c r="C4691" s="57" t="str">
        <f t="shared" si="15"/>
        <v/>
      </c>
      <c r="D4691" s="58"/>
      <c r="E4691" s="24"/>
      <c r="F4691" s="24"/>
      <c r="G4691" s="25"/>
      <c r="H4691" s="25"/>
      <c r="I4691" s="56"/>
      <c r="J4691" s="25"/>
      <c r="K4691" s="25"/>
      <c r="L4691" s="25"/>
      <c r="M4691" s="56"/>
      <c r="N4691" s="25"/>
    </row>
    <row r="4692" spans="3:14" ht="13" x14ac:dyDescent="0.15">
      <c r="C4692" s="57" t="str">
        <f t="shared" si="15"/>
        <v/>
      </c>
      <c r="D4692" s="58"/>
      <c r="E4692" s="24"/>
      <c r="F4692" s="24"/>
      <c r="G4692" s="25"/>
      <c r="H4692" s="25"/>
      <c r="I4692" s="56"/>
      <c r="J4692" s="25"/>
      <c r="K4692" s="25"/>
      <c r="L4692" s="25"/>
      <c r="M4692" s="56"/>
      <c r="N4692" s="25"/>
    </row>
    <row r="4693" spans="3:14" ht="13" x14ac:dyDescent="0.15">
      <c r="C4693" s="57" t="str">
        <f t="shared" si="15"/>
        <v/>
      </c>
      <c r="D4693" s="58"/>
      <c r="E4693" s="24"/>
      <c r="F4693" s="24"/>
      <c r="G4693" s="25"/>
      <c r="H4693" s="25"/>
      <c r="I4693" s="56"/>
      <c r="J4693" s="25"/>
      <c r="K4693" s="25"/>
      <c r="L4693" s="25"/>
      <c r="M4693" s="56"/>
      <c r="N4693" s="25"/>
    </row>
    <row r="4694" spans="3:14" ht="13" x14ac:dyDescent="0.15">
      <c r="C4694" s="57" t="str">
        <f t="shared" si="15"/>
        <v/>
      </c>
      <c r="D4694" s="58"/>
      <c r="E4694" s="24"/>
      <c r="F4694" s="24"/>
      <c r="G4694" s="25"/>
      <c r="H4694" s="25"/>
      <c r="I4694" s="56"/>
      <c r="J4694" s="25"/>
      <c r="K4694" s="25"/>
      <c r="L4694" s="25"/>
      <c r="M4694" s="56"/>
      <c r="N4694" s="25"/>
    </row>
    <row r="4695" spans="3:14" ht="13" x14ac:dyDescent="0.15">
      <c r="C4695" s="57" t="str">
        <f t="shared" si="15"/>
        <v/>
      </c>
      <c r="D4695" s="58"/>
      <c r="E4695" s="24"/>
      <c r="F4695" s="24"/>
      <c r="G4695" s="25"/>
      <c r="H4695" s="25"/>
      <c r="I4695" s="56"/>
      <c r="J4695" s="25"/>
      <c r="K4695" s="25"/>
      <c r="L4695" s="25"/>
      <c r="M4695" s="56"/>
      <c r="N4695" s="25"/>
    </row>
    <row r="4696" spans="3:14" ht="13" x14ac:dyDescent="0.15">
      <c r="C4696" s="57" t="str">
        <f t="shared" si="15"/>
        <v/>
      </c>
      <c r="D4696" s="58"/>
      <c r="E4696" s="24"/>
      <c r="F4696" s="24"/>
      <c r="G4696" s="25"/>
      <c r="H4696" s="25"/>
      <c r="I4696" s="56"/>
      <c r="J4696" s="25"/>
      <c r="K4696" s="25"/>
      <c r="L4696" s="25"/>
      <c r="M4696" s="56"/>
      <c r="N4696" s="25"/>
    </row>
    <row r="4697" spans="3:14" ht="13" x14ac:dyDescent="0.15">
      <c r="C4697" s="57" t="str">
        <f t="shared" si="15"/>
        <v/>
      </c>
      <c r="D4697" s="58"/>
      <c r="E4697" s="24"/>
      <c r="F4697" s="24"/>
      <c r="G4697" s="25"/>
      <c r="H4697" s="25"/>
      <c r="I4697" s="56"/>
      <c r="J4697" s="25"/>
      <c r="K4697" s="25"/>
      <c r="L4697" s="25"/>
      <c r="M4697" s="56"/>
      <c r="N4697" s="25"/>
    </row>
    <row r="4698" spans="3:14" ht="13" x14ac:dyDescent="0.15">
      <c r="C4698" s="57" t="str">
        <f t="shared" si="15"/>
        <v/>
      </c>
      <c r="D4698" s="58"/>
      <c r="E4698" s="24"/>
      <c r="F4698" s="24"/>
      <c r="G4698" s="25"/>
      <c r="H4698" s="25"/>
      <c r="I4698" s="56"/>
      <c r="J4698" s="25"/>
      <c r="K4698" s="25"/>
      <c r="L4698" s="25"/>
      <c r="M4698" s="56"/>
      <c r="N4698" s="25"/>
    </row>
    <row r="4699" spans="3:14" ht="13" x14ac:dyDescent="0.15">
      <c r="C4699" s="57" t="str">
        <f t="shared" si="15"/>
        <v/>
      </c>
      <c r="D4699" s="58"/>
      <c r="E4699" s="24"/>
      <c r="F4699" s="24"/>
      <c r="G4699" s="25"/>
      <c r="H4699" s="25"/>
      <c r="I4699" s="56"/>
      <c r="J4699" s="25"/>
      <c r="K4699" s="25"/>
      <c r="L4699" s="25"/>
      <c r="M4699" s="56"/>
      <c r="N4699" s="25"/>
    </row>
    <row r="4700" spans="3:14" ht="13" x14ac:dyDescent="0.15">
      <c r="C4700" s="57" t="str">
        <f t="shared" si="15"/>
        <v/>
      </c>
      <c r="D4700" s="58"/>
      <c r="E4700" s="24"/>
      <c r="F4700" s="24"/>
      <c r="G4700" s="25"/>
      <c r="H4700" s="25"/>
      <c r="I4700" s="56"/>
      <c r="J4700" s="25"/>
      <c r="K4700" s="25"/>
      <c r="L4700" s="25"/>
      <c r="M4700" s="56"/>
      <c r="N4700" s="25"/>
    </row>
    <row r="4701" spans="3:14" ht="13" x14ac:dyDescent="0.15">
      <c r="C4701" s="57" t="str">
        <f t="shared" si="15"/>
        <v/>
      </c>
      <c r="D4701" s="58"/>
      <c r="E4701" s="24"/>
      <c r="F4701" s="24"/>
      <c r="G4701" s="25"/>
      <c r="H4701" s="25"/>
      <c r="I4701" s="56"/>
      <c r="J4701" s="25"/>
      <c r="K4701" s="25"/>
      <c r="L4701" s="25"/>
      <c r="M4701" s="56"/>
      <c r="N4701" s="25"/>
    </row>
    <row r="4702" spans="3:14" ht="13" x14ac:dyDescent="0.15">
      <c r="C4702" s="57" t="str">
        <f t="shared" si="15"/>
        <v/>
      </c>
      <c r="D4702" s="58"/>
      <c r="E4702" s="24"/>
      <c r="F4702" s="24"/>
      <c r="G4702" s="25"/>
      <c r="H4702" s="25"/>
      <c r="I4702" s="56"/>
      <c r="J4702" s="25"/>
      <c r="K4702" s="25"/>
      <c r="L4702" s="25"/>
      <c r="M4702" s="56"/>
      <c r="N4702" s="25"/>
    </row>
    <row r="4703" spans="3:14" ht="13" x14ac:dyDescent="0.15">
      <c r="C4703" s="57" t="str">
        <f t="shared" si="15"/>
        <v/>
      </c>
      <c r="D4703" s="58"/>
      <c r="E4703" s="24"/>
      <c r="F4703" s="24"/>
      <c r="G4703" s="25"/>
      <c r="H4703" s="25"/>
      <c r="I4703" s="56"/>
      <c r="J4703" s="25"/>
      <c r="K4703" s="25"/>
      <c r="L4703" s="25"/>
      <c r="M4703" s="56"/>
      <c r="N4703" s="25"/>
    </row>
    <row r="4704" spans="3:14" ht="13" x14ac:dyDescent="0.15">
      <c r="C4704" s="57" t="str">
        <f t="shared" si="15"/>
        <v/>
      </c>
      <c r="D4704" s="58"/>
      <c r="E4704" s="24"/>
      <c r="F4704" s="24"/>
      <c r="G4704" s="25"/>
      <c r="H4704" s="25"/>
      <c r="I4704" s="56"/>
      <c r="J4704" s="25"/>
      <c r="K4704" s="25"/>
      <c r="L4704" s="25"/>
      <c r="M4704" s="56"/>
      <c r="N4704" s="25"/>
    </row>
    <row r="4705" spans="3:14" ht="13" x14ac:dyDescent="0.15">
      <c r="C4705" s="57" t="str">
        <f t="shared" si="15"/>
        <v/>
      </c>
      <c r="D4705" s="58"/>
      <c r="E4705" s="24"/>
      <c r="F4705" s="24"/>
      <c r="G4705" s="25"/>
      <c r="H4705" s="25"/>
      <c r="I4705" s="56"/>
      <c r="J4705" s="25"/>
      <c r="K4705" s="25"/>
      <c r="L4705" s="25"/>
      <c r="M4705" s="56"/>
      <c r="N4705" s="25"/>
    </row>
    <row r="4706" spans="3:14" ht="13" x14ac:dyDescent="0.15">
      <c r="C4706" s="57" t="str">
        <f t="shared" si="15"/>
        <v/>
      </c>
      <c r="D4706" s="58"/>
      <c r="E4706" s="24"/>
      <c r="F4706" s="24"/>
      <c r="G4706" s="25"/>
      <c r="H4706" s="25"/>
      <c r="I4706" s="56"/>
      <c r="J4706" s="25"/>
      <c r="K4706" s="25"/>
      <c r="L4706" s="25"/>
      <c r="M4706" s="56"/>
      <c r="N4706" s="25"/>
    </row>
    <row r="4707" spans="3:14" ht="13" x14ac:dyDescent="0.15">
      <c r="C4707" s="57" t="str">
        <f t="shared" si="15"/>
        <v/>
      </c>
      <c r="D4707" s="58"/>
      <c r="E4707" s="24"/>
      <c r="F4707" s="24"/>
      <c r="G4707" s="25"/>
      <c r="H4707" s="25"/>
      <c r="I4707" s="56"/>
      <c r="J4707" s="25"/>
      <c r="K4707" s="25"/>
      <c r="L4707" s="25"/>
      <c r="M4707" s="56"/>
      <c r="N4707" s="25"/>
    </row>
    <row r="4708" spans="3:14" ht="13" x14ac:dyDescent="0.15">
      <c r="C4708" s="57" t="str">
        <f t="shared" si="15"/>
        <v/>
      </c>
      <c r="D4708" s="58"/>
      <c r="E4708" s="24"/>
      <c r="F4708" s="24"/>
      <c r="G4708" s="25"/>
      <c r="H4708" s="25"/>
      <c r="I4708" s="56"/>
      <c r="J4708" s="25"/>
      <c r="K4708" s="25"/>
      <c r="L4708" s="25"/>
      <c r="M4708" s="56"/>
      <c r="N4708" s="25"/>
    </row>
    <row r="4709" spans="3:14" ht="13" x14ac:dyDescent="0.15">
      <c r="C4709" s="57" t="str">
        <f t="shared" si="15"/>
        <v/>
      </c>
      <c r="D4709" s="58"/>
      <c r="E4709" s="24"/>
      <c r="F4709" s="24"/>
      <c r="G4709" s="25"/>
      <c r="H4709" s="25"/>
      <c r="I4709" s="56"/>
      <c r="J4709" s="25"/>
      <c r="K4709" s="25"/>
      <c r="L4709" s="25"/>
      <c r="M4709" s="56"/>
      <c r="N4709" s="25"/>
    </row>
    <row r="4710" spans="3:14" ht="13" x14ac:dyDescent="0.15">
      <c r="C4710" s="57" t="str">
        <f t="shared" si="15"/>
        <v/>
      </c>
      <c r="D4710" s="58"/>
      <c r="E4710" s="24"/>
      <c r="F4710" s="24"/>
      <c r="G4710" s="25"/>
      <c r="H4710" s="25"/>
      <c r="I4710" s="56"/>
      <c r="J4710" s="25"/>
      <c r="K4710" s="25"/>
      <c r="L4710" s="25"/>
      <c r="M4710" s="56"/>
      <c r="N4710" s="25"/>
    </row>
    <row r="4711" spans="3:14" ht="13" x14ac:dyDescent="0.15">
      <c r="C4711" s="57" t="str">
        <f t="shared" si="15"/>
        <v/>
      </c>
      <c r="D4711" s="58"/>
      <c r="E4711" s="24"/>
      <c r="F4711" s="24"/>
      <c r="G4711" s="25"/>
      <c r="H4711" s="25"/>
      <c r="I4711" s="56"/>
      <c r="J4711" s="25"/>
      <c r="K4711" s="25"/>
      <c r="L4711" s="25"/>
      <c r="M4711" s="56"/>
      <c r="N4711" s="25"/>
    </row>
    <row r="4712" spans="3:14" ht="13" x14ac:dyDescent="0.15">
      <c r="C4712" s="57" t="str">
        <f t="shared" si="15"/>
        <v/>
      </c>
      <c r="D4712" s="58"/>
      <c r="E4712" s="24"/>
      <c r="F4712" s="24"/>
      <c r="G4712" s="25"/>
      <c r="H4712" s="25"/>
      <c r="I4712" s="56"/>
      <c r="J4712" s="25"/>
      <c r="K4712" s="25"/>
      <c r="L4712" s="25"/>
      <c r="M4712" s="56"/>
      <c r="N4712" s="25"/>
    </row>
    <row r="4713" spans="3:14" ht="13" x14ac:dyDescent="0.15">
      <c r="C4713" s="57" t="str">
        <f t="shared" si="15"/>
        <v/>
      </c>
      <c r="D4713" s="58"/>
      <c r="E4713" s="24"/>
      <c r="F4713" s="24"/>
      <c r="G4713" s="25"/>
      <c r="H4713" s="25"/>
      <c r="I4713" s="56"/>
      <c r="J4713" s="25"/>
      <c r="K4713" s="25"/>
      <c r="L4713" s="25"/>
      <c r="M4713" s="56"/>
      <c r="N4713" s="25"/>
    </row>
    <row r="4714" spans="3:14" ht="13" x14ac:dyDescent="0.15">
      <c r="C4714" s="57" t="str">
        <f t="shared" si="15"/>
        <v/>
      </c>
      <c r="D4714" s="58"/>
      <c r="E4714" s="24"/>
      <c r="F4714" s="24"/>
      <c r="G4714" s="25"/>
      <c r="H4714" s="25"/>
      <c r="I4714" s="56"/>
      <c r="J4714" s="25"/>
      <c r="K4714" s="25"/>
      <c r="L4714" s="25"/>
      <c r="M4714" s="56"/>
      <c r="N4714" s="25"/>
    </row>
    <row r="4715" spans="3:14" ht="13" x14ac:dyDescent="0.15">
      <c r="C4715" s="57" t="str">
        <f t="shared" si="15"/>
        <v/>
      </c>
      <c r="D4715" s="58"/>
      <c r="E4715" s="24"/>
      <c r="F4715" s="24"/>
      <c r="G4715" s="25"/>
      <c r="H4715" s="25"/>
      <c r="I4715" s="56"/>
      <c r="J4715" s="25"/>
      <c r="K4715" s="25"/>
      <c r="L4715" s="25"/>
      <c r="M4715" s="56"/>
      <c r="N4715" s="25"/>
    </row>
    <row r="4716" spans="3:14" ht="13" x14ac:dyDescent="0.15">
      <c r="C4716" s="57" t="str">
        <f t="shared" si="15"/>
        <v/>
      </c>
      <c r="D4716" s="58"/>
      <c r="E4716" s="24"/>
      <c r="F4716" s="24"/>
      <c r="G4716" s="25"/>
      <c r="H4716" s="25"/>
      <c r="I4716" s="56"/>
      <c r="J4716" s="25"/>
      <c r="K4716" s="25"/>
      <c r="L4716" s="25"/>
      <c r="M4716" s="56"/>
      <c r="N4716" s="25"/>
    </row>
    <row r="4717" spans="3:14" ht="13" x14ac:dyDescent="0.15">
      <c r="C4717" s="57" t="str">
        <f t="shared" si="15"/>
        <v/>
      </c>
      <c r="D4717" s="58"/>
      <c r="E4717" s="24"/>
      <c r="F4717" s="24"/>
      <c r="G4717" s="25"/>
      <c r="H4717" s="25"/>
      <c r="I4717" s="56"/>
      <c r="J4717" s="25"/>
      <c r="K4717" s="25"/>
      <c r="L4717" s="25"/>
      <c r="M4717" s="56"/>
      <c r="N4717" s="25"/>
    </row>
    <row r="4718" spans="3:14" ht="13" x14ac:dyDescent="0.15">
      <c r="C4718" s="57" t="str">
        <f t="shared" si="15"/>
        <v/>
      </c>
      <c r="D4718" s="58"/>
      <c r="E4718" s="24"/>
      <c r="F4718" s="24"/>
      <c r="G4718" s="25"/>
      <c r="H4718" s="25"/>
      <c r="I4718" s="56"/>
      <c r="J4718" s="25"/>
      <c r="K4718" s="25"/>
      <c r="L4718" s="25"/>
      <c r="M4718" s="56"/>
      <c r="N4718" s="25"/>
    </row>
    <row r="4719" spans="3:14" ht="13" x14ac:dyDescent="0.15">
      <c r="C4719" s="57" t="str">
        <f t="shared" si="15"/>
        <v/>
      </c>
      <c r="D4719" s="58"/>
      <c r="E4719" s="24"/>
      <c r="F4719" s="24"/>
      <c r="G4719" s="25"/>
      <c r="H4719" s="25"/>
      <c r="I4719" s="56"/>
      <c r="J4719" s="25"/>
      <c r="K4719" s="25"/>
      <c r="L4719" s="25"/>
      <c r="M4719" s="56"/>
      <c r="N4719" s="25"/>
    </row>
    <row r="4720" spans="3:14" ht="13" x14ac:dyDescent="0.15">
      <c r="C4720" s="57" t="str">
        <f t="shared" si="15"/>
        <v/>
      </c>
      <c r="D4720" s="58"/>
      <c r="E4720" s="24"/>
      <c r="F4720" s="24"/>
      <c r="G4720" s="25"/>
      <c r="H4720" s="25"/>
      <c r="I4720" s="56"/>
      <c r="J4720" s="25"/>
      <c r="K4720" s="25"/>
      <c r="L4720" s="25"/>
      <c r="M4720" s="56"/>
      <c r="N4720" s="25"/>
    </row>
    <row r="4721" spans="3:14" ht="13" x14ac:dyDescent="0.15">
      <c r="C4721" s="57" t="str">
        <f t="shared" si="15"/>
        <v/>
      </c>
      <c r="D4721" s="58"/>
      <c r="E4721" s="24"/>
      <c r="F4721" s="24"/>
      <c r="G4721" s="25"/>
      <c r="H4721" s="25"/>
      <c r="I4721" s="56"/>
      <c r="J4721" s="25"/>
      <c r="K4721" s="25"/>
      <c r="L4721" s="25"/>
      <c r="M4721" s="56"/>
      <c r="N4721" s="25"/>
    </row>
    <row r="4722" spans="3:14" ht="13" x14ac:dyDescent="0.15">
      <c r="C4722" s="57" t="str">
        <f t="shared" si="15"/>
        <v/>
      </c>
      <c r="D4722" s="58"/>
      <c r="E4722" s="24"/>
      <c r="F4722" s="24"/>
      <c r="G4722" s="25"/>
      <c r="H4722" s="25"/>
      <c r="I4722" s="56"/>
      <c r="J4722" s="25"/>
      <c r="K4722" s="25"/>
      <c r="L4722" s="25"/>
      <c r="M4722" s="56"/>
      <c r="N4722" s="25"/>
    </row>
    <row r="4723" spans="3:14" ht="13" x14ac:dyDescent="0.15">
      <c r="C4723" s="57" t="str">
        <f t="shared" si="15"/>
        <v/>
      </c>
      <c r="D4723" s="58"/>
      <c r="E4723" s="24"/>
      <c r="F4723" s="24"/>
      <c r="G4723" s="25"/>
      <c r="H4723" s="25"/>
      <c r="I4723" s="56"/>
      <c r="J4723" s="25"/>
      <c r="K4723" s="25"/>
      <c r="L4723" s="25"/>
      <c r="M4723" s="56"/>
      <c r="N4723" s="25"/>
    </row>
    <row r="4724" spans="3:14" ht="13" x14ac:dyDescent="0.15">
      <c r="C4724" s="57" t="str">
        <f t="shared" si="15"/>
        <v/>
      </c>
      <c r="D4724" s="58"/>
      <c r="E4724" s="24"/>
      <c r="F4724" s="24"/>
      <c r="G4724" s="25"/>
      <c r="H4724" s="25"/>
      <c r="I4724" s="56"/>
      <c r="J4724" s="25"/>
      <c r="K4724" s="25"/>
      <c r="L4724" s="25"/>
      <c r="M4724" s="56"/>
      <c r="N4724" s="25"/>
    </row>
    <row r="4725" spans="3:14" ht="13" x14ac:dyDescent="0.15">
      <c r="C4725" s="57" t="str">
        <f t="shared" si="15"/>
        <v/>
      </c>
      <c r="D4725" s="58"/>
      <c r="E4725" s="24"/>
      <c r="F4725" s="24"/>
      <c r="G4725" s="25"/>
      <c r="H4725" s="25"/>
      <c r="I4725" s="56"/>
      <c r="J4725" s="25"/>
      <c r="K4725" s="25"/>
      <c r="L4725" s="25"/>
      <c r="M4725" s="56"/>
      <c r="N4725" s="25"/>
    </row>
    <row r="4726" spans="3:14" ht="13" x14ac:dyDescent="0.15">
      <c r="C4726" s="57" t="str">
        <f t="shared" si="15"/>
        <v/>
      </c>
      <c r="D4726" s="58"/>
      <c r="E4726" s="24"/>
      <c r="F4726" s="24"/>
      <c r="G4726" s="25"/>
      <c r="H4726" s="25"/>
      <c r="I4726" s="56"/>
      <c r="J4726" s="25"/>
      <c r="K4726" s="25"/>
      <c r="L4726" s="25"/>
      <c r="M4726" s="56"/>
      <c r="N4726" s="25"/>
    </row>
    <row r="4727" spans="3:14" ht="13" x14ac:dyDescent="0.15">
      <c r="C4727" s="57" t="str">
        <f t="shared" si="15"/>
        <v/>
      </c>
      <c r="D4727" s="58"/>
      <c r="E4727" s="24"/>
      <c r="F4727" s="24"/>
      <c r="G4727" s="25"/>
      <c r="H4727" s="25"/>
      <c r="I4727" s="56"/>
      <c r="J4727" s="25"/>
      <c r="K4727" s="25"/>
      <c r="L4727" s="25"/>
      <c r="M4727" s="56"/>
      <c r="N4727" s="25"/>
    </row>
    <row r="4728" spans="3:14" ht="13" x14ac:dyDescent="0.15">
      <c r="C4728" s="57" t="str">
        <f t="shared" si="15"/>
        <v/>
      </c>
      <c r="D4728" s="58"/>
      <c r="E4728" s="24"/>
      <c r="F4728" s="24"/>
      <c r="G4728" s="25"/>
      <c r="H4728" s="25"/>
      <c r="I4728" s="56"/>
      <c r="J4728" s="25"/>
      <c r="K4728" s="25"/>
      <c r="L4728" s="25"/>
      <c r="M4728" s="56"/>
      <c r="N4728" s="25"/>
    </row>
    <row r="4729" spans="3:14" ht="13" x14ac:dyDescent="0.15">
      <c r="C4729" s="57" t="str">
        <f t="shared" si="15"/>
        <v/>
      </c>
      <c r="D4729" s="58"/>
      <c r="E4729" s="24"/>
      <c r="F4729" s="24"/>
      <c r="G4729" s="25"/>
      <c r="H4729" s="25"/>
      <c r="I4729" s="56"/>
      <c r="J4729" s="25"/>
      <c r="K4729" s="25"/>
      <c r="L4729" s="25"/>
      <c r="M4729" s="56"/>
      <c r="N4729" s="25"/>
    </row>
    <row r="4730" spans="3:14" ht="13" x14ac:dyDescent="0.15">
      <c r="C4730" s="57" t="str">
        <f t="shared" si="15"/>
        <v/>
      </c>
      <c r="D4730" s="58"/>
      <c r="E4730" s="24"/>
      <c r="F4730" s="24"/>
      <c r="G4730" s="25"/>
      <c r="H4730" s="25"/>
      <c r="I4730" s="56"/>
      <c r="J4730" s="25"/>
      <c r="K4730" s="25"/>
      <c r="L4730" s="25"/>
      <c r="M4730" s="56"/>
      <c r="N4730" s="25"/>
    </row>
    <row r="4731" spans="3:14" ht="13" x14ac:dyDescent="0.15">
      <c r="C4731" s="57" t="str">
        <f t="shared" si="15"/>
        <v/>
      </c>
      <c r="D4731" s="58"/>
      <c r="E4731" s="24"/>
      <c r="F4731" s="24"/>
      <c r="G4731" s="25"/>
      <c r="H4731" s="25"/>
      <c r="I4731" s="56"/>
      <c r="J4731" s="25"/>
      <c r="K4731" s="25"/>
      <c r="L4731" s="25"/>
      <c r="M4731" s="56"/>
      <c r="N4731" s="25"/>
    </row>
    <row r="4732" spans="3:14" ht="13" x14ac:dyDescent="0.15">
      <c r="C4732" s="57" t="str">
        <f t="shared" si="15"/>
        <v/>
      </c>
      <c r="D4732" s="58"/>
      <c r="E4732" s="24"/>
      <c r="F4732" s="24"/>
      <c r="G4732" s="25"/>
      <c r="H4732" s="25"/>
      <c r="I4732" s="56"/>
      <c r="J4732" s="25"/>
      <c r="K4732" s="25"/>
      <c r="L4732" s="25"/>
      <c r="M4732" s="56"/>
      <c r="N4732" s="25"/>
    </row>
    <row r="4733" spans="3:14" ht="13" x14ac:dyDescent="0.15">
      <c r="C4733" s="57" t="str">
        <f t="shared" si="15"/>
        <v/>
      </c>
      <c r="D4733" s="58"/>
      <c r="E4733" s="24"/>
      <c r="F4733" s="24"/>
      <c r="G4733" s="25"/>
      <c r="H4733" s="25"/>
      <c r="I4733" s="56"/>
      <c r="J4733" s="25"/>
      <c r="K4733" s="25"/>
      <c r="L4733" s="25"/>
      <c r="M4733" s="56"/>
      <c r="N4733" s="25"/>
    </row>
    <row r="4734" spans="3:14" ht="13" x14ac:dyDescent="0.15">
      <c r="C4734" s="57" t="str">
        <f t="shared" si="15"/>
        <v/>
      </c>
      <c r="D4734" s="58"/>
      <c r="E4734" s="24"/>
      <c r="F4734" s="24"/>
      <c r="G4734" s="25"/>
      <c r="H4734" s="25"/>
      <c r="I4734" s="56"/>
      <c r="J4734" s="25"/>
      <c r="K4734" s="25"/>
      <c r="L4734" s="25"/>
      <c r="M4734" s="56"/>
      <c r="N4734" s="25"/>
    </row>
    <row r="4735" spans="3:14" ht="13" x14ac:dyDescent="0.15">
      <c r="C4735" s="57" t="str">
        <f t="shared" si="15"/>
        <v/>
      </c>
      <c r="D4735" s="58"/>
      <c r="E4735" s="24"/>
      <c r="F4735" s="24"/>
      <c r="G4735" s="25"/>
      <c r="H4735" s="25"/>
      <c r="I4735" s="56"/>
      <c r="J4735" s="25"/>
      <c r="K4735" s="25"/>
      <c r="L4735" s="25"/>
      <c r="M4735" s="56"/>
      <c r="N4735" s="25"/>
    </row>
    <row r="4736" spans="3:14" ht="13" x14ac:dyDescent="0.15">
      <c r="C4736" s="57" t="str">
        <f t="shared" si="15"/>
        <v/>
      </c>
      <c r="D4736" s="58"/>
      <c r="E4736" s="24"/>
      <c r="F4736" s="24"/>
      <c r="G4736" s="25"/>
      <c r="H4736" s="25"/>
      <c r="I4736" s="56"/>
      <c r="J4736" s="25"/>
      <c r="K4736" s="25"/>
      <c r="L4736" s="25"/>
      <c r="M4736" s="56"/>
      <c r="N4736" s="25"/>
    </row>
    <row r="4737" spans="3:14" ht="13" x14ac:dyDescent="0.15">
      <c r="C4737" s="57" t="str">
        <f t="shared" si="15"/>
        <v/>
      </c>
      <c r="D4737" s="58"/>
      <c r="E4737" s="24"/>
      <c r="F4737" s="24"/>
      <c r="G4737" s="25"/>
      <c r="H4737" s="25"/>
      <c r="I4737" s="56"/>
      <c r="J4737" s="25"/>
      <c r="K4737" s="25"/>
      <c r="L4737" s="25"/>
      <c r="M4737" s="56"/>
      <c r="N4737" s="25"/>
    </row>
    <row r="4738" spans="3:14" ht="13" x14ac:dyDescent="0.15">
      <c r="C4738" s="57" t="str">
        <f t="shared" si="15"/>
        <v/>
      </c>
      <c r="D4738" s="58"/>
      <c r="E4738" s="24"/>
      <c r="F4738" s="24"/>
      <c r="G4738" s="25"/>
      <c r="H4738" s="25"/>
      <c r="I4738" s="56"/>
      <c r="J4738" s="25"/>
      <c r="K4738" s="25"/>
      <c r="L4738" s="25"/>
      <c r="M4738" s="56"/>
      <c r="N4738" s="25"/>
    </row>
    <row r="4739" spans="3:14" ht="13" x14ac:dyDescent="0.15">
      <c r="C4739" s="57" t="str">
        <f t="shared" si="15"/>
        <v/>
      </c>
      <c r="D4739" s="58"/>
      <c r="E4739" s="24"/>
      <c r="F4739" s="24"/>
      <c r="G4739" s="25"/>
      <c r="H4739" s="25"/>
      <c r="I4739" s="56"/>
      <c r="J4739" s="25"/>
      <c r="K4739" s="25"/>
      <c r="L4739" s="25"/>
      <c r="M4739" s="56"/>
      <c r="N4739" s="25"/>
    </row>
    <row r="4740" spans="3:14" ht="13" x14ac:dyDescent="0.15">
      <c r="C4740" s="57" t="str">
        <f t="shared" si="15"/>
        <v/>
      </c>
      <c r="D4740" s="58"/>
      <c r="E4740" s="24"/>
      <c r="F4740" s="24"/>
      <c r="G4740" s="25"/>
      <c r="H4740" s="25"/>
      <c r="I4740" s="56"/>
      <c r="J4740" s="25"/>
      <c r="K4740" s="25"/>
      <c r="L4740" s="25"/>
      <c r="M4740" s="56"/>
      <c r="N4740" s="25"/>
    </row>
    <row r="4741" spans="3:14" ht="13" x14ac:dyDescent="0.15">
      <c r="C4741" s="57" t="str">
        <f t="shared" si="15"/>
        <v/>
      </c>
      <c r="D4741" s="58"/>
      <c r="E4741" s="24"/>
      <c r="F4741" s="24"/>
      <c r="G4741" s="25"/>
      <c r="H4741" s="25"/>
      <c r="I4741" s="56"/>
      <c r="J4741" s="25"/>
      <c r="K4741" s="25"/>
      <c r="L4741" s="25"/>
      <c r="M4741" s="56"/>
      <c r="N4741" s="25"/>
    </row>
    <row r="4742" spans="3:14" ht="13" x14ac:dyDescent="0.15">
      <c r="C4742" s="57" t="str">
        <f t="shared" si="15"/>
        <v/>
      </c>
      <c r="D4742" s="58"/>
      <c r="E4742" s="24"/>
      <c r="F4742" s="24"/>
      <c r="G4742" s="25"/>
      <c r="H4742" s="25"/>
      <c r="I4742" s="56"/>
      <c r="J4742" s="25"/>
      <c r="K4742" s="25"/>
      <c r="L4742" s="25"/>
      <c r="M4742" s="56"/>
      <c r="N4742" s="25"/>
    </row>
    <row r="4743" spans="3:14" ht="13" x14ac:dyDescent="0.15">
      <c r="C4743" s="57" t="str">
        <f t="shared" si="15"/>
        <v/>
      </c>
      <c r="D4743" s="58"/>
      <c r="E4743" s="24"/>
      <c r="F4743" s="24"/>
      <c r="G4743" s="25"/>
      <c r="H4743" s="25"/>
      <c r="I4743" s="56"/>
      <c r="J4743" s="25"/>
      <c r="K4743" s="25"/>
      <c r="L4743" s="25"/>
      <c r="M4743" s="56"/>
      <c r="N4743" s="25"/>
    </row>
    <row r="4744" spans="3:14" ht="13" x14ac:dyDescent="0.15">
      <c r="C4744" s="57" t="str">
        <f t="shared" si="15"/>
        <v/>
      </c>
      <c r="D4744" s="58"/>
      <c r="E4744" s="24"/>
      <c r="F4744" s="24"/>
      <c r="G4744" s="25"/>
      <c r="H4744" s="25"/>
      <c r="I4744" s="56"/>
      <c r="J4744" s="25"/>
      <c r="K4744" s="25"/>
      <c r="L4744" s="25"/>
      <c r="M4744" s="56"/>
      <c r="N4744" s="25"/>
    </row>
    <row r="4745" spans="3:14" ht="13" x14ac:dyDescent="0.15">
      <c r="C4745" s="57" t="str">
        <f t="shared" si="15"/>
        <v/>
      </c>
      <c r="D4745" s="58"/>
      <c r="E4745" s="24"/>
      <c r="F4745" s="24"/>
      <c r="G4745" s="25"/>
      <c r="H4745" s="25"/>
      <c r="I4745" s="56"/>
      <c r="J4745" s="25"/>
      <c r="K4745" s="25"/>
      <c r="L4745" s="25"/>
      <c r="M4745" s="56"/>
      <c r="N4745" s="25"/>
    </row>
    <row r="4746" spans="3:14" ht="13" x14ac:dyDescent="0.15">
      <c r="C4746" s="57" t="str">
        <f t="shared" si="15"/>
        <v/>
      </c>
      <c r="D4746" s="58"/>
      <c r="E4746" s="24"/>
      <c r="F4746" s="24"/>
      <c r="G4746" s="25"/>
      <c r="H4746" s="25"/>
      <c r="I4746" s="56"/>
      <c r="J4746" s="25"/>
      <c r="K4746" s="25"/>
      <c r="L4746" s="25"/>
      <c r="M4746" s="56"/>
      <c r="N4746" s="25"/>
    </row>
    <row r="4747" spans="3:14" ht="13" x14ac:dyDescent="0.15">
      <c r="C4747" s="57" t="str">
        <f t="shared" si="15"/>
        <v/>
      </c>
      <c r="D4747" s="58"/>
      <c r="E4747" s="24"/>
      <c r="F4747" s="24"/>
      <c r="G4747" s="25"/>
      <c r="H4747" s="25"/>
      <c r="I4747" s="56"/>
      <c r="J4747" s="25"/>
      <c r="K4747" s="25"/>
      <c r="L4747" s="25"/>
      <c r="M4747" s="56"/>
      <c r="N4747" s="25"/>
    </row>
    <row r="4748" spans="3:14" ht="13" x14ac:dyDescent="0.15">
      <c r="C4748" s="57" t="str">
        <f t="shared" si="15"/>
        <v/>
      </c>
      <c r="D4748" s="58"/>
      <c r="E4748" s="24"/>
      <c r="F4748" s="24"/>
      <c r="G4748" s="25"/>
      <c r="H4748" s="25"/>
      <c r="I4748" s="56"/>
      <c r="J4748" s="25"/>
      <c r="K4748" s="25"/>
      <c r="L4748" s="25"/>
      <c r="M4748" s="56"/>
      <c r="N4748" s="25"/>
    </row>
    <row r="4749" spans="3:14" ht="13" x14ac:dyDescent="0.15">
      <c r="C4749" s="57" t="str">
        <f t="shared" si="15"/>
        <v/>
      </c>
      <c r="D4749" s="58"/>
      <c r="E4749" s="24"/>
      <c r="F4749" s="24"/>
      <c r="G4749" s="25"/>
      <c r="H4749" s="25"/>
      <c r="I4749" s="56"/>
      <c r="J4749" s="25"/>
      <c r="K4749" s="25"/>
      <c r="L4749" s="25"/>
      <c r="M4749" s="56"/>
      <c r="N4749" s="25"/>
    </row>
    <row r="4750" spans="3:14" ht="13" x14ac:dyDescent="0.15">
      <c r="C4750" s="57" t="str">
        <f t="shared" si="15"/>
        <v/>
      </c>
      <c r="D4750" s="58"/>
      <c r="E4750" s="24"/>
      <c r="F4750" s="24"/>
      <c r="G4750" s="25"/>
      <c r="H4750" s="25"/>
      <c r="I4750" s="56"/>
      <c r="J4750" s="25"/>
      <c r="K4750" s="25"/>
      <c r="L4750" s="25"/>
      <c r="M4750" s="56"/>
      <c r="N4750" s="25"/>
    </row>
    <row r="4751" spans="3:14" ht="13" x14ac:dyDescent="0.15">
      <c r="C4751" s="57" t="str">
        <f t="shared" si="15"/>
        <v/>
      </c>
      <c r="D4751" s="58"/>
      <c r="E4751" s="24"/>
      <c r="F4751" s="24"/>
      <c r="G4751" s="25"/>
      <c r="H4751" s="25"/>
      <c r="I4751" s="56"/>
      <c r="J4751" s="25"/>
      <c r="K4751" s="25"/>
      <c r="L4751" s="25"/>
      <c r="M4751" s="56"/>
      <c r="N4751" s="25"/>
    </row>
    <row r="4752" spans="3:14" ht="13" x14ac:dyDescent="0.15">
      <c r="C4752" s="57" t="str">
        <f t="shared" si="15"/>
        <v/>
      </c>
      <c r="D4752" s="58"/>
      <c r="E4752" s="24"/>
      <c r="F4752" s="24"/>
      <c r="G4752" s="25"/>
      <c r="H4752" s="25"/>
      <c r="I4752" s="56"/>
      <c r="J4752" s="25"/>
      <c r="K4752" s="25"/>
      <c r="L4752" s="25"/>
      <c r="M4752" s="56"/>
      <c r="N4752" s="25"/>
    </row>
    <row r="4753" spans="3:14" ht="13" x14ac:dyDescent="0.15">
      <c r="C4753" s="57" t="str">
        <f t="shared" si="15"/>
        <v/>
      </c>
      <c r="D4753" s="58"/>
      <c r="E4753" s="24"/>
      <c r="F4753" s="24"/>
      <c r="G4753" s="25"/>
      <c r="H4753" s="25"/>
      <c r="I4753" s="56"/>
      <c r="J4753" s="25"/>
      <c r="K4753" s="25"/>
      <c r="L4753" s="25"/>
      <c r="M4753" s="56"/>
      <c r="N4753" s="25"/>
    </row>
    <row r="4754" spans="3:14" ht="13" x14ac:dyDescent="0.15">
      <c r="C4754" s="57" t="str">
        <f t="shared" si="15"/>
        <v/>
      </c>
      <c r="D4754" s="58"/>
      <c r="E4754" s="24"/>
      <c r="F4754" s="24"/>
      <c r="G4754" s="25"/>
      <c r="H4754" s="25"/>
      <c r="I4754" s="56"/>
      <c r="J4754" s="25"/>
      <c r="K4754" s="25"/>
      <c r="L4754" s="25"/>
      <c r="M4754" s="56"/>
      <c r="N4754" s="25"/>
    </row>
    <row r="4755" spans="3:14" ht="13" x14ac:dyDescent="0.15">
      <c r="C4755" s="57" t="str">
        <f t="shared" si="15"/>
        <v/>
      </c>
      <c r="D4755" s="58"/>
      <c r="E4755" s="24"/>
      <c r="F4755" s="24"/>
      <c r="G4755" s="25"/>
      <c r="H4755" s="25"/>
      <c r="I4755" s="56"/>
      <c r="J4755" s="25"/>
      <c r="K4755" s="25"/>
      <c r="L4755" s="25"/>
      <c r="M4755" s="56"/>
      <c r="N4755" s="25"/>
    </row>
    <row r="4756" spans="3:14" ht="13" x14ac:dyDescent="0.15">
      <c r="C4756" s="57" t="str">
        <f t="shared" si="15"/>
        <v/>
      </c>
      <c r="D4756" s="58"/>
      <c r="E4756" s="24"/>
      <c r="F4756" s="24"/>
      <c r="G4756" s="25"/>
      <c r="H4756" s="25"/>
      <c r="I4756" s="56"/>
      <c r="J4756" s="25"/>
      <c r="K4756" s="25"/>
      <c r="L4756" s="25"/>
      <c r="M4756" s="56"/>
      <c r="N4756" s="25"/>
    </row>
    <row r="4757" spans="3:14" ht="13" x14ac:dyDescent="0.15">
      <c r="C4757" s="57" t="str">
        <f t="shared" si="15"/>
        <v/>
      </c>
      <c r="D4757" s="58"/>
      <c r="E4757" s="24"/>
      <c r="F4757" s="24"/>
      <c r="G4757" s="25"/>
      <c r="H4757" s="25"/>
      <c r="I4757" s="56"/>
      <c r="J4757" s="25"/>
      <c r="K4757" s="25"/>
      <c r="L4757" s="25"/>
      <c r="M4757" s="56"/>
      <c r="N4757" s="25"/>
    </row>
    <row r="4758" spans="3:14" ht="13" x14ac:dyDescent="0.15">
      <c r="C4758" s="57" t="str">
        <f t="shared" si="15"/>
        <v/>
      </c>
      <c r="D4758" s="58"/>
      <c r="E4758" s="24"/>
      <c r="F4758" s="24"/>
      <c r="G4758" s="25"/>
      <c r="H4758" s="25"/>
      <c r="I4758" s="56"/>
      <c r="J4758" s="25"/>
      <c r="K4758" s="25"/>
      <c r="L4758" s="25"/>
      <c r="M4758" s="56"/>
      <c r="N4758" s="25"/>
    </row>
    <row r="4759" spans="3:14" ht="13" x14ac:dyDescent="0.15">
      <c r="C4759" s="57" t="str">
        <f t="shared" si="15"/>
        <v/>
      </c>
      <c r="D4759" s="58"/>
      <c r="E4759" s="24"/>
      <c r="F4759" s="24"/>
      <c r="G4759" s="25"/>
      <c r="H4759" s="25"/>
      <c r="I4759" s="56"/>
      <c r="J4759" s="25"/>
      <c r="K4759" s="25"/>
      <c r="L4759" s="25"/>
      <c r="M4759" s="56"/>
      <c r="N4759" s="25"/>
    </row>
    <row r="4760" spans="3:14" ht="13" x14ac:dyDescent="0.15">
      <c r="C4760" s="57" t="str">
        <f t="shared" si="15"/>
        <v/>
      </c>
      <c r="D4760" s="58"/>
      <c r="E4760" s="24"/>
      <c r="F4760" s="24"/>
      <c r="G4760" s="25"/>
      <c r="H4760" s="25"/>
      <c r="I4760" s="56"/>
      <c r="J4760" s="25"/>
      <c r="K4760" s="25"/>
      <c r="L4760" s="25"/>
      <c r="M4760" s="56"/>
      <c r="N4760" s="25"/>
    </row>
    <row r="4761" spans="3:14" ht="13" x14ac:dyDescent="0.15">
      <c r="C4761" s="57" t="str">
        <f t="shared" si="15"/>
        <v/>
      </c>
      <c r="D4761" s="58"/>
      <c r="E4761" s="24"/>
      <c r="F4761" s="24"/>
      <c r="G4761" s="25"/>
      <c r="H4761" s="25"/>
      <c r="I4761" s="56"/>
      <c r="J4761" s="25"/>
      <c r="K4761" s="25"/>
      <c r="L4761" s="25"/>
      <c r="M4761" s="56"/>
      <c r="N4761" s="25"/>
    </row>
    <row r="4762" spans="3:14" ht="13" x14ac:dyDescent="0.15">
      <c r="C4762" s="57" t="str">
        <f t="shared" si="15"/>
        <v/>
      </c>
      <c r="D4762" s="58"/>
      <c r="E4762" s="24"/>
      <c r="F4762" s="24"/>
      <c r="G4762" s="25"/>
      <c r="H4762" s="25"/>
      <c r="I4762" s="56"/>
      <c r="J4762" s="25"/>
      <c r="K4762" s="25"/>
      <c r="L4762" s="25"/>
      <c r="M4762" s="56"/>
      <c r="N4762" s="25"/>
    </row>
    <row r="4763" spans="3:14" ht="13" x14ac:dyDescent="0.15">
      <c r="C4763" s="57" t="str">
        <f t="shared" si="15"/>
        <v/>
      </c>
      <c r="D4763" s="58"/>
      <c r="E4763" s="24"/>
      <c r="F4763" s="24"/>
      <c r="G4763" s="25"/>
      <c r="H4763" s="25"/>
      <c r="I4763" s="56"/>
      <c r="J4763" s="25"/>
      <c r="K4763" s="25"/>
      <c r="L4763" s="25"/>
      <c r="M4763" s="56"/>
      <c r="N4763" s="25"/>
    </row>
    <row r="4764" spans="3:14" ht="13" x14ac:dyDescent="0.15">
      <c r="C4764" s="57" t="str">
        <f t="shared" si="15"/>
        <v/>
      </c>
      <c r="D4764" s="58"/>
      <c r="E4764" s="24"/>
      <c r="F4764" s="24"/>
      <c r="G4764" s="25"/>
      <c r="H4764" s="25"/>
      <c r="I4764" s="56"/>
      <c r="J4764" s="25"/>
      <c r="K4764" s="25"/>
      <c r="L4764" s="25"/>
      <c r="M4764" s="56"/>
      <c r="N4764" s="25"/>
    </row>
    <row r="4765" spans="3:14" ht="13" x14ac:dyDescent="0.15">
      <c r="C4765" s="57" t="str">
        <f t="shared" si="15"/>
        <v/>
      </c>
      <c r="D4765" s="58"/>
      <c r="E4765" s="24"/>
      <c r="F4765" s="24"/>
      <c r="G4765" s="25"/>
      <c r="H4765" s="25"/>
      <c r="I4765" s="56"/>
      <c r="J4765" s="25"/>
      <c r="K4765" s="25"/>
      <c r="L4765" s="25"/>
      <c r="M4765" s="56"/>
      <c r="N4765" s="25"/>
    </row>
    <row r="4766" spans="3:14" ht="13" x14ac:dyDescent="0.15">
      <c r="C4766" s="57" t="str">
        <f t="shared" si="15"/>
        <v/>
      </c>
      <c r="D4766" s="58"/>
      <c r="E4766" s="24"/>
      <c r="F4766" s="24"/>
      <c r="G4766" s="25"/>
      <c r="H4766" s="25"/>
      <c r="I4766" s="56"/>
      <c r="J4766" s="25"/>
      <c r="K4766" s="25"/>
      <c r="L4766" s="25"/>
      <c r="M4766" s="56"/>
      <c r="N4766" s="25"/>
    </row>
    <row r="4767" spans="3:14" ht="13" x14ac:dyDescent="0.15">
      <c r="C4767" s="57" t="str">
        <f t="shared" si="15"/>
        <v/>
      </c>
      <c r="D4767" s="58"/>
      <c r="E4767" s="24"/>
      <c r="F4767" s="24"/>
      <c r="G4767" s="25"/>
      <c r="H4767" s="25"/>
      <c r="I4767" s="56"/>
      <c r="J4767" s="25"/>
      <c r="K4767" s="25"/>
      <c r="L4767" s="25"/>
      <c r="M4767" s="56"/>
      <c r="N4767" s="25"/>
    </row>
    <row r="4768" spans="3:14" ht="13" x14ac:dyDescent="0.15">
      <c r="C4768" s="57" t="str">
        <f t="shared" si="15"/>
        <v/>
      </c>
      <c r="D4768" s="58"/>
      <c r="E4768" s="24"/>
      <c r="F4768" s="24"/>
      <c r="G4768" s="25"/>
      <c r="H4768" s="25"/>
      <c r="I4768" s="56"/>
      <c r="J4768" s="25"/>
      <c r="K4768" s="25"/>
      <c r="L4768" s="25"/>
      <c r="M4768" s="56"/>
      <c r="N4768" s="25"/>
    </row>
    <row r="4769" spans="3:14" ht="13" x14ac:dyDescent="0.15">
      <c r="C4769" s="57" t="str">
        <f t="shared" si="15"/>
        <v/>
      </c>
      <c r="D4769" s="58"/>
      <c r="E4769" s="24"/>
      <c r="F4769" s="24"/>
      <c r="G4769" s="25"/>
      <c r="H4769" s="25"/>
      <c r="I4769" s="56"/>
      <c r="J4769" s="25"/>
      <c r="K4769" s="25"/>
      <c r="L4769" s="25"/>
      <c r="M4769" s="56"/>
      <c r="N4769" s="25"/>
    </row>
    <row r="4770" spans="3:14" ht="13" x14ac:dyDescent="0.15">
      <c r="C4770" s="57" t="str">
        <f t="shared" si="15"/>
        <v/>
      </c>
      <c r="D4770" s="58"/>
      <c r="E4770" s="24"/>
      <c r="F4770" s="24"/>
      <c r="G4770" s="25"/>
      <c r="H4770" s="25"/>
      <c r="I4770" s="56"/>
      <c r="J4770" s="25"/>
      <c r="K4770" s="25"/>
      <c r="L4770" s="25"/>
      <c r="M4770" s="56"/>
      <c r="N4770" s="25"/>
    </row>
    <row r="4771" spans="3:14" ht="13" x14ac:dyDescent="0.15">
      <c r="C4771" s="57" t="str">
        <f t="shared" si="15"/>
        <v/>
      </c>
      <c r="D4771" s="58"/>
      <c r="E4771" s="24"/>
      <c r="F4771" s="24"/>
      <c r="G4771" s="25"/>
      <c r="H4771" s="25"/>
      <c r="I4771" s="56"/>
      <c r="J4771" s="25"/>
      <c r="K4771" s="25"/>
      <c r="L4771" s="25"/>
      <c r="M4771" s="56"/>
      <c r="N4771" s="25"/>
    </row>
    <row r="4772" spans="3:14" ht="13" x14ac:dyDescent="0.15">
      <c r="C4772" s="57" t="str">
        <f t="shared" si="15"/>
        <v/>
      </c>
      <c r="D4772" s="58"/>
      <c r="E4772" s="24"/>
      <c r="F4772" s="24"/>
      <c r="G4772" s="25"/>
      <c r="H4772" s="25"/>
      <c r="I4772" s="56"/>
      <c r="J4772" s="25"/>
      <c r="K4772" s="25"/>
      <c r="L4772" s="25"/>
      <c r="M4772" s="56"/>
      <c r="N4772" s="25"/>
    </row>
    <row r="4773" spans="3:14" ht="13" x14ac:dyDescent="0.15">
      <c r="C4773" s="57" t="str">
        <f t="shared" si="15"/>
        <v/>
      </c>
      <c r="D4773" s="58"/>
      <c r="E4773" s="24"/>
      <c r="F4773" s="24"/>
      <c r="G4773" s="25"/>
      <c r="H4773" s="25"/>
      <c r="I4773" s="56"/>
      <c r="J4773" s="25"/>
      <c r="K4773" s="25"/>
      <c r="L4773" s="25"/>
      <c r="M4773" s="56"/>
      <c r="N4773" s="25"/>
    </row>
    <row r="4774" spans="3:14" ht="13" x14ac:dyDescent="0.15">
      <c r="C4774" s="57" t="str">
        <f t="shared" si="15"/>
        <v/>
      </c>
      <c r="D4774" s="58"/>
      <c r="E4774" s="24"/>
      <c r="F4774" s="24"/>
      <c r="G4774" s="25"/>
      <c r="H4774" s="25"/>
      <c r="I4774" s="56"/>
      <c r="J4774" s="25"/>
      <c r="K4774" s="25"/>
      <c r="L4774" s="25"/>
      <c r="M4774" s="56"/>
      <c r="N4774" s="25"/>
    </row>
    <row r="4775" spans="3:14" ht="13" x14ac:dyDescent="0.15">
      <c r="C4775" s="57" t="str">
        <f t="shared" si="15"/>
        <v/>
      </c>
      <c r="D4775" s="58"/>
      <c r="E4775" s="24"/>
      <c r="F4775" s="24"/>
      <c r="G4775" s="25"/>
      <c r="H4775" s="25"/>
      <c r="I4775" s="56"/>
      <c r="J4775" s="25"/>
      <c r="K4775" s="25"/>
      <c r="L4775" s="25"/>
      <c r="M4775" s="56"/>
      <c r="N4775" s="25"/>
    </row>
    <row r="4776" spans="3:14" ht="13" x14ac:dyDescent="0.15">
      <c r="C4776" s="57" t="str">
        <f t="shared" si="15"/>
        <v/>
      </c>
      <c r="D4776" s="58"/>
      <c r="E4776" s="24"/>
      <c r="F4776" s="24"/>
      <c r="G4776" s="25"/>
      <c r="H4776" s="25"/>
      <c r="I4776" s="56"/>
      <c r="J4776" s="25"/>
      <c r="K4776" s="25"/>
      <c r="L4776" s="25"/>
      <c r="M4776" s="56"/>
      <c r="N4776" s="25"/>
    </row>
    <row r="4777" spans="3:14" ht="13" x14ac:dyDescent="0.15">
      <c r="C4777" s="57" t="str">
        <f t="shared" si="15"/>
        <v/>
      </c>
      <c r="D4777" s="58"/>
      <c r="E4777" s="24"/>
      <c r="F4777" s="24"/>
      <c r="G4777" s="25"/>
      <c r="H4777" s="25"/>
      <c r="I4777" s="56"/>
      <c r="J4777" s="25"/>
      <c r="K4777" s="25"/>
      <c r="L4777" s="25"/>
      <c r="M4777" s="56"/>
      <c r="N4777" s="25"/>
    </row>
    <row r="4778" spans="3:14" ht="13" x14ac:dyDescent="0.15">
      <c r="C4778" s="57" t="str">
        <f t="shared" si="15"/>
        <v/>
      </c>
      <c r="D4778" s="58"/>
      <c r="E4778" s="24"/>
      <c r="F4778" s="24"/>
      <c r="G4778" s="25"/>
      <c r="H4778" s="25"/>
      <c r="I4778" s="56"/>
      <c r="J4778" s="25"/>
      <c r="K4778" s="25"/>
      <c r="L4778" s="25"/>
      <c r="M4778" s="56"/>
      <c r="N4778" s="25"/>
    </row>
    <row r="4779" spans="3:14" ht="13" x14ac:dyDescent="0.15">
      <c r="C4779" s="57" t="str">
        <f t="shared" si="15"/>
        <v/>
      </c>
      <c r="D4779" s="58"/>
      <c r="E4779" s="24"/>
      <c r="F4779" s="24"/>
      <c r="G4779" s="25"/>
      <c r="H4779" s="25"/>
      <c r="I4779" s="56"/>
      <c r="J4779" s="25"/>
      <c r="K4779" s="25"/>
      <c r="L4779" s="25"/>
      <c r="M4779" s="56"/>
      <c r="N4779" s="25"/>
    </row>
    <row r="4780" spans="3:14" ht="13" x14ac:dyDescent="0.15">
      <c r="C4780" s="57" t="str">
        <f t="shared" si="15"/>
        <v/>
      </c>
      <c r="D4780" s="58"/>
      <c r="E4780" s="24"/>
      <c r="F4780" s="24"/>
      <c r="G4780" s="25"/>
      <c r="H4780" s="25"/>
      <c r="I4780" s="56"/>
      <c r="J4780" s="25"/>
      <c r="K4780" s="25"/>
      <c r="L4780" s="25"/>
      <c r="M4780" s="56"/>
      <c r="N4780" s="25"/>
    </row>
    <row r="4781" spans="3:14" ht="13" x14ac:dyDescent="0.15">
      <c r="C4781" s="57" t="str">
        <f t="shared" si="15"/>
        <v/>
      </c>
      <c r="D4781" s="58"/>
      <c r="E4781" s="24"/>
      <c r="F4781" s="24"/>
      <c r="G4781" s="25"/>
      <c r="H4781" s="25"/>
      <c r="I4781" s="56"/>
      <c r="J4781" s="25"/>
      <c r="K4781" s="25"/>
      <c r="L4781" s="25"/>
      <c r="M4781" s="56"/>
      <c r="N4781" s="25"/>
    </row>
    <row r="4782" spans="3:14" ht="13" x14ac:dyDescent="0.15">
      <c r="C4782" s="57" t="str">
        <f t="shared" si="15"/>
        <v/>
      </c>
      <c r="D4782" s="58"/>
      <c r="E4782" s="24"/>
      <c r="F4782" s="24"/>
      <c r="G4782" s="25"/>
      <c r="H4782" s="25"/>
      <c r="I4782" s="56"/>
      <c r="J4782" s="25"/>
      <c r="K4782" s="25"/>
      <c r="L4782" s="25"/>
      <c r="M4782" s="56"/>
      <c r="N4782" s="25"/>
    </row>
    <row r="4783" spans="3:14" ht="13" x14ac:dyDescent="0.15">
      <c r="C4783" s="57" t="str">
        <f t="shared" si="15"/>
        <v/>
      </c>
      <c r="D4783" s="58"/>
      <c r="E4783" s="24"/>
      <c r="F4783" s="24"/>
      <c r="G4783" s="25"/>
      <c r="H4783" s="25"/>
      <c r="I4783" s="56"/>
      <c r="J4783" s="25"/>
      <c r="K4783" s="25"/>
      <c r="L4783" s="25"/>
      <c r="M4783" s="56"/>
      <c r="N4783" s="25"/>
    </row>
    <row r="4784" spans="3:14" ht="13" x14ac:dyDescent="0.15">
      <c r="C4784" s="57" t="str">
        <f t="shared" si="15"/>
        <v/>
      </c>
      <c r="D4784" s="58"/>
      <c r="E4784" s="24"/>
      <c r="F4784" s="24"/>
      <c r="G4784" s="25"/>
      <c r="H4784" s="25"/>
      <c r="I4784" s="56"/>
      <c r="J4784" s="25"/>
      <c r="K4784" s="25"/>
      <c r="L4784" s="25"/>
      <c r="M4784" s="56"/>
      <c r="N4784" s="25"/>
    </row>
    <row r="4785" spans="3:14" ht="13" x14ac:dyDescent="0.15">
      <c r="C4785" s="57" t="str">
        <f t="shared" si="15"/>
        <v/>
      </c>
      <c r="D4785" s="58"/>
      <c r="E4785" s="24"/>
      <c r="F4785" s="24"/>
      <c r="G4785" s="25"/>
      <c r="H4785" s="25"/>
      <c r="I4785" s="56"/>
      <c r="J4785" s="25"/>
      <c r="K4785" s="25"/>
      <c r="L4785" s="25"/>
      <c r="M4785" s="56"/>
      <c r="N4785" s="25"/>
    </row>
    <row r="4786" spans="3:14" ht="13" x14ac:dyDescent="0.15">
      <c r="C4786" s="57" t="str">
        <f t="shared" si="15"/>
        <v/>
      </c>
      <c r="D4786" s="58"/>
      <c r="E4786" s="24"/>
      <c r="F4786" s="24"/>
      <c r="G4786" s="25"/>
      <c r="H4786" s="25"/>
      <c r="I4786" s="56"/>
      <c r="J4786" s="25"/>
      <c r="K4786" s="25"/>
      <c r="L4786" s="25"/>
      <c r="M4786" s="56"/>
      <c r="N4786" s="25"/>
    </row>
    <row r="4787" spans="3:14" ht="13" x14ac:dyDescent="0.15">
      <c r="C4787" s="57" t="str">
        <f t="shared" si="15"/>
        <v/>
      </c>
      <c r="D4787" s="58"/>
      <c r="E4787" s="24"/>
      <c r="F4787" s="24"/>
      <c r="G4787" s="25"/>
      <c r="H4787" s="25"/>
      <c r="I4787" s="56"/>
      <c r="J4787" s="25"/>
      <c r="K4787" s="25"/>
      <c r="L4787" s="25"/>
      <c r="M4787" s="56"/>
      <c r="N4787" s="25"/>
    </row>
    <row r="4788" spans="3:14" ht="13" x14ac:dyDescent="0.15">
      <c r="C4788" s="57" t="str">
        <f t="shared" si="15"/>
        <v/>
      </c>
      <c r="D4788" s="58"/>
      <c r="E4788" s="24"/>
      <c r="F4788" s="24"/>
      <c r="G4788" s="25"/>
      <c r="H4788" s="25"/>
      <c r="I4788" s="56"/>
      <c r="J4788" s="25"/>
      <c r="K4788" s="25"/>
      <c r="L4788" s="25"/>
      <c r="M4788" s="56"/>
      <c r="N4788" s="25"/>
    </row>
    <row r="4789" spans="3:14" ht="13" x14ac:dyDescent="0.15">
      <c r="C4789" s="57" t="str">
        <f t="shared" si="15"/>
        <v/>
      </c>
      <c r="D4789" s="58"/>
      <c r="E4789" s="24"/>
      <c r="F4789" s="24"/>
      <c r="G4789" s="25"/>
      <c r="H4789" s="25"/>
      <c r="I4789" s="56"/>
      <c r="J4789" s="25"/>
      <c r="K4789" s="25"/>
      <c r="L4789" s="25"/>
      <c r="M4789" s="56"/>
      <c r="N4789" s="25"/>
    </row>
    <row r="4790" spans="3:14" ht="13" x14ac:dyDescent="0.15">
      <c r="C4790" s="57" t="str">
        <f t="shared" si="15"/>
        <v/>
      </c>
      <c r="D4790" s="58"/>
      <c r="E4790" s="24"/>
      <c r="F4790" s="24"/>
      <c r="G4790" s="25"/>
      <c r="H4790" s="25"/>
      <c r="I4790" s="56"/>
      <c r="J4790" s="25"/>
      <c r="K4790" s="25"/>
      <c r="L4790" s="25"/>
      <c r="M4790" s="56"/>
      <c r="N4790" s="25"/>
    </row>
    <row r="4791" spans="3:14" ht="13" x14ac:dyDescent="0.15">
      <c r="C4791" s="57" t="str">
        <f t="shared" si="15"/>
        <v/>
      </c>
      <c r="D4791" s="58"/>
      <c r="E4791" s="24"/>
      <c r="F4791" s="24"/>
      <c r="G4791" s="25"/>
      <c r="H4791" s="25"/>
      <c r="I4791" s="56"/>
      <c r="J4791" s="25"/>
      <c r="K4791" s="25"/>
      <c r="L4791" s="25"/>
      <c r="M4791" s="56"/>
      <c r="N4791" s="25"/>
    </row>
    <row r="4792" spans="3:14" ht="13" x14ac:dyDescent="0.15">
      <c r="C4792" s="57" t="str">
        <f t="shared" si="15"/>
        <v/>
      </c>
      <c r="D4792" s="58"/>
      <c r="E4792" s="24"/>
      <c r="F4792" s="24"/>
      <c r="G4792" s="25"/>
      <c r="H4792" s="25"/>
      <c r="I4792" s="56"/>
      <c r="J4792" s="25"/>
      <c r="K4792" s="25"/>
      <c r="L4792" s="25"/>
      <c r="M4792" s="56"/>
      <c r="N4792" s="25"/>
    </row>
    <row r="4793" spans="3:14" ht="13" x14ac:dyDescent="0.15">
      <c r="C4793" s="57" t="str">
        <f t="shared" si="15"/>
        <v/>
      </c>
      <c r="D4793" s="58"/>
      <c r="E4793" s="24"/>
      <c r="F4793" s="24"/>
      <c r="G4793" s="25"/>
      <c r="H4793" s="25"/>
      <c r="I4793" s="56"/>
      <c r="J4793" s="25"/>
      <c r="K4793" s="25"/>
      <c r="L4793" s="25"/>
      <c r="M4793" s="56"/>
      <c r="N4793" s="25"/>
    </row>
    <row r="4794" spans="3:14" ht="13" x14ac:dyDescent="0.15">
      <c r="C4794" s="57" t="str">
        <f t="shared" si="15"/>
        <v/>
      </c>
      <c r="D4794" s="58"/>
      <c r="E4794" s="24"/>
      <c r="F4794" s="24"/>
      <c r="G4794" s="25"/>
      <c r="H4794" s="25"/>
      <c r="I4794" s="56"/>
      <c r="J4794" s="25"/>
      <c r="K4794" s="25"/>
      <c r="L4794" s="25"/>
      <c r="M4794" s="56"/>
      <c r="N4794" s="25"/>
    </row>
    <row r="4795" spans="3:14" ht="13" x14ac:dyDescent="0.15">
      <c r="C4795" s="57" t="str">
        <f t="shared" si="15"/>
        <v/>
      </c>
      <c r="D4795" s="58"/>
      <c r="E4795" s="24"/>
      <c r="F4795" s="24"/>
      <c r="G4795" s="25"/>
      <c r="H4795" s="25"/>
      <c r="I4795" s="56"/>
      <c r="J4795" s="25"/>
      <c r="K4795" s="25"/>
      <c r="L4795" s="25"/>
      <c r="M4795" s="56"/>
      <c r="N4795" s="25"/>
    </row>
    <row r="4796" spans="3:14" ht="13" x14ac:dyDescent="0.15">
      <c r="C4796" s="57" t="str">
        <f t="shared" si="15"/>
        <v/>
      </c>
      <c r="D4796" s="58"/>
      <c r="E4796" s="24"/>
      <c r="F4796" s="24"/>
      <c r="G4796" s="25"/>
      <c r="H4796" s="25"/>
      <c r="I4796" s="56"/>
      <c r="J4796" s="25"/>
      <c r="K4796" s="25"/>
      <c r="L4796" s="25"/>
      <c r="M4796" s="56"/>
      <c r="N4796" s="25"/>
    </row>
    <row r="4797" spans="3:14" ht="13" x14ac:dyDescent="0.15">
      <c r="C4797" s="57" t="str">
        <f t="shared" si="15"/>
        <v/>
      </c>
      <c r="D4797" s="58"/>
      <c r="E4797" s="24"/>
      <c r="F4797" s="24"/>
      <c r="G4797" s="25"/>
      <c r="H4797" s="25"/>
      <c r="I4797" s="56"/>
      <c r="J4797" s="25"/>
      <c r="K4797" s="25"/>
      <c r="L4797" s="25"/>
      <c r="M4797" s="56"/>
      <c r="N4797" s="25"/>
    </row>
    <row r="4798" spans="3:14" ht="13" x14ac:dyDescent="0.15">
      <c r="C4798" s="57" t="str">
        <f t="shared" si="15"/>
        <v/>
      </c>
      <c r="D4798" s="58"/>
      <c r="E4798" s="24"/>
      <c r="F4798" s="24"/>
      <c r="G4798" s="25"/>
      <c r="H4798" s="25"/>
      <c r="I4798" s="56"/>
      <c r="J4798" s="25"/>
      <c r="K4798" s="25"/>
      <c r="L4798" s="25"/>
      <c r="M4798" s="56"/>
      <c r="N4798" s="25"/>
    </row>
    <row r="4799" spans="3:14" ht="13" x14ac:dyDescent="0.15">
      <c r="C4799" s="57" t="str">
        <f t="shared" si="15"/>
        <v/>
      </c>
      <c r="D4799" s="58"/>
      <c r="E4799" s="24"/>
      <c r="F4799" s="24"/>
      <c r="G4799" s="25"/>
      <c r="H4799" s="25"/>
      <c r="I4799" s="56"/>
      <c r="J4799" s="25"/>
      <c r="K4799" s="25"/>
      <c r="L4799" s="25"/>
      <c r="M4799" s="56"/>
      <c r="N4799" s="25"/>
    </row>
    <row r="4800" spans="3:14" ht="13" x14ac:dyDescent="0.15">
      <c r="C4800" s="57" t="str">
        <f t="shared" si="15"/>
        <v/>
      </c>
      <c r="D4800" s="58"/>
      <c r="E4800" s="24"/>
      <c r="F4800" s="24"/>
      <c r="G4800" s="25"/>
      <c r="H4800" s="25"/>
      <c r="I4800" s="56"/>
      <c r="J4800" s="25"/>
      <c r="K4800" s="25"/>
      <c r="L4800" s="25"/>
      <c r="M4800" s="56"/>
      <c r="N4800" s="25"/>
    </row>
    <row r="4801" spans="3:14" ht="13" x14ac:dyDescent="0.15">
      <c r="C4801" s="57" t="str">
        <f t="shared" si="15"/>
        <v/>
      </c>
      <c r="D4801" s="58"/>
      <c r="E4801" s="24"/>
      <c r="F4801" s="24"/>
      <c r="G4801" s="25"/>
      <c r="H4801" s="25"/>
      <c r="I4801" s="56"/>
      <c r="J4801" s="25"/>
      <c r="K4801" s="25"/>
      <c r="L4801" s="25"/>
      <c r="M4801" s="56"/>
      <c r="N4801" s="25"/>
    </row>
    <row r="4802" spans="3:14" ht="13" x14ac:dyDescent="0.15">
      <c r="C4802" s="57" t="str">
        <f t="shared" si="15"/>
        <v/>
      </c>
      <c r="D4802" s="58"/>
      <c r="E4802" s="24"/>
      <c r="F4802" s="24"/>
      <c r="G4802" s="25"/>
      <c r="H4802" s="25"/>
      <c r="I4802" s="56"/>
      <c r="J4802" s="25"/>
      <c r="K4802" s="25"/>
      <c r="L4802" s="25"/>
      <c r="M4802" s="56"/>
      <c r="N4802" s="25"/>
    </row>
    <row r="4803" spans="3:14" ht="13" x14ac:dyDescent="0.15">
      <c r="C4803" s="57" t="str">
        <f t="shared" si="15"/>
        <v/>
      </c>
      <c r="D4803" s="58"/>
      <c r="E4803" s="24"/>
      <c r="F4803" s="24"/>
      <c r="G4803" s="25"/>
      <c r="H4803" s="25"/>
      <c r="I4803" s="56"/>
      <c r="J4803" s="25"/>
      <c r="K4803" s="25"/>
      <c r="L4803" s="25"/>
      <c r="M4803" s="56"/>
      <c r="N4803" s="25"/>
    </row>
    <row r="4804" spans="3:14" ht="13" x14ac:dyDescent="0.15">
      <c r="C4804" s="57" t="str">
        <f t="shared" si="15"/>
        <v/>
      </c>
      <c r="D4804" s="58"/>
      <c r="E4804" s="24"/>
      <c r="F4804" s="24"/>
      <c r="G4804" s="25"/>
      <c r="H4804" s="25"/>
      <c r="I4804" s="56"/>
      <c r="J4804" s="25"/>
      <c r="K4804" s="25"/>
      <c r="L4804" s="25"/>
      <c r="M4804" s="56"/>
      <c r="N4804" s="25"/>
    </row>
    <row r="4805" spans="3:14" ht="13" x14ac:dyDescent="0.15">
      <c r="C4805" s="57" t="str">
        <f t="shared" si="15"/>
        <v/>
      </c>
      <c r="D4805" s="58"/>
      <c r="E4805" s="24"/>
      <c r="F4805" s="24"/>
      <c r="G4805" s="25"/>
      <c r="H4805" s="25"/>
      <c r="I4805" s="56"/>
      <c r="J4805" s="25"/>
      <c r="K4805" s="25"/>
      <c r="L4805" s="25"/>
      <c r="M4805" s="56"/>
      <c r="N4805" s="25"/>
    </row>
    <row r="4806" spans="3:14" ht="13" x14ac:dyDescent="0.15">
      <c r="C4806" s="57" t="str">
        <f t="shared" si="15"/>
        <v/>
      </c>
      <c r="D4806" s="58"/>
      <c r="E4806" s="24"/>
      <c r="F4806" s="24"/>
      <c r="G4806" s="25"/>
      <c r="H4806" s="25"/>
      <c r="I4806" s="56"/>
      <c r="J4806" s="25"/>
      <c r="K4806" s="25"/>
      <c r="L4806" s="25"/>
      <c r="M4806" s="56"/>
      <c r="N4806" s="25"/>
    </row>
    <row r="4807" spans="3:14" ht="13" x14ac:dyDescent="0.15">
      <c r="C4807" s="57" t="str">
        <f t="shared" si="15"/>
        <v/>
      </c>
      <c r="D4807" s="58"/>
      <c r="E4807" s="24"/>
      <c r="F4807" s="24"/>
      <c r="G4807" s="25"/>
      <c r="H4807" s="25"/>
      <c r="I4807" s="56"/>
      <c r="J4807" s="25"/>
      <c r="K4807" s="25"/>
      <c r="L4807" s="25"/>
      <c r="M4807" s="56"/>
      <c r="N4807" s="25"/>
    </row>
    <row r="4808" spans="3:14" ht="13" x14ac:dyDescent="0.15">
      <c r="C4808" s="57" t="str">
        <f t="shared" si="15"/>
        <v/>
      </c>
      <c r="D4808" s="58"/>
      <c r="E4808" s="24"/>
      <c r="F4808" s="24"/>
      <c r="G4808" s="25"/>
      <c r="H4808" s="25"/>
      <c r="I4808" s="56"/>
      <c r="J4808" s="25"/>
      <c r="K4808" s="25"/>
      <c r="L4808" s="25"/>
      <c r="M4808" s="56"/>
      <c r="N4808" s="25"/>
    </row>
    <row r="4809" spans="3:14" ht="13" x14ac:dyDescent="0.15">
      <c r="C4809" s="57" t="str">
        <f t="shared" si="15"/>
        <v/>
      </c>
      <c r="D4809" s="58"/>
      <c r="E4809" s="24"/>
      <c r="F4809" s="24"/>
      <c r="G4809" s="25"/>
      <c r="H4809" s="25"/>
      <c r="I4809" s="56"/>
      <c r="J4809" s="25"/>
      <c r="K4809" s="25"/>
      <c r="L4809" s="25"/>
      <c r="M4809" s="56"/>
      <c r="N4809" s="25"/>
    </row>
    <row r="4810" spans="3:14" ht="13" x14ac:dyDescent="0.15">
      <c r="C4810" s="57" t="str">
        <f t="shared" si="15"/>
        <v/>
      </c>
      <c r="D4810" s="58"/>
      <c r="E4810" s="24"/>
      <c r="F4810" s="24"/>
      <c r="G4810" s="25"/>
      <c r="H4810" s="25"/>
      <c r="I4810" s="56"/>
      <c r="J4810" s="25"/>
      <c r="K4810" s="25"/>
      <c r="L4810" s="25"/>
      <c r="M4810" s="56"/>
      <c r="N4810" s="25"/>
    </row>
    <row r="4811" spans="3:14" ht="13" x14ac:dyDescent="0.15">
      <c r="C4811" s="57" t="str">
        <f t="shared" si="15"/>
        <v/>
      </c>
      <c r="D4811" s="58"/>
      <c r="E4811" s="24"/>
      <c r="F4811" s="24"/>
      <c r="G4811" s="25"/>
      <c r="H4811" s="25"/>
      <c r="I4811" s="56"/>
      <c r="J4811" s="25"/>
      <c r="K4811" s="25"/>
      <c r="L4811" s="25"/>
      <c r="M4811" s="56"/>
      <c r="N4811" s="25"/>
    </row>
    <row r="4812" spans="3:14" ht="13" x14ac:dyDescent="0.15">
      <c r="C4812" s="57" t="str">
        <f t="shared" si="15"/>
        <v/>
      </c>
      <c r="D4812" s="58"/>
      <c r="E4812" s="24"/>
      <c r="F4812" s="24"/>
      <c r="G4812" s="25"/>
      <c r="H4812" s="25"/>
      <c r="I4812" s="56"/>
      <c r="J4812" s="25"/>
      <c r="K4812" s="25"/>
      <c r="L4812" s="25"/>
      <c r="M4812" s="56"/>
      <c r="N4812" s="25"/>
    </row>
    <row r="4813" spans="3:14" ht="13" x14ac:dyDescent="0.15">
      <c r="C4813" s="57" t="str">
        <f t="shared" si="15"/>
        <v/>
      </c>
      <c r="D4813" s="58"/>
      <c r="E4813" s="24"/>
      <c r="F4813" s="24"/>
      <c r="G4813" s="25"/>
      <c r="H4813" s="25"/>
      <c r="I4813" s="56"/>
      <c r="J4813" s="25"/>
      <c r="K4813" s="25"/>
      <c r="L4813" s="25"/>
      <c r="M4813" s="56"/>
      <c r="N4813" s="25"/>
    </row>
    <row r="4814" spans="3:14" ht="13" x14ac:dyDescent="0.15">
      <c r="C4814" s="57" t="str">
        <f t="shared" si="15"/>
        <v/>
      </c>
      <c r="D4814" s="58"/>
      <c r="E4814" s="24"/>
      <c r="F4814" s="24"/>
      <c r="G4814" s="25"/>
      <c r="H4814" s="25"/>
      <c r="I4814" s="56"/>
      <c r="J4814" s="25"/>
      <c r="K4814" s="25"/>
      <c r="L4814" s="25"/>
      <c r="M4814" s="56"/>
      <c r="N4814" s="25"/>
    </row>
    <row r="4815" spans="3:14" ht="13" x14ac:dyDescent="0.15">
      <c r="C4815" s="57" t="str">
        <f t="shared" si="15"/>
        <v/>
      </c>
      <c r="D4815" s="58"/>
      <c r="E4815" s="24"/>
      <c r="F4815" s="24"/>
      <c r="G4815" s="25"/>
      <c r="H4815" s="25"/>
      <c r="I4815" s="56"/>
      <c r="J4815" s="25"/>
      <c r="K4815" s="25"/>
      <c r="L4815" s="25"/>
      <c r="M4815" s="56"/>
      <c r="N4815" s="25"/>
    </row>
    <row r="4816" spans="3:14" ht="13" x14ac:dyDescent="0.15">
      <c r="C4816" s="57" t="str">
        <f t="shared" si="15"/>
        <v/>
      </c>
      <c r="D4816" s="58"/>
      <c r="E4816" s="24"/>
      <c r="F4816" s="24"/>
      <c r="G4816" s="25"/>
      <c r="H4816" s="25"/>
      <c r="I4816" s="56"/>
      <c r="J4816" s="25"/>
      <c r="K4816" s="25"/>
      <c r="L4816" s="25"/>
      <c r="M4816" s="56"/>
      <c r="N4816" s="25"/>
    </row>
    <row r="4817" spans="3:14" ht="13" x14ac:dyDescent="0.15">
      <c r="C4817" s="57" t="str">
        <f t="shared" si="15"/>
        <v/>
      </c>
      <c r="D4817" s="58"/>
      <c r="E4817" s="24"/>
      <c r="F4817" s="24"/>
      <c r="G4817" s="25"/>
      <c r="H4817" s="25"/>
      <c r="I4817" s="56"/>
      <c r="J4817" s="25"/>
      <c r="K4817" s="25"/>
      <c r="L4817" s="25"/>
      <c r="M4817" s="56"/>
      <c r="N4817" s="25"/>
    </row>
    <row r="4818" spans="3:14" ht="13" x14ac:dyDescent="0.15">
      <c r="C4818" s="57" t="str">
        <f t="shared" si="15"/>
        <v/>
      </c>
      <c r="D4818" s="58"/>
      <c r="E4818" s="24"/>
      <c r="F4818" s="24"/>
      <c r="G4818" s="25"/>
      <c r="H4818" s="25"/>
      <c r="I4818" s="56"/>
      <c r="J4818" s="25"/>
      <c r="K4818" s="25"/>
      <c r="L4818" s="25"/>
      <c r="M4818" s="56"/>
      <c r="N4818" s="25"/>
    </row>
    <row r="4819" spans="3:14" ht="13" x14ac:dyDescent="0.15">
      <c r="C4819" s="57" t="str">
        <f t="shared" si="15"/>
        <v/>
      </c>
      <c r="D4819" s="58"/>
      <c r="E4819" s="24"/>
      <c r="F4819" s="24"/>
      <c r="G4819" s="25"/>
      <c r="H4819" s="25"/>
      <c r="I4819" s="56"/>
      <c r="J4819" s="25"/>
      <c r="K4819" s="25"/>
      <c r="L4819" s="25"/>
      <c r="M4819" s="56"/>
      <c r="N4819" s="25"/>
    </row>
    <row r="4820" spans="3:14" ht="13" x14ac:dyDescent="0.15">
      <c r="C4820" s="57" t="str">
        <f t="shared" si="15"/>
        <v/>
      </c>
      <c r="D4820" s="58"/>
      <c r="E4820" s="24"/>
      <c r="F4820" s="24"/>
      <c r="G4820" s="25"/>
      <c r="H4820" s="25"/>
      <c r="I4820" s="56"/>
      <c r="J4820" s="25"/>
      <c r="K4820" s="25"/>
      <c r="L4820" s="25"/>
      <c r="M4820" s="56"/>
      <c r="N4820" s="25"/>
    </row>
    <row r="4821" spans="3:14" ht="13" x14ac:dyDescent="0.15">
      <c r="C4821" s="57" t="str">
        <f t="shared" si="15"/>
        <v/>
      </c>
      <c r="D4821" s="58"/>
      <c r="E4821" s="24"/>
      <c r="F4821" s="24"/>
      <c r="G4821" s="25"/>
      <c r="H4821" s="25"/>
      <c r="I4821" s="56"/>
      <c r="J4821" s="25"/>
      <c r="K4821" s="25"/>
      <c r="L4821" s="25"/>
      <c r="M4821" s="56"/>
      <c r="N4821" s="25"/>
    </row>
    <row r="4822" spans="3:14" ht="13" x14ac:dyDescent="0.15">
      <c r="C4822" s="57" t="str">
        <f t="shared" si="15"/>
        <v/>
      </c>
      <c r="D4822" s="58"/>
      <c r="E4822" s="24"/>
      <c r="F4822" s="24"/>
      <c r="G4822" s="25"/>
      <c r="H4822" s="25"/>
      <c r="I4822" s="56"/>
      <c r="J4822" s="25"/>
      <c r="K4822" s="25"/>
      <c r="L4822" s="25"/>
      <c r="M4822" s="56"/>
      <c r="N4822" s="25"/>
    </row>
    <row r="4823" spans="3:14" ht="13" x14ac:dyDescent="0.15">
      <c r="C4823" s="57" t="str">
        <f t="shared" si="15"/>
        <v/>
      </c>
      <c r="D4823" s="58"/>
      <c r="E4823" s="24"/>
      <c r="F4823" s="24"/>
      <c r="G4823" s="25"/>
      <c r="H4823" s="25"/>
      <c r="I4823" s="56"/>
      <c r="J4823" s="25"/>
      <c r="K4823" s="25"/>
      <c r="L4823" s="25"/>
      <c r="M4823" s="56"/>
      <c r="N4823" s="25"/>
    </row>
    <row r="4824" spans="3:14" ht="13" x14ac:dyDescent="0.15">
      <c r="C4824" s="57" t="str">
        <f t="shared" si="15"/>
        <v/>
      </c>
      <c r="D4824" s="58"/>
      <c r="E4824" s="24"/>
      <c r="F4824" s="24"/>
      <c r="G4824" s="25"/>
      <c r="H4824" s="25"/>
      <c r="I4824" s="56"/>
      <c r="J4824" s="25"/>
      <c r="K4824" s="25"/>
      <c r="L4824" s="25"/>
      <c r="M4824" s="56"/>
      <c r="N4824" s="25"/>
    </row>
    <row r="4825" spans="3:14" ht="13" x14ac:dyDescent="0.15">
      <c r="C4825" s="57" t="str">
        <f t="shared" si="15"/>
        <v/>
      </c>
      <c r="D4825" s="58"/>
      <c r="E4825" s="24"/>
      <c r="F4825" s="24"/>
      <c r="G4825" s="25"/>
      <c r="H4825" s="25"/>
      <c r="I4825" s="56"/>
      <c r="J4825" s="25"/>
      <c r="K4825" s="25"/>
      <c r="L4825" s="25"/>
      <c r="M4825" s="56"/>
      <c r="N4825" s="25"/>
    </row>
    <row r="4826" spans="3:14" ht="13" x14ac:dyDescent="0.15">
      <c r="C4826" s="57" t="str">
        <f t="shared" si="15"/>
        <v/>
      </c>
      <c r="D4826" s="58"/>
      <c r="E4826" s="24"/>
      <c r="F4826" s="24"/>
      <c r="G4826" s="25"/>
      <c r="H4826" s="25"/>
      <c r="I4826" s="56"/>
      <c r="J4826" s="25"/>
      <c r="K4826" s="25"/>
      <c r="L4826" s="25"/>
      <c r="M4826" s="56"/>
      <c r="N4826" s="25"/>
    </row>
    <row r="4827" spans="3:14" ht="13" x14ac:dyDescent="0.15">
      <c r="C4827" s="57" t="str">
        <f t="shared" si="15"/>
        <v/>
      </c>
      <c r="D4827" s="58"/>
      <c r="E4827" s="24"/>
      <c r="F4827" s="24"/>
      <c r="G4827" s="25"/>
      <c r="H4827" s="25"/>
      <c r="I4827" s="56"/>
      <c r="J4827" s="25"/>
      <c r="K4827" s="25"/>
      <c r="L4827" s="25"/>
      <c r="M4827" s="56"/>
      <c r="N4827" s="25"/>
    </row>
    <row r="4828" spans="3:14" ht="13" x14ac:dyDescent="0.15">
      <c r="C4828" s="57" t="str">
        <f t="shared" si="15"/>
        <v/>
      </c>
      <c r="D4828" s="58"/>
      <c r="E4828" s="24"/>
      <c r="F4828" s="24"/>
      <c r="G4828" s="25"/>
      <c r="H4828" s="25"/>
      <c r="I4828" s="56"/>
      <c r="J4828" s="25"/>
      <c r="K4828" s="25"/>
      <c r="L4828" s="25"/>
      <c r="M4828" s="56"/>
      <c r="N4828" s="25"/>
    </row>
    <row r="4829" spans="3:14" ht="13" x14ac:dyDescent="0.15">
      <c r="C4829" s="57" t="str">
        <f t="shared" si="15"/>
        <v/>
      </c>
      <c r="D4829" s="58"/>
      <c r="E4829" s="24"/>
      <c r="F4829" s="24"/>
      <c r="G4829" s="25"/>
      <c r="H4829" s="25"/>
      <c r="I4829" s="56"/>
      <c r="J4829" s="25"/>
      <c r="K4829" s="25"/>
      <c r="L4829" s="25"/>
      <c r="M4829" s="56"/>
      <c r="N4829" s="25"/>
    </row>
    <row r="4830" spans="3:14" ht="13" x14ac:dyDescent="0.15">
      <c r="C4830" s="57" t="str">
        <f t="shared" si="15"/>
        <v/>
      </c>
      <c r="D4830" s="58"/>
      <c r="E4830" s="24"/>
      <c r="F4830" s="24"/>
      <c r="G4830" s="25"/>
      <c r="H4830" s="25"/>
      <c r="I4830" s="56"/>
      <c r="J4830" s="25"/>
      <c r="K4830" s="25"/>
      <c r="L4830" s="25"/>
      <c r="M4830" s="56"/>
      <c r="N4830" s="25"/>
    </row>
    <row r="4831" spans="3:14" ht="13" x14ac:dyDescent="0.15">
      <c r="C4831" s="57" t="str">
        <f t="shared" si="15"/>
        <v/>
      </c>
      <c r="D4831" s="58"/>
      <c r="E4831" s="24"/>
      <c r="F4831" s="24"/>
      <c r="G4831" s="25"/>
      <c r="H4831" s="25"/>
      <c r="I4831" s="56"/>
      <c r="J4831" s="25"/>
      <c r="K4831" s="25"/>
      <c r="L4831" s="25"/>
      <c r="M4831" s="56"/>
      <c r="N4831" s="25"/>
    </row>
    <row r="4832" spans="3:14" ht="13" x14ac:dyDescent="0.15">
      <c r="C4832" s="57" t="str">
        <f t="shared" si="15"/>
        <v/>
      </c>
      <c r="D4832" s="58"/>
      <c r="E4832" s="24"/>
      <c r="F4832" s="24"/>
      <c r="G4832" s="25"/>
      <c r="H4832" s="25"/>
      <c r="I4832" s="56"/>
      <c r="J4832" s="25"/>
      <c r="K4832" s="25"/>
      <c r="L4832" s="25"/>
      <c r="M4832" s="56"/>
      <c r="N4832" s="25"/>
    </row>
    <row r="4833" spans="3:14" ht="13" x14ac:dyDescent="0.15">
      <c r="C4833" s="57" t="str">
        <f t="shared" si="15"/>
        <v/>
      </c>
      <c r="D4833" s="58"/>
      <c r="E4833" s="24"/>
      <c r="F4833" s="24"/>
      <c r="G4833" s="25"/>
      <c r="H4833" s="25"/>
      <c r="I4833" s="56"/>
      <c r="J4833" s="25"/>
      <c r="K4833" s="25"/>
      <c r="L4833" s="25"/>
      <c r="M4833" s="56"/>
      <c r="N4833" s="25"/>
    </row>
    <row r="4834" spans="3:14" ht="13" x14ac:dyDescent="0.15">
      <c r="C4834" s="57" t="str">
        <f t="shared" si="15"/>
        <v/>
      </c>
      <c r="D4834" s="58"/>
      <c r="E4834" s="24"/>
      <c r="F4834" s="24"/>
      <c r="G4834" s="25"/>
      <c r="H4834" s="25"/>
      <c r="I4834" s="56"/>
      <c r="J4834" s="25"/>
      <c r="K4834" s="25"/>
      <c r="L4834" s="25"/>
      <c r="M4834" s="56"/>
      <c r="N4834" s="25"/>
    </row>
    <row r="4835" spans="3:14" ht="13" x14ac:dyDescent="0.15">
      <c r="C4835" s="57" t="str">
        <f t="shared" si="15"/>
        <v/>
      </c>
      <c r="D4835" s="58"/>
      <c r="E4835" s="24"/>
      <c r="F4835" s="24"/>
      <c r="G4835" s="25"/>
      <c r="H4835" s="25"/>
      <c r="I4835" s="56"/>
      <c r="J4835" s="25"/>
      <c r="K4835" s="25"/>
      <c r="L4835" s="25"/>
      <c r="M4835" s="56"/>
      <c r="N4835" s="25"/>
    </row>
    <row r="4836" spans="3:14" ht="13" x14ac:dyDescent="0.15">
      <c r="C4836" s="57" t="str">
        <f t="shared" si="15"/>
        <v/>
      </c>
      <c r="D4836" s="58"/>
      <c r="E4836" s="24"/>
      <c r="F4836" s="24"/>
      <c r="G4836" s="25"/>
      <c r="H4836" s="25"/>
      <c r="I4836" s="56"/>
      <c r="J4836" s="25"/>
      <c r="K4836" s="25"/>
      <c r="L4836" s="25"/>
      <c r="M4836" s="56"/>
      <c r="N4836" s="25"/>
    </row>
    <row r="4837" spans="3:14" ht="13" x14ac:dyDescent="0.15">
      <c r="C4837" s="57" t="str">
        <f t="shared" si="15"/>
        <v/>
      </c>
      <c r="D4837" s="58"/>
      <c r="E4837" s="24"/>
      <c r="F4837" s="24"/>
      <c r="G4837" s="25"/>
      <c r="H4837" s="25"/>
      <c r="I4837" s="56"/>
      <c r="J4837" s="25"/>
      <c r="K4837" s="25"/>
      <c r="L4837" s="25"/>
      <c r="M4837" s="56"/>
      <c r="N4837" s="25"/>
    </row>
    <row r="4838" spans="3:14" ht="13" x14ac:dyDescent="0.15">
      <c r="C4838" s="57" t="str">
        <f t="shared" si="15"/>
        <v/>
      </c>
      <c r="D4838" s="58"/>
      <c r="E4838" s="24"/>
      <c r="F4838" s="24"/>
      <c r="G4838" s="25"/>
      <c r="H4838" s="25"/>
      <c r="I4838" s="56"/>
      <c r="J4838" s="25"/>
      <c r="K4838" s="25"/>
      <c r="L4838" s="25"/>
      <c r="M4838" s="56"/>
      <c r="N4838" s="25"/>
    </row>
    <row r="4839" spans="3:14" ht="13" x14ac:dyDescent="0.15">
      <c r="C4839" s="57" t="str">
        <f t="shared" si="15"/>
        <v/>
      </c>
      <c r="D4839" s="58"/>
      <c r="E4839" s="24"/>
      <c r="F4839" s="24"/>
      <c r="G4839" s="25"/>
      <c r="H4839" s="25"/>
      <c r="I4839" s="56"/>
      <c r="J4839" s="25"/>
      <c r="K4839" s="25"/>
      <c r="L4839" s="25"/>
      <c r="M4839" s="56"/>
      <c r="N4839" s="25"/>
    </row>
    <row r="4840" spans="3:14" ht="13" x14ac:dyDescent="0.15">
      <c r="C4840" s="57" t="str">
        <f t="shared" si="15"/>
        <v/>
      </c>
      <c r="D4840" s="58"/>
      <c r="E4840" s="24"/>
      <c r="F4840" s="24"/>
      <c r="G4840" s="25"/>
      <c r="H4840" s="25"/>
      <c r="I4840" s="56"/>
      <c r="J4840" s="25"/>
      <c r="K4840" s="25"/>
      <c r="L4840" s="25"/>
      <c r="M4840" s="56"/>
      <c r="N4840" s="25"/>
    </row>
    <row r="4841" spans="3:14" ht="13" x14ac:dyDescent="0.15">
      <c r="C4841" s="57" t="str">
        <f t="shared" si="15"/>
        <v/>
      </c>
      <c r="D4841" s="58"/>
      <c r="E4841" s="24"/>
      <c r="F4841" s="24"/>
      <c r="G4841" s="25"/>
      <c r="H4841" s="25"/>
      <c r="I4841" s="56"/>
      <c r="J4841" s="25"/>
      <c r="K4841" s="25"/>
      <c r="L4841" s="25"/>
      <c r="M4841" s="56"/>
      <c r="N4841" s="25"/>
    </row>
    <row r="4842" spans="3:14" ht="13" x14ac:dyDescent="0.15">
      <c r="C4842" s="57" t="str">
        <f t="shared" si="15"/>
        <v/>
      </c>
      <c r="D4842" s="58"/>
      <c r="E4842" s="24"/>
      <c r="F4842" s="24"/>
      <c r="G4842" s="25"/>
      <c r="H4842" s="25"/>
      <c r="I4842" s="56"/>
      <c r="J4842" s="25"/>
      <c r="K4842" s="25"/>
      <c r="L4842" s="25"/>
      <c r="M4842" s="56"/>
      <c r="N4842" s="25"/>
    </row>
    <row r="4843" spans="3:14" ht="13" x14ac:dyDescent="0.15">
      <c r="C4843" s="57" t="str">
        <f t="shared" si="15"/>
        <v/>
      </c>
      <c r="D4843" s="58"/>
      <c r="E4843" s="24"/>
      <c r="F4843" s="24"/>
      <c r="G4843" s="25"/>
      <c r="H4843" s="25"/>
      <c r="I4843" s="56"/>
      <c r="J4843" s="25"/>
      <c r="K4843" s="25"/>
      <c r="L4843" s="25"/>
      <c r="M4843" s="56"/>
      <c r="N4843" s="25"/>
    </row>
    <row r="4844" spans="3:14" ht="13" x14ac:dyDescent="0.15">
      <c r="C4844" s="57" t="str">
        <f t="shared" si="15"/>
        <v/>
      </c>
      <c r="D4844" s="58"/>
      <c r="E4844" s="24"/>
      <c r="F4844" s="24"/>
      <c r="G4844" s="25"/>
      <c r="H4844" s="25"/>
      <c r="I4844" s="56"/>
      <c r="J4844" s="25"/>
      <c r="K4844" s="25"/>
      <c r="L4844" s="25"/>
      <c r="M4844" s="56"/>
      <c r="N4844" s="25"/>
    </row>
    <row r="4845" spans="3:14" ht="13" x14ac:dyDescent="0.15">
      <c r="C4845" s="57" t="str">
        <f t="shared" si="15"/>
        <v/>
      </c>
      <c r="D4845" s="58"/>
      <c r="E4845" s="24"/>
      <c r="F4845" s="24"/>
      <c r="G4845" s="25"/>
      <c r="H4845" s="25"/>
      <c r="I4845" s="56"/>
      <c r="J4845" s="25"/>
      <c r="K4845" s="25"/>
      <c r="L4845" s="25"/>
      <c r="M4845" s="56"/>
      <c r="N4845" s="25"/>
    </row>
    <row r="4846" spans="3:14" ht="13" x14ac:dyDescent="0.15">
      <c r="C4846" s="57" t="str">
        <f t="shared" si="15"/>
        <v/>
      </c>
      <c r="D4846" s="58"/>
      <c r="E4846" s="24"/>
      <c r="F4846" s="24"/>
      <c r="G4846" s="25"/>
      <c r="H4846" s="25"/>
      <c r="I4846" s="56"/>
      <c r="J4846" s="25"/>
      <c r="K4846" s="25"/>
      <c r="L4846" s="25"/>
      <c r="M4846" s="56"/>
      <c r="N4846" s="25"/>
    </row>
    <row r="4847" spans="3:14" ht="13" x14ac:dyDescent="0.15">
      <c r="C4847" s="57" t="str">
        <f t="shared" ref="C4847:C5101" si="16">I4847&amp;M4847&amp;Q4847</f>
        <v/>
      </c>
      <c r="D4847" s="58"/>
      <c r="E4847" s="24"/>
      <c r="F4847" s="24"/>
      <c r="G4847" s="25"/>
      <c r="H4847" s="25"/>
      <c r="I4847" s="56"/>
      <c r="J4847" s="25"/>
      <c r="K4847" s="25"/>
      <c r="L4847" s="25"/>
      <c r="M4847" s="56"/>
      <c r="N4847" s="25"/>
    </row>
    <row r="4848" spans="3:14" ht="13" x14ac:dyDescent="0.15">
      <c r="C4848" s="57" t="str">
        <f t="shared" si="16"/>
        <v/>
      </c>
      <c r="D4848" s="58"/>
      <c r="E4848" s="24"/>
      <c r="F4848" s="24"/>
      <c r="G4848" s="25"/>
      <c r="H4848" s="25"/>
      <c r="I4848" s="56"/>
      <c r="J4848" s="25"/>
      <c r="K4848" s="25"/>
      <c r="L4848" s="25"/>
      <c r="M4848" s="56"/>
      <c r="N4848" s="25"/>
    </row>
    <row r="4849" spans="3:14" ht="13" x14ac:dyDescent="0.15">
      <c r="C4849" s="57" t="str">
        <f t="shared" si="16"/>
        <v/>
      </c>
      <c r="D4849" s="58"/>
      <c r="E4849" s="24"/>
      <c r="F4849" s="24"/>
      <c r="G4849" s="25"/>
      <c r="H4849" s="25"/>
      <c r="I4849" s="56"/>
      <c r="J4849" s="25"/>
      <c r="K4849" s="25"/>
      <c r="L4849" s="25"/>
      <c r="M4849" s="56"/>
      <c r="N4849" s="25"/>
    </row>
    <row r="4850" spans="3:14" ht="13" x14ac:dyDescent="0.15">
      <c r="C4850" s="57" t="str">
        <f t="shared" si="16"/>
        <v/>
      </c>
      <c r="D4850" s="58"/>
      <c r="E4850" s="24"/>
      <c r="F4850" s="24"/>
      <c r="G4850" s="25"/>
      <c r="H4850" s="25"/>
      <c r="I4850" s="56"/>
      <c r="J4850" s="25"/>
      <c r="K4850" s="25"/>
      <c r="L4850" s="25"/>
      <c r="M4850" s="56"/>
      <c r="N4850" s="25"/>
    </row>
    <row r="4851" spans="3:14" ht="13" x14ac:dyDescent="0.15">
      <c r="C4851" s="57" t="str">
        <f t="shared" si="16"/>
        <v/>
      </c>
      <c r="D4851" s="58"/>
      <c r="E4851" s="24"/>
      <c r="F4851" s="24"/>
      <c r="G4851" s="25"/>
      <c r="H4851" s="25"/>
      <c r="I4851" s="56"/>
      <c r="J4851" s="25"/>
      <c r="K4851" s="25"/>
      <c r="L4851" s="25"/>
      <c r="M4851" s="56"/>
      <c r="N4851" s="25"/>
    </row>
    <row r="4852" spans="3:14" ht="13" x14ac:dyDescent="0.15">
      <c r="C4852" s="57" t="str">
        <f t="shared" si="16"/>
        <v/>
      </c>
      <c r="D4852" s="58"/>
      <c r="E4852" s="24"/>
      <c r="F4852" s="24"/>
      <c r="G4852" s="25"/>
      <c r="H4852" s="25"/>
      <c r="I4852" s="56"/>
      <c r="J4852" s="25"/>
      <c r="K4852" s="25"/>
      <c r="L4852" s="25"/>
      <c r="M4852" s="56"/>
      <c r="N4852" s="25"/>
    </row>
    <row r="4853" spans="3:14" ht="13" x14ac:dyDescent="0.15">
      <c r="C4853" s="57" t="str">
        <f t="shared" si="16"/>
        <v/>
      </c>
      <c r="D4853" s="58"/>
      <c r="E4853" s="24"/>
      <c r="F4853" s="24"/>
      <c r="G4853" s="25"/>
      <c r="H4853" s="25"/>
      <c r="I4853" s="56"/>
      <c r="J4853" s="25"/>
      <c r="K4853" s="25"/>
      <c r="L4853" s="25"/>
      <c r="M4853" s="56"/>
      <c r="N4853" s="25"/>
    </row>
    <row r="4854" spans="3:14" ht="13" x14ac:dyDescent="0.15">
      <c r="C4854" s="57" t="str">
        <f t="shared" si="16"/>
        <v/>
      </c>
      <c r="D4854" s="58"/>
      <c r="E4854" s="24"/>
      <c r="F4854" s="24"/>
      <c r="G4854" s="25"/>
      <c r="H4854" s="25"/>
      <c r="I4854" s="56"/>
      <c r="J4854" s="25"/>
      <c r="K4854" s="25"/>
      <c r="L4854" s="25"/>
      <c r="M4854" s="56"/>
      <c r="N4854" s="25"/>
    </row>
    <row r="4855" spans="3:14" ht="13" x14ac:dyDescent="0.15">
      <c r="C4855" s="57" t="str">
        <f t="shared" si="16"/>
        <v/>
      </c>
      <c r="D4855" s="58"/>
      <c r="E4855" s="24"/>
      <c r="F4855" s="24"/>
      <c r="G4855" s="25"/>
      <c r="H4855" s="25"/>
      <c r="I4855" s="56"/>
      <c r="J4855" s="25"/>
      <c r="K4855" s="25"/>
      <c r="L4855" s="25"/>
      <c r="M4855" s="56"/>
      <c r="N4855" s="25"/>
    </row>
    <row r="4856" spans="3:14" ht="13" x14ac:dyDescent="0.15">
      <c r="C4856" s="57" t="str">
        <f t="shared" si="16"/>
        <v/>
      </c>
      <c r="D4856" s="58"/>
      <c r="E4856" s="24"/>
      <c r="F4856" s="24"/>
      <c r="G4856" s="25"/>
      <c r="H4856" s="25"/>
      <c r="I4856" s="56"/>
      <c r="J4856" s="25"/>
      <c r="K4856" s="25"/>
      <c r="L4856" s="25"/>
      <c r="M4856" s="56"/>
      <c r="N4856" s="25"/>
    </row>
    <row r="4857" spans="3:14" ht="13" x14ac:dyDescent="0.15">
      <c r="C4857" s="57" t="str">
        <f t="shared" si="16"/>
        <v/>
      </c>
      <c r="D4857" s="58"/>
      <c r="E4857" s="24"/>
      <c r="F4857" s="24"/>
      <c r="G4857" s="25"/>
      <c r="H4857" s="25"/>
      <c r="I4857" s="56"/>
      <c r="J4857" s="25"/>
      <c r="K4857" s="25"/>
      <c r="L4857" s="25"/>
      <c r="M4857" s="56"/>
      <c r="N4857" s="25"/>
    </row>
    <row r="4858" spans="3:14" ht="13" x14ac:dyDescent="0.15">
      <c r="C4858" s="57" t="str">
        <f t="shared" si="16"/>
        <v/>
      </c>
      <c r="D4858" s="58"/>
      <c r="E4858" s="24"/>
      <c r="F4858" s="24"/>
      <c r="G4858" s="25"/>
      <c r="H4858" s="25"/>
      <c r="I4858" s="56"/>
      <c r="J4858" s="25"/>
      <c r="K4858" s="25"/>
      <c r="L4858" s="25"/>
      <c r="M4858" s="56"/>
      <c r="N4858" s="25"/>
    </row>
    <row r="4859" spans="3:14" ht="13" x14ac:dyDescent="0.15">
      <c r="C4859" s="57" t="str">
        <f t="shared" si="16"/>
        <v/>
      </c>
      <c r="D4859" s="58"/>
      <c r="E4859" s="24"/>
      <c r="F4859" s="24"/>
      <c r="G4859" s="25"/>
      <c r="H4859" s="25"/>
      <c r="I4859" s="56"/>
      <c r="J4859" s="25"/>
      <c r="K4859" s="25"/>
      <c r="L4859" s="25"/>
      <c r="M4859" s="56"/>
      <c r="N4859" s="25"/>
    </row>
    <row r="4860" spans="3:14" ht="13" x14ac:dyDescent="0.15">
      <c r="C4860" s="57" t="str">
        <f t="shared" si="16"/>
        <v/>
      </c>
      <c r="D4860" s="58"/>
      <c r="E4860" s="24"/>
      <c r="F4860" s="24"/>
      <c r="G4860" s="25"/>
      <c r="H4860" s="25"/>
      <c r="I4860" s="56"/>
      <c r="J4860" s="25"/>
      <c r="K4860" s="25"/>
      <c r="L4860" s="25"/>
      <c r="M4860" s="56"/>
      <c r="N4860" s="25"/>
    </row>
    <row r="4861" spans="3:14" ht="13" x14ac:dyDescent="0.15">
      <c r="C4861" s="57" t="str">
        <f t="shared" si="16"/>
        <v/>
      </c>
      <c r="D4861" s="58"/>
      <c r="E4861" s="24"/>
      <c r="F4861" s="24"/>
      <c r="G4861" s="25"/>
      <c r="H4861" s="25"/>
      <c r="I4861" s="56"/>
      <c r="J4861" s="25"/>
      <c r="K4861" s="25"/>
      <c r="L4861" s="25"/>
      <c r="M4861" s="56"/>
      <c r="N4861" s="25"/>
    </row>
    <row r="4862" spans="3:14" ht="13" x14ac:dyDescent="0.15">
      <c r="C4862" s="57" t="str">
        <f t="shared" si="16"/>
        <v/>
      </c>
      <c r="D4862" s="58"/>
      <c r="E4862" s="24"/>
      <c r="F4862" s="24"/>
      <c r="G4862" s="25"/>
      <c r="H4862" s="25"/>
      <c r="I4862" s="56"/>
      <c r="J4862" s="25"/>
      <c r="K4862" s="25"/>
      <c r="L4862" s="25"/>
      <c r="M4862" s="56"/>
      <c r="N4862" s="25"/>
    </row>
    <row r="4863" spans="3:14" ht="13" x14ac:dyDescent="0.15">
      <c r="C4863" s="57" t="str">
        <f t="shared" si="16"/>
        <v/>
      </c>
      <c r="D4863" s="58"/>
      <c r="E4863" s="24"/>
      <c r="F4863" s="24"/>
      <c r="G4863" s="25"/>
      <c r="H4863" s="25"/>
      <c r="I4863" s="56"/>
      <c r="J4863" s="25"/>
      <c r="K4863" s="25"/>
      <c r="L4863" s="25"/>
      <c r="M4863" s="56"/>
      <c r="N4863" s="25"/>
    </row>
    <row r="4864" spans="3:14" ht="13" x14ac:dyDescent="0.15">
      <c r="C4864" s="57" t="str">
        <f t="shared" si="16"/>
        <v/>
      </c>
      <c r="D4864" s="58"/>
      <c r="E4864" s="24"/>
      <c r="F4864" s="24"/>
      <c r="G4864" s="25"/>
      <c r="H4864" s="25"/>
      <c r="I4864" s="56"/>
      <c r="J4864" s="25"/>
      <c r="K4864" s="25"/>
      <c r="L4864" s="25"/>
      <c r="M4864" s="56"/>
      <c r="N4864" s="25"/>
    </row>
    <row r="4865" spans="3:14" ht="13" x14ac:dyDescent="0.15">
      <c r="C4865" s="57" t="str">
        <f t="shared" si="16"/>
        <v/>
      </c>
      <c r="D4865" s="58"/>
      <c r="E4865" s="24"/>
      <c r="F4865" s="24"/>
      <c r="G4865" s="25"/>
      <c r="H4865" s="25"/>
      <c r="I4865" s="56"/>
      <c r="J4865" s="25"/>
      <c r="K4865" s="25"/>
      <c r="L4865" s="25"/>
      <c r="M4865" s="56"/>
      <c r="N4865" s="25"/>
    </row>
    <row r="4866" spans="3:14" ht="13" x14ac:dyDescent="0.15">
      <c r="C4866" s="57" t="str">
        <f t="shared" si="16"/>
        <v/>
      </c>
      <c r="D4866" s="58"/>
      <c r="E4866" s="24"/>
      <c r="F4866" s="24"/>
      <c r="G4866" s="25"/>
      <c r="H4866" s="25"/>
      <c r="I4866" s="56"/>
      <c r="J4866" s="25"/>
      <c r="K4866" s="25"/>
      <c r="L4866" s="25"/>
      <c r="M4866" s="56"/>
      <c r="N4866" s="25"/>
    </row>
    <row r="4867" spans="3:14" ht="13" x14ac:dyDescent="0.15">
      <c r="C4867" s="57" t="str">
        <f t="shared" si="16"/>
        <v/>
      </c>
      <c r="D4867" s="58"/>
      <c r="E4867" s="24"/>
      <c r="F4867" s="24"/>
      <c r="G4867" s="25"/>
      <c r="H4867" s="25"/>
      <c r="I4867" s="56"/>
      <c r="J4867" s="25"/>
      <c r="K4867" s="25"/>
      <c r="L4867" s="25"/>
      <c r="M4867" s="56"/>
      <c r="N4867" s="25"/>
    </row>
    <row r="4868" spans="3:14" ht="13" x14ac:dyDescent="0.15">
      <c r="C4868" s="57" t="str">
        <f t="shared" si="16"/>
        <v/>
      </c>
      <c r="D4868" s="58"/>
      <c r="E4868" s="24"/>
      <c r="F4868" s="24"/>
      <c r="G4868" s="25"/>
      <c r="H4868" s="25"/>
      <c r="I4868" s="56"/>
      <c r="J4868" s="25"/>
      <c r="K4868" s="25"/>
      <c r="L4868" s="25"/>
      <c r="M4868" s="56"/>
      <c r="N4868" s="25"/>
    </row>
    <row r="4869" spans="3:14" ht="13" x14ac:dyDescent="0.15">
      <c r="C4869" s="57" t="str">
        <f t="shared" si="16"/>
        <v/>
      </c>
      <c r="D4869" s="58"/>
      <c r="E4869" s="24"/>
      <c r="F4869" s="24"/>
      <c r="G4869" s="25"/>
      <c r="H4869" s="25"/>
      <c r="I4869" s="56"/>
      <c r="J4869" s="25"/>
      <c r="K4869" s="25"/>
      <c r="L4869" s="25"/>
      <c r="M4869" s="56"/>
      <c r="N4869" s="25"/>
    </row>
    <row r="4870" spans="3:14" ht="13" x14ac:dyDescent="0.15">
      <c r="C4870" s="57" t="str">
        <f t="shared" si="16"/>
        <v/>
      </c>
      <c r="D4870" s="58"/>
      <c r="E4870" s="24"/>
      <c r="F4870" s="24"/>
      <c r="G4870" s="25"/>
      <c r="H4870" s="25"/>
      <c r="I4870" s="56"/>
      <c r="J4870" s="25"/>
      <c r="K4870" s="25"/>
      <c r="L4870" s="25"/>
      <c r="M4870" s="56"/>
      <c r="N4870" s="25"/>
    </row>
    <row r="4871" spans="3:14" ht="13" x14ac:dyDescent="0.15">
      <c r="C4871" s="57" t="str">
        <f t="shared" si="16"/>
        <v/>
      </c>
      <c r="D4871" s="58"/>
      <c r="E4871" s="24"/>
      <c r="F4871" s="24"/>
      <c r="G4871" s="25"/>
      <c r="H4871" s="25"/>
      <c r="I4871" s="56"/>
      <c r="J4871" s="25"/>
      <c r="K4871" s="25"/>
      <c r="L4871" s="25"/>
      <c r="M4871" s="56"/>
      <c r="N4871" s="25"/>
    </row>
    <row r="4872" spans="3:14" ht="13" x14ac:dyDescent="0.15">
      <c r="C4872" s="57" t="str">
        <f t="shared" si="16"/>
        <v/>
      </c>
      <c r="D4872" s="58"/>
      <c r="E4872" s="24"/>
      <c r="F4872" s="24"/>
      <c r="G4872" s="25"/>
      <c r="H4872" s="25"/>
      <c r="I4872" s="56"/>
      <c r="J4872" s="25"/>
      <c r="K4872" s="25"/>
      <c r="L4872" s="25"/>
      <c r="M4872" s="56"/>
      <c r="N4872" s="25"/>
    </row>
    <row r="4873" spans="3:14" ht="13" x14ac:dyDescent="0.15">
      <c r="C4873" s="57" t="str">
        <f t="shared" si="16"/>
        <v/>
      </c>
      <c r="D4873" s="58"/>
      <c r="E4873" s="24"/>
      <c r="F4873" s="24"/>
      <c r="G4873" s="25"/>
      <c r="H4873" s="25"/>
      <c r="I4873" s="56"/>
      <c r="J4873" s="25"/>
      <c r="K4873" s="25"/>
      <c r="L4873" s="25"/>
      <c r="M4873" s="56"/>
      <c r="N4873" s="25"/>
    </row>
    <row r="4874" spans="3:14" ht="13" x14ac:dyDescent="0.15">
      <c r="C4874" s="57" t="str">
        <f t="shared" si="16"/>
        <v/>
      </c>
      <c r="D4874" s="58"/>
      <c r="E4874" s="24"/>
      <c r="F4874" s="24"/>
      <c r="G4874" s="25"/>
      <c r="H4874" s="25"/>
      <c r="I4874" s="56"/>
      <c r="J4874" s="25"/>
      <c r="K4874" s="25"/>
      <c r="L4874" s="25"/>
      <c r="M4874" s="56"/>
      <c r="N4874" s="25"/>
    </row>
    <row r="4875" spans="3:14" ht="13" x14ac:dyDescent="0.15">
      <c r="C4875" s="57" t="str">
        <f t="shared" si="16"/>
        <v/>
      </c>
      <c r="D4875" s="58"/>
      <c r="E4875" s="24"/>
      <c r="F4875" s="24"/>
      <c r="G4875" s="25"/>
      <c r="H4875" s="25"/>
      <c r="I4875" s="56"/>
      <c r="J4875" s="25"/>
      <c r="K4875" s="25"/>
      <c r="L4875" s="25"/>
      <c r="M4875" s="56"/>
      <c r="N4875" s="25"/>
    </row>
    <row r="4876" spans="3:14" ht="13" x14ac:dyDescent="0.15">
      <c r="C4876" s="57" t="str">
        <f t="shared" si="16"/>
        <v/>
      </c>
      <c r="D4876" s="58"/>
      <c r="E4876" s="24"/>
      <c r="F4876" s="24"/>
      <c r="G4876" s="25"/>
      <c r="H4876" s="25"/>
      <c r="I4876" s="56"/>
      <c r="J4876" s="25"/>
      <c r="K4876" s="25"/>
      <c r="L4876" s="25"/>
      <c r="M4876" s="56"/>
      <c r="N4876" s="25"/>
    </row>
    <row r="4877" spans="3:14" ht="13" x14ac:dyDescent="0.15">
      <c r="C4877" s="57" t="str">
        <f t="shared" si="16"/>
        <v/>
      </c>
      <c r="D4877" s="58"/>
      <c r="E4877" s="24"/>
      <c r="F4877" s="24"/>
      <c r="G4877" s="25"/>
      <c r="H4877" s="25"/>
      <c r="I4877" s="56"/>
      <c r="J4877" s="25"/>
      <c r="K4877" s="25"/>
      <c r="L4877" s="25"/>
      <c r="M4877" s="56"/>
      <c r="N4877" s="25"/>
    </row>
    <row r="4878" spans="3:14" ht="13" x14ac:dyDescent="0.15">
      <c r="C4878" s="57" t="str">
        <f t="shared" si="16"/>
        <v/>
      </c>
      <c r="D4878" s="58"/>
      <c r="E4878" s="24"/>
      <c r="F4878" s="24"/>
      <c r="G4878" s="25"/>
      <c r="H4878" s="25"/>
      <c r="I4878" s="56"/>
      <c r="J4878" s="25"/>
      <c r="K4878" s="25"/>
      <c r="L4878" s="25"/>
      <c r="M4878" s="56"/>
      <c r="N4878" s="25"/>
    </row>
    <row r="4879" spans="3:14" ht="13" x14ac:dyDescent="0.15">
      <c r="C4879" s="57" t="str">
        <f t="shared" si="16"/>
        <v/>
      </c>
      <c r="D4879" s="58"/>
      <c r="E4879" s="24"/>
      <c r="F4879" s="24"/>
      <c r="G4879" s="25"/>
      <c r="H4879" s="25"/>
      <c r="I4879" s="56"/>
      <c r="J4879" s="25"/>
      <c r="K4879" s="25"/>
      <c r="L4879" s="25"/>
      <c r="M4879" s="56"/>
      <c r="N4879" s="25"/>
    </row>
    <row r="4880" spans="3:14" ht="13" x14ac:dyDescent="0.15">
      <c r="C4880" s="57" t="str">
        <f t="shared" si="16"/>
        <v/>
      </c>
      <c r="D4880" s="58"/>
      <c r="E4880" s="24"/>
      <c r="F4880" s="24"/>
      <c r="G4880" s="25"/>
      <c r="H4880" s="25"/>
      <c r="I4880" s="56"/>
      <c r="J4880" s="25"/>
      <c r="K4880" s="25"/>
      <c r="L4880" s="25"/>
      <c r="M4880" s="56"/>
      <c r="N4880" s="25"/>
    </row>
    <row r="4881" spans="3:14" ht="13" x14ac:dyDescent="0.15">
      <c r="C4881" s="57" t="str">
        <f t="shared" si="16"/>
        <v/>
      </c>
      <c r="D4881" s="58"/>
      <c r="E4881" s="24"/>
      <c r="F4881" s="24"/>
      <c r="G4881" s="25"/>
      <c r="H4881" s="25"/>
      <c r="I4881" s="56"/>
      <c r="J4881" s="25"/>
      <c r="K4881" s="25"/>
      <c r="L4881" s="25"/>
      <c r="M4881" s="56"/>
      <c r="N4881" s="25"/>
    </row>
    <row r="4882" spans="3:14" ht="13" x14ac:dyDescent="0.15">
      <c r="C4882" s="57" t="str">
        <f t="shared" si="16"/>
        <v/>
      </c>
      <c r="D4882" s="58"/>
      <c r="E4882" s="24"/>
      <c r="F4882" s="24"/>
      <c r="G4882" s="25"/>
      <c r="H4882" s="25"/>
      <c r="I4882" s="56"/>
      <c r="J4882" s="25"/>
      <c r="K4882" s="25"/>
      <c r="L4882" s="25"/>
      <c r="M4882" s="56"/>
      <c r="N4882" s="25"/>
    </row>
    <row r="4883" spans="3:14" ht="13" x14ac:dyDescent="0.15">
      <c r="C4883" s="57" t="str">
        <f t="shared" si="16"/>
        <v/>
      </c>
      <c r="D4883" s="58"/>
      <c r="E4883" s="24"/>
      <c r="F4883" s="24"/>
      <c r="G4883" s="25"/>
      <c r="H4883" s="25"/>
      <c r="I4883" s="56"/>
      <c r="J4883" s="25"/>
      <c r="K4883" s="25"/>
      <c r="L4883" s="25"/>
      <c r="M4883" s="56"/>
      <c r="N4883" s="25"/>
    </row>
    <row r="4884" spans="3:14" ht="13" x14ac:dyDescent="0.15">
      <c r="C4884" s="57" t="str">
        <f t="shared" si="16"/>
        <v/>
      </c>
      <c r="D4884" s="58"/>
      <c r="E4884" s="24"/>
      <c r="F4884" s="24"/>
      <c r="G4884" s="25"/>
      <c r="H4884" s="25"/>
      <c r="I4884" s="56"/>
      <c r="J4884" s="25"/>
      <c r="K4884" s="25"/>
      <c r="L4884" s="25"/>
      <c r="M4884" s="56"/>
      <c r="N4884" s="25"/>
    </row>
    <row r="4885" spans="3:14" ht="13" x14ac:dyDescent="0.15">
      <c r="C4885" s="57" t="str">
        <f t="shared" si="16"/>
        <v/>
      </c>
      <c r="D4885" s="58"/>
      <c r="E4885" s="24"/>
      <c r="F4885" s="24"/>
      <c r="G4885" s="25"/>
      <c r="H4885" s="25"/>
      <c r="I4885" s="56"/>
      <c r="J4885" s="25"/>
      <c r="K4885" s="25"/>
      <c r="L4885" s="25"/>
      <c r="M4885" s="56"/>
      <c r="N4885" s="25"/>
    </row>
    <row r="4886" spans="3:14" ht="13" x14ac:dyDescent="0.15">
      <c r="C4886" s="57" t="str">
        <f t="shared" si="16"/>
        <v/>
      </c>
      <c r="D4886" s="58"/>
      <c r="E4886" s="24"/>
      <c r="F4886" s="24"/>
      <c r="G4886" s="25"/>
      <c r="H4886" s="25"/>
      <c r="I4886" s="56"/>
      <c r="J4886" s="25"/>
      <c r="K4886" s="25"/>
      <c r="L4886" s="25"/>
      <c r="M4886" s="56"/>
      <c r="N4886" s="25"/>
    </row>
    <row r="4887" spans="3:14" ht="13" x14ac:dyDescent="0.15">
      <c r="C4887" s="57" t="str">
        <f t="shared" si="16"/>
        <v/>
      </c>
      <c r="D4887" s="58"/>
      <c r="E4887" s="24"/>
      <c r="F4887" s="24"/>
      <c r="G4887" s="25"/>
      <c r="H4887" s="25"/>
      <c r="I4887" s="56"/>
      <c r="J4887" s="25"/>
      <c r="K4887" s="25"/>
      <c r="L4887" s="25"/>
      <c r="M4887" s="56"/>
      <c r="N4887" s="25"/>
    </row>
    <row r="4888" spans="3:14" ht="13" x14ac:dyDescent="0.15">
      <c r="C4888" s="57" t="str">
        <f t="shared" si="16"/>
        <v/>
      </c>
      <c r="D4888" s="58"/>
      <c r="E4888" s="24"/>
      <c r="F4888" s="24"/>
      <c r="G4888" s="25"/>
      <c r="H4888" s="25"/>
      <c r="I4888" s="56"/>
      <c r="J4888" s="25"/>
      <c r="K4888" s="25"/>
      <c r="L4888" s="25"/>
      <c r="M4888" s="56"/>
      <c r="N4888" s="25"/>
    </row>
    <row r="4889" spans="3:14" ht="13" x14ac:dyDescent="0.15">
      <c r="C4889" s="57" t="str">
        <f t="shared" si="16"/>
        <v/>
      </c>
      <c r="D4889" s="58"/>
      <c r="E4889" s="24"/>
      <c r="F4889" s="24"/>
      <c r="G4889" s="25"/>
      <c r="H4889" s="25"/>
      <c r="I4889" s="56"/>
      <c r="J4889" s="25"/>
      <c r="K4889" s="25"/>
      <c r="L4889" s="25"/>
      <c r="M4889" s="56"/>
      <c r="N4889" s="25"/>
    </row>
    <row r="4890" spans="3:14" ht="13" x14ac:dyDescent="0.15">
      <c r="C4890" s="57" t="str">
        <f t="shared" si="16"/>
        <v/>
      </c>
      <c r="D4890" s="58"/>
      <c r="E4890" s="24"/>
      <c r="F4890" s="24"/>
      <c r="G4890" s="25"/>
      <c r="H4890" s="25"/>
      <c r="I4890" s="56"/>
      <c r="J4890" s="25"/>
      <c r="K4890" s="25"/>
      <c r="L4890" s="25"/>
      <c r="M4890" s="56"/>
      <c r="N4890" s="25"/>
    </row>
    <row r="4891" spans="3:14" ht="13" x14ac:dyDescent="0.15">
      <c r="C4891" s="57" t="str">
        <f t="shared" si="16"/>
        <v/>
      </c>
      <c r="D4891" s="58"/>
      <c r="E4891" s="24"/>
      <c r="F4891" s="24"/>
      <c r="G4891" s="25"/>
      <c r="H4891" s="25"/>
      <c r="I4891" s="56"/>
      <c r="J4891" s="25"/>
      <c r="K4891" s="25"/>
      <c r="L4891" s="25"/>
      <c r="M4891" s="56"/>
      <c r="N4891" s="25"/>
    </row>
    <row r="4892" spans="3:14" ht="13" x14ac:dyDescent="0.15">
      <c r="C4892" s="57" t="str">
        <f t="shared" si="16"/>
        <v/>
      </c>
      <c r="D4892" s="58"/>
      <c r="E4892" s="24"/>
      <c r="F4892" s="24"/>
      <c r="G4892" s="25"/>
      <c r="H4892" s="25"/>
      <c r="I4892" s="56"/>
      <c r="J4892" s="25"/>
      <c r="K4892" s="25"/>
      <c r="L4892" s="25"/>
      <c r="M4892" s="56"/>
      <c r="N4892" s="25"/>
    </row>
    <row r="4893" spans="3:14" ht="13" x14ac:dyDescent="0.15">
      <c r="C4893" s="57" t="str">
        <f t="shared" si="16"/>
        <v/>
      </c>
      <c r="D4893" s="58"/>
      <c r="E4893" s="24"/>
      <c r="F4893" s="24"/>
      <c r="G4893" s="25"/>
      <c r="H4893" s="25"/>
      <c r="I4893" s="56"/>
      <c r="J4893" s="25"/>
      <c r="K4893" s="25"/>
      <c r="L4893" s="25"/>
      <c r="M4893" s="56"/>
      <c r="N4893" s="25"/>
    </row>
    <row r="4894" spans="3:14" ht="13" x14ac:dyDescent="0.15">
      <c r="C4894" s="57" t="str">
        <f t="shared" si="16"/>
        <v/>
      </c>
      <c r="D4894" s="58"/>
      <c r="E4894" s="24"/>
      <c r="F4894" s="24"/>
      <c r="G4894" s="25"/>
      <c r="H4894" s="25"/>
      <c r="I4894" s="56"/>
      <c r="J4894" s="25"/>
      <c r="K4894" s="25"/>
      <c r="L4894" s="25"/>
      <c r="M4894" s="56"/>
      <c r="N4894" s="25"/>
    </row>
    <row r="4895" spans="3:14" ht="13" x14ac:dyDescent="0.15">
      <c r="C4895" s="57" t="str">
        <f t="shared" si="16"/>
        <v/>
      </c>
      <c r="D4895" s="58"/>
      <c r="E4895" s="24"/>
      <c r="F4895" s="24"/>
      <c r="G4895" s="25"/>
      <c r="H4895" s="25"/>
      <c r="I4895" s="56"/>
      <c r="J4895" s="25"/>
      <c r="K4895" s="25"/>
      <c r="L4895" s="25"/>
      <c r="M4895" s="56"/>
      <c r="N4895" s="25"/>
    </row>
    <row r="4896" spans="3:14" ht="13" x14ac:dyDescent="0.15">
      <c r="C4896" s="57" t="str">
        <f t="shared" si="16"/>
        <v/>
      </c>
      <c r="D4896" s="58"/>
      <c r="E4896" s="24"/>
      <c r="F4896" s="24"/>
      <c r="G4896" s="25"/>
      <c r="H4896" s="25"/>
      <c r="I4896" s="56"/>
      <c r="J4896" s="25"/>
      <c r="K4896" s="25"/>
      <c r="L4896" s="25"/>
      <c r="M4896" s="56"/>
      <c r="N4896" s="25"/>
    </row>
    <row r="4897" spans="3:14" ht="13" x14ac:dyDescent="0.15">
      <c r="C4897" s="57" t="str">
        <f t="shared" si="16"/>
        <v/>
      </c>
      <c r="D4897" s="58"/>
      <c r="E4897" s="24"/>
      <c r="F4897" s="24"/>
      <c r="G4897" s="25"/>
      <c r="H4897" s="25"/>
      <c r="I4897" s="56"/>
      <c r="J4897" s="25"/>
      <c r="K4897" s="25"/>
      <c r="L4897" s="25"/>
      <c r="M4897" s="56"/>
      <c r="N4897" s="25"/>
    </row>
    <row r="4898" spans="3:14" ht="13" x14ac:dyDescent="0.15">
      <c r="C4898" s="57" t="str">
        <f t="shared" si="16"/>
        <v/>
      </c>
      <c r="D4898" s="58"/>
      <c r="E4898" s="24"/>
      <c r="F4898" s="24"/>
      <c r="G4898" s="25"/>
      <c r="H4898" s="25"/>
      <c r="I4898" s="56"/>
      <c r="J4898" s="25"/>
      <c r="K4898" s="25"/>
      <c r="L4898" s="25"/>
      <c r="M4898" s="56"/>
      <c r="N4898" s="25"/>
    </row>
    <row r="4899" spans="3:14" ht="13" x14ac:dyDescent="0.15">
      <c r="C4899" s="57" t="str">
        <f t="shared" si="16"/>
        <v/>
      </c>
      <c r="D4899" s="58"/>
      <c r="E4899" s="24"/>
      <c r="F4899" s="24"/>
      <c r="G4899" s="25"/>
      <c r="H4899" s="25"/>
      <c r="I4899" s="56"/>
      <c r="J4899" s="25"/>
      <c r="K4899" s="25"/>
      <c r="L4899" s="25"/>
      <c r="M4899" s="56"/>
      <c r="N4899" s="25"/>
    </row>
    <row r="4900" spans="3:14" ht="13" x14ac:dyDescent="0.15">
      <c r="C4900" s="57" t="str">
        <f t="shared" si="16"/>
        <v/>
      </c>
      <c r="D4900" s="58"/>
      <c r="E4900" s="24"/>
      <c r="F4900" s="24"/>
      <c r="G4900" s="25"/>
      <c r="H4900" s="25"/>
      <c r="I4900" s="56"/>
      <c r="J4900" s="25"/>
      <c r="K4900" s="25"/>
      <c r="L4900" s="25"/>
      <c r="M4900" s="56"/>
      <c r="N4900" s="25"/>
    </row>
    <row r="4901" spans="3:14" ht="13" x14ac:dyDescent="0.15">
      <c r="C4901" s="57" t="str">
        <f t="shared" si="16"/>
        <v/>
      </c>
      <c r="D4901" s="58"/>
      <c r="E4901" s="24"/>
      <c r="F4901" s="24"/>
      <c r="G4901" s="25"/>
      <c r="H4901" s="25"/>
      <c r="I4901" s="56"/>
      <c r="J4901" s="25"/>
      <c r="K4901" s="25"/>
      <c r="L4901" s="25"/>
      <c r="M4901" s="56"/>
      <c r="N4901" s="25"/>
    </row>
    <row r="4902" spans="3:14" ht="13" x14ac:dyDescent="0.15">
      <c r="C4902" s="57" t="str">
        <f t="shared" si="16"/>
        <v/>
      </c>
      <c r="D4902" s="58"/>
      <c r="E4902" s="24"/>
      <c r="F4902" s="24"/>
      <c r="G4902" s="25"/>
      <c r="H4902" s="25"/>
      <c r="I4902" s="56"/>
      <c r="J4902" s="25"/>
      <c r="K4902" s="25"/>
      <c r="L4902" s="25"/>
      <c r="M4902" s="56"/>
      <c r="N4902" s="25"/>
    </row>
    <row r="4903" spans="3:14" ht="13" x14ac:dyDescent="0.15">
      <c r="C4903" s="57" t="str">
        <f t="shared" si="16"/>
        <v/>
      </c>
      <c r="D4903" s="58"/>
      <c r="E4903" s="24"/>
      <c r="F4903" s="24"/>
      <c r="G4903" s="25"/>
      <c r="H4903" s="25"/>
      <c r="I4903" s="56"/>
      <c r="J4903" s="25"/>
      <c r="K4903" s="25"/>
      <c r="L4903" s="25"/>
      <c r="M4903" s="56"/>
      <c r="N4903" s="25"/>
    </row>
    <row r="4904" spans="3:14" ht="13" x14ac:dyDescent="0.15">
      <c r="C4904" s="57" t="str">
        <f t="shared" si="16"/>
        <v/>
      </c>
      <c r="D4904" s="58"/>
      <c r="E4904" s="24"/>
      <c r="F4904" s="24"/>
      <c r="G4904" s="25"/>
      <c r="H4904" s="25"/>
      <c r="I4904" s="56"/>
      <c r="J4904" s="25"/>
      <c r="K4904" s="25"/>
      <c r="L4904" s="25"/>
      <c r="M4904" s="56"/>
      <c r="N4904" s="25"/>
    </row>
    <row r="4905" spans="3:14" ht="13" x14ac:dyDescent="0.15">
      <c r="C4905" s="57" t="str">
        <f t="shared" si="16"/>
        <v/>
      </c>
      <c r="D4905" s="58"/>
      <c r="E4905" s="24"/>
      <c r="F4905" s="24"/>
      <c r="G4905" s="25"/>
      <c r="H4905" s="25"/>
      <c r="I4905" s="56"/>
      <c r="J4905" s="25"/>
      <c r="K4905" s="25"/>
      <c r="L4905" s="25"/>
      <c r="M4905" s="56"/>
      <c r="N4905" s="25"/>
    </row>
    <row r="4906" spans="3:14" ht="13" x14ac:dyDescent="0.15">
      <c r="C4906" s="57" t="str">
        <f t="shared" si="16"/>
        <v/>
      </c>
      <c r="D4906" s="58"/>
      <c r="E4906" s="24"/>
      <c r="F4906" s="24"/>
      <c r="G4906" s="25"/>
      <c r="H4906" s="25"/>
      <c r="I4906" s="56"/>
      <c r="J4906" s="25"/>
      <c r="K4906" s="25"/>
      <c r="L4906" s="25"/>
      <c r="M4906" s="56"/>
      <c r="N4906" s="25"/>
    </row>
    <row r="4907" spans="3:14" ht="13" x14ac:dyDescent="0.15">
      <c r="C4907" s="57" t="str">
        <f t="shared" si="16"/>
        <v/>
      </c>
      <c r="D4907" s="58"/>
      <c r="E4907" s="24"/>
      <c r="F4907" s="24"/>
      <c r="G4907" s="25"/>
      <c r="H4907" s="25"/>
      <c r="I4907" s="56"/>
      <c r="J4907" s="25"/>
      <c r="K4907" s="25"/>
      <c r="L4907" s="25"/>
      <c r="M4907" s="56"/>
      <c r="N4907" s="25"/>
    </row>
    <row r="4908" spans="3:14" ht="13" x14ac:dyDescent="0.15">
      <c r="C4908" s="57" t="str">
        <f t="shared" si="16"/>
        <v/>
      </c>
      <c r="D4908" s="58"/>
      <c r="E4908" s="24"/>
      <c r="F4908" s="24"/>
      <c r="G4908" s="25"/>
      <c r="H4908" s="25"/>
      <c r="I4908" s="56"/>
      <c r="J4908" s="25"/>
      <c r="K4908" s="25"/>
      <c r="L4908" s="25"/>
      <c r="M4908" s="56"/>
      <c r="N4908" s="25"/>
    </row>
    <row r="4909" spans="3:14" ht="13" x14ac:dyDescent="0.15">
      <c r="C4909" s="57" t="str">
        <f t="shared" si="16"/>
        <v/>
      </c>
      <c r="D4909" s="58"/>
      <c r="E4909" s="24"/>
      <c r="F4909" s="24"/>
      <c r="G4909" s="25"/>
      <c r="H4909" s="25"/>
      <c r="I4909" s="56"/>
      <c r="J4909" s="25"/>
      <c r="K4909" s="25"/>
      <c r="L4909" s="25"/>
      <c r="M4909" s="56"/>
      <c r="N4909" s="25"/>
    </row>
    <row r="4910" spans="3:14" ht="13" x14ac:dyDescent="0.15">
      <c r="C4910" s="57" t="str">
        <f t="shared" si="16"/>
        <v/>
      </c>
      <c r="D4910" s="58"/>
      <c r="E4910" s="24"/>
      <c r="F4910" s="24"/>
      <c r="G4910" s="25"/>
      <c r="H4910" s="25"/>
      <c r="I4910" s="56"/>
      <c r="J4910" s="25"/>
      <c r="K4910" s="25"/>
      <c r="L4910" s="25"/>
      <c r="M4910" s="56"/>
      <c r="N4910" s="25"/>
    </row>
    <row r="4911" spans="3:14" ht="13" x14ac:dyDescent="0.15">
      <c r="C4911" s="57" t="str">
        <f t="shared" si="16"/>
        <v/>
      </c>
      <c r="D4911" s="58"/>
      <c r="E4911" s="24"/>
      <c r="F4911" s="24"/>
      <c r="G4911" s="25"/>
      <c r="H4911" s="25"/>
      <c r="I4911" s="56"/>
      <c r="J4911" s="25"/>
      <c r="K4911" s="25"/>
      <c r="L4911" s="25"/>
      <c r="M4911" s="56"/>
      <c r="N4911" s="25"/>
    </row>
    <row r="4912" spans="3:14" ht="13" x14ac:dyDescent="0.15">
      <c r="C4912" s="57" t="str">
        <f t="shared" si="16"/>
        <v/>
      </c>
      <c r="D4912" s="58"/>
      <c r="E4912" s="24"/>
      <c r="F4912" s="24"/>
      <c r="G4912" s="25"/>
      <c r="H4912" s="25"/>
      <c r="I4912" s="56"/>
      <c r="J4912" s="25"/>
      <c r="K4912" s="25"/>
      <c r="L4912" s="25"/>
      <c r="M4912" s="56"/>
      <c r="N4912" s="25"/>
    </row>
    <row r="4913" spans="3:14" ht="13" x14ac:dyDescent="0.15">
      <c r="C4913" s="57" t="str">
        <f t="shared" si="16"/>
        <v/>
      </c>
      <c r="D4913" s="58"/>
      <c r="E4913" s="24"/>
      <c r="F4913" s="24"/>
      <c r="G4913" s="25"/>
      <c r="H4913" s="25"/>
      <c r="I4913" s="56"/>
      <c r="J4913" s="25"/>
      <c r="K4913" s="25"/>
      <c r="L4913" s="25"/>
      <c r="M4913" s="56"/>
      <c r="N4913" s="25"/>
    </row>
    <row r="4914" spans="3:14" ht="13" x14ac:dyDescent="0.15">
      <c r="C4914" s="57" t="str">
        <f t="shared" si="16"/>
        <v/>
      </c>
      <c r="D4914" s="58"/>
      <c r="E4914" s="24"/>
      <c r="F4914" s="24"/>
      <c r="G4914" s="25"/>
      <c r="H4914" s="25"/>
      <c r="I4914" s="56"/>
      <c r="J4914" s="25"/>
      <c r="K4914" s="25"/>
      <c r="L4914" s="25"/>
      <c r="M4914" s="56"/>
      <c r="N4914" s="25"/>
    </row>
    <row r="4915" spans="3:14" ht="13" x14ac:dyDescent="0.15">
      <c r="C4915" s="57" t="str">
        <f t="shared" si="16"/>
        <v/>
      </c>
      <c r="D4915" s="58"/>
      <c r="E4915" s="24"/>
      <c r="F4915" s="24"/>
      <c r="G4915" s="25"/>
      <c r="H4915" s="25"/>
      <c r="I4915" s="56"/>
      <c r="J4915" s="25"/>
      <c r="K4915" s="25"/>
      <c r="L4915" s="25"/>
      <c r="M4915" s="56"/>
      <c r="N4915" s="25"/>
    </row>
    <row r="4916" spans="3:14" ht="13" x14ac:dyDescent="0.15">
      <c r="C4916" s="57" t="str">
        <f t="shared" si="16"/>
        <v/>
      </c>
      <c r="D4916" s="58"/>
      <c r="E4916" s="24"/>
      <c r="F4916" s="24"/>
      <c r="G4916" s="25"/>
      <c r="H4916" s="25"/>
      <c r="I4916" s="56"/>
      <c r="J4916" s="25"/>
      <c r="K4916" s="25"/>
      <c r="L4916" s="25"/>
      <c r="M4916" s="56"/>
      <c r="N4916" s="25"/>
    </row>
    <row r="4917" spans="3:14" ht="13" x14ac:dyDescent="0.15">
      <c r="C4917" s="57" t="str">
        <f t="shared" si="16"/>
        <v/>
      </c>
      <c r="D4917" s="58"/>
      <c r="E4917" s="24"/>
      <c r="F4917" s="24"/>
      <c r="G4917" s="25"/>
      <c r="H4917" s="25"/>
      <c r="I4917" s="56"/>
      <c r="J4917" s="25"/>
      <c r="K4917" s="25"/>
      <c r="L4917" s="25"/>
      <c r="M4917" s="56"/>
      <c r="N4917" s="25"/>
    </row>
    <row r="4918" spans="3:14" ht="13" x14ac:dyDescent="0.15">
      <c r="C4918" s="57" t="str">
        <f t="shared" si="16"/>
        <v/>
      </c>
      <c r="D4918" s="58"/>
      <c r="E4918" s="24"/>
      <c r="F4918" s="24"/>
      <c r="G4918" s="25"/>
      <c r="H4918" s="25"/>
      <c r="I4918" s="56"/>
      <c r="J4918" s="25"/>
      <c r="K4918" s="25"/>
      <c r="L4918" s="25"/>
      <c r="M4918" s="56"/>
      <c r="N4918" s="25"/>
    </row>
    <row r="4919" spans="3:14" ht="13" x14ac:dyDescent="0.15">
      <c r="C4919" s="57" t="str">
        <f t="shared" si="16"/>
        <v/>
      </c>
      <c r="D4919" s="58"/>
      <c r="E4919" s="24"/>
      <c r="F4919" s="24"/>
      <c r="G4919" s="25"/>
      <c r="H4919" s="25"/>
      <c r="I4919" s="56"/>
      <c r="J4919" s="25"/>
      <c r="K4919" s="25"/>
      <c r="L4919" s="25"/>
      <c r="M4919" s="56"/>
      <c r="N4919" s="25"/>
    </row>
    <row r="4920" spans="3:14" ht="13" x14ac:dyDescent="0.15">
      <c r="C4920" s="57" t="str">
        <f t="shared" si="16"/>
        <v/>
      </c>
      <c r="D4920" s="58"/>
      <c r="E4920" s="24"/>
      <c r="F4920" s="24"/>
      <c r="G4920" s="25"/>
      <c r="H4920" s="25"/>
      <c r="I4920" s="56"/>
      <c r="J4920" s="25"/>
      <c r="K4920" s="25"/>
      <c r="L4920" s="25"/>
      <c r="M4920" s="56"/>
      <c r="N4920" s="25"/>
    </row>
    <row r="4921" spans="3:14" ht="13" x14ac:dyDescent="0.15">
      <c r="C4921" s="57" t="str">
        <f t="shared" si="16"/>
        <v/>
      </c>
      <c r="D4921" s="58"/>
      <c r="E4921" s="24"/>
      <c r="F4921" s="24"/>
      <c r="G4921" s="25"/>
      <c r="H4921" s="25"/>
      <c r="I4921" s="56"/>
      <c r="J4921" s="25"/>
      <c r="K4921" s="25"/>
      <c r="L4921" s="25"/>
      <c r="M4921" s="56"/>
      <c r="N4921" s="25"/>
    </row>
    <row r="4922" spans="3:14" ht="13" x14ac:dyDescent="0.15">
      <c r="C4922" s="57" t="str">
        <f t="shared" si="16"/>
        <v/>
      </c>
      <c r="D4922" s="58"/>
      <c r="E4922" s="24"/>
      <c r="F4922" s="24"/>
      <c r="G4922" s="25"/>
      <c r="H4922" s="25"/>
      <c r="I4922" s="56"/>
      <c r="J4922" s="25"/>
      <c r="K4922" s="25"/>
      <c r="L4922" s="25"/>
      <c r="M4922" s="56"/>
      <c r="N4922" s="25"/>
    </row>
    <row r="4923" spans="3:14" ht="13" x14ac:dyDescent="0.15">
      <c r="C4923" s="57" t="str">
        <f t="shared" si="16"/>
        <v/>
      </c>
      <c r="D4923" s="58"/>
      <c r="E4923" s="24"/>
      <c r="F4923" s="24"/>
      <c r="G4923" s="25"/>
      <c r="H4923" s="25"/>
      <c r="I4923" s="56"/>
      <c r="J4923" s="25"/>
      <c r="K4923" s="25"/>
      <c r="L4923" s="25"/>
      <c r="M4923" s="56"/>
      <c r="N4923" s="25"/>
    </row>
    <row r="4924" spans="3:14" ht="13" x14ac:dyDescent="0.15">
      <c r="C4924" s="57" t="str">
        <f t="shared" si="16"/>
        <v/>
      </c>
      <c r="D4924" s="58"/>
      <c r="E4924" s="24"/>
      <c r="F4924" s="24"/>
      <c r="G4924" s="25"/>
      <c r="H4924" s="25"/>
      <c r="I4924" s="56"/>
      <c r="J4924" s="25"/>
      <c r="K4924" s="25"/>
      <c r="L4924" s="25"/>
      <c r="M4924" s="56"/>
      <c r="N4924" s="25"/>
    </row>
    <row r="4925" spans="3:14" ht="13" x14ac:dyDescent="0.15">
      <c r="C4925" s="57" t="str">
        <f t="shared" si="16"/>
        <v/>
      </c>
      <c r="D4925" s="58"/>
      <c r="E4925" s="24"/>
      <c r="F4925" s="24"/>
      <c r="G4925" s="25"/>
      <c r="H4925" s="25"/>
      <c r="I4925" s="56"/>
      <c r="J4925" s="25"/>
      <c r="K4925" s="25"/>
      <c r="L4925" s="25"/>
      <c r="M4925" s="56"/>
      <c r="N4925" s="25"/>
    </row>
    <row r="4926" spans="3:14" ht="13" x14ac:dyDescent="0.15">
      <c r="C4926" s="57" t="str">
        <f t="shared" si="16"/>
        <v/>
      </c>
      <c r="D4926" s="58"/>
      <c r="E4926" s="24"/>
      <c r="F4926" s="24"/>
      <c r="G4926" s="25"/>
      <c r="H4926" s="25"/>
      <c r="I4926" s="56"/>
      <c r="J4926" s="25"/>
      <c r="K4926" s="25"/>
      <c r="L4926" s="25"/>
      <c r="M4926" s="56"/>
      <c r="N4926" s="25"/>
    </row>
    <row r="4927" spans="3:14" ht="13" x14ac:dyDescent="0.15">
      <c r="C4927" s="57" t="str">
        <f t="shared" si="16"/>
        <v/>
      </c>
      <c r="D4927" s="58"/>
      <c r="E4927" s="24"/>
      <c r="F4927" s="24"/>
      <c r="G4927" s="25"/>
      <c r="H4927" s="25"/>
      <c r="I4927" s="56"/>
      <c r="J4927" s="25"/>
      <c r="K4927" s="25"/>
      <c r="L4927" s="25"/>
      <c r="M4927" s="56"/>
      <c r="N4927" s="25"/>
    </row>
    <row r="4928" spans="3:14" ht="13" x14ac:dyDescent="0.15">
      <c r="C4928" s="57" t="str">
        <f t="shared" si="16"/>
        <v/>
      </c>
      <c r="D4928" s="58"/>
      <c r="E4928" s="24"/>
      <c r="F4928" s="24"/>
      <c r="G4928" s="25"/>
      <c r="H4928" s="25"/>
      <c r="I4928" s="56"/>
      <c r="J4928" s="25"/>
      <c r="K4928" s="25"/>
      <c r="L4928" s="25"/>
      <c r="M4928" s="56"/>
      <c r="N4928" s="25"/>
    </row>
    <row r="4929" spans="3:14" ht="13" x14ac:dyDescent="0.15">
      <c r="C4929" s="57" t="str">
        <f t="shared" si="16"/>
        <v/>
      </c>
      <c r="D4929" s="58"/>
      <c r="E4929" s="24"/>
      <c r="F4929" s="24"/>
      <c r="G4929" s="25"/>
      <c r="H4929" s="25"/>
      <c r="I4929" s="56"/>
      <c r="J4929" s="25"/>
      <c r="K4929" s="25"/>
      <c r="L4929" s="25"/>
      <c r="M4929" s="56"/>
      <c r="N4929" s="25"/>
    </row>
    <row r="4930" spans="3:14" ht="13" x14ac:dyDescent="0.15">
      <c r="C4930" s="57" t="str">
        <f t="shared" si="16"/>
        <v/>
      </c>
      <c r="D4930" s="58"/>
      <c r="E4930" s="24"/>
      <c r="F4930" s="24"/>
      <c r="G4930" s="25"/>
      <c r="H4930" s="25"/>
      <c r="I4930" s="56"/>
      <c r="J4930" s="25"/>
      <c r="K4930" s="25"/>
      <c r="L4930" s="25"/>
      <c r="M4930" s="56"/>
      <c r="N4930" s="25"/>
    </row>
    <row r="4931" spans="3:14" ht="13" x14ac:dyDescent="0.15">
      <c r="C4931" s="57" t="str">
        <f t="shared" si="16"/>
        <v/>
      </c>
      <c r="D4931" s="58"/>
      <c r="E4931" s="24"/>
      <c r="F4931" s="24"/>
      <c r="G4931" s="25"/>
      <c r="H4931" s="25"/>
      <c r="I4931" s="56"/>
      <c r="J4931" s="25"/>
      <c r="K4931" s="25"/>
      <c r="L4931" s="25"/>
      <c r="M4931" s="56"/>
      <c r="N4931" s="25"/>
    </row>
    <row r="4932" spans="3:14" ht="13" x14ac:dyDescent="0.15">
      <c r="C4932" s="57" t="str">
        <f t="shared" si="16"/>
        <v/>
      </c>
      <c r="D4932" s="58"/>
      <c r="E4932" s="24"/>
      <c r="F4932" s="24"/>
      <c r="G4932" s="25"/>
      <c r="H4932" s="25"/>
      <c r="I4932" s="56"/>
      <c r="J4932" s="25"/>
      <c r="K4932" s="25"/>
      <c r="L4932" s="25"/>
      <c r="M4932" s="56"/>
      <c r="N4932" s="25"/>
    </row>
    <row r="4933" spans="3:14" ht="13" x14ac:dyDescent="0.15">
      <c r="C4933" s="57" t="str">
        <f t="shared" si="16"/>
        <v/>
      </c>
      <c r="D4933" s="58"/>
      <c r="E4933" s="24"/>
      <c r="F4933" s="24"/>
      <c r="G4933" s="25"/>
      <c r="H4933" s="25"/>
      <c r="I4933" s="56"/>
      <c r="J4933" s="25"/>
      <c r="K4933" s="25"/>
      <c r="L4933" s="25"/>
      <c r="M4933" s="56"/>
      <c r="N4933" s="25"/>
    </row>
    <row r="4934" spans="3:14" ht="13" x14ac:dyDescent="0.15">
      <c r="C4934" s="57" t="str">
        <f t="shared" si="16"/>
        <v/>
      </c>
      <c r="D4934" s="58"/>
      <c r="E4934" s="24"/>
      <c r="F4934" s="24"/>
      <c r="G4934" s="25"/>
      <c r="H4934" s="25"/>
      <c r="I4934" s="56"/>
      <c r="J4934" s="25"/>
      <c r="K4934" s="25"/>
      <c r="L4934" s="25"/>
      <c r="M4934" s="56"/>
      <c r="N4934" s="25"/>
    </row>
    <row r="4935" spans="3:14" ht="13" x14ac:dyDescent="0.15">
      <c r="C4935" s="57" t="str">
        <f t="shared" si="16"/>
        <v/>
      </c>
      <c r="D4935" s="58"/>
      <c r="E4935" s="24"/>
      <c r="F4935" s="24"/>
      <c r="G4935" s="25"/>
      <c r="H4935" s="25"/>
      <c r="I4935" s="56"/>
      <c r="J4935" s="25"/>
      <c r="K4935" s="25"/>
      <c r="L4935" s="25"/>
      <c r="M4935" s="56"/>
      <c r="N4935" s="25"/>
    </row>
    <row r="4936" spans="3:14" ht="13" x14ac:dyDescent="0.15">
      <c r="C4936" s="57" t="str">
        <f t="shared" si="16"/>
        <v/>
      </c>
      <c r="D4936" s="58"/>
      <c r="E4936" s="24"/>
      <c r="F4936" s="24"/>
      <c r="G4936" s="25"/>
      <c r="H4936" s="25"/>
      <c r="I4936" s="56"/>
      <c r="J4936" s="25"/>
      <c r="K4936" s="25"/>
      <c r="L4936" s="25"/>
      <c r="M4936" s="56"/>
      <c r="N4936" s="25"/>
    </row>
    <row r="4937" spans="3:14" ht="13" x14ac:dyDescent="0.15">
      <c r="C4937" s="57" t="str">
        <f t="shared" si="16"/>
        <v/>
      </c>
      <c r="D4937" s="58"/>
      <c r="E4937" s="24"/>
      <c r="F4937" s="24"/>
      <c r="G4937" s="25"/>
      <c r="H4937" s="25"/>
      <c r="I4937" s="56"/>
      <c r="J4937" s="25"/>
      <c r="K4937" s="25"/>
      <c r="L4937" s="25"/>
      <c r="M4937" s="56"/>
      <c r="N4937" s="25"/>
    </row>
    <row r="4938" spans="3:14" ht="13" x14ac:dyDescent="0.15">
      <c r="C4938" s="57" t="str">
        <f t="shared" si="16"/>
        <v/>
      </c>
      <c r="D4938" s="58"/>
      <c r="E4938" s="24"/>
      <c r="F4938" s="24"/>
      <c r="G4938" s="25"/>
      <c r="H4938" s="25"/>
      <c r="I4938" s="56"/>
      <c r="J4938" s="25"/>
      <c r="K4938" s="25"/>
      <c r="L4938" s="25"/>
      <c r="M4938" s="56"/>
      <c r="N4938" s="25"/>
    </row>
    <row r="4939" spans="3:14" ht="13" x14ac:dyDescent="0.15">
      <c r="C4939" s="57" t="str">
        <f t="shared" si="16"/>
        <v/>
      </c>
      <c r="D4939" s="58"/>
      <c r="E4939" s="24"/>
      <c r="F4939" s="24"/>
      <c r="G4939" s="25"/>
      <c r="H4939" s="25"/>
      <c r="I4939" s="56"/>
      <c r="J4939" s="25"/>
      <c r="K4939" s="25"/>
      <c r="L4939" s="25"/>
      <c r="M4939" s="56"/>
      <c r="N4939" s="25"/>
    </row>
    <row r="4940" spans="3:14" ht="13" x14ac:dyDescent="0.15">
      <c r="C4940" s="57" t="str">
        <f t="shared" si="16"/>
        <v/>
      </c>
      <c r="D4940" s="58"/>
      <c r="E4940" s="24"/>
      <c r="F4940" s="24"/>
      <c r="G4940" s="25"/>
      <c r="H4940" s="25"/>
      <c r="I4940" s="56"/>
      <c r="J4940" s="25"/>
      <c r="K4940" s="25"/>
      <c r="L4940" s="25"/>
      <c r="M4940" s="56"/>
      <c r="N4940" s="25"/>
    </row>
    <row r="4941" spans="3:14" ht="13" x14ac:dyDescent="0.15">
      <c r="C4941" s="57" t="str">
        <f t="shared" si="16"/>
        <v/>
      </c>
      <c r="D4941" s="58"/>
      <c r="E4941" s="24"/>
      <c r="F4941" s="24"/>
      <c r="G4941" s="25"/>
      <c r="H4941" s="25"/>
      <c r="I4941" s="56"/>
      <c r="J4941" s="25"/>
      <c r="K4941" s="25"/>
      <c r="L4941" s="25"/>
      <c r="M4941" s="56"/>
      <c r="N4941" s="25"/>
    </row>
    <row r="4942" spans="3:14" ht="13" x14ac:dyDescent="0.15">
      <c r="C4942" s="57" t="str">
        <f t="shared" si="16"/>
        <v/>
      </c>
      <c r="D4942" s="58"/>
      <c r="E4942" s="24"/>
      <c r="F4942" s="24"/>
      <c r="G4942" s="25"/>
      <c r="H4942" s="25"/>
      <c r="I4942" s="56"/>
      <c r="J4942" s="25"/>
      <c r="K4942" s="25"/>
      <c r="L4942" s="25"/>
      <c r="M4942" s="56"/>
      <c r="N4942" s="25"/>
    </row>
    <row r="4943" spans="3:14" ht="13" x14ac:dyDescent="0.15">
      <c r="C4943" s="57" t="str">
        <f t="shared" si="16"/>
        <v/>
      </c>
      <c r="D4943" s="58"/>
      <c r="E4943" s="24"/>
      <c r="F4943" s="24"/>
      <c r="G4943" s="25"/>
      <c r="H4943" s="25"/>
      <c r="I4943" s="56"/>
      <c r="J4943" s="25"/>
      <c r="K4943" s="25"/>
      <c r="L4943" s="25"/>
      <c r="M4943" s="56"/>
      <c r="N4943" s="25"/>
    </row>
    <row r="4944" spans="3:14" ht="13" x14ac:dyDescent="0.15">
      <c r="C4944" s="57" t="str">
        <f t="shared" si="16"/>
        <v/>
      </c>
      <c r="D4944" s="58"/>
      <c r="E4944" s="24"/>
      <c r="F4944" s="24"/>
      <c r="G4944" s="25"/>
      <c r="H4944" s="25"/>
      <c r="I4944" s="56"/>
      <c r="J4944" s="25"/>
      <c r="K4944" s="25"/>
      <c r="L4944" s="25"/>
      <c r="M4944" s="56"/>
      <c r="N4944" s="25"/>
    </row>
    <row r="4945" spans="3:14" ht="13" x14ac:dyDescent="0.15">
      <c r="C4945" s="57" t="str">
        <f t="shared" si="16"/>
        <v/>
      </c>
      <c r="D4945" s="58"/>
      <c r="E4945" s="24"/>
      <c r="F4945" s="24"/>
      <c r="G4945" s="25"/>
      <c r="H4945" s="25"/>
      <c r="I4945" s="56"/>
      <c r="J4945" s="25"/>
      <c r="K4945" s="25"/>
      <c r="L4945" s="25"/>
      <c r="M4945" s="56"/>
      <c r="N4945" s="25"/>
    </row>
    <row r="4946" spans="3:14" ht="13" x14ac:dyDescent="0.15">
      <c r="C4946" s="57" t="str">
        <f t="shared" si="16"/>
        <v/>
      </c>
      <c r="D4946" s="58"/>
      <c r="E4946" s="24"/>
      <c r="F4946" s="24"/>
      <c r="G4946" s="25"/>
      <c r="H4946" s="25"/>
      <c r="I4946" s="56"/>
      <c r="J4946" s="25"/>
      <c r="K4946" s="25"/>
      <c r="L4946" s="25"/>
      <c r="M4946" s="56"/>
      <c r="N4946" s="25"/>
    </row>
    <row r="4947" spans="3:14" ht="13" x14ac:dyDescent="0.15">
      <c r="C4947" s="57" t="str">
        <f t="shared" si="16"/>
        <v/>
      </c>
      <c r="D4947" s="58"/>
      <c r="E4947" s="24"/>
      <c r="F4947" s="24"/>
      <c r="G4947" s="25"/>
      <c r="H4947" s="25"/>
      <c r="I4947" s="56"/>
      <c r="J4947" s="25"/>
      <c r="K4947" s="25"/>
      <c r="L4947" s="25"/>
      <c r="M4947" s="56"/>
      <c r="N4947" s="25"/>
    </row>
    <row r="4948" spans="3:14" ht="13" x14ac:dyDescent="0.15">
      <c r="C4948" s="57" t="str">
        <f t="shared" si="16"/>
        <v/>
      </c>
      <c r="D4948" s="58"/>
      <c r="E4948" s="24"/>
      <c r="F4948" s="24"/>
      <c r="G4948" s="25"/>
      <c r="H4948" s="25"/>
      <c r="I4948" s="56"/>
      <c r="J4948" s="25"/>
      <c r="K4948" s="25"/>
      <c r="L4948" s="25"/>
      <c r="M4948" s="56"/>
      <c r="N4948" s="25"/>
    </row>
    <row r="4949" spans="3:14" ht="13" x14ac:dyDescent="0.15">
      <c r="C4949" s="57" t="str">
        <f t="shared" si="16"/>
        <v/>
      </c>
      <c r="D4949" s="58"/>
      <c r="E4949" s="24"/>
      <c r="F4949" s="24"/>
      <c r="G4949" s="25"/>
      <c r="H4949" s="25"/>
      <c r="I4949" s="56"/>
      <c r="J4949" s="25"/>
      <c r="K4949" s="25"/>
      <c r="L4949" s="25"/>
      <c r="M4949" s="56"/>
      <c r="N4949" s="25"/>
    </row>
    <row r="4950" spans="3:14" ht="13" x14ac:dyDescent="0.15">
      <c r="C4950" s="57" t="str">
        <f t="shared" si="16"/>
        <v/>
      </c>
      <c r="D4950" s="58"/>
      <c r="E4950" s="24"/>
      <c r="F4950" s="24"/>
      <c r="G4950" s="25"/>
      <c r="H4950" s="25"/>
      <c r="I4950" s="56"/>
      <c r="J4950" s="25"/>
      <c r="K4950" s="25"/>
      <c r="L4950" s="25"/>
      <c r="M4950" s="56"/>
      <c r="N4950" s="25"/>
    </row>
    <row r="4951" spans="3:14" ht="13" x14ac:dyDescent="0.15">
      <c r="C4951" s="57" t="str">
        <f t="shared" si="16"/>
        <v/>
      </c>
      <c r="D4951" s="58"/>
      <c r="E4951" s="24"/>
      <c r="F4951" s="24"/>
      <c r="G4951" s="25"/>
      <c r="H4951" s="25"/>
      <c r="I4951" s="56"/>
      <c r="J4951" s="25"/>
      <c r="K4951" s="25"/>
      <c r="L4951" s="25"/>
      <c r="M4951" s="56"/>
      <c r="N4951" s="25"/>
    </row>
    <row r="4952" spans="3:14" ht="13" x14ac:dyDescent="0.15">
      <c r="C4952" s="57" t="str">
        <f t="shared" si="16"/>
        <v/>
      </c>
      <c r="D4952" s="58"/>
      <c r="E4952" s="24"/>
      <c r="F4952" s="24"/>
      <c r="G4952" s="25"/>
      <c r="H4952" s="25"/>
      <c r="I4952" s="56"/>
      <c r="J4952" s="25"/>
      <c r="K4952" s="25"/>
      <c r="L4952" s="25"/>
      <c r="M4952" s="56"/>
      <c r="N4952" s="25"/>
    </row>
    <row r="4953" spans="3:14" ht="13" x14ac:dyDescent="0.15">
      <c r="C4953" s="57" t="str">
        <f t="shared" si="16"/>
        <v/>
      </c>
      <c r="D4953" s="58"/>
      <c r="E4953" s="24"/>
      <c r="F4953" s="24"/>
      <c r="G4953" s="25"/>
      <c r="H4953" s="25"/>
      <c r="I4953" s="56"/>
      <c r="J4953" s="25"/>
      <c r="K4953" s="25"/>
      <c r="L4953" s="25"/>
      <c r="M4953" s="56"/>
      <c r="N4953" s="25"/>
    </row>
    <row r="4954" spans="3:14" ht="13" x14ac:dyDescent="0.15">
      <c r="C4954" s="57" t="str">
        <f t="shared" si="16"/>
        <v/>
      </c>
      <c r="D4954" s="58"/>
      <c r="E4954" s="24"/>
      <c r="F4954" s="24"/>
      <c r="G4954" s="25"/>
      <c r="H4954" s="25"/>
      <c r="I4954" s="56"/>
      <c r="J4954" s="25"/>
      <c r="K4954" s="25"/>
      <c r="L4954" s="25"/>
      <c r="M4954" s="56"/>
      <c r="N4954" s="25"/>
    </row>
    <row r="4955" spans="3:14" ht="13" x14ac:dyDescent="0.15">
      <c r="C4955" s="57" t="str">
        <f t="shared" si="16"/>
        <v/>
      </c>
      <c r="D4955" s="58"/>
      <c r="E4955" s="24"/>
      <c r="F4955" s="24"/>
      <c r="G4955" s="25"/>
      <c r="H4955" s="25"/>
      <c r="I4955" s="56"/>
      <c r="J4955" s="25"/>
      <c r="K4955" s="25"/>
      <c r="L4955" s="25"/>
      <c r="M4955" s="56"/>
      <c r="N4955" s="25"/>
    </row>
    <row r="4956" spans="3:14" ht="13" x14ac:dyDescent="0.15">
      <c r="C4956" s="57" t="str">
        <f t="shared" si="16"/>
        <v/>
      </c>
      <c r="D4956" s="58"/>
      <c r="E4956" s="24"/>
      <c r="F4956" s="24"/>
      <c r="G4956" s="25"/>
      <c r="H4956" s="25"/>
      <c r="I4956" s="56"/>
      <c r="J4956" s="25"/>
      <c r="K4956" s="25"/>
      <c r="L4956" s="25"/>
      <c r="M4956" s="56"/>
      <c r="N4956" s="25"/>
    </row>
    <row r="4957" spans="3:14" ht="13" x14ac:dyDescent="0.15">
      <c r="C4957" s="57" t="str">
        <f t="shared" si="16"/>
        <v/>
      </c>
      <c r="D4957" s="58"/>
      <c r="E4957" s="24"/>
      <c r="F4957" s="24"/>
      <c r="G4957" s="25"/>
      <c r="H4957" s="25"/>
      <c r="I4957" s="56"/>
      <c r="J4957" s="25"/>
      <c r="K4957" s="25"/>
      <c r="L4957" s="25"/>
      <c r="M4957" s="56"/>
      <c r="N4957" s="25"/>
    </row>
    <row r="4958" spans="3:14" ht="13" x14ac:dyDescent="0.15">
      <c r="C4958" s="57" t="str">
        <f t="shared" si="16"/>
        <v/>
      </c>
      <c r="D4958" s="58"/>
      <c r="E4958" s="24"/>
      <c r="F4958" s="24"/>
      <c r="G4958" s="25"/>
      <c r="H4958" s="25"/>
      <c r="I4958" s="56"/>
      <c r="J4958" s="25"/>
      <c r="K4958" s="25"/>
      <c r="L4958" s="25"/>
      <c r="M4958" s="56"/>
      <c r="N4958" s="25"/>
    </row>
    <row r="4959" spans="3:14" ht="13" x14ac:dyDescent="0.15">
      <c r="C4959" s="57" t="str">
        <f t="shared" si="16"/>
        <v/>
      </c>
      <c r="D4959" s="58"/>
      <c r="E4959" s="24"/>
      <c r="F4959" s="24"/>
      <c r="G4959" s="25"/>
      <c r="H4959" s="25"/>
      <c r="I4959" s="56"/>
      <c r="J4959" s="25"/>
      <c r="K4959" s="25"/>
      <c r="L4959" s="25"/>
      <c r="M4959" s="56"/>
      <c r="N4959" s="25"/>
    </row>
    <row r="4960" spans="3:14" ht="13" x14ac:dyDescent="0.15">
      <c r="C4960" s="57" t="str">
        <f t="shared" si="16"/>
        <v/>
      </c>
      <c r="D4960" s="58"/>
      <c r="E4960" s="24"/>
      <c r="F4960" s="24"/>
      <c r="G4960" s="25"/>
      <c r="H4960" s="25"/>
      <c r="I4960" s="56"/>
      <c r="J4960" s="25"/>
      <c r="K4960" s="25"/>
      <c r="L4960" s="25"/>
      <c r="M4960" s="56"/>
      <c r="N4960" s="25"/>
    </row>
    <row r="4961" spans="3:14" ht="13" x14ac:dyDescent="0.15">
      <c r="C4961" s="57" t="str">
        <f t="shared" si="16"/>
        <v/>
      </c>
      <c r="D4961" s="58"/>
      <c r="E4961" s="24"/>
      <c r="F4961" s="24"/>
      <c r="G4961" s="25"/>
      <c r="H4961" s="25"/>
      <c r="I4961" s="56"/>
      <c r="J4961" s="25"/>
      <c r="K4961" s="25"/>
      <c r="L4961" s="25"/>
      <c r="M4961" s="56"/>
      <c r="N4961" s="25"/>
    </row>
    <row r="4962" spans="3:14" ht="13" x14ac:dyDescent="0.15">
      <c r="C4962" s="57" t="str">
        <f t="shared" si="16"/>
        <v/>
      </c>
      <c r="D4962" s="58"/>
      <c r="E4962" s="24"/>
      <c r="F4962" s="24"/>
      <c r="G4962" s="25"/>
      <c r="H4962" s="25"/>
      <c r="I4962" s="56"/>
      <c r="J4962" s="25"/>
      <c r="K4962" s="25"/>
      <c r="L4962" s="25"/>
      <c r="M4962" s="56"/>
      <c r="N4962" s="25"/>
    </row>
    <row r="4963" spans="3:14" ht="13" x14ac:dyDescent="0.15">
      <c r="C4963" s="57" t="str">
        <f t="shared" si="16"/>
        <v/>
      </c>
      <c r="D4963" s="58"/>
      <c r="E4963" s="24"/>
      <c r="F4963" s="24"/>
      <c r="G4963" s="25"/>
      <c r="H4963" s="25"/>
      <c r="I4963" s="56"/>
      <c r="J4963" s="25"/>
      <c r="K4963" s="25"/>
      <c r="L4963" s="25"/>
      <c r="M4963" s="56"/>
      <c r="N4963" s="25"/>
    </row>
    <row r="4964" spans="3:14" ht="13" x14ac:dyDescent="0.15">
      <c r="C4964" s="57" t="str">
        <f t="shared" si="16"/>
        <v/>
      </c>
      <c r="D4964" s="58"/>
      <c r="E4964" s="24"/>
      <c r="F4964" s="24"/>
      <c r="G4964" s="25"/>
      <c r="H4964" s="25"/>
      <c r="I4964" s="56"/>
      <c r="J4964" s="25"/>
      <c r="K4964" s="25"/>
      <c r="L4964" s="25"/>
      <c r="M4964" s="56"/>
      <c r="N4964" s="25"/>
    </row>
    <row r="4965" spans="3:14" ht="13" x14ac:dyDescent="0.15">
      <c r="C4965" s="57" t="str">
        <f t="shared" si="16"/>
        <v/>
      </c>
      <c r="D4965" s="58"/>
      <c r="E4965" s="24"/>
      <c r="F4965" s="24"/>
      <c r="G4965" s="25"/>
      <c r="H4965" s="25"/>
      <c r="I4965" s="56"/>
      <c r="J4965" s="25"/>
      <c r="K4965" s="25"/>
      <c r="L4965" s="25"/>
      <c r="M4965" s="56"/>
      <c r="N4965" s="25"/>
    </row>
    <row r="4966" spans="3:14" ht="13" x14ac:dyDescent="0.15">
      <c r="C4966" s="57" t="str">
        <f t="shared" si="16"/>
        <v/>
      </c>
      <c r="D4966" s="58"/>
      <c r="E4966" s="24"/>
      <c r="F4966" s="24"/>
      <c r="G4966" s="25"/>
      <c r="H4966" s="25"/>
      <c r="I4966" s="56"/>
      <c r="J4966" s="25"/>
      <c r="K4966" s="25"/>
      <c r="L4966" s="25"/>
      <c r="M4966" s="56"/>
      <c r="N4966" s="25"/>
    </row>
    <row r="4967" spans="3:14" ht="13" x14ac:dyDescent="0.15">
      <c r="C4967" s="57" t="str">
        <f t="shared" si="16"/>
        <v/>
      </c>
      <c r="D4967" s="58"/>
      <c r="E4967" s="24"/>
      <c r="F4967" s="24"/>
      <c r="G4967" s="25"/>
      <c r="H4967" s="25"/>
      <c r="I4967" s="56"/>
      <c r="J4967" s="25"/>
      <c r="K4967" s="25"/>
      <c r="L4967" s="25"/>
      <c r="M4967" s="56"/>
      <c r="N4967" s="25"/>
    </row>
    <row r="4968" spans="3:14" ht="13" x14ac:dyDescent="0.15">
      <c r="C4968" s="57" t="str">
        <f t="shared" si="16"/>
        <v/>
      </c>
      <c r="D4968" s="58"/>
      <c r="E4968" s="24"/>
      <c r="F4968" s="24"/>
      <c r="G4968" s="25"/>
      <c r="H4968" s="25"/>
      <c r="I4968" s="56"/>
      <c r="J4968" s="25"/>
      <c r="K4968" s="25"/>
      <c r="L4968" s="25"/>
      <c r="M4968" s="56"/>
      <c r="N4968" s="25"/>
    </row>
    <row r="4969" spans="3:14" ht="13" x14ac:dyDescent="0.15">
      <c r="C4969" s="57" t="str">
        <f t="shared" si="16"/>
        <v/>
      </c>
      <c r="D4969" s="58"/>
      <c r="E4969" s="24"/>
      <c r="F4969" s="24"/>
      <c r="G4969" s="25"/>
      <c r="H4969" s="25"/>
      <c r="I4969" s="56"/>
      <c r="J4969" s="25"/>
      <c r="K4969" s="25"/>
      <c r="L4969" s="25"/>
      <c r="M4969" s="56"/>
      <c r="N4969" s="25"/>
    </row>
    <row r="4970" spans="3:14" ht="13" x14ac:dyDescent="0.15">
      <c r="C4970" s="57" t="str">
        <f t="shared" si="16"/>
        <v/>
      </c>
      <c r="D4970" s="58"/>
      <c r="E4970" s="24"/>
      <c r="F4970" s="24"/>
      <c r="G4970" s="25"/>
      <c r="H4970" s="25"/>
      <c r="I4970" s="56"/>
      <c r="J4970" s="25"/>
      <c r="K4970" s="25"/>
      <c r="L4970" s="25"/>
      <c r="M4970" s="56"/>
      <c r="N4970" s="25"/>
    </row>
    <row r="4971" spans="3:14" ht="13" x14ac:dyDescent="0.15">
      <c r="C4971" s="57" t="str">
        <f t="shared" si="16"/>
        <v/>
      </c>
      <c r="D4971" s="58"/>
      <c r="E4971" s="24"/>
      <c r="F4971" s="24"/>
      <c r="G4971" s="25"/>
      <c r="H4971" s="25"/>
      <c r="I4971" s="56"/>
      <c r="J4971" s="25"/>
      <c r="K4971" s="25"/>
      <c r="L4971" s="25"/>
      <c r="M4971" s="56"/>
      <c r="N4971" s="25"/>
    </row>
    <row r="4972" spans="3:14" ht="13" x14ac:dyDescent="0.15">
      <c r="C4972" s="57" t="str">
        <f t="shared" si="16"/>
        <v/>
      </c>
      <c r="D4972" s="58"/>
      <c r="E4972" s="24"/>
      <c r="F4972" s="24"/>
      <c r="G4972" s="25"/>
      <c r="H4972" s="25"/>
      <c r="I4972" s="56"/>
      <c r="J4972" s="25"/>
      <c r="K4972" s="25"/>
      <c r="L4972" s="25"/>
      <c r="M4972" s="56"/>
      <c r="N4972" s="25"/>
    </row>
    <row r="4973" spans="3:14" ht="13" x14ac:dyDescent="0.15">
      <c r="C4973" s="57" t="str">
        <f t="shared" si="16"/>
        <v/>
      </c>
      <c r="D4973" s="58"/>
      <c r="E4973" s="24"/>
      <c r="F4973" s="24"/>
      <c r="G4973" s="25"/>
      <c r="H4973" s="25"/>
      <c r="I4973" s="56"/>
      <c r="J4973" s="25"/>
      <c r="K4973" s="25"/>
      <c r="L4973" s="25"/>
      <c r="M4973" s="56"/>
      <c r="N4973" s="25"/>
    </row>
    <row r="4974" spans="3:14" ht="13" x14ac:dyDescent="0.15">
      <c r="C4974" s="57" t="str">
        <f t="shared" si="16"/>
        <v/>
      </c>
      <c r="D4974" s="58"/>
      <c r="E4974" s="24"/>
      <c r="F4974" s="24"/>
      <c r="G4974" s="25"/>
      <c r="H4974" s="25"/>
      <c r="I4974" s="56"/>
      <c r="J4974" s="25"/>
      <c r="K4974" s="25"/>
      <c r="L4974" s="25"/>
      <c r="M4974" s="56"/>
      <c r="N4974" s="25"/>
    </row>
    <row r="4975" spans="3:14" ht="13" x14ac:dyDescent="0.15">
      <c r="C4975" s="57" t="str">
        <f t="shared" si="16"/>
        <v/>
      </c>
      <c r="D4975" s="58"/>
      <c r="E4975" s="24"/>
      <c r="F4975" s="24"/>
      <c r="G4975" s="25"/>
      <c r="H4975" s="25"/>
      <c r="I4975" s="56"/>
      <c r="J4975" s="25"/>
      <c r="K4975" s="25"/>
      <c r="L4975" s="25"/>
      <c r="M4975" s="56"/>
      <c r="N4975" s="25"/>
    </row>
    <row r="4976" spans="3:14" ht="13" x14ac:dyDescent="0.15">
      <c r="C4976" s="57" t="str">
        <f t="shared" si="16"/>
        <v/>
      </c>
      <c r="D4976" s="58"/>
      <c r="E4976" s="24"/>
      <c r="F4976" s="24"/>
      <c r="G4976" s="25"/>
      <c r="H4976" s="25"/>
      <c r="I4976" s="56"/>
      <c r="J4976" s="25"/>
      <c r="K4976" s="25"/>
      <c r="L4976" s="25"/>
      <c r="M4976" s="56"/>
      <c r="N4976" s="25"/>
    </row>
    <row r="4977" spans="3:14" ht="13" x14ac:dyDescent="0.15">
      <c r="C4977" s="57" t="str">
        <f t="shared" si="16"/>
        <v/>
      </c>
      <c r="D4977" s="58"/>
      <c r="E4977" s="24"/>
      <c r="F4977" s="24"/>
      <c r="G4977" s="25"/>
      <c r="H4977" s="25"/>
      <c r="I4977" s="56"/>
      <c r="J4977" s="25"/>
      <c r="K4977" s="25"/>
      <c r="L4977" s="25"/>
      <c r="M4977" s="56"/>
      <c r="N4977" s="25"/>
    </row>
    <row r="4978" spans="3:14" ht="13" x14ac:dyDescent="0.15">
      <c r="C4978" s="57" t="str">
        <f t="shared" si="16"/>
        <v/>
      </c>
      <c r="D4978" s="58"/>
      <c r="E4978" s="24"/>
      <c r="F4978" s="24"/>
      <c r="G4978" s="25"/>
      <c r="H4978" s="25"/>
      <c r="I4978" s="56"/>
      <c r="J4978" s="25"/>
      <c r="K4978" s="25"/>
      <c r="L4978" s="25"/>
      <c r="M4978" s="56"/>
      <c r="N4978" s="25"/>
    </row>
    <row r="4979" spans="3:14" ht="13" x14ac:dyDescent="0.15">
      <c r="C4979" s="57" t="str">
        <f t="shared" si="16"/>
        <v/>
      </c>
      <c r="D4979" s="58"/>
      <c r="E4979" s="24"/>
      <c r="F4979" s="24"/>
      <c r="G4979" s="25"/>
      <c r="H4979" s="25"/>
      <c r="I4979" s="56"/>
      <c r="J4979" s="25"/>
      <c r="K4979" s="25"/>
      <c r="L4979" s="25"/>
      <c r="M4979" s="56"/>
      <c r="N4979" s="25"/>
    </row>
    <row r="4980" spans="3:14" ht="13" x14ac:dyDescent="0.15">
      <c r="C4980" s="57" t="str">
        <f t="shared" si="16"/>
        <v/>
      </c>
      <c r="D4980" s="58"/>
      <c r="E4980" s="24"/>
      <c r="F4980" s="24"/>
      <c r="G4980" s="25"/>
      <c r="H4980" s="25"/>
      <c r="I4980" s="56"/>
      <c r="J4980" s="25"/>
      <c r="K4980" s="25"/>
      <c r="L4980" s="25"/>
      <c r="M4980" s="56"/>
      <c r="N4980" s="25"/>
    </row>
    <row r="4981" spans="3:14" ht="13" x14ac:dyDescent="0.15">
      <c r="C4981" s="57" t="str">
        <f t="shared" si="16"/>
        <v/>
      </c>
      <c r="D4981" s="58"/>
      <c r="E4981" s="24"/>
      <c r="F4981" s="24"/>
      <c r="G4981" s="25"/>
      <c r="H4981" s="25"/>
      <c r="I4981" s="56"/>
      <c r="J4981" s="25"/>
      <c r="K4981" s="25"/>
      <c r="L4981" s="25"/>
      <c r="M4981" s="56"/>
      <c r="N4981" s="25"/>
    </row>
    <row r="4982" spans="3:14" ht="13" x14ac:dyDescent="0.15">
      <c r="C4982" s="57" t="str">
        <f t="shared" si="16"/>
        <v/>
      </c>
      <c r="D4982" s="58"/>
      <c r="E4982" s="24"/>
      <c r="F4982" s="24"/>
      <c r="G4982" s="25"/>
      <c r="H4982" s="25"/>
      <c r="I4982" s="56"/>
      <c r="J4982" s="25"/>
      <c r="K4982" s="25"/>
      <c r="L4982" s="25"/>
      <c r="M4982" s="56"/>
      <c r="N4982" s="25"/>
    </row>
    <row r="4983" spans="3:14" ht="13" x14ac:dyDescent="0.15">
      <c r="C4983" s="57" t="str">
        <f t="shared" si="16"/>
        <v/>
      </c>
      <c r="D4983" s="58"/>
      <c r="E4983" s="24"/>
      <c r="F4983" s="24"/>
      <c r="G4983" s="25"/>
      <c r="H4983" s="25"/>
      <c r="I4983" s="56"/>
      <c r="J4983" s="25"/>
      <c r="K4983" s="25"/>
      <c r="L4983" s="25"/>
      <c r="M4983" s="56"/>
      <c r="N4983" s="25"/>
    </row>
    <row r="4984" spans="3:14" ht="13" x14ac:dyDescent="0.15">
      <c r="C4984" s="57" t="str">
        <f t="shared" si="16"/>
        <v/>
      </c>
      <c r="D4984" s="58"/>
      <c r="E4984" s="24"/>
      <c r="F4984" s="24"/>
      <c r="G4984" s="25"/>
      <c r="H4984" s="25"/>
      <c r="I4984" s="56"/>
      <c r="J4984" s="25"/>
      <c r="K4984" s="25"/>
      <c r="L4984" s="25"/>
      <c r="M4984" s="56"/>
      <c r="N4984" s="25"/>
    </row>
    <row r="4985" spans="3:14" ht="13" x14ac:dyDescent="0.15">
      <c r="C4985" s="57" t="str">
        <f t="shared" si="16"/>
        <v/>
      </c>
      <c r="D4985" s="58"/>
      <c r="E4985" s="24"/>
      <c r="F4985" s="24"/>
      <c r="G4985" s="25"/>
      <c r="H4985" s="25"/>
      <c r="I4985" s="56"/>
      <c r="J4985" s="25"/>
      <c r="K4985" s="25"/>
      <c r="L4985" s="25"/>
      <c r="M4985" s="56"/>
      <c r="N4985" s="25"/>
    </row>
    <row r="4986" spans="3:14" ht="13" x14ac:dyDescent="0.15">
      <c r="C4986" s="57" t="str">
        <f t="shared" si="16"/>
        <v/>
      </c>
      <c r="D4986" s="58"/>
      <c r="E4986" s="24"/>
      <c r="F4986" s="24"/>
      <c r="G4986" s="25"/>
      <c r="H4986" s="25"/>
      <c r="I4986" s="56"/>
      <c r="J4986" s="25"/>
      <c r="K4986" s="25"/>
      <c r="L4986" s="25"/>
      <c r="M4986" s="56"/>
      <c r="N4986" s="25"/>
    </row>
    <row r="4987" spans="3:14" ht="13" x14ac:dyDescent="0.15">
      <c r="C4987" s="57" t="str">
        <f t="shared" si="16"/>
        <v/>
      </c>
      <c r="D4987" s="58"/>
      <c r="E4987" s="24"/>
      <c r="F4987" s="24"/>
      <c r="G4987" s="25"/>
      <c r="H4987" s="25"/>
      <c r="I4987" s="56"/>
      <c r="J4987" s="25"/>
      <c r="K4987" s="25"/>
      <c r="L4987" s="25"/>
      <c r="M4987" s="56"/>
      <c r="N4987" s="25"/>
    </row>
    <row r="4988" spans="3:14" ht="13" x14ac:dyDescent="0.15">
      <c r="C4988" s="57" t="str">
        <f t="shared" si="16"/>
        <v/>
      </c>
      <c r="D4988" s="58"/>
      <c r="E4988" s="24"/>
      <c r="F4988" s="24"/>
      <c r="G4988" s="25"/>
      <c r="H4988" s="25"/>
      <c r="I4988" s="56"/>
      <c r="J4988" s="25"/>
      <c r="K4988" s="25"/>
      <c r="L4988" s="25"/>
      <c r="M4988" s="56"/>
      <c r="N4988" s="25"/>
    </row>
    <row r="4989" spans="3:14" ht="13" x14ac:dyDescent="0.15">
      <c r="C4989" s="57" t="str">
        <f t="shared" si="16"/>
        <v/>
      </c>
      <c r="D4989" s="58"/>
      <c r="E4989" s="24"/>
      <c r="F4989" s="24"/>
      <c r="G4989" s="25"/>
      <c r="H4989" s="25"/>
      <c r="I4989" s="56"/>
      <c r="J4989" s="25"/>
      <c r="K4989" s="25"/>
      <c r="L4989" s="25"/>
      <c r="M4989" s="56"/>
      <c r="N4989" s="25"/>
    </row>
    <row r="4990" spans="3:14" ht="13" x14ac:dyDescent="0.15">
      <c r="C4990" s="57" t="str">
        <f t="shared" si="16"/>
        <v/>
      </c>
      <c r="D4990" s="58"/>
      <c r="E4990" s="24"/>
      <c r="F4990" s="24"/>
      <c r="G4990" s="25"/>
      <c r="H4990" s="25"/>
      <c r="I4990" s="56"/>
      <c r="J4990" s="25"/>
      <c r="K4990" s="25"/>
      <c r="L4990" s="25"/>
      <c r="M4990" s="56"/>
      <c r="N4990" s="25"/>
    </row>
    <row r="4991" spans="3:14" ht="13" x14ac:dyDescent="0.15">
      <c r="C4991" s="57" t="str">
        <f t="shared" si="16"/>
        <v/>
      </c>
      <c r="D4991" s="58"/>
      <c r="E4991" s="24"/>
      <c r="F4991" s="24"/>
      <c r="G4991" s="25"/>
      <c r="H4991" s="25"/>
      <c r="I4991" s="56"/>
      <c r="J4991" s="25"/>
      <c r="K4991" s="25"/>
      <c r="L4991" s="25"/>
      <c r="M4991" s="56"/>
      <c r="N4991" s="25"/>
    </row>
    <row r="4992" spans="3:14" ht="13" x14ac:dyDescent="0.15">
      <c r="C4992" s="57" t="str">
        <f t="shared" si="16"/>
        <v/>
      </c>
      <c r="D4992" s="58"/>
      <c r="E4992" s="24"/>
      <c r="F4992" s="24"/>
      <c r="G4992" s="25"/>
      <c r="H4992" s="25"/>
      <c r="I4992" s="56"/>
      <c r="J4992" s="25"/>
      <c r="K4992" s="25"/>
      <c r="L4992" s="25"/>
      <c r="M4992" s="56"/>
      <c r="N4992" s="25"/>
    </row>
    <row r="4993" spans="3:14" ht="13" x14ac:dyDescent="0.15">
      <c r="C4993" s="57" t="str">
        <f t="shared" si="16"/>
        <v/>
      </c>
      <c r="D4993" s="58"/>
      <c r="E4993" s="24"/>
      <c r="F4993" s="24"/>
      <c r="G4993" s="25"/>
      <c r="H4993" s="25"/>
      <c r="I4993" s="56"/>
      <c r="J4993" s="25"/>
      <c r="K4993" s="25"/>
      <c r="L4993" s="25"/>
      <c r="M4993" s="56"/>
      <c r="N4993" s="25"/>
    </row>
    <row r="4994" spans="3:14" ht="13" x14ac:dyDescent="0.15">
      <c r="C4994" s="57" t="str">
        <f t="shared" si="16"/>
        <v/>
      </c>
      <c r="D4994" s="58"/>
      <c r="E4994" s="24"/>
      <c r="F4994" s="24"/>
      <c r="G4994" s="25"/>
      <c r="H4994" s="25"/>
      <c r="I4994" s="56"/>
      <c r="J4994" s="25"/>
      <c r="K4994" s="25"/>
      <c r="L4994" s="25"/>
      <c r="M4994" s="56"/>
      <c r="N4994" s="25"/>
    </row>
    <row r="4995" spans="3:14" ht="13" x14ac:dyDescent="0.15">
      <c r="C4995" s="57" t="str">
        <f t="shared" si="16"/>
        <v/>
      </c>
      <c r="D4995" s="58"/>
      <c r="E4995" s="24"/>
      <c r="F4995" s="24"/>
      <c r="G4995" s="25"/>
      <c r="H4995" s="25"/>
      <c r="I4995" s="56"/>
      <c r="J4995" s="25"/>
      <c r="K4995" s="25"/>
      <c r="L4995" s="25"/>
      <c r="M4995" s="56"/>
      <c r="N4995" s="25"/>
    </row>
    <row r="4996" spans="3:14" ht="13" x14ac:dyDescent="0.15">
      <c r="C4996" s="57" t="str">
        <f t="shared" si="16"/>
        <v/>
      </c>
      <c r="D4996" s="58"/>
      <c r="E4996" s="24"/>
      <c r="F4996" s="24"/>
      <c r="G4996" s="25"/>
      <c r="H4996" s="25"/>
      <c r="I4996" s="56"/>
      <c r="J4996" s="25"/>
      <c r="K4996" s="25"/>
      <c r="L4996" s="25"/>
      <c r="M4996" s="56"/>
      <c r="N4996" s="25"/>
    </row>
    <row r="4997" spans="3:14" ht="13" x14ac:dyDescent="0.15">
      <c r="C4997" s="57" t="str">
        <f t="shared" si="16"/>
        <v/>
      </c>
      <c r="D4997" s="58"/>
      <c r="E4997" s="24"/>
      <c r="F4997" s="24"/>
      <c r="G4997" s="25"/>
      <c r="H4997" s="25"/>
      <c r="I4997" s="56"/>
      <c r="J4997" s="25"/>
      <c r="K4997" s="25"/>
      <c r="L4997" s="25"/>
      <c r="M4997" s="56"/>
      <c r="N4997" s="25"/>
    </row>
    <row r="4998" spans="3:14" ht="13" x14ac:dyDescent="0.15">
      <c r="C4998" s="57" t="str">
        <f t="shared" si="16"/>
        <v/>
      </c>
      <c r="D4998" s="58"/>
      <c r="E4998" s="24"/>
      <c r="F4998" s="24"/>
      <c r="G4998" s="25"/>
      <c r="H4998" s="25"/>
      <c r="I4998" s="56"/>
      <c r="J4998" s="25"/>
      <c r="K4998" s="25"/>
      <c r="L4998" s="25"/>
      <c r="M4998" s="56"/>
      <c r="N4998" s="25"/>
    </row>
    <row r="4999" spans="3:14" ht="13" x14ac:dyDescent="0.15">
      <c r="C4999" s="57" t="str">
        <f t="shared" si="16"/>
        <v/>
      </c>
      <c r="D4999" s="58"/>
      <c r="E4999" s="24"/>
      <c r="F4999" s="24"/>
      <c r="G4999" s="25"/>
      <c r="H4999" s="25"/>
      <c r="I4999" s="56"/>
      <c r="J4999" s="25"/>
      <c r="K4999" s="25"/>
      <c r="L4999" s="25"/>
      <c r="M4999" s="56"/>
      <c r="N4999" s="25"/>
    </row>
    <row r="5000" spans="3:14" ht="13" x14ac:dyDescent="0.15">
      <c r="C5000" s="57" t="str">
        <f t="shared" si="16"/>
        <v/>
      </c>
      <c r="D5000" s="58"/>
      <c r="E5000" s="24"/>
      <c r="F5000" s="24"/>
      <c r="G5000" s="25"/>
      <c r="H5000" s="25"/>
      <c r="I5000" s="56"/>
      <c r="J5000" s="25"/>
      <c r="K5000" s="25"/>
      <c r="L5000" s="25"/>
      <c r="M5000" s="56"/>
      <c r="N5000" s="25"/>
    </row>
    <row r="5001" spans="3:14" ht="13" x14ac:dyDescent="0.15">
      <c r="C5001" s="57" t="str">
        <f t="shared" si="16"/>
        <v/>
      </c>
      <c r="D5001" s="58"/>
      <c r="E5001" s="24"/>
      <c r="F5001" s="24"/>
      <c r="G5001" s="25"/>
      <c r="H5001" s="25"/>
      <c r="I5001" s="56"/>
      <c r="J5001" s="25"/>
      <c r="K5001" s="25"/>
      <c r="L5001" s="25"/>
      <c r="M5001" s="56"/>
      <c r="N5001" s="25"/>
    </row>
    <row r="5002" spans="3:14" ht="13" x14ac:dyDescent="0.15">
      <c r="C5002" s="57" t="str">
        <f t="shared" si="16"/>
        <v/>
      </c>
      <c r="D5002" s="58"/>
      <c r="E5002" s="24"/>
      <c r="F5002" s="24"/>
      <c r="G5002" s="25"/>
      <c r="H5002" s="25"/>
      <c r="I5002" s="56"/>
      <c r="J5002" s="25"/>
      <c r="K5002" s="25"/>
      <c r="L5002" s="25"/>
      <c r="M5002" s="56"/>
      <c r="N5002" s="25"/>
    </row>
    <row r="5003" spans="3:14" ht="13" x14ac:dyDescent="0.15">
      <c r="C5003" s="57" t="str">
        <f t="shared" si="16"/>
        <v/>
      </c>
      <c r="D5003" s="58"/>
      <c r="E5003" s="24"/>
      <c r="F5003" s="24"/>
      <c r="G5003" s="25"/>
      <c r="H5003" s="25"/>
      <c r="I5003" s="56"/>
      <c r="J5003" s="25"/>
      <c r="K5003" s="25"/>
      <c r="L5003" s="25"/>
      <c r="M5003" s="56"/>
      <c r="N5003" s="25"/>
    </row>
    <row r="5004" spans="3:14" ht="13" x14ac:dyDescent="0.15">
      <c r="C5004" s="57" t="str">
        <f t="shared" si="16"/>
        <v/>
      </c>
      <c r="D5004" s="58"/>
      <c r="E5004" s="24"/>
      <c r="F5004" s="24"/>
      <c r="G5004" s="25"/>
      <c r="H5004" s="25"/>
      <c r="I5004" s="56"/>
      <c r="J5004" s="25"/>
      <c r="K5004" s="25"/>
      <c r="L5004" s="25"/>
      <c r="M5004" s="56"/>
      <c r="N5004" s="25"/>
    </row>
    <row r="5005" spans="3:14" ht="13" x14ac:dyDescent="0.15">
      <c r="C5005" s="57" t="str">
        <f t="shared" si="16"/>
        <v/>
      </c>
      <c r="D5005" s="58"/>
      <c r="E5005" s="24"/>
      <c r="F5005" s="24"/>
      <c r="G5005" s="25"/>
      <c r="H5005" s="25"/>
      <c r="I5005" s="56"/>
      <c r="J5005" s="25"/>
      <c r="K5005" s="25"/>
      <c r="L5005" s="25"/>
      <c r="M5005" s="56"/>
      <c r="N5005" s="25"/>
    </row>
    <row r="5006" spans="3:14" ht="13" x14ac:dyDescent="0.15">
      <c r="C5006" s="57" t="str">
        <f t="shared" si="16"/>
        <v/>
      </c>
      <c r="D5006" s="58"/>
      <c r="E5006" s="24"/>
      <c r="F5006" s="24"/>
      <c r="G5006" s="25"/>
      <c r="H5006" s="25"/>
      <c r="I5006" s="56"/>
      <c r="J5006" s="25"/>
      <c r="K5006" s="25"/>
      <c r="L5006" s="25"/>
      <c r="M5006" s="56"/>
      <c r="N5006" s="25"/>
    </row>
    <row r="5007" spans="3:14" ht="13" x14ac:dyDescent="0.15">
      <c r="C5007" s="57" t="str">
        <f t="shared" si="16"/>
        <v/>
      </c>
      <c r="D5007" s="58"/>
      <c r="E5007" s="24"/>
      <c r="F5007" s="24"/>
      <c r="G5007" s="25"/>
      <c r="H5007" s="25"/>
      <c r="I5007" s="56"/>
      <c r="J5007" s="25"/>
      <c r="K5007" s="25"/>
      <c r="L5007" s="25"/>
      <c r="M5007" s="56"/>
      <c r="N5007" s="25"/>
    </row>
    <row r="5008" spans="3:14" ht="13" x14ac:dyDescent="0.15">
      <c r="C5008" s="57" t="str">
        <f t="shared" si="16"/>
        <v/>
      </c>
      <c r="D5008" s="58"/>
      <c r="E5008" s="24"/>
      <c r="F5008" s="24"/>
      <c r="G5008" s="25"/>
      <c r="H5008" s="25"/>
      <c r="I5008" s="56"/>
      <c r="J5008" s="25"/>
      <c r="K5008" s="25"/>
      <c r="L5008" s="25"/>
      <c r="M5008" s="56"/>
      <c r="N5008" s="25"/>
    </row>
    <row r="5009" spans="3:14" ht="13" x14ac:dyDescent="0.15">
      <c r="C5009" s="57" t="str">
        <f t="shared" si="16"/>
        <v/>
      </c>
      <c r="D5009" s="58"/>
      <c r="E5009" s="24"/>
      <c r="F5009" s="24"/>
      <c r="G5009" s="25"/>
      <c r="H5009" s="25"/>
      <c r="I5009" s="56"/>
      <c r="J5009" s="25"/>
      <c r="K5009" s="25"/>
      <c r="L5009" s="25"/>
      <c r="M5009" s="56"/>
      <c r="N5009" s="25"/>
    </row>
    <row r="5010" spans="3:14" ht="13" x14ac:dyDescent="0.15">
      <c r="C5010" s="57" t="str">
        <f t="shared" si="16"/>
        <v/>
      </c>
      <c r="D5010" s="58"/>
      <c r="E5010" s="24"/>
      <c r="F5010" s="24"/>
      <c r="G5010" s="25"/>
      <c r="H5010" s="25"/>
      <c r="I5010" s="56"/>
      <c r="J5010" s="25"/>
      <c r="K5010" s="25"/>
      <c r="L5010" s="25"/>
      <c r="M5010" s="56"/>
      <c r="N5010" s="25"/>
    </row>
    <row r="5011" spans="3:14" ht="13" x14ac:dyDescent="0.15">
      <c r="C5011" s="57" t="str">
        <f t="shared" si="16"/>
        <v/>
      </c>
      <c r="D5011" s="58"/>
      <c r="E5011" s="24"/>
      <c r="F5011" s="24"/>
      <c r="G5011" s="25"/>
      <c r="H5011" s="25"/>
      <c r="I5011" s="56"/>
      <c r="J5011" s="25"/>
      <c r="K5011" s="25"/>
      <c r="L5011" s="25"/>
      <c r="M5011" s="56"/>
      <c r="N5011" s="25"/>
    </row>
    <row r="5012" spans="3:14" ht="13" x14ac:dyDescent="0.15">
      <c r="C5012" s="57" t="str">
        <f t="shared" si="16"/>
        <v/>
      </c>
      <c r="D5012" s="58"/>
      <c r="E5012" s="24"/>
      <c r="F5012" s="24"/>
      <c r="G5012" s="25"/>
      <c r="H5012" s="25"/>
      <c r="I5012" s="56"/>
      <c r="J5012" s="25"/>
      <c r="K5012" s="25"/>
      <c r="L5012" s="25"/>
      <c r="M5012" s="56"/>
      <c r="N5012" s="25"/>
    </row>
    <row r="5013" spans="3:14" ht="13" x14ac:dyDescent="0.15">
      <c r="C5013" s="57" t="str">
        <f t="shared" si="16"/>
        <v/>
      </c>
      <c r="D5013" s="58"/>
      <c r="E5013" s="24"/>
      <c r="F5013" s="24"/>
      <c r="G5013" s="25"/>
      <c r="H5013" s="25"/>
      <c r="I5013" s="56"/>
      <c r="J5013" s="25"/>
      <c r="K5013" s="25"/>
      <c r="L5013" s="25"/>
      <c r="M5013" s="56"/>
      <c r="N5013" s="25"/>
    </row>
    <row r="5014" spans="3:14" ht="13" x14ac:dyDescent="0.15">
      <c r="C5014" s="57" t="str">
        <f t="shared" si="16"/>
        <v/>
      </c>
      <c r="D5014" s="58"/>
      <c r="E5014" s="24"/>
      <c r="F5014" s="24"/>
      <c r="G5014" s="25"/>
      <c r="H5014" s="25"/>
      <c r="I5014" s="56"/>
      <c r="J5014" s="25"/>
      <c r="K5014" s="25"/>
      <c r="L5014" s="25"/>
      <c r="M5014" s="56"/>
      <c r="N5014" s="25"/>
    </row>
    <row r="5015" spans="3:14" ht="13" x14ac:dyDescent="0.15">
      <c r="C5015" s="57" t="str">
        <f t="shared" si="16"/>
        <v/>
      </c>
      <c r="D5015" s="58"/>
      <c r="E5015" s="24"/>
      <c r="F5015" s="24"/>
      <c r="G5015" s="25"/>
      <c r="H5015" s="25"/>
      <c r="I5015" s="56"/>
      <c r="J5015" s="25"/>
      <c r="K5015" s="25"/>
      <c r="L5015" s="25"/>
      <c r="M5015" s="56"/>
      <c r="N5015" s="25"/>
    </row>
    <row r="5016" spans="3:14" ht="13" x14ac:dyDescent="0.15">
      <c r="C5016" s="57" t="str">
        <f t="shared" si="16"/>
        <v/>
      </c>
      <c r="D5016" s="58"/>
      <c r="E5016" s="24"/>
      <c r="F5016" s="24"/>
      <c r="G5016" s="25"/>
      <c r="H5016" s="25"/>
      <c r="I5016" s="56"/>
      <c r="J5016" s="25"/>
      <c r="K5016" s="25"/>
      <c r="L5016" s="25"/>
      <c r="M5016" s="56"/>
      <c r="N5016" s="25"/>
    </row>
    <row r="5017" spans="3:14" ht="13" x14ac:dyDescent="0.15">
      <c r="C5017" s="57" t="str">
        <f t="shared" si="16"/>
        <v/>
      </c>
      <c r="D5017" s="58"/>
      <c r="E5017" s="24"/>
      <c r="F5017" s="24"/>
      <c r="G5017" s="25"/>
      <c r="H5017" s="25"/>
      <c r="I5017" s="56"/>
      <c r="J5017" s="25"/>
      <c r="K5017" s="25"/>
      <c r="L5017" s="25"/>
      <c r="M5017" s="56"/>
      <c r="N5017" s="25"/>
    </row>
    <row r="5018" spans="3:14" ht="13" x14ac:dyDescent="0.15">
      <c r="C5018" s="57" t="str">
        <f t="shared" si="16"/>
        <v/>
      </c>
      <c r="D5018" s="58"/>
      <c r="E5018" s="24"/>
      <c r="F5018" s="24"/>
      <c r="G5018" s="25"/>
      <c r="H5018" s="25"/>
      <c r="I5018" s="56"/>
      <c r="J5018" s="25"/>
      <c r="K5018" s="25"/>
      <c r="L5018" s="25"/>
      <c r="M5018" s="56"/>
      <c r="N5018" s="25"/>
    </row>
    <row r="5019" spans="3:14" ht="13" x14ac:dyDescent="0.15">
      <c r="C5019" s="57" t="str">
        <f t="shared" si="16"/>
        <v/>
      </c>
      <c r="D5019" s="58"/>
      <c r="E5019" s="24"/>
      <c r="F5019" s="24"/>
      <c r="G5019" s="25"/>
      <c r="H5019" s="25"/>
      <c r="I5019" s="56"/>
      <c r="J5019" s="25"/>
      <c r="K5019" s="25"/>
      <c r="L5019" s="25"/>
      <c r="M5019" s="56"/>
      <c r="N5019" s="25"/>
    </row>
    <row r="5020" spans="3:14" ht="13" x14ac:dyDescent="0.15">
      <c r="C5020" s="57" t="str">
        <f t="shared" si="16"/>
        <v/>
      </c>
      <c r="D5020" s="58"/>
      <c r="E5020" s="24"/>
      <c r="F5020" s="24"/>
      <c r="G5020" s="25"/>
      <c r="H5020" s="25"/>
      <c r="I5020" s="56"/>
      <c r="J5020" s="25"/>
      <c r="K5020" s="25"/>
      <c r="L5020" s="25"/>
      <c r="M5020" s="56"/>
      <c r="N5020" s="25"/>
    </row>
    <row r="5021" spans="3:14" ht="13" x14ac:dyDescent="0.15">
      <c r="C5021" s="57" t="str">
        <f t="shared" si="16"/>
        <v/>
      </c>
      <c r="D5021" s="58"/>
      <c r="E5021" s="24"/>
      <c r="F5021" s="24"/>
      <c r="G5021" s="25"/>
      <c r="H5021" s="25"/>
      <c r="I5021" s="56"/>
      <c r="J5021" s="25"/>
      <c r="K5021" s="25"/>
      <c r="L5021" s="25"/>
      <c r="M5021" s="56"/>
      <c r="N5021" s="25"/>
    </row>
    <row r="5022" spans="3:14" ht="13" x14ac:dyDescent="0.15">
      <c r="C5022" s="57" t="str">
        <f t="shared" si="16"/>
        <v/>
      </c>
      <c r="D5022" s="58"/>
      <c r="E5022" s="24"/>
      <c r="F5022" s="24"/>
      <c r="G5022" s="25"/>
      <c r="H5022" s="25"/>
      <c r="I5022" s="56"/>
      <c r="J5022" s="25"/>
      <c r="K5022" s="25"/>
      <c r="L5022" s="25"/>
      <c r="M5022" s="56"/>
      <c r="N5022" s="25"/>
    </row>
    <row r="5023" spans="3:14" ht="13" x14ac:dyDescent="0.15">
      <c r="C5023" s="57" t="str">
        <f t="shared" si="16"/>
        <v/>
      </c>
      <c r="D5023" s="58"/>
      <c r="E5023" s="24"/>
      <c r="F5023" s="24"/>
      <c r="G5023" s="25"/>
      <c r="H5023" s="25"/>
      <c r="I5023" s="56"/>
      <c r="J5023" s="25"/>
      <c r="K5023" s="25"/>
      <c r="L5023" s="25"/>
      <c r="M5023" s="56"/>
      <c r="N5023" s="25"/>
    </row>
    <row r="5024" spans="3:14" ht="13" x14ac:dyDescent="0.15">
      <c r="C5024" s="57" t="str">
        <f t="shared" si="16"/>
        <v/>
      </c>
      <c r="D5024" s="58"/>
      <c r="E5024" s="24"/>
      <c r="F5024" s="24"/>
      <c r="G5024" s="25"/>
      <c r="H5024" s="25"/>
      <c r="I5024" s="56"/>
      <c r="J5024" s="25"/>
      <c r="K5024" s="25"/>
      <c r="L5024" s="25"/>
      <c r="M5024" s="56"/>
      <c r="N5024" s="25"/>
    </row>
    <row r="5025" spans="3:14" ht="13" x14ac:dyDescent="0.15">
      <c r="C5025" s="57" t="str">
        <f t="shared" si="16"/>
        <v/>
      </c>
      <c r="D5025" s="58"/>
      <c r="E5025" s="24"/>
      <c r="F5025" s="24"/>
      <c r="G5025" s="25"/>
      <c r="H5025" s="25"/>
      <c r="I5025" s="56"/>
      <c r="J5025" s="25"/>
      <c r="K5025" s="25"/>
      <c r="L5025" s="25"/>
      <c r="M5025" s="56"/>
      <c r="N5025" s="25"/>
    </row>
    <row r="5026" spans="3:14" ht="13" x14ac:dyDescent="0.15">
      <c r="C5026" s="57" t="str">
        <f t="shared" si="16"/>
        <v/>
      </c>
      <c r="D5026" s="58"/>
      <c r="E5026" s="24"/>
      <c r="F5026" s="24"/>
      <c r="G5026" s="25"/>
      <c r="H5026" s="25"/>
      <c r="I5026" s="56"/>
      <c r="J5026" s="25"/>
      <c r="K5026" s="25"/>
      <c r="L5026" s="25"/>
      <c r="M5026" s="56"/>
      <c r="N5026" s="25"/>
    </row>
    <row r="5027" spans="3:14" ht="13" x14ac:dyDescent="0.15">
      <c r="C5027" s="57" t="str">
        <f t="shared" si="16"/>
        <v/>
      </c>
      <c r="D5027" s="58"/>
      <c r="E5027" s="24"/>
      <c r="F5027" s="24"/>
      <c r="G5027" s="25"/>
      <c r="H5027" s="25"/>
      <c r="I5027" s="56"/>
      <c r="J5027" s="25"/>
      <c r="K5027" s="25"/>
      <c r="L5027" s="25"/>
      <c r="M5027" s="56"/>
      <c r="N5027" s="25"/>
    </row>
    <row r="5028" spans="3:14" ht="13" x14ac:dyDescent="0.15">
      <c r="C5028" s="57" t="str">
        <f t="shared" si="16"/>
        <v/>
      </c>
      <c r="D5028" s="58"/>
      <c r="E5028" s="24"/>
      <c r="F5028" s="24"/>
      <c r="G5028" s="25"/>
      <c r="H5028" s="25"/>
      <c r="I5028" s="56"/>
      <c r="J5028" s="25"/>
      <c r="K5028" s="25"/>
      <c r="L5028" s="25"/>
      <c r="M5028" s="56"/>
      <c r="N5028" s="25"/>
    </row>
    <row r="5029" spans="3:14" ht="13" x14ac:dyDescent="0.15">
      <c r="C5029" s="57" t="str">
        <f t="shared" si="16"/>
        <v/>
      </c>
      <c r="D5029" s="58"/>
      <c r="E5029" s="24"/>
      <c r="F5029" s="24"/>
      <c r="G5029" s="25"/>
      <c r="H5029" s="25"/>
      <c r="I5029" s="56"/>
      <c r="J5029" s="25"/>
      <c r="K5029" s="25"/>
      <c r="L5029" s="25"/>
      <c r="M5029" s="56"/>
      <c r="N5029" s="25"/>
    </row>
    <row r="5030" spans="3:14" ht="13" x14ac:dyDescent="0.15">
      <c r="C5030" s="57" t="str">
        <f t="shared" si="16"/>
        <v/>
      </c>
      <c r="D5030" s="58"/>
      <c r="E5030" s="24"/>
      <c r="F5030" s="24"/>
      <c r="G5030" s="25"/>
      <c r="H5030" s="25"/>
      <c r="I5030" s="56"/>
      <c r="J5030" s="25"/>
      <c r="K5030" s="25"/>
      <c r="L5030" s="25"/>
      <c r="M5030" s="56"/>
      <c r="N5030" s="25"/>
    </row>
    <row r="5031" spans="3:14" ht="13" x14ac:dyDescent="0.15">
      <c r="C5031" s="57" t="str">
        <f t="shared" si="16"/>
        <v/>
      </c>
      <c r="D5031" s="58"/>
      <c r="E5031" s="24"/>
      <c r="F5031" s="24"/>
      <c r="G5031" s="25"/>
      <c r="H5031" s="25"/>
      <c r="I5031" s="56"/>
      <c r="J5031" s="25"/>
      <c r="K5031" s="25"/>
      <c r="L5031" s="25"/>
      <c r="M5031" s="56"/>
      <c r="N5031" s="25"/>
    </row>
    <row r="5032" spans="3:14" ht="13" x14ac:dyDescent="0.15">
      <c r="C5032" s="57" t="str">
        <f t="shared" si="16"/>
        <v/>
      </c>
      <c r="D5032" s="58"/>
      <c r="E5032" s="24"/>
      <c r="F5032" s="24"/>
      <c r="G5032" s="25"/>
      <c r="H5032" s="25"/>
      <c r="I5032" s="56"/>
      <c r="J5032" s="25"/>
      <c r="K5032" s="25"/>
      <c r="L5032" s="25"/>
      <c r="M5032" s="56"/>
      <c r="N5032" s="25"/>
    </row>
    <row r="5033" spans="3:14" ht="13" x14ac:dyDescent="0.15">
      <c r="C5033" s="57" t="str">
        <f t="shared" si="16"/>
        <v/>
      </c>
      <c r="D5033" s="58"/>
      <c r="E5033" s="24"/>
      <c r="F5033" s="24"/>
      <c r="G5033" s="25"/>
      <c r="H5033" s="25"/>
      <c r="I5033" s="56"/>
      <c r="J5033" s="25"/>
      <c r="K5033" s="25"/>
      <c r="L5033" s="25"/>
      <c r="M5033" s="56"/>
      <c r="N5033" s="25"/>
    </row>
    <row r="5034" spans="3:14" ht="13" x14ac:dyDescent="0.15">
      <c r="C5034" s="57" t="str">
        <f t="shared" si="16"/>
        <v/>
      </c>
      <c r="D5034" s="58"/>
      <c r="E5034" s="24"/>
      <c r="F5034" s="24"/>
      <c r="G5034" s="25"/>
      <c r="H5034" s="25"/>
      <c r="I5034" s="56"/>
      <c r="J5034" s="25"/>
      <c r="K5034" s="25"/>
      <c r="L5034" s="25"/>
      <c r="M5034" s="56"/>
      <c r="N5034" s="25"/>
    </row>
    <row r="5035" spans="3:14" ht="13" x14ac:dyDescent="0.15">
      <c r="C5035" s="57" t="str">
        <f t="shared" si="16"/>
        <v/>
      </c>
      <c r="D5035" s="58"/>
      <c r="E5035" s="24"/>
      <c r="F5035" s="24"/>
      <c r="G5035" s="25"/>
      <c r="H5035" s="25"/>
      <c r="I5035" s="56"/>
      <c r="J5035" s="25"/>
      <c r="K5035" s="25"/>
      <c r="L5035" s="25"/>
      <c r="M5035" s="56"/>
      <c r="N5035" s="25"/>
    </row>
    <row r="5036" spans="3:14" ht="13" x14ac:dyDescent="0.15">
      <c r="C5036" s="57" t="str">
        <f t="shared" si="16"/>
        <v/>
      </c>
      <c r="D5036" s="58"/>
      <c r="E5036" s="24"/>
      <c r="F5036" s="24"/>
      <c r="G5036" s="25"/>
      <c r="H5036" s="25"/>
      <c r="I5036" s="56"/>
      <c r="J5036" s="25"/>
      <c r="K5036" s="25"/>
      <c r="L5036" s="25"/>
      <c r="M5036" s="56"/>
      <c r="N5036" s="25"/>
    </row>
    <row r="5037" spans="3:14" ht="13" x14ac:dyDescent="0.15">
      <c r="C5037" s="57" t="str">
        <f t="shared" si="16"/>
        <v/>
      </c>
      <c r="D5037" s="58"/>
      <c r="E5037" s="24"/>
      <c r="F5037" s="24"/>
      <c r="G5037" s="25"/>
      <c r="H5037" s="25"/>
      <c r="I5037" s="56"/>
      <c r="J5037" s="25"/>
      <c r="K5037" s="25"/>
      <c r="L5037" s="25"/>
      <c r="M5037" s="56"/>
      <c r="N5037" s="25"/>
    </row>
    <row r="5038" spans="3:14" ht="13" x14ac:dyDescent="0.15">
      <c r="C5038" s="57" t="str">
        <f t="shared" si="16"/>
        <v/>
      </c>
      <c r="D5038" s="58"/>
      <c r="E5038" s="24"/>
      <c r="F5038" s="24"/>
      <c r="G5038" s="25"/>
      <c r="H5038" s="25"/>
      <c r="I5038" s="56"/>
      <c r="J5038" s="25"/>
      <c r="K5038" s="25"/>
      <c r="L5038" s="25"/>
      <c r="M5038" s="56"/>
      <c r="N5038" s="25"/>
    </row>
    <row r="5039" spans="3:14" ht="13" x14ac:dyDescent="0.15">
      <c r="C5039" s="57" t="str">
        <f t="shared" si="16"/>
        <v/>
      </c>
      <c r="D5039" s="58"/>
      <c r="E5039" s="24"/>
      <c r="F5039" s="24"/>
      <c r="G5039" s="25"/>
      <c r="H5039" s="25"/>
      <c r="I5039" s="56"/>
      <c r="J5039" s="25"/>
      <c r="K5039" s="25"/>
      <c r="L5039" s="25"/>
      <c r="M5039" s="56"/>
      <c r="N5039" s="25"/>
    </row>
    <row r="5040" spans="3:14" ht="13" x14ac:dyDescent="0.15">
      <c r="C5040" s="57" t="str">
        <f t="shared" si="16"/>
        <v/>
      </c>
      <c r="D5040" s="58"/>
      <c r="E5040" s="24"/>
      <c r="F5040" s="24"/>
      <c r="G5040" s="25"/>
      <c r="H5040" s="25"/>
      <c r="I5040" s="56"/>
      <c r="J5040" s="25"/>
      <c r="K5040" s="25"/>
      <c r="L5040" s="25"/>
      <c r="M5040" s="56"/>
      <c r="N5040" s="25"/>
    </row>
    <row r="5041" spans="3:14" ht="13" x14ac:dyDescent="0.15">
      <c r="C5041" s="57" t="str">
        <f t="shared" si="16"/>
        <v/>
      </c>
      <c r="D5041" s="58"/>
      <c r="E5041" s="24"/>
      <c r="F5041" s="24"/>
      <c r="G5041" s="25"/>
      <c r="H5041" s="25"/>
      <c r="I5041" s="56"/>
      <c r="J5041" s="25"/>
      <c r="K5041" s="25"/>
      <c r="L5041" s="25"/>
      <c r="M5041" s="56"/>
      <c r="N5041" s="25"/>
    </row>
    <row r="5042" spans="3:14" ht="13" x14ac:dyDescent="0.15">
      <c r="C5042" s="57" t="str">
        <f t="shared" si="16"/>
        <v/>
      </c>
      <c r="D5042" s="58"/>
      <c r="E5042" s="24"/>
      <c r="F5042" s="24"/>
      <c r="G5042" s="25"/>
      <c r="H5042" s="25"/>
      <c r="I5042" s="56"/>
      <c r="J5042" s="25"/>
      <c r="K5042" s="25"/>
      <c r="L5042" s="25"/>
      <c r="M5042" s="56"/>
      <c r="N5042" s="25"/>
    </row>
    <row r="5043" spans="3:14" ht="13" x14ac:dyDescent="0.15">
      <c r="C5043" s="57" t="str">
        <f t="shared" si="16"/>
        <v/>
      </c>
      <c r="D5043" s="58"/>
      <c r="E5043" s="24"/>
      <c r="F5043" s="24"/>
      <c r="G5043" s="25"/>
      <c r="H5043" s="25"/>
      <c r="I5043" s="56"/>
      <c r="J5043" s="25"/>
      <c r="K5043" s="25"/>
      <c r="L5043" s="25"/>
      <c r="M5043" s="56"/>
      <c r="N5043" s="25"/>
    </row>
    <row r="5044" spans="3:14" ht="13" x14ac:dyDescent="0.15">
      <c r="C5044" s="57" t="str">
        <f t="shared" si="16"/>
        <v/>
      </c>
      <c r="D5044" s="58"/>
      <c r="E5044" s="24"/>
      <c r="F5044" s="24"/>
      <c r="G5044" s="25"/>
      <c r="H5044" s="25"/>
      <c r="I5044" s="56"/>
      <c r="J5044" s="25"/>
      <c r="K5044" s="25"/>
      <c r="L5044" s="25"/>
      <c r="M5044" s="56"/>
      <c r="N5044" s="25"/>
    </row>
    <row r="5045" spans="3:14" ht="13" x14ac:dyDescent="0.15">
      <c r="C5045" s="57" t="str">
        <f t="shared" si="16"/>
        <v/>
      </c>
      <c r="D5045" s="58"/>
      <c r="E5045" s="24"/>
      <c r="F5045" s="24"/>
      <c r="G5045" s="25"/>
      <c r="H5045" s="25"/>
      <c r="I5045" s="56"/>
      <c r="J5045" s="25"/>
      <c r="K5045" s="25"/>
      <c r="L5045" s="25"/>
      <c r="M5045" s="56"/>
      <c r="N5045" s="25"/>
    </row>
    <row r="5046" spans="3:14" ht="13" x14ac:dyDescent="0.15">
      <c r="C5046" s="57" t="str">
        <f t="shared" si="16"/>
        <v/>
      </c>
      <c r="D5046" s="58"/>
      <c r="E5046" s="24"/>
      <c r="F5046" s="24"/>
      <c r="G5046" s="25"/>
      <c r="H5046" s="25"/>
      <c r="I5046" s="56"/>
      <c r="J5046" s="25"/>
      <c r="K5046" s="25"/>
      <c r="L5046" s="25"/>
      <c r="M5046" s="56"/>
      <c r="N5046" s="25"/>
    </row>
    <row r="5047" spans="3:14" ht="13" x14ac:dyDescent="0.15">
      <c r="C5047" s="57" t="str">
        <f t="shared" si="16"/>
        <v/>
      </c>
      <c r="D5047" s="58"/>
      <c r="E5047" s="24"/>
      <c r="F5047" s="24"/>
      <c r="G5047" s="25"/>
      <c r="H5047" s="25"/>
      <c r="I5047" s="56"/>
      <c r="J5047" s="25"/>
      <c r="K5047" s="25"/>
      <c r="L5047" s="25"/>
      <c r="M5047" s="56"/>
      <c r="N5047" s="25"/>
    </row>
    <row r="5048" spans="3:14" ht="13" x14ac:dyDescent="0.15">
      <c r="C5048" s="57" t="str">
        <f t="shared" si="16"/>
        <v/>
      </c>
      <c r="D5048" s="58"/>
      <c r="E5048" s="24"/>
      <c r="F5048" s="24"/>
      <c r="G5048" s="25"/>
      <c r="H5048" s="25"/>
      <c r="I5048" s="56"/>
      <c r="J5048" s="25"/>
      <c r="K5048" s="25"/>
      <c r="L5048" s="25"/>
      <c r="M5048" s="56"/>
      <c r="N5048" s="25"/>
    </row>
    <row r="5049" spans="3:14" ht="13" x14ac:dyDescent="0.15">
      <c r="C5049" s="57" t="str">
        <f t="shared" si="16"/>
        <v/>
      </c>
      <c r="D5049" s="58"/>
      <c r="E5049" s="24"/>
      <c r="F5049" s="24"/>
      <c r="G5049" s="25"/>
      <c r="H5049" s="25"/>
      <c r="I5049" s="56"/>
      <c r="J5049" s="25"/>
      <c r="K5049" s="25"/>
      <c r="L5049" s="25"/>
      <c r="M5049" s="56"/>
      <c r="N5049" s="25"/>
    </row>
    <row r="5050" spans="3:14" ht="13" x14ac:dyDescent="0.15">
      <c r="C5050" s="57" t="str">
        <f t="shared" si="16"/>
        <v/>
      </c>
      <c r="D5050" s="58"/>
      <c r="E5050" s="24"/>
      <c r="F5050" s="24"/>
      <c r="G5050" s="25"/>
      <c r="H5050" s="25"/>
      <c r="I5050" s="56"/>
      <c r="J5050" s="25"/>
      <c r="K5050" s="25"/>
      <c r="L5050" s="25"/>
      <c r="M5050" s="56"/>
      <c r="N5050" s="25"/>
    </row>
    <row r="5051" spans="3:14" ht="13" x14ac:dyDescent="0.15">
      <c r="C5051" s="57" t="str">
        <f t="shared" si="16"/>
        <v/>
      </c>
      <c r="D5051" s="58"/>
      <c r="E5051" s="24"/>
      <c r="F5051" s="24"/>
      <c r="G5051" s="25"/>
      <c r="H5051" s="25"/>
      <c r="I5051" s="56"/>
      <c r="J5051" s="25"/>
      <c r="K5051" s="25"/>
      <c r="L5051" s="25"/>
      <c r="M5051" s="56"/>
      <c r="N5051" s="25"/>
    </row>
    <row r="5052" spans="3:14" ht="13" x14ac:dyDescent="0.15">
      <c r="C5052" s="57" t="str">
        <f t="shared" si="16"/>
        <v/>
      </c>
      <c r="D5052" s="58"/>
      <c r="E5052" s="24"/>
      <c r="F5052" s="24"/>
      <c r="G5052" s="25"/>
      <c r="H5052" s="25"/>
      <c r="I5052" s="56"/>
      <c r="J5052" s="25"/>
      <c r="K5052" s="25"/>
      <c r="L5052" s="25"/>
      <c r="M5052" s="56"/>
      <c r="N5052" s="25"/>
    </row>
    <row r="5053" spans="3:14" ht="13" x14ac:dyDescent="0.15">
      <c r="C5053" s="57" t="str">
        <f t="shared" si="16"/>
        <v/>
      </c>
      <c r="D5053" s="58"/>
      <c r="E5053" s="24"/>
      <c r="F5053" s="24"/>
      <c r="G5053" s="25"/>
      <c r="H5053" s="25"/>
      <c r="I5053" s="56"/>
      <c r="J5053" s="25"/>
      <c r="K5053" s="25"/>
      <c r="L5053" s="25"/>
      <c r="M5053" s="56"/>
      <c r="N5053" s="25"/>
    </row>
    <row r="5054" spans="3:14" ht="13" x14ac:dyDescent="0.15">
      <c r="C5054" s="57" t="str">
        <f t="shared" si="16"/>
        <v/>
      </c>
      <c r="D5054" s="58"/>
      <c r="E5054" s="24"/>
      <c r="F5054" s="24"/>
      <c r="G5054" s="25"/>
      <c r="H5054" s="25"/>
      <c r="I5054" s="56"/>
      <c r="J5054" s="25"/>
      <c r="K5054" s="25"/>
      <c r="L5054" s="25"/>
      <c r="M5054" s="56"/>
      <c r="N5054" s="25"/>
    </row>
    <row r="5055" spans="3:14" ht="13" x14ac:dyDescent="0.15">
      <c r="C5055" s="57" t="str">
        <f t="shared" si="16"/>
        <v/>
      </c>
      <c r="D5055" s="58"/>
      <c r="E5055" s="24"/>
      <c r="F5055" s="24"/>
      <c r="G5055" s="25"/>
      <c r="H5055" s="25"/>
      <c r="I5055" s="56"/>
      <c r="J5055" s="25"/>
      <c r="K5055" s="25"/>
      <c r="L5055" s="25"/>
      <c r="M5055" s="56"/>
      <c r="N5055" s="25"/>
    </row>
    <row r="5056" spans="3:14" ht="13" x14ac:dyDescent="0.15">
      <c r="C5056" s="57" t="str">
        <f t="shared" si="16"/>
        <v/>
      </c>
      <c r="D5056" s="58"/>
      <c r="E5056" s="24"/>
      <c r="F5056" s="24"/>
      <c r="G5056" s="25"/>
      <c r="H5056" s="25"/>
      <c r="I5056" s="56"/>
      <c r="J5056" s="25"/>
      <c r="K5056" s="25"/>
      <c r="L5056" s="25"/>
      <c r="M5056" s="56"/>
      <c r="N5056" s="25"/>
    </row>
    <row r="5057" spans="3:14" ht="13" x14ac:dyDescent="0.15">
      <c r="C5057" s="57" t="str">
        <f t="shared" si="16"/>
        <v/>
      </c>
      <c r="D5057" s="58"/>
      <c r="E5057" s="24"/>
      <c r="F5057" s="24"/>
      <c r="G5057" s="25"/>
      <c r="H5057" s="25"/>
      <c r="I5057" s="56"/>
      <c r="J5057" s="25"/>
      <c r="K5057" s="25"/>
      <c r="L5057" s="25"/>
      <c r="M5057" s="56"/>
      <c r="N5057" s="25"/>
    </row>
    <row r="5058" spans="3:14" ht="13" x14ac:dyDescent="0.15">
      <c r="C5058" s="57" t="str">
        <f t="shared" si="16"/>
        <v/>
      </c>
      <c r="D5058" s="58"/>
      <c r="E5058" s="24"/>
      <c r="F5058" s="24"/>
      <c r="G5058" s="25"/>
      <c r="H5058" s="25"/>
      <c r="I5058" s="56"/>
      <c r="J5058" s="25"/>
      <c r="K5058" s="25"/>
      <c r="L5058" s="25"/>
      <c r="M5058" s="56"/>
      <c r="N5058" s="25"/>
    </row>
    <row r="5059" spans="3:14" ht="13" x14ac:dyDescent="0.15">
      <c r="C5059" s="57" t="str">
        <f t="shared" si="16"/>
        <v/>
      </c>
      <c r="D5059" s="58"/>
      <c r="E5059" s="24"/>
      <c r="F5059" s="24"/>
      <c r="G5059" s="25"/>
      <c r="H5059" s="25"/>
      <c r="I5059" s="56"/>
      <c r="J5059" s="25"/>
      <c r="K5059" s="25"/>
      <c r="L5059" s="25"/>
      <c r="M5059" s="56"/>
      <c r="N5059" s="25"/>
    </row>
    <row r="5060" spans="3:14" ht="13" x14ac:dyDescent="0.15">
      <c r="C5060" s="57" t="str">
        <f t="shared" si="16"/>
        <v/>
      </c>
      <c r="D5060" s="58"/>
      <c r="E5060" s="24"/>
      <c r="F5060" s="24"/>
      <c r="G5060" s="25"/>
      <c r="H5060" s="25"/>
      <c r="I5060" s="56"/>
      <c r="J5060" s="25"/>
      <c r="K5060" s="25"/>
      <c r="L5060" s="25"/>
      <c r="M5060" s="56"/>
      <c r="N5060" s="25"/>
    </row>
    <row r="5061" spans="3:14" ht="13" x14ac:dyDescent="0.15">
      <c r="C5061" s="57" t="str">
        <f t="shared" si="16"/>
        <v/>
      </c>
      <c r="D5061" s="58"/>
      <c r="E5061" s="24"/>
      <c r="F5061" s="24"/>
      <c r="G5061" s="25"/>
      <c r="H5061" s="25"/>
      <c r="I5061" s="56"/>
      <c r="J5061" s="25"/>
      <c r="K5061" s="25"/>
      <c r="L5061" s="25"/>
      <c r="M5061" s="56"/>
      <c r="N5061" s="25"/>
    </row>
    <row r="5062" spans="3:14" ht="13" x14ac:dyDescent="0.15">
      <c r="C5062" s="57" t="str">
        <f t="shared" si="16"/>
        <v/>
      </c>
      <c r="D5062" s="58"/>
      <c r="E5062" s="24"/>
      <c r="F5062" s="24"/>
      <c r="G5062" s="25"/>
      <c r="H5062" s="25"/>
      <c r="I5062" s="56"/>
      <c r="J5062" s="25"/>
      <c r="K5062" s="25"/>
      <c r="L5062" s="25"/>
      <c r="M5062" s="56"/>
      <c r="N5062" s="25"/>
    </row>
    <row r="5063" spans="3:14" ht="13" x14ac:dyDescent="0.15">
      <c r="C5063" s="57" t="str">
        <f t="shared" si="16"/>
        <v/>
      </c>
      <c r="D5063" s="58"/>
      <c r="E5063" s="24"/>
      <c r="F5063" s="24"/>
      <c r="G5063" s="25"/>
      <c r="H5063" s="25"/>
      <c r="I5063" s="56"/>
      <c r="J5063" s="25"/>
      <c r="K5063" s="25"/>
      <c r="L5063" s="25"/>
      <c r="M5063" s="56"/>
      <c r="N5063" s="25"/>
    </row>
    <row r="5064" spans="3:14" ht="13" x14ac:dyDescent="0.15">
      <c r="C5064" s="57" t="str">
        <f t="shared" si="16"/>
        <v/>
      </c>
      <c r="D5064" s="58"/>
      <c r="E5064" s="24"/>
      <c r="F5064" s="24"/>
      <c r="G5064" s="25"/>
      <c r="H5064" s="25"/>
      <c r="I5064" s="56"/>
      <c r="J5064" s="25"/>
      <c r="K5064" s="25"/>
      <c r="L5064" s="25"/>
      <c r="M5064" s="56"/>
      <c r="N5064" s="25"/>
    </row>
    <row r="5065" spans="3:14" ht="13" x14ac:dyDescent="0.15">
      <c r="C5065" s="57" t="str">
        <f t="shared" si="16"/>
        <v/>
      </c>
      <c r="D5065" s="58"/>
      <c r="E5065" s="24"/>
      <c r="F5065" s="24"/>
      <c r="G5065" s="25"/>
      <c r="H5065" s="25"/>
      <c r="I5065" s="56"/>
      <c r="J5065" s="25"/>
      <c r="K5065" s="25"/>
      <c r="L5065" s="25"/>
      <c r="M5065" s="56"/>
      <c r="N5065" s="25"/>
    </row>
    <row r="5066" spans="3:14" ht="13" x14ac:dyDescent="0.15">
      <c r="C5066" s="57" t="str">
        <f t="shared" si="16"/>
        <v/>
      </c>
      <c r="D5066" s="58"/>
      <c r="E5066" s="24"/>
      <c r="F5066" s="24"/>
      <c r="G5066" s="25"/>
      <c r="H5066" s="25"/>
      <c r="I5066" s="56"/>
      <c r="J5066" s="25"/>
      <c r="K5066" s="25"/>
      <c r="L5066" s="25"/>
      <c r="M5066" s="56"/>
      <c r="N5066" s="25"/>
    </row>
    <row r="5067" spans="3:14" ht="13" x14ac:dyDescent="0.15">
      <c r="C5067" s="57" t="str">
        <f t="shared" si="16"/>
        <v/>
      </c>
      <c r="D5067" s="58"/>
      <c r="E5067" s="24"/>
      <c r="F5067" s="24"/>
      <c r="G5067" s="25"/>
      <c r="H5067" s="25"/>
      <c r="I5067" s="56"/>
      <c r="J5067" s="25"/>
      <c r="K5067" s="25"/>
      <c r="L5067" s="25"/>
      <c r="M5067" s="56"/>
      <c r="N5067" s="25"/>
    </row>
    <row r="5068" spans="3:14" ht="13" x14ac:dyDescent="0.15">
      <c r="C5068" s="57" t="str">
        <f t="shared" si="16"/>
        <v/>
      </c>
      <c r="D5068" s="58"/>
      <c r="E5068" s="24"/>
      <c r="F5068" s="24"/>
      <c r="G5068" s="25"/>
      <c r="H5068" s="25"/>
      <c r="I5068" s="56"/>
      <c r="J5068" s="25"/>
      <c r="K5068" s="25"/>
      <c r="L5068" s="25"/>
      <c r="M5068" s="56"/>
      <c r="N5068" s="25"/>
    </row>
    <row r="5069" spans="3:14" ht="13" x14ac:dyDescent="0.15">
      <c r="C5069" s="57" t="str">
        <f t="shared" si="16"/>
        <v/>
      </c>
      <c r="D5069" s="58"/>
      <c r="E5069" s="24"/>
      <c r="F5069" s="24"/>
      <c r="G5069" s="25"/>
      <c r="H5069" s="25"/>
      <c r="I5069" s="56"/>
      <c r="J5069" s="25"/>
      <c r="K5069" s="25"/>
      <c r="L5069" s="25"/>
      <c r="M5069" s="56"/>
      <c r="N5069" s="25"/>
    </row>
    <row r="5070" spans="3:14" ht="13" x14ac:dyDescent="0.15">
      <c r="C5070" s="57" t="str">
        <f t="shared" si="16"/>
        <v/>
      </c>
      <c r="D5070" s="58"/>
      <c r="E5070" s="24"/>
      <c r="F5070" s="24"/>
      <c r="G5070" s="25"/>
      <c r="H5070" s="25"/>
      <c r="I5070" s="56"/>
      <c r="J5070" s="25"/>
      <c r="K5070" s="25"/>
      <c r="L5070" s="25"/>
      <c r="M5070" s="56"/>
      <c r="N5070" s="25"/>
    </row>
    <row r="5071" spans="3:14" ht="13" x14ac:dyDescent="0.15">
      <c r="C5071" s="57" t="str">
        <f t="shared" si="16"/>
        <v/>
      </c>
      <c r="D5071" s="58"/>
      <c r="E5071" s="24"/>
      <c r="F5071" s="24"/>
      <c r="G5071" s="25"/>
      <c r="H5071" s="25"/>
      <c r="I5071" s="56"/>
      <c r="J5071" s="25"/>
      <c r="K5071" s="25"/>
      <c r="L5071" s="25"/>
      <c r="M5071" s="56"/>
      <c r="N5071" s="25"/>
    </row>
    <row r="5072" spans="3:14" ht="13" x14ac:dyDescent="0.15">
      <c r="C5072" s="57" t="str">
        <f t="shared" si="16"/>
        <v/>
      </c>
      <c r="D5072" s="58"/>
      <c r="E5072" s="24"/>
      <c r="F5072" s="24"/>
      <c r="G5072" s="25"/>
      <c r="H5072" s="25"/>
      <c r="I5072" s="56"/>
      <c r="J5072" s="25"/>
      <c r="K5072" s="25"/>
      <c r="L5072" s="25"/>
      <c r="M5072" s="56"/>
      <c r="N5072" s="25"/>
    </row>
    <row r="5073" spans="3:14" ht="13" x14ac:dyDescent="0.15">
      <c r="C5073" s="57" t="str">
        <f t="shared" si="16"/>
        <v/>
      </c>
      <c r="D5073" s="58"/>
      <c r="E5073" s="24"/>
      <c r="F5073" s="24"/>
      <c r="G5073" s="25"/>
      <c r="H5073" s="25"/>
      <c r="I5073" s="56"/>
      <c r="J5073" s="25"/>
      <c r="K5073" s="25"/>
      <c r="L5073" s="25"/>
      <c r="M5073" s="56"/>
      <c r="N5073" s="25"/>
    </row>
    <row r="5074" spans="3:14" ht="13" x14ac:dyDescent="0.15">
      <c r="C5074" s="57" t="str">
        <f t="shared" si="16"/>
        <v/>
      </c>
      <c r="D5074" s="58"/>
      <c r="E5074" s="24"/>
      <c r="F5074" s="24"/>
      <c r="G5074" s="25"/>
      <c r="H5074" s="25"/>
      <c r="I5074" s="56"/>
      <c r="J5074" s="25"/>
      <c r="K5074" s="25"/>
      <c r="L5074" s="25"/>
      <c r="M5074" s="56"/>
      <c r="N5074" s="25"/>
    </row>
    <row r="5075" spans="3:14" ht="13" x14ac:dyDescent="0.15">
      <c r="C5075" s="57" t="str">
        <f t="shared" si="16"/>
        <v/>
      </c>
      <c r="D5075" s="58"/>
      <c r="E5075" s="24"/>
      <c r="F5075" s="24"/>
      <c r="G5075" s="25"/>
      <c r="H5075" s="25"/>
      <c r="I5075" s="56"/>
      <c r="J5075" s="25"/>
      <c r="K5075" s="25"/>
      <c r="L5075" s="25"/>
      <c r="M5075" s="56"/>
      <c r="N5075" s="25"/>
    </row>
    <row r="5076" spans="3:14" ht="13" x14ac:dyDescent="0.15">
      <c r="C5076" s="57" t="str">
        <f t="shared" si="16"/>
        <v/>
      </c>
      <c r="D5076" s="58"/>
      <c r="E5076" s="24"/>
      <c r="F5076" s="24"/>
      <c r="G5076" s="25"/>
      <c r="H5076" s="25"/>
      <c r="I5076" s="56"/>
      <c r="J5076" s="25"/>
      <c r="K5076" s="25"/>
      <c r="L5076" s="25"/>
      <c r="M5076" s="56"/>
      <c r="N5076" s="25"/>
    </row>
    <row r="5077" spans="3:14" ht="13" x14ac:dyDescent="0.15">
      <c r="C5077" s="57" t="str">
        <f t="shared" si="16"/>
        <v/>
      </c>
      <c r="D5077" s="58"/>
      <c r="E5077" s="24"/>
      <c r="F5077" s="24"/>
      <c r="G5077" s="25"/>
      <c r="H5077" s="25"/>
      <c r="I5077" s="56"/>
      <c r="J5077" s="25"/>
      <c r="K5077" s="25"/>
      <c r="L5077" s="25"/>
      <c r="M5077" s="56"/>
      <c r="N5077" s="25"/>
    </row>
    <row r="5078" spans="3:14" ht="13" x14ac:dyDescent="0.15">
      <c r="C5078" s="57" t="str">
        <f t="shared" si="16"/>
        <v/>
      </c>
      <c r="D5078" s="58"/>
      <c r="E5078" s="24"/>
      <c r="F5078" s="24"/>
      <c r="G5078" s="25"/>
      <c r="H5078" s="25"/>
      <c r="I5078" s="56"/>
      <c r="J5078" s="25"/>
      <c r="K5078" s="25"/>
      <c r="L5078" s="25"/>
      <c r="M5078" s="56"/>
      <c r="N5078" s="25"/>
    </row>
    <row r="5079" spans="3:14" ht="13" x14ac:dyDescent="0.15">
      <c r="C5079" s="57" t="str">
        <f t="shared" si="16"/>
        <v/>
      </c>
      <c r="D5079" s="58"/>
      <c r="E5079" s="24"/>
      <c r="F5079" s="24"/>
      <c r="G5079" s="25"/>
      <c r="H5079" s="25"/>
      <c r="I5079" s="56"/>
      <c r="J5079" s="25"/>
      <c r="K5079" s="25"/>
      <c r="L5079" s="25"/>
      <c r="M5079" s="56"/>
      <c r="N5079" s="25"/>
    </row>
    <row r="5080" spans="3:14" ht="13" x14ac:dyDescent="0.15">
      <c r="C5080" s="57" t="str">
        <f t="shared" si="16"/>
        <v/>
      </c>
      <c r="D5080" s="58"/>
      <c r="E5080" s="24"/>
      <c r="F5080" s="24"/>
      <c r="G5080" s="25"/>
      <c r="H5080" s="25"/>
      <c r="I5080" s="56"/>
      <c r="J5080" s="25"/>
      <c r="K5080" s="25"/>
      <c r="L5080" s="25"/>
      <c r="M5080" s="56"/>
      <c r="N5080" s="25"/>
    </row>
    <row r="5081" spans="3:14" ht="13" x14ac:dyDescent="0.15">
      <c r="C5081" s="57" t="str">
        <f t="shared" si="16"/>
        <v/>
      </c>
      <c r="D5081" s="58"/>
      <c r="E5081" s="24"/>
      <c r="F5081" s="24"/>
      <c r="G5081" s="25"/>
      <c r="H5081" s="25"/>
      <c r="I5081" s="56"/>
      <c r="J5081" s="25"/>
      <c r="K5081" s="25"/>
      <c r="L5081" s="25"/>
      <c r="M5081" s="56"/>
      <c r="N5081" s="25"/>
    </row>
    <row r="5082" spans="3:14" ht="13" x14ac:dyDescent="0.15">
      <c r="C5082" s="57" t="str">
        <f t="shared" si="16"/>
        <v/>
      </c>
      <c r="D5082" s="58"/>
      <c r="E5082" s="24"/>
      <c r="F5082" s="24"/>
      <c r="G5082" s="25"/>
      <c r="H5082" s="25"/>
      <c r="I5082" s="56"/>
      <c r="J5082" s="25"/>
      <c r="K5082" s="25"/>
      <c r="L5082" s="25"/>
      <c r="M5082" s="56"/>
      <c r="N5082" s="25"/>
    </row>
    <row r="5083" spans="3:14" ht="13" x14ac:dyDescent="0.15">
      <c r="C5083" s="57" t="str">
        <f t="shared" si="16"/>
        <v/>
      </c>
      <c r="D5083" s="58"/>
      <c r="E5083" s="24"/>
      <c r="F5083" s="24"/>
      <c r="G5083" s="25"/>
      <c r="H5083" s="25"/>
      <c r="I5083" s="56"/>
      <c r="J5083" s="25"/>
      <c r="K5083" s="25"/>
      <c r="L5083" s="25"/>
      <c r="M5083" s="56"/>
      <c r="N5083" s="25"/>
    </row>
    <row r="5084" spans="3:14" ht="13" x14ac:dyDescent="0.15">
      <c r="C5084" s="57" t="str">
        <f t="shared" si="16"/>
        <v/>
      </c>
      <c r="D5084" s="58"/>
      <c r="E5084" s="24"/>
      <c r="F5084" s="24"/>
      <c r="G5084" s="25"/>
      <c r="H5084" s="25"/>
      <c r="I5084" s="56"/>
      <c r="J5084" s="25"/>
      <c r="K5084" s="25"/>
      <c r="L5084" s="25"/>
      <c r="M5084" s="56"/>
      <c r="N5084" s="25"/>
    </row>
    <row r="5085" spans="3:14" ht="13" x14ac:dyDescent="0.15">
      <c r="C5085" s="57" t="str">
        <f t="shared" si="16"/>
        <v/>
      </c>
      <c r="D5085" s="58"/>
      <c r="E5085" s="24"/>
      <c r="F5085" s="24"/>
      <c r="G5085" s="25"/>
      <c r="H5085" s="25"/>
      <c r="I5085" s="56"/>
      <c r="J5085" s="25"/>
      <c r="K5085" s="25"/>
      <c r="L5085" s="25"/>
      <c r="M5085" s="56"/>
      <c r="N5085" s="25"/>
    </row>
    <row r="5086" spans="3:14" ht="13" x14ac:dyDescent="0.15">
      <c r="C5086" s="57" t="str">
        <f t="shared" si="16"/>
        <v/>
      </c>
      <c r="D5086" s="58"/>
      <c r="E5086" s="24"/>
      <c r="F5086" s="24"/>
      <c r="G5086" s="25"/>
      <c r="H5086" s="25"/>
      <c r="I5086" s="56"/>
      <c r="J5086" s="25"/>
      <c r="K5086" s="25"/>
      <c r="L5086" s="25"/>
      <c r="M5086" s="56"/>
      <c r="N5086" s="25"/>
    </row>
    <row r="5087" spans="3:14" ht="13" x14ac:dyDescent="0.15">
      <c r="C5087" s="57" t="str">
        <f t="shared" si="16"/>
        <v/>
      </c>
      <c r="D5087" s="58"/>
      <c r="E5087" s="24"/>
      <c r="F5087" s="24"/>
      <c r="G5087" s="25"/>
      <c r="H5087" s="25"/>
      <c r="I5087" s="56"/>
      <c r="J5087" s="25"/>
      <c r="K5087" s="25"/>
      <c r="L5087" s="25"/>
      <c r="M5087" s="56"/>
      <c r="N5087" s="25"/>
    </row>
    <row r="5088" spans="3:14" ht="13" x14ac:dyDescent="0.15">
      <c r="C5088" s="57" t="str">
        <f t="shared" si="16"/>
        <v/>
      </c>
      <c r="D5088" s="58"/>
      <c r="E5088" s="24"/>
      <c r="F5088" s="24"/>
      <c r="G5088" s="25"/>
      <c r="H5088" s="25"/>
      <c r="I5088" s="56"/>
      <c r="J5088" s="25"/>
      <c r="K5088" s="25"/>
      <c r="L5088" s="25"/>
      <c r="M5088" s="56"/>
      <c r="N5088" s="25"/>
    </row>
    <row r="5089" spans="3:14" ht="13" x14ac:dyDescent="0.15">
      <c r="C5089" s="57" t="str">
        <f t="shared" si="16"/>
        <v/>
      </c>
      <c r="D5089" s="58"/>
      <c r="E5089" s="24"/>
      <c r="F5089" s="24"/>
      <c r="G5089" s="25"/>
      <c r="H5089" s="25"/>
      <c r="I5089" s="56"/>
      <c r="J5089" s="25"/>
      <c r="K5089" s="25"/>
      <c r="L5089" s="25"/>
      <c r="M5089" s="56"/>
      <c r="N5089" s="25"/>
    </row>
    <row r="5090" spans="3:14" ht="13" x14ac:dyDescent="0.15">
      <c r="C5090" s="57" t="str">
        <f t="shared" si="16"/>
        <v/>
      </c>
      <c r="D5090" s="58"/>
      <c r="E5090" s="24"/>
      <c r="F5090" s="24"/>
      <c r="G5090" s="25"/>
      <c r="H5090" s="25"/>
      <c r="I5090" s="56"/>
      <c r="J5090" s="25"/>
      <c r="K5090" s="25"/>
      <c r="L5090" s="25"/>
      <c r="M5090" s="56"/>
      <c r="N5090" s="25"/>
    </row>
    <row r="5091" spans="3:14" ht="13" x14ac:dyDescent="0.15">
      <c r="C5091" s="57" t="str">
        <f t="shared" si="16"/>
        <v/>
      </c>
      <c r="D5091" s="58"/>
      <c r="E5091" s="24"/>
      <c r="F5091" s="24"/>
      <c r="G5091" s="25"/>
      <c r="H5091" s="25"/>
      <c r="I5091" s="56"/>
      <c r="J5091" s="25"/>
      <c r="K5091" s="25"/>
      <c r="L5091" s="25"/>
      <c r="M5091" s="56"/>
      <c r="N5091" s="25"/>
    </row>
    <row r="5092" spans="3:14" ht="13" x14ac:dyDescent="0.15">
      <c r="C5092" s="57" t="str">
        <f t="shared" si="16"/>
        <v/>
      </c>
      <c r="D5092" s="58"/>
      <c r="E5092" s="24"/>
      <c r="F5092" s="24"/>
      <c r="G5092" s="25"/>
      <c r="H5092" s="25"/>
      <c r="I5092" s="56"/>
      <c r="J5092" s="25"/>
      <c r="K5092" s="25"/>
      <c r="L5092" s="25"/>
      <c r="M5092" s="56"/>
      <c r="N5092" s="25"/>
    </row>
    <row r="5093" spans="3:14" ht="13" x14ac:dyDescent="0.15">
      <c r="C5093" s="57" t="str">
        <f t="shared" si="16"/>
        <v/>
      </c>
      <c r="D5093" s="58"/>
      <c r="E5093" s="24"/>
      <c r="F5093" s="24"/>
      <c r="G5093" s="25"/>
      <c r="H5093" s="25"/>
      <c r="I5093" s="56"/>
      <c r="J5093" s="25"/>
      <c r="K5093" s="25"/>
      <c r="L5093" s="25"/>
      <c r="M5093" s="56"/>
      <c r="N5093" s="25"/>
    </row>
    <row r="5094" spans="3:14" ht="13" x14ac:dyDescent="0.15">
      <c r="C5094" s="57" t="str">
        <f t="shared" si="16"/>
        <v/>
      </c>
      <c r="D5094" s="58"/>
      <c r="E5094" s="24"/>
      <c r="F5094" s="24"/>
      <c r="G5094" s="25"/>
      <c r="H5094" s="25"/>
      <c r="I5094" s="56"/>
      <c r="J5094" s="25"/>
      <c r="K5094" s="25"/>
      <c r="L5094" s="25"/>
      <c r="M5094" s="56"/>
      <c r="N5094" s="25"/>
    </row>
    <row r="5095" spans="3:14" ht="13" x14ac:dyDescent="0.15">
      <c r="C5095" s="57" t="str">
        <f t="shared" si="16"/>
        <v/>
      </c>
      <c r="D5095" s="58"/>
      <c r="E5095" s="24"/>
      <c r="F5095" s="24"/>
      <c r="G5095" s="25"/>
      <c r="H5095" s="25"/>
      <c r="I5095" s="56"/>
      <c r="J5095" s="25"/>
      <c r="K5095" s="25"/>
      <c r="L5095" s="25"/>
      <c r="M5095" s="56"/>
      <c r="N5095" s="25"/>
    </row>
    <row r="5096" spans="3:14" ht="13" x14ac:dyDescent="0.15">
      <c r="C5096" s="57" t="str">
        <f t="shared" si="16"/>
        <v/>
      </c>
      <c r="D5096" s="58"/>
      <c r="E5096" s="24"/>
      <c r="F5096" s="24"/>
      <c r="G5096" s="25"/>
      <c r="H5096" s="25"/>
      <c r="I5096" s="56"/>
      <c r="J5096" s="25"/>
      <c r="K5096" s="25"/>
      <c r="L5096" s="25"/>
      <c r="M5096" s="56"/>
      <c r="N5096" s="25"/>
    </row>
    <row r="5097" spans="3:14" ht="13" x14ac:dyDescent="0.15">
      <c r="C5097" s="57" t="str">
        <f t="shared" si="16"/>
        <v/>
      </c>
      <c r="D5097" s="58"/>
      <c r="E5097" s="24"/>
      <c r="F5097" s="24"/>
      <c r="G5097" s="25"/>
      <c r="H5097" s="25"/>
      <c r="I5097" s="56"/>
      <c r="J5097" s="25"/>
      <c r="K5097" s="25"/>
      <c r="L5097" s="25"/>
      <c r="M5097" s="56"/>
      <c r="N5097" s="25"/>
    </row>
    <row r="5098" spans="3:14" ht="13" x14ac:dyDescent="0.15">
      <c r="C5098" s="57" t="str">
        <f t="shared" si="16"/>
        <v/>
      </c>
      <c r="D5098" s="58"/>
      <c r="E5098" s="24"/>
      <c r="F5098" s="24"/>
      <c r="G5098" s="25"/>
      <c r="H5098" s="25"/>
      <c r="I5098" s="56"/>
      <c r="J5098" s="25"/>
      <c r="K5098" s="25"/>
      <c r="L5098" s="25"/>
      <c r="M5098" s="56"/>
      <c r="N5098" s="25"/>
    </row>
    <row r="5099" spans="3:14" ht="13" x14ac:dyDescent="0.15">
      <c r="C5099" s="57" t="str">
        <f t="shared" si="16"/>
        <v/>
      </c>
      <c r="D5099" s="58"/>
      <c r="E5099" s="24"/>
      <c r="F5099" s="24"/>
      <c r="G5099" s="25"/>
      <c r="H5099" s="25"/>
      <c r="I5099" s="56"/>
      <c r="J5099" s="25"/>
      <c r="K5099" s="25"/>
      <c r="L5099" s="25"/>
      <c r="M5099" s="56"/>
      <c r="N5099" s="25"/>
    </row>
    <row r="5100" spans="3:14" ht="13" x14ac:dyDescent="0.15">
      <c r="C5100" s="57" t="str">
        <f t="shared" si="16"/>
        <v/>
      </c>
      <c r="D5100" s="58"/>
      <c r="E5100" s="24"/>
      <c r="F5100" s="24"/>
      <c r="G5100" s="25"/>
      <c r="H5100" s="25"/>
      <c r="I5100" s="56"/>
      <c r="J5100" s="25"/>
      <c r="K5100" s="25"/>
      <c r="L5100" s="25"/>
      <c r="M5100" s="56"/>
      <c r="N5100" s="25"/>
    </row>
    <row r="5101" spans="3:14" ht="13" x14ac:dyDescent="0.15">
      <c r="C5101" s="57" t="str">
        <f t="shared" si="16"/>
        <v/>
      </c>
      <c r="D5101" s="58"/>
      <c r="E5101" s="24"/>
      <c r="F5101" s="24"/>
      <c r="G5101" s="25"/>
      <c r="H5101" s="25"/>
      <c r="I5101" s="56"/>
      <c r="J5101" s="25"/>
      <c r="K5101" s="25"/>
      <c r="L5101" s="25"/>
      <c r="M5101" s="56"/>
      <c r="N5101" s="25"/>
    </row>
    <row r="5102" spans="3:14" ht="13" x14ac:dyDescent="0.15">
      <c r="C5102" s="57" t="str">
        <f t="shared" ref="C5102:C5124" si="17">I5102&amp;M5102&amp;Q5102</f>
        <v/>
      </c>
      <c r="D5102" s="58"/>
      <c r="E5102" s="24"/>
      <c r="F5102" s="24"/>
      <c r="G5102" s="25"/>
      <c r="H5102" s="25"/>
      <c r="I5102" s="56"/>
      <c r="J5102" s="25"/>
      <c r="K5102" s="25"/>
      <c r="L5102" s="25"/>
      <c r="M5102" s="56"/>
      <c r="N5102" s="25"/>
    </row>
    <row r="5103" spans="3:14" ht="13" x14ac:dyDescent="0.15">
      <c r="C5103" s="57" t="str">
        <f t="shared" si="17"/>
        <v/>
      </c>
      <c r="D5103" s="58"/>
      <c r="E5103" s="24"/>
      <c r="F5103" s="24"/>
      <c r="G5103" s="25"/>
      <c r="H5103" s="25"/>
      <c r="I5103" s="56"/>
      <c r="J5103" s="25"/>
      <c r="K5103" s="25"/>
      <c r="L5103" s="25"/>
      <c r="M5103" s="56"/>
      <c r="N5103" s="25"/>
    </row>
    <row r="5104" spans="3:14" ht="13" x14ac:dyDescent="0.15">
      <c r="C5104" s="57" t="str">
        <f t="shared" si="17"/>
        <v/>
      </c>
      <c r="D5104" s="58"/>
      <c r="E5104" s="24"/>
      <c r="F5104" s="24"/>
      <c r="G5104" s="25"/>
      <c r="H5104" s="25"/>
      <c r="I5104" s="56"/>
      <c r="J5104" s="25"/>
      <c r="K5104" s="25"/>
      <c r="L5104" s="25"/>
      <c r="M5104" s="56"/>
      <c r="N5104" s="25"/>
    </row>
    <row r="5105" spans="3:14" ht="13" x14ac:dyDescent="0.15">
      <c r="C5105" s="57" t="str">
        <f t="shared" si="17"/>
        <v/>
      </c>
      <c r="D5105" s="58"/>
      <c r="E5105" s="24"/>
      <c r="F5105" s="24"/>
      <c r="G5105" s="25"/>
      <c r="H5105" s="25"/>
      <c r="I5105" s="56"/>
      <c r="J5105" s="25"/>
      <c r="K5105" s="25"/>
      <c r="L5105" s="25"/>
      <c r="M5105" s="56"/>
      <c r="N5105" s="25"/>
    </row>
    <row r="5106" spans="3:14" ht="13" x14ac:dyDescent="0.15">
      <c r="C5106" s="57" t="str">
        <f t="shared" si="17"/>
        <v/>
      </c>
      <c r="D5106" s="58"/>
      <c r="E5106" s="24"/>
      <c r="F5106" s="24"/>
      <c r="G5106" s="25"/>
      <c r="H5106" s="25"/>
      <c r="I5106" s="56"/>
      <c r="J5106" s="25"/>
      <c r="K5106" s="25"/>
      <c r="L5106" s="25"/>
      <c r="M5106" s="56"/>
      <c r="N5106" s="25"/>
    </row>
    <row r="5107" spans="3:14" ht="13" x14ac:dyDescent="0.15">
      <c r="C5107" s="57" t="str">
        <f t="shared" si="17"/>
        <v/>
      </c>
      <c r="D5107" s="58"/>
      <c r="E5107" s="24"/>
      <c r="F5107" s="24"/>
      <c r="G5107" s="25"/>
      <c r="H5107" s="25"/>
      <c r="I5107" s="56"/>
      <c r="J5107" s="25"/>
      <c r="K5107" s="25"/>
      <c r="L5107" s="25"/>
      <c r="M5107" s="56"/>
      <c r="N5107" s="25"/>
    </row>
    <row r="5108" spans="3:14" ht="13" x14ac:dyDescent="0.15">
      <c r="C5108" s="57" t="str">
        <f t="shared" si="17"/>
        <v/>
      </c>
      <c r="D5108" s="58"/>
      <c r="E5108" s="24"/>
      <c r="F5108" s="24"/>
      <c r="G5108" s="25"/>
      <c r="H5108" s="25"/>
      <c r="I5108" s="56"/>
      <c r="J5108" s="25"/>
      <c r="K5108" s="25"/>
      <c r="L5108" s="25"/>
      <c r="M5108" s="56"/>
      <c r="N5108" s="25"/>
    </row>
    <row r="5109" spans="3:14" ht="13" x14ac:dyDescent="0.15">
      <c r="C5109" s="57" t="str">
        <f t="shared" si="17"/>
        <v/>
      </c>
      <c r="D5109" s="58"/>
      <c r="E5109" s="24"/>
      <c r="F5109" s="24"/>
      <c r="G5109" s="25"/>
      <c r="H5109" s="25"/>
      <c r="I5109" s="56"/>
      <c r="J5109" s="25"/>
      <c r="K5109" s="25"/>
      <c r="L5109" s="25"/>
      <c r="M5109" s="56"/>
      <c r="N5109" s="25"/>
    </row>
    <row r="5110" spans="3:14" ht="13" x14ac:dyDescent="0.15">
      <c r="C5110" s="57" t="str">
        <f t="shared" si="17"/>
        <v/>
      </c>
      <c r="D5110" s="58"/>
      <c r="E5110" s="24"/>
      <c r="F5110" s="24"/>
      <c r="G5110" s="25"/>
      <c r="H5110" s="25"/>
      <c r="I5110" s="56"/>
      <c r="J5110" s="25"/>
      <c r="K5110" s="25"/>
      <c r="L5110" s="25"/>
      <c r="M5110" s="56"/>
      <c r="N5110" s="25"/>
    </row>
    <row r="5111" spans="3:14" ht="13" x14ac:dyDescent="0.15">
      <c r="C5111" s="57" t="str">
        <f t="shared" si="17"/>
        <v/>
      </c>
      <c r="D5111" s="58"/>
      <c r="E5111" s="24"/>
      <c r="F5111" s="24"/>
      <c r="G5111" s="25"/>
      <c r="H5111" s="25"/>
      <c r="I5111" s="56"/>
      <c r="J5111" s="25"/>
      <c r="K5111" s="25"/>
      <c r="L5111" s="25"/>
      <c r="M5111" s="56"/>
      <c r="N5111" s="25"/>
    </row>
    <row r="5112" spans="3:14" ht="13" x14ac:dyDescent="0.15">
      <c r="C5112" s="57" t="str">
        <f t="shared" si="17"/>
        <v/>
      </c>
      <c r="D5112" s="58"/>
      <c r="E5112" s="24"/>
      <c r="F5112" s="24"/>
      <c r="G5112" s="25"/>
      <c r="H5112" s="25"/>
      <c r="I5112" s="56"/>
      <c r="J5112" s="25"/>
      <c r="K5112" s="25"/>
      <c r="L5112" s="25"/>
      <c r="M5112" s="56"/>
      <c r="N5112" s="25"/>
    </row>
    <row r="5113" spans="3:14" ht="13" x14ac:dyDescent="0.15">
      <c r="C5113" s="57" t="str">
        <f t="shared" si="17"/>
        <v/>
      </c>
      <c r="D5113" s="58"/>
      <c r="E5113" s="24"/>
      <c r="F5113" s="24"/>
      <c r="G5113" s="25"/>
      <c r="H5113" s="25"/>
      <c r="I5113" s="56"/>
      <c r="J5113" s="25"/>
      <c r="K5113" s="25"/>
      <c r="L5113" s="25"/>
      <c r="M5113" s="56"/>
      <c r="N5113" s="25"/>
    </row>
    <row r="5114" spans="3:14" ht="13" x14ac:dyDescent="0.15">
      <c r="C5114" s="57" t="str">
        <f t="shared" si="17"/>
        <v/>
      </c>
      <c r="D5114" s="58"/>
      <c r="E5114" s="24"/>
      <c r="F5114" s="24"/>
      <c r="G5114" s="25"/>
      <c r="H5114" s="25"/>
      <c r="I5114" s="56"/>
      <c r="J5114" s="25"/>
      <c r="K5114" s="25"/>
      <c r="L5114" s="25"/>
      <c r="M5114" s="56"/>
      <c r="N5114" s="25"/>
    </row>
    <row r="5115" spans="3:14" ht="13" x14ac:dyDescent="0.15">
      <c r="C5115" s="57" t="str">
        <f t="shared" si="17"/>
        <v/>
      </c>
      <c r="D5115" s="58"/>
      <c r="E5115" s="24"/>
      <c r="F5115" s="24"/>
      <c r="G5115" s="25"/>
      <c r="H5115" s="25"/>
      <c r="I5115" s="56"/>
      <c r="J5115" s="25"/>
      <c r="K5115" s="25"/>
      <c r="L5115" s="25"/>
      <c r="M5115" s="56"/>
      <c r="N5115" s="25"/>
    </row>
    <row r="5116" spans="3:14" ht="13" x14ac:dyDescent="0.15">
      <c r="C5116" s="57" t="str">
        <f t="shared" si="17"/>
        <v/>
      </c>
      <c r="D5116" s="58"/>
      <c r="E5116" s="24"/>
      <c r="F5116" s="24"/>
      <c r="G5116" s="25"/>
      <c r="H5116" s="25"/>
      <c r="I5116" s="56"/>
      <c r="J5116" s="25"/>
      <c r="K5116" s="25"/>
      <c r="L5116" s="25"/>
      <c r="M5116" s="56"/>
      <c r="N5116" s="25"/>
    </row>
    <row r="5117" spans="3:14" ht="13" x14ac:dyDescent="0.15">
      <c r="C5117" s="57" t="str">
        <f t="shared" si="17"/>
        <v/>
      </c>
      <c r="D5117" s="58"/>
      <c r="E5117" s="24"/>
      <c r="F5117" s="24"/>
      <c r="G5117" s="25"/>
      <c r="H5117" s="25"/>
      <c r="I5117" s="56"/>
      <c r="J5117" s="25"/>
      <c r="K5117" s="25"/>
      <c r="L5117" s="25"/>
      <c r="M5117" s="56"/>
      <c r="N5117" s="25"/>
    </row>
    <row r="5118" spans="3:14" ht="13" x14ac:dyDescent="0.15">
      <c r="C5118" s="57" t="str">
        <f t="shared" si="17"/>
        <v/>
      </c>
      <c r="D5118" s="58"/>
      <c r="E5118" s="24"/>
      <c r="F5118" s="24"/>
      <c r="G5118" s="25"/>
      <c r="H5118" s="25"/>
      <c r="I5118" s="56"/>
      <c r="J5118" s="25"/>
      <c r="K5118" s="25"/>
      <c r="L5118" s="25"/>
      <c r="M5118" s="56"/>
      <c r="N5118" s="25"/>
    </row>
    <row r="5119" spans="3:14" ht="13" x14ac:dyDescent="0.15">
      <c r="C5119" s="57" t="str">
        <f t="shared" si="17"/>
        <v/>
      </c>
      <c r="D5119" s="58"/>
      <c r="E5119" s="24"/>
      <c r="F5119" s="24"/>
      <c r="G5119" s="25"/>
      <c r="H5119" s="25"/>
      <c r="I5119" s="56"/>
      <c r="J5119" s="25"/>
      <c r="K5119" s="25"/>
      <c r="L5119" s="25"/>
      <c r="M5119" s="56"/>
      <c r="N5119" s="25"/>
    </row>
    <row r="5120" spans="3:14" ht="13" x14ac:dyDescent="0.15">
      <c r="C5120" s="57" t="str">
        <f t="shared" si="17"/>
        <v/>
      </c>
      <c r="D5120" s="58"/>
      <c r="E5120" s="24"/>
      <c r="F5120" s="24"/>
      <c r="G5120" s="25"/>
      <c r="H5120" s="25"/>
      <c r="I5120" s="56"/>
      <c r="J5120" s="25"/>
      <c r="K5120" s="25"/>
      <c r="L5120" s="25"/>
      <c r="M5120" s="56"/>
      <c r="N5120" s="25"/>
    </row>
    <row r="5121" spans="3:14" ht="13" x14ac:dyDescent="0.15">
      <c r="C5121" s="57" t="str">
        <f t="shared" si="17"/>
        <v/>
      </c>
      <c r="D5121" s="58"/>
      <c r="E5121" s="24"/>
      <c r="F5121" s="24"/>
      <c r="G5121" s="25"/>
      <c r="H5121" s="25"/>
      <c r="I5121" s="56"/>
      <c r="J5121" s="25"/>
      <c r="K5121" s="25"/>
      <c r="L5121" s="25"/>
      <c r="M5121" s="56"/>
      <c r="N5121" s="25"/>
    </row>
    <row r="5122" spans="3:14" ht="13" x14ac:dyDescent="0.15">
      <c r="C5122" s="57" t="str">
        <f t="shared" si="17"/>
        <v/>
      </c>
      <c r="D5122" s="58"/>
      <c r="E5122" s="24"/>
      <c r="F5122" s="24"/>
      <c r="G5122" s="25"/>
      <c r="H5122" s="25"/>
      <c r="I5122" s="56"/>
      <c r="J5122" s="25"/>
      <c r="K5122" s="25"/>
      <c r="L5122" s="25"/>
      <c r="M5122" s="56"/>
      <c r="N5122" s="25"/>
    </row>
    <row r="5123" spans="3:14" ht="13" x14ac:dyDescent="0.15">
      <c r="C5123" s="57" t="str">
        <f t="shared" si="17"/>
        <v/>
      </c>
      <c r="D5123" s="58"/>
      <c r="E5123" s="24"/>
      <c r="F5123" s="24"/>
      <c r="G5123" s="25"/>
      <c r="H5123" s="25"/>
      <c r="I5123" s="56"/>
      <c r="J5123" s="25"/>
      <c r="K5123" s="25"/>
      <c r="L5123" s="25"/>
      <c r="M5123" s="56"/>
      <c r="N5123" s="25"/>
    </row>
    <row r="5124" spans="3:14" ht="13" x14ac:dyDescent="0.15">
      <c r="C5124" s="57" t="str">
        <f t="shared" si="17"/>
        <v/>
      </c>
      <c r="D5124" s="58"/>
      <c r="E5124" s="24"/>
      <c r="F5124" s="24"/>
      <c r="G5124" s="25"/>
      <c r="H5124" s="25"/>
      <c r="I5124" s="56"/>
      <c r="J5124" s="25"/>
      <c r="K5124" s="25"/>
      <c r="L5124" s="25"/>
      <c r="M5124" s="56"/>
      <c r="N5124" s="25"/>
    </row>
  </sheetData>
  <dataValidations count="1">
    <dataValidation type="custom" allowBlank="1" showDropDown="1" sqref="E2:F804 M2:M804" xr:uid="{00000000-0002-0000-0300-000000000000}">
      <formula1>AND(ISNUMBER(E2),(NOT(OR(NOT(ISERROR(DATEVALUE(E2))), AND(ISNUMBER(E2), LEFT(CELL("format", E2))="D")))))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7"/>
  <sheetViews>
    <sheetView showGridLines="0" workbookViewId="0">
      <selection activeCell="D19" sqref="D19"/>
    </sheetView>
  </sheetViews>
  <sheetFormatPr baseColWidth="10" defaultColWidth="12.6640625" defaultRowHeight="15" customHeight="1" x14ac:dyDescent="0.15"/>
  <cols>
    <col min="1" max="1" width="12.6640625" style="44"/>
    <col min="2" max="2" width="22.1640625" style="44" customWidth="1"/>
    <col min="3" max="16384" width="12.6640625" style="44"/>
  </cols>
  <sheetData>
    <row r="1" spans="1:2" s="39" customFormat="1" ht="41" customHeight="1" x14ac:dyDescent="0.15">
      <c r="A1" s="38" t="s">
        <v>1275</v>
      </c>
    </row>
    <row r="2" spans="1:2" s="42" customFormat="1" ht="20" customHeight="1" x14ac:dyDescent="0.15">
      <c r="A2" s="52" t="s">
        <v>1241</v>
      </c>
      <c r="B2" s="53" t="s">
        <v>1257</v>
      </c>
    </row>
    <row r="3" spans="1:2" ht="20" customHeight="1" x14ac:dyDescent="0.15">
      <c r="A3" s="40" t="s">
        <v>1258</v>
      </c>
      <c r="B3" s="43">
        <v>294</v>
      </c>
    </row>
    <row r="4" spans="1:2" ht="20" customHeight="1" x14ac:dyDescent="0.15">
      <c r="A4" s="41" t="s">
        <v>1259</v>
      </c>
      <c r="B4" s="45">
        <v>5</v>
      </c>
    </row>
    <row r="5" spans="1:2" ht="20" customHeight="1" x14ac:dyDescent="0.15">
      <c r="A5" s="41" t="s">
        <v>1260</v>
      </c>
      <c r="B5" s="45">
        <v>82</v>
      </c>
    </row>
    <row r="6" spans="1:2" ht="20" customHeight="1" x14ac:dyDescent="0.15">
      <c r="A6" s="41" t="s">
        <v>1261</v>
      </c>
      <c r="B6" s="45">
        <v>3</v>
      </c>
    </row>
    <row r="7" spans="1:2" ht="20" customHeight="1" x14ac:dyDescent="0.15">
      <c r="A7" s="41" t="s">
        <v>1262</v>
      </c>
      <c r="B7" s="45">
        <v>68</v>
      </c>
    </row>
    <row r="8" spans="1:2" ht="20" customHeight="1" x14ac:dyDescent="0.15">
      <c r="A8" s="41" t="s">
        <v>1263</v>
      </c>
      <c r="B8" s="45">
        <v>8</v>
      </c>
    </row>
    <row r="9" spans="1:2" ht="20" customHeight="1" x14ac:dyDescent="0.15">
      <c r="A9" s="41" t="s">
        <v>1264</v>
      </c>
      <c r="B9" s="45">
        <v>8</v>
      </c>
    </row>
    <row r="10" spans="1:2" ht="20" customHeight="1" x14ac:dyDescent="0.15">
      <c r="A10" s="41" t="s">
        <v>1265</v>
      </c>
      <c r="B10" s="45">
        <v>144</v>
      </c>
    </row>
    <row r="11" spans="1:2" ht="20" customHeight="1" x14ac:dyDescent="0.15">
      <c r="A11" s="41" t="s">
        <v>1266</v>
      </c>
      <c r="B11" s="45">
        <v>77</v>
      </c>
    </row>
    <row r="12" spans="1:2" ht="20" customHeight="1" x14ac:dyDescent="0.15">
      <c r="A12" s="41" t="s">
        <v>1267</v>
      </c>
      <c r="B12" s="45">
        <v>5</v>
      </c>
    </row>
    <row r="13" spans="1:2" ht="20" customHeight="1" x14ac:dyDescent="0.15">
      <c r="A13" s="41" t="s">
        <v>1268</v>
      </c>
      <c r="B13" s="45">
        <v>16</v>
      </c>
    </row>
    <row r="14" spans="1:2" ht="20" customHeight="1" x14ac:dyDescent="0.15">
      <c r="A14" s="41" t="s">
        <v>1269</v>
      </c>
      <c r="B14" s="45">
        <v>10</v>
      </c>
    </row>
    <row r="15" spans="1:2" ht="20" customHeight="1" x14ac:dyDescent="0.15">
      <c r="A15" s="41" t="s">
        <v>1270</v>
      </c>
      <c r="B15" s="45">
        <v>5</v>
      </c>
    </row>
    <row r="16" spans="1:2" ht="20" customHeight="1" x14ac:dyDescent="0.15">
      <c r="A16" s="41" t="s">
        <v>1271</v>
      </c>
      <c r="B16" s="45">
        <v>78</v>
      </c>
    </row>
    <row r="17" spans="1:2" ht="20" customHeight="1" x14ac:dyDescent="0.15">
      <c r="A17" s="54" t="s">
        <v>1272</v>
      </c>
      <c r="B17" s="55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Totals Pivot</vt:lpstr>
      <vt:lpstr>Avg per month calc</vt:lpstr>
      <vt:lpstr>ABC_data</vt:lpstr>
      <vt:lpstr>ABC_result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2025-03-07T10:58:57Z</dcterms:modified>
</cp:coreProperties>
</file>