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j+cAcAGXDE9clRTW1gFb1+6ZnZcw=="/>
    </ext>
  </extLst>
</workbook>
</file>

<file path=xl/sharedStrings.xml><?xml version="1.0" encoding="utf-8"?>
<sst xmlns="http://schemas.openxmlformats.org/spreadsheetml/2006/main" count="82" uniqueCount="42">
  <si>
    <t>Settings</t>
  </si>
  <si>
    <t>Notes</t>
  </si>
  <si>
    <t>Arduino MCU clock</t>
  </si>
  <si>
    <t>Hz</t>
  </si>
  <si>
    <t>* - Frequencies bins provided without start 0 bin, as its unusable. Bin 1 also might be unusable, but is shown.</t>
  </si>
  <si>
    <t>Sampling rate</t>
  </si>
  <si>
    <t>** - Timer 2 refer to ATmega48A/PA/88A/PA/168A/PA/328/P with prescaling options as described in the datasheets.</t>
  </si>
  <si>
    <t>Lowest frequency</t>
  </si>
  <si>
    <t>Highest frequency</t>
  </si>
  <si>
    <t>Number of bands</t>
  </si>
  <si>
    <t>Number of samples</t>
  </si>
  <si>
    <t>Number of usable bins</t>
  </si>
  <si>
    <t>Freq. multiplier per band</t>
  </si>
  <si>
    <t>High frequencies (main loop)</t>
  </si>
  <si>
    <t>Finding value and value to count to for timer 2**</t>
  </si>
  <si>
    <t>Prescalers for timer 2**</t>
  </si>
  <si>
    <t>Increment rate (Hz)</t>
  </si>
  <si>
    <t>Value to count to</t>
  </si>
  <si>
    <t>Integer value?</t>
  </si>
  <si>
    <t>Sampling period</t>
  </si>
  <si>
    <t>us</t>
  </si>
  <si>
    <t>Total samling time</t>
  </si>
  <si>
    <t>Nyquist frequency</t>
  </si>
  <si>
    <t>Bin width</t>
  </si>
  <si>
    <t>Low frequencies (interrupts driven)</t>
  </si>
  <si>
    <t>Timer prescaler</t>
  </si>
  <si>
    <t>Timer comparsion value</t>
  </si>
  <si>
    <t>High frequency bin lp.*</t>
  </si>
  <si>
    <t>Frequency
(Hz)</t>
  </si>
  <si>
    <t>Start frequency
(Hz)</t>
  </si>
  <si>
    <t>End frequency
(Hz)</t>
  </si>
  <si>
    <t>Low frequency bin lp.*</t>
  </si>
  <si>
    <t>Band lp.</t>
  </si>
  <si>
    <t>Bin
source</t>
  </si>
  <si>
    <t>First
bin</t>
  </si>
  <si>
    <t>Last
bin</t>
  </si>
  <si>
    <t>Bins
count</t>
  </si>
  <si>
    <t>First bin start
frequency (Hz)</t>
  </si>
  <si>
    <t>High bin end
frequency (Hz)</t>
  </si>
  <si>
    <t>Average bin
frequency (Hz)</t>
  </si>
  <si>
    <t>Expected
frequency (Hz)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</si>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</sst>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4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2" fontId="1" numFmtId="0" xfId="0" applyFill="1" applyFont="1"/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9.75"/>
    <col customWidth="1" min="3" max="3" width="11.63"/>
    <col customWidth="1" min="4" max="5" width="13.63"/>
    <col customWidth="1" min="6" max="6" width="3.13"/>
    <col customWidth="1" min="7" max="7" width="19.75"/>
    <col customWidth="1" min="8" max="8" width="11.63"/>
    <col customWidth="1" min="9" max="10" width="13.63"/>
    <col customWidth="1" min="11" max="11" width="3.13"/>
    <col customWidth="1" min="12" max="12" width="7.0"/>
    <col customWidth="1" min="13" max="13" width="6.0"/>
    <col customWidth="1" min="14" max="16" width="5.25"/>
    <col customWidth="1" min="17" max="17" width="13.5"/>
    <col customWidth="1" min="18" max="18" width="17.75"/>
    <col customWidth="1" min="21" max="21" width="3.63"/>
  </cols>
  <sheetData>
    <row r="1">
      <c r="A1" s="1"/>
      <c r="B1" s="2"/>
    </row>
    <row r="2">
      <c r="A2" s="1"/>
      <c r="B2" s="2"/>
    </row>
    <row r="3">
      <c r="A3" s="1"/>
      <c r="B3" s="2"/>
    </row>
    <row r="4">
      <c r="A4" s="3" t="s">
        <v>0</v>
      </c>
      <c r="B4" s="2"/>
      <c r="K4" s="3" t="s">
        <v>1</v>
      </c>
    </row>
    <row r="5">
      <c r="B5" s="2" t="s">
        <v>2</v>
      </c>
      <c r="C5" s="4">
        <v>1.6E7</v>
      </c>
      <c r="D5" s="1" t="s">
        <v>3</v>
      </c>
      <c r="L5" s="5" t="s">
        <v>4</v>
      </c>
    </row>
    <row r="6">
      <c r="B6" s="2" t="s">
        <v>5</v>
      </c>
      <c r="C6" s="6">
        <v>20000.0</v>
      </c>
      <c r="D6" s="1" t="s">
        <v>3</v>
      </c>
      <c r="L6" s="7" t="s">
        <v>6</v>
      </c>
    </row>
    <row r="7">
      <c r="B7" s="2" t="s">
        <v>7</v>
      </c>
      <c r="C7" s="6">
        <v>150.0</v>
      </c>
      <c r="D7" s="1" t="s">
        <v>3</v>
      </c>
    </row>
    <row r="8">
      <c r="B8" s="2" t="s">
        <v>8</v>
      </c>
      <c r="C8" s="8">
        <v>10000.0</v>
      </c>
      <c r="D8" s="1" t="s">
        <v>3</v>
      </c>
    </row>
    <row r="9">
      <c r="B9" s="2" t="s">
        <v>9</v>
      </c>
      <c r="C9" s="4">
        <v>20.0</v>
      </c>
      <c r="E9" s="2"/>
    </row>
    <row r="10">
      <c r="B10" s="2" t="s">
        <v>10</v>
      </c>
      <c r="C10" s="4">
        <v>256.0</v>
      </c>
    </row>
    <row r="11">
      <c r="B11" s="2" t="s">
        <v>11</v>
      </c>
      <c r="C11" s="1">
        <f>C10/2 - 1</f>
        <v>127</v>
      </c>
      <c r="E11" s="2"/>
    </row>
    <row r="12">
      <c r="B12" s="2" t="s">
        <v>12</v>
      </c>
      <c r="C12" s="1">
        <f>POWER(C8/C7,1/(C9-1))</f>
        <v>1.247369719</v>
      </c>
      <c r="E12" s="2"/>
    </row>
    <row r="13">
      <c r="B13" s="2"/>
      <c r="E13" s="2"/>
    </row>
    <row r="14">
      <c r="A14" s="3" t="s">
        <v>13</v>
      </c>
      <c r="B14" s="2"/>
      <c r="E14" s="2"/>
      <c r="K14" s="3" t="s">
        <v>14</v>
      </c>
    </row>
    <row r="15">
      <c r="B15" s="2" t="s">
        <v>5</v>
      </c>
      <c r="C15" s="1">
        <f>C6</f>
        <v>20000</v>
      </c>
      <c r="D15" s="1" t="s">
        <v>3</v>
      </c>
      <c r="L15" s="9" t="s">
        <v>15</v>
      </c>
      <c r="M15" s="10"/>
      <c r="N15" s="10"/>
      <c r="O15" s="10"/>
      <c r="P15" s="9" t="s">
        <v>16</v>
      </c>
      <c r="Q15" s="10"/>
      <c r="R15" s="9" t="s">
        <v>17</v>
      </c>
      <c r="S15" s="9" t="s">
        <v>18</v>
      </c>
    </row>
    <row r="16">
      <c r="B16" s="2" t="s">
        <v>19</v>
      </c>
      <c r="C16" s="1">
        <f>1000000/C15</f>
        <v>50</v>
      </c>
      <c r="D16" s="1" t="s">
        <v>20</v>
      </c>
      <c r="L16" s="1">
        <v>1024.0</v>
      </c>
      <c r="P16" s="11">
        <f t="shared" ref="P16:P21" si="1">$C$5/L16</f>
        <v>15625</v>
      </c>
      <c r="R16" s="11">
        <f t="shared" ref="R16:R21" si="2">P16/$C$22</f>
        <v>3.90625</v>
      </c>
      <c r="S16" s="11" t="b">
        <f t="shared" ref="S16:S21" si="3">EQ(INT(R16),R16)</f>
        <v>0</v>
      </c>
    </row>
    <row r="17">
      <c r="B17" s="2" t="s">
        <v>21</v>
      </c>
      <c r="C17" s="1">
        <f>C16*C10</f>
        <v>12800</v>
      </c>
      <c r="D17" s="1" t="s">
        <v>20</v>
      </c>
      <c r="E17" s="2"/>
      <c r="L17" s="1">
        <v>256.0</v>
      </c>
      <c r="P17" s="11">
        <f t="shared" si="1"/>
        <v>62500</v>
      </c>
      <c r="R17" s="11">
        <f t="shared" si="2"/>
        <v>15.625</v>
      </c>
      <c r="S17" s="11" t="b">
        <f t="shared" si="3"/>
        <v>0</v>
      </c>
    </row>
    <row r="18">
      <c r="B18" s="2" t="s">
        <v>22</v>
      </c>
      <c r="C18" s="1">
        <f>C15/2</f>
        <v>10000</v>
      </c>
      <c r="D18" s="1" t="s">
        <v>3</v>
      </c>
      <c r="E18" s="2"/>
      <c r="L18" s="1">
        <v>128.0</v>
      </c>
      <c r="P18" s="11">
        <f t="shared" si="1"/>
        <v>125000</v>
      </c>
      <c r="R18" s="11">
        <f t="shared" si="2"/>
        <v>31.25</v>
      </c>
      <c r="S18" s="11" t="b">
        <f t="shared" si="3"/>
        <v>0</v>
      </c>
    </row>
    <row r="19">
      <c r="B19" s="2" t="s">
        <v>23</v>
      </c>
      <c r="C19" s="1">
        <f>C15/C10</f>
        <v>78.125</v>
      </c>
      <c r="D19" s="1" t="s">
        <v>3</v>
      </c>
      <c r="L19" s="1">
        <v>64.0</v>
      </c>
      <c r="P19" s="11">
        <f t="shared" si="1"/>
        <v>250000</v>
      </c>
      <c r="R19" s="11">
        <f t="shared" si="2"/>
        <v>62.5</v>
      </c>
      <c r="S19" s="11" t="b">
        <f t="shared" si="3"/>
        <v>0</v>
      </c>
    </row>
    <row r="20">
      <c r="B20" s="2"/>
      <c r="E20" s="2"/>
      <c r="L20" s="1">
        <v>32.0</v>
      </c>
      <c r="P20" s="11">
        <f t="shared" si="1"/>
        <v>500000</v>
      </c>
      <c r="R20" s="11">
        <f t="shared" si="2"/>
        <v>125</v>
      </c>
      <c r="S20" s="11" t="b">
        <f t="shared" si="3"/>
        <v>1</v>
      </c>
    </row>
    <row r="21">
      <c r="A21" s="3" t="s">
        <v>24</v>
      </c>
      <c r="B21" s="2"/>
      <c r="L21" s="1">
        <v>8.0</v>
      </c>
      <c r="P21" s="11">
        <f t="shared" si="1"/>
        <v>2000000</v>
      </c>
      <c r="R21" s="11">
        <f t="shared" si="2"/>
        <v>500</v>
      </c>
      <c r="S21" s="11" t="b">
        <f t="shared" si="3"/>
        <v>1</v>
      </c>
    </row>
    <row r="22">
      <c r="B22" s="2" t="s">
        <v>5</v>
      </c>
      <c r="C22" s="1">
        <v>4000.0</v>
      </c>
      <c r="D22" s="1" t="s">
        <v>3</v>
      </c>
    </row>
    <row r="23">
      <c r="B23" s="2" t="s">
        <v>19</v>
      </c>
      <c r="C23" s="1">
        <f>1000000/C22</f>
        <v>250</v>
      </c>
      <c r="D23" s="1" t="s">
        <v>20</v>
      </c>
    </row>
    <row r="24">
      <c r="B24" s="2" t="s">
        <v>21</v>
      </c>
      <c r="C24" s="1">
        <f>C23*C10</f>
        <v>64000</v>
      </c>
      <c r="D24" s="1" t="s">
        <v>20</v>
      </c>
      <c r="L24" s="2"/>
      <c r="M24" s="2"/>
      <c r="N24" s="2"/>
      <c r="O24" s="2"/>
      <c r="P24" s="11"/>
      <c r="Q24" s="11"/>
    </row>
    <row r="25">
      <c r="B25" s="2" t="s">
        <v>22</v>
      </c>
      <c r="C25" s="1">
        <f>C22/2</f>
        <v>2000</v>
      </c>
      <c r="D25" s="1" t="s">
        <v>3</v>
      </c>
      <c r="L25" s="2" t="s">
        <v>25</v>
      </c>
      <c r="P25" s="11">
        <f t="array" ref="P25:S25">INDEX($L$16:$O$21,MATCH(TRUE,$S$16:$S$21=TRUE,0))</f>
        <v>32</v>
      </c>
      <c r="R25" s="1"/>
      <c r="S25" s="1"/>
    </row>
    <row r="26">
      <c r="B26" s="2" t="s">
        <v>23</v>
      </c>
      <c r="C26" s="1">
        <f>C22/C10</f>
        <v>15.625</v>
      </c>
      <c r="D26" s="1" t="s">
        <v>3</v>
      </c>
      <c r="L26" s="2" t="s">
        <v>26</v>
      </c>
      <c r="P26" s="11">
        <f t="array" ref="P26">INDEX($R$16:$R$21,MATCH(TRUE,$S$16:$S$21=TRUE,0))</f>
        <v>125</v>
      </c>
    </row>
    <row r="27">
      <c r="B27" s="2"/>
    </row>
    <row r="28">
      <c r="B28" s="2"/>
    </row>
    <row r="29">
      <c r="B29" s="2"/>
    </row>
    <row r="30">
      <c r="B30" s="12" t="s">
        <v>27</v>
      </c>
      <c r="C30" s="9" t="s">
        <v>28</v>
      </c>
      <c r="D30" s="9" t="s">
        <v>29</v>
      </c>
      <c r="E30" s="9" t="s">
        <v>30</v>
      </c>
      <c r="G30" s="13" t="s">
        <v>31</v>
      </c>
      <c r="H30" s="9" t="s">
        <v>28</v>
      </c>
      <c r="I30" s="9" t="s">
        <v>29</v>
      </c>
      <c r="J30" s="9" t="s">
        <v>30</v>
      </c>
      <c r="L30" s="13" t="s">
        <v>32</v>
      </c>
      <c r="M30" s="9" t="s">
        <v>33</v>
      </c>
      <c r="N30" s="9" t="s">
        <v>34</v>
      </c>
      <c r="O30" s="9" t="s">
        <v>35</v>
      </c>
      <c r="P30" s="9" t="s">
        <v>36</v>
      </c>
      <c r="Q30" s="9" t="s">
        <v>37</v>
      </c>
      <c r="R30" s="9" t="s">
        <v>38</v>
      </c>
      <c r="S30" s="9" t="s">
        <v>39</v>
      </c>
      <c r="T30" s="9" t="s">
        <v>40</v>
      </c>
    </row>
    <row r="31">
      <c r="B31" s="2">
        <v>1.0</v>
      </c>
      <c r="C31" s="11">
        <f t="shared" ref="C31:C157" si="4">B31*$C$19</f>
        <v>78.125</v>
      </c>
      <c r="D31" s="11">
        <f t="shared" ref="D31:D157" si="5">C31-$C$19/2</f>
        <v>39.0625</v>
      </c>
      <c r="E31" s="11">
        <f t="shared" ref="E31:E157" si="6">C31+$C$19/2</f>
        <v>117.1875</v>
      </c>
      <c r="G31" s="1">
        <v>1.0</v>
      </c>
      <c r="H31" s="11">
        <f t="shared" ref="H31:H157" si="7">G31*$C$26</f>
        <v>15.625</v>
      </c>
      <c r="I31" s="11">
        <f t="shared" ref="I31:I157" si="8">H31-$C$26/2</f>
        <v>7.8125</v>
      </c>
      <c r="J31" s="11">
        <f t="shared" ref="J31:J157" si="9">H31+$C$26/2</f>
        <v>23.4375</v>
      </c>
      <c r="L31" s="1">
        <v>0.0</v>
      </c>
      <c r="M31" s="14" t="s">
        <v>41</v>
      </c>
      <c r="N31" s="15">
        <v>2.0</v>
      </c>
      <c r="O31" s="15">
        <v>2.0</v>
      </c>
      <c r="P31" s="11">
        <f t="shared" ref="P31:P50" si="10">O31-N31+1</f>
        <v>1</v>
      </c>
      <c r="Q31" s="11">
        <f t="shared" ref="Q31:Q50" si="11">IF(M31="Low", INDEX($I$31:$I$157,N31), INDEX($D$31:$D$157,N31))</f>
        <v>117.1875</v>
      </c>
      <c r="R31" s="11">
        <f t="shared" ref="R31:R50" si="12">IF(M31="Low", INDEX($J$31:$J$157,O31), INDEX($E$31:$E$157,O31))</f>
        <v>195.3125</v>
      </c>
      <c r="S31" s="11">
        <f t="shared" ref="S31:S50" si="13">(Q31+R31)/2</f>
        <v>156.25</v>
      </c>
      <c r="T31" s="11">
        <f t="shared" ref="T31:T50" si="14">$C$7*POWER($C$12,L31)</f>
        <v>150</v>
      </c>
    </row>
    <row r="32">
      <c r="B32" s="2">
        <v>2.0</v>
      </c>
      <c r="C32" s="11">
        <f t="shared" si="4"/>
        <v>156.25</v>
      </c>
      <c r="D32" s="11">
        <f t="shared" si="5"/>
        <v>117.1875</v>
      </c>
      <c r="E32" s="11">
        <f t="shared" si="6"/>
        <v>195.3125</v>
      </c>
      <c r="G32" s="1">
        <v>2.0</v>
      </c>
      <c r="H32" s="11">
        <f t="shared" si="7"/>
        <v>31.25</v>
      </c>
      <c r="I32" s="11">
        <f t="shared" si="8"/>
        <v>23.4375</v>
      </c>
      <c r="J32" s="11">
        <f t="shared" si="9"/>
        <v>39.0625</v>
      </c>
      <c r="L32" s="1">
        <v>1.0</v>
      </c>
      <c r="M32" s="14" t="s">
        <v>41</v>
      </c>
      <c r="N32" s="15">
        <v>2.0</v>
      </c>
      <c r="O32" s="15">
        <v>3.0</v>
      </c>
      <c r="P32" s="11">
        <f t="shared" si="10"/>
        <v>2</v>
      </c>
      <c r="Q32" s="11">
        <f t="shared" si="11"/>
        <v>117.1875</v>
      </c>
      <c r="R32" s="11">
        <f t="shared" si="12"/>
        <v>273.4375</v>
      </c>
      <c r="S32" s="11">
        <f t="shared" si="13"/>
        <v>195.3125</v>
      </c>
      <c r="T32" s="11">
        <f t="shared" si="14"/>
        <v>187.1054578</v>
      </c>
    </row>
    <row r="33">
      <c r="B33" s="2">
        <v>3.0</v>
      </c>
      <c r="C33" s="11">
        <f t="shared" si="4"/>
        <v>234.375</v>
      </c>
      <c r="D33" s="11">
        <f t="shared" si="5"/>
        <v>195.3125</v>
      </c>
      <c r="E33" s="11">
        <f t="shared" si="6"/>
        <v>273.4375</v>
      </c>
      <c r="G33" s="1">
        <v>3.0</v>
      </c>
      <c r="H33" s="11">
        <f t="shared" si="7"/>
        <v>46.875</v>
      </c>
      <c r="I33" s="11">
        <f t="shared" si="8"/>
        <v>39.0625</v>
      </c>
      <c r="J33" s="11">
        <f t="shared" si="9"/>
        <v>54.6875</v>
      </c>
      <c r="L33" s="1">
        <v>2.0</v>
      </c>
      <c r="M33" s="14" t="s">
        <v>41</v>
      </c>
      <c r="N33" s="15">
        <v>3.0</v>
      </c>
      <c r="O33" s="15">
        <v>4.0</v>
      </c>
      <c r="P33" s="11">
        <f t="shared" si="10"/>
        <v>2</v>
      </c>
      <c r="Q33" s="11">
        <f t="shared" si="11"/>
        <v>195.3125</v>
      </c>
      <c r="R33" s="11">
        <f t="shared" si="12"/>
        <v>351.5625</v>
      </c>
      <c r="S33" s="11">
        <f t="shared" si="13"/>
        <v>273.4375</v>
      </c>
      <c r="T33" s="11">
        <f t="shared" si="14"/>
        <v>233.3896823</v>
      </c>
    </row>
    <row r="34">
      <c r="B34" s="2">
        <v>4.0</v>
      </c>
      <c r="C34" s="11">
        <f t="shared" si="4"/>
        <v>312.5</v>
      </c>
      <c r="D34" s="11">
        <f t="shared" si="5"/>
        <v>273.4375</v>
      </c>
      <c r="E34" s="11">
        <f t="shared" si="6"/>
        <v>351.5625</v>
      </c>
      <c r="G34" s="1">
        <v>4.0</v>
      </c>
      <c r="H34" s="11">
        <f t="shared" si="7"/>
        <v>62.5</v>
      </c>
      <c r="I34" s="11">
        <f t="shared" si="8"/>
        <v>54.6875</v>
      </c>
      <c r="J34" s="11">
        <f t="shared" si="9"/>
        <v>70.3125</v>
      </c>
      <c r="L34" s="1">
        <v>3.0</v>
      </c>
      <c r="M34" s="14" t="s">
        <v>41</v>
      </c>
      <c r="N34" s="15">
        <v>4.0</v>
      </c>
      <c r="O34" s="15">
        <v>4.0</v>
      </c>
      <c r="P34" s="11">
        <f t="shared" si="10"/>
        <v>1</v>
      </c>
      <c r="Q34" s="11">
        <f t="shared" si="11"/>
        <v>273.4375</v>
      </c>
      <c r="R34" s="11">
        <f t="shared" si="12"/>
        <v>351.5625</v>
      </c>
      <c r="S34" s="11">
        <f t="shared" si="13"/>
        <v>312.5</v>
      </c>
      <c r="T34" s="11">
        <f t="shared" si="14"/>
        <v>291.1232224</v>
      </c>
    </row>
    <row r="35">
      <c r="B35" s="2">
        <v>5.0</v>
      </c>
      <c r="C35" s="11">
        <f t="shared" si="4"/>
        <v>390.625</v>
      </c>
      <c r="D35" s="11">
        <f t="shared" si="5"/>
        <v>351.5625</v>
      </c>
      <c r="E35" s="11">
        <f t="shared" si="6"/>
        <v>429.6875</v>
      </c>
      <c r="G35" s="1">
        <v>5.0</v>
      </c>
      <c r="H35" s="11">
        <f t="shared" si="7"/>
        <v>78.125</v>
      </c>
      <c r="I35" s="11">
        <f t="shared" si="8"/>
        <v>70.3125</v>
      </c>
      <c r="J35" s="11">
        <f t="shared" si="9"/>
        <v>85.9375</v>
      </c>
      <c r="L35" s="1">
        <v>4.0</v>
      </c>
      <c r="M35" s="14" t="s">
        <v>41</v>
      </c>
      <c r="N35" s="15">
        <v>4.0</v>
      </c>
      <c r="O35" s="15">
        <v>5.0</v>
      </c>
      <c r="P35" s="11">
        <f t="shared" si="10"/>
        <v>2</v>
      </c>
      <c r="Q35" s="11">
        <f t="shared" si="11"/>
        <v>273.4375</v>
      </c>
      <c r="R35" s="11">
        <f t="shared" si="12"/>
        <v>429.6875</v>
      </c>
      <c r="S35" s="11">
        <f t="shared" si="13"/>
        <v>351.5625</v>
      </c>
      <c r="T35" s="11">
        <f t="shared" si="14"/>
        <v>363.138292</v>
      </c>
    </row>
    <row r="36">
      <c r="B36" s="2">
        <v>6.0</v>
      </c>
      <c r="C36" s="11">
        <f t="shared" si="4"/>
        <v>468.75</v>
      </c>
      <c r="D36" s="11">
        <f t="shared" si="5"/>
        <v>429.6875</v>
      </c>
      <c r="E36" s="11">
        <f t="shared" si="6"/>
        <v>507.8125</v>
      </c>
      <c r="G36" s="1">
        <v>6.0</v>
      </c>
      <c r="H36" s="11">
        <f t="shared" si="7"/>
        <v>93.75</v>
      </c>
      <c r="I36" s="11">
        <f t="shared" si="8"/>
        <v>85.9375</v>
      </c>
      <c r="J36" s="11">
        <f t="shared" si="9"/>
        <v>101.5625</v>
      </c>
      <c r="L36" s="1">
        <v>5.0</v>
      </c>
      <c r="M36" s="14" t="s">
        <v>41</v>
      </c>
      <c r="N36" s="15">
        <v>5.0</v>
      </c>
      <c r="O36" s="15">
        <v>6.0</v>
      </c>
      <c r="P36" s="11">
        <f t="shared" si="10"/>
        <v>2</v>
      </c>
      <c r="Q36" s="11">
        <f t="shared" si="11"/>
        <v>351.5625</v>
      </c>
      <c r="R36" s="11">
        <f t="shared" si="12"/>
        <v>507.8125</v>
      </c>
      <c r="S36" s="11">
        <f t="shared" si="13"/>
        <v>429.6875</v>
      </c>
      <c r="T36" s="11">
        <f t="shared" si="14"/>
        <v>452.9677092</v>
      </c>
    </row>
    <row r="37">
      <c r="B37" s="2">
        <v>7.0</v>
      </c>
      <c r="C37" s="11">
        <f t="shared" si="4"/>
        <v>546.875</v>
      </c>
      <c r="D37" s="11">
        <f t="shared" si="5"/>
        <v>507.8125</v>
      </c>
      <c r="E37" s="11">
        <f t="shared" si="6"/>
        <v>585.9375</v>
      </c>
      <c r="G37" s="1">
        <v>7.0</v>
      </c>
      <c r="H37" s="11">
        <f t="shared" si="7"/>
        <v>109.375</v>
      </c>
      <c r="I37" s="11">
        <f t="shared" si="8"/>
        <v>101.5625</v>
      </c>
      <c r="J37" s="11">
        <f t="shared" si="9"/>
        <v>117.1875</v>
      </c>
      <c r="L37" s="1">
        <v>6.0</v>
      </c>
      <c r="M37" s="14" t="s">
        <v>41</v>
      </c>
      <c r="N37" s="15">
        <v>7.0</v>
      </c>
      <c r="O37" s="15">
        <v>7.0</v>
      </c>
      <c r="P37" s="11">
        <f t="shared" si="10"/>
        <v>1</v>
      </c>
      <c r="Q37" s="11">
        <f t="shared" si="11"/>
        <v>507.8125</v>
      </c>
      <c r="R37" s="11">
        <f t="shared" si="12"/>
        <v>585.9375</v>
      </c>
      <c r="S37" s="11">
        <f t="shared" si="13"/>
        <v>546.875</v>
      </c>
      <c r="T37" s="11">
        <f t="shared" si="14"/>
        <v>565.0182041</v>
      </c>
    </row>
    <row r="38">
      <c r="B38" s="2">
        <v>8.0</v>
      </c>
      <c r="C38" s="11">
        <f t="shared" si="4"/>
        <v>625</v>
      </c>
      <c r="D38" s="11">
        <f t="shared" si="5"/>
        <v>585.9375</v>
      </c>
      <c r="E38" s="11">
        <f t="shared" si="6"/>
        <v>664.0625</v>
      </c>
      <c r="G38" s="1">
        <v>8.0</v>
      </c>
      <c r="H38" s="11">
        <f t="shared" si="7"/>
        <v>125</v>
      </c>
      <c r="I38" s="11">
        <f t="shared" si="8"/>
        <v>117.1875</v>
      </c>
      <c r="J38" s="11">
        <f t="shared" si="9"/>
        <v>132.8125</v>
      </c>
      <c r="L38" s="1">
        <v>7.0</v>
      </c>
      <c r="M38" s="14" t="s">
        <v>41</v>
      </c>
      <c r="N38" s="15">
        <v>8.0</v>
      </c>
      <c r="O38" s="15">
        <v>9.0</v>
      </c>
      <c r="P38" s="11">
        <f t="shared" si="10"/>
        <v>2</v>
      </c>
      <c r="Q38" s="11">
        <f t="shared" si="11"/>
        <v>585.9375</v>
      </c>
      <c r="R38" s="11">
        <f t="shared" si="12"/>
        <v>742.1875</v>
      </c>
      <c r="S38" s="11">
        <f t="shared" si="13"/>
        <v>664.0625</v>
      </c>
      <c r="T38" s="11">
        <f t="shared" si="14"/>
        <v>704.7865984</v>
      </c>
    </row>
    <row r="39">
      <c r="B39" s="2">
        <v>9.0</v>
      </c>
      <c r="C39" s="11">
        <f t="shared" si="4"/>
        <v>703.125</v>
      </c>
      <c r="D39" s="11">
        <f t="shared" si="5"/>
        <v>664.0625</v>
      </c>
      <c r="E39" s="11">
        <f t="shared" si="6"/>
        <v>742.1875</v>
      </c>
      <c r="G39" s="1">
        <v>9.0</v>
      </c>
      <c r="H39" s="11">
        <f t="shared" si="7"/>
        <v>140.625</v>
      </c>
      <c r="I39" s="11">
        <f t="shared" si="8"/>
        <v>132.8125</v>
      </c>
      <c r="J39" s="11">
        <f t="shared" si="9"/>
        <v>148.4375</v>
      </c>
      <c r="L39" s="1">
        <v>8.0</v>
      </c>
      <c r="M39" s="14" t="s">
        <v>41</v>
      </c>
      <c r="N39" s="15">
        <v>9.0</v>
      </c>
      <c r="O39" s="15">
        <v>12.0</v>
      </c>
      <c r="P39" s="11">
        <f t="shared" si="10"/>
        <v>4</v>
      </c>
      <c r="Q39" s="11">
        <f t="shared" si="11"/>
        <v>664.0625</v>
      </c>
      <c r="R39" s="11">
        <f t="shared" si="12"/>
        <v>976.5625</v>
      </c>
      <c r="S39" s="11">
        <f t="shared" si="13"/>
        <v>820.3125</v>
      </c>
      <c r="T39" s="11">
        <f t="shared" si="14"/>
        <v>879.129461</v>
      </c>
    </row>
    <row r="40">
      <c r="B40" s="2">
        <v>10.0</v>
      </c>
      <c r="C40" s="11">
        <f t="shared" si="4"/>
        <v>781.25</v>
      </c>
      <c r="D40" s="11">
        <f t="shared" si="5"/>
        <v>742.1875</v>
      </c>
      <c r="E40" s="11">
        <f t="shared" si="6"/>
        <v>820.3125</v>
      </c>
      <c r="G40" s="1">
        <v>10.0</v>
      </c>
      <c r="H40" s="11">
        <f t="shared" si="7"/>
        <v>156.25</v>
      </c>
      <c r="I40" s="11">
        <f t="shared" si="8"/>
        <v>148.4375</v>
      </c>
      <c r="J40" s="11">
        <f t="shared" si="9"/>
        <v>164.0625</v>
      </c>
      <c r="L40" s="1">
        <v>9.0</v>
      </c>
      <c r="M40" s="14" t="s">
        <v>41</v>
      </c>
      <c r="N40" s="15">
        <v>12.0</v>
      </c>
      <c r="O40" s="15">
        <v>16.0</v>
      </c>
      <c r="P40" s="11">
        <f t="shared" si="10"/>
        <v>5</v>
      </c>
      <c r="Q40" s="11">
        <f t="shared" si="11"/>
        <v>898.4375</v>
      </c>
      <c r="R40" s="11">
        <f t="shared" si="12"/>
        <v>1289.0625</v>
      </c>
      <c r="S40" s="11">
        <f t="shared" si="13"/>
        <v>1093.75</v>
      </c>
      <c r="T40" s="11">
        <f t="shared" si="14"/>
        <v>1096.599469</v>
      </c>
    </row>
    <row r="41">
      <c r="B41" s="2">
        <v>11.0</v>
      </c>
      <c r="C41" s="11">
        <f t="shared" si="4"/>
        <v>859.375</v>
      </c>
      <c r="D41" s="11">
        <f t="shared" si="5"/>
        <v>820.3125</v>
      </c>
      <c r="E41" s="11">
        <f t="shared" si="6"/>
        <v>898.4375</v>
      </c>
      <c r="G41" s="1">
        <v>11.0</v>
      </c>
      <c r="H41" s="11">
        <f t="shared" si="7"/>
        <v>171.875</v>
      </c>
      <c r="I41" s="11">
        <f t="shared" si="8"/>
        <v>164.0625</v>
      </c>
      <c r="J41" s="11">
        <f t="shared" si="9"/>
        <v>179.6875</v>
      </c>
      <c r="L41" s="1">
        <v>10.0</v>
      </c>
      <c r="M41" s="11" t="s">
        <v>41</v>
      </c>
      <c r="N41" s="15">
        <v>17.0</v>
      </c>
      <c r="O41" s="15">
        <v>19.0</v>
      </c>
      <c r="P41" s="11">
        <f t="shared" si="10"/>
        <v>3</v>
      </c>
      <c r="Q41" s="11">
        <f t="shared" si="11"/>
        <v>1289.0625</v>
      </c>
      <c r="R41" s="11">
        <f t="shared" si="12"/>
        <v>1523.4375</v>
      </c>
      <c r="S41" s="11">
        <f t="shared" si="13"/>
        <v>1406.25</v>
      </c>
      <c r="T41" s="11">
        <f t="shared" si="14"/>
        <v>1367.864971</v>
      </c>
    </row>
    <row r="42">
      <c r="B42" s="2">
        <v>12.0</v>
      </c>
      <c r="C42" s="11">
        <f t="shared" si="4"/>
        <v>937.5</v>
      </c>
      <c r="D42" s="11">
        <f t="shared" si="5"/>
        <v>898.4375</v>
      </c>
      <c r="E42" s="11">
        <f t="shared" si="6"/>
        <v>976.5625</v>
      </c>
      <c r="G42" s="1">
        <v>12.0</v>
      </c>
      <c r="H42" s="11">
        <f t="shared" si="7"/>
        <v>187.5</v>
      </c>
      <c r="I42" s="11">
        <f t="shared" si="8"/>
        <v>179.6875</v>
      </c>
      <c r="J42" s="11">
        <f t="shared" si="9"/>
        <v>195.3125</v>
      </c>
      <c r="L42" s="1">
        <v>11.0</v>
      </c>
      <c r="M42" s="11" t="s">
        <v>41</v>
      </c>
      <c r="N42" s="15">
        <v>20.0</v>
      </c>
      <c r="O42" s="15">
        <v>23.0</v>
      </c>
      <c r="P42" s="11">
        <f t="shared" si="10"/>
        <v>4</v>
      </c>
      <c r="Q42" s="11">
        <f t="shared" si="11"/>
        <v>1523.4375</v>
      </c>
      <c r="R42" s="11">
        <f t="shared" si="12"/>
        <v>1835.9375</v>
      </c>
      <c r="S42" s="11">
        <f t="shared" si="13"/>
        <v>1679.6875</v>
      </c>
      <c r="T42" s="11">
        <f t="shared" si="14"/>
        <v>1706.233344</v>
      </c>
    </row>
    <row r="43">
      <c r="B43" s="2">
        <v>13.0</v>
      </c>
      <c r="C43" s="11">
        <f t="shared" si="4"/>
        <v>1015.625</v>
      </c>
      <c r="D43" s="11">
        <f t="shared" si="5"/>
        <v>976.5625</v>
      </c>
      <c r="E43" s="11">
        <f t="shared" si="6"/>
        <v>1054.6875</v>
      </c>
      <c r="G43" s="1">
        <v>13.0</v>
      </c>
      <c r="H43" s="11">
        <f t="shared" si="7"/>
        <v>203.125</v>
      </c>
      <c r="I43" s="11">
        <f t="shared" si="8"/>
        <v>195.3125</v>
      </c>
      <c r="J43" s="11">
        <f t="shared" si="9"/>
        <v>210.9375</v>
      </c>
      <c r="L43" s="1">
        <v>12.0</v>
      </c>
      <c r="M43" s="11" t="s">
        <v>41</v>
      </c>
      <c r="N43" s="15">
        <v>24.0</v>
      </c>
      <c r="O43" s="15">
        <v>31.0</v>
      </c>
      <c r="P43" s="11">
        <f t="shared" si="10"/>
        <v>8</v>
      </c>
      <c r="Q43" s="11">
        <f t="shared" si="11"/>
        <v>1835.9375</v>
      </c>
      <c r="R43" s="11">
        <f t="shared" si="12"/>
        <v>2460.9375</v>
      </c>
      <c r="S43" s="11">
        <f t="shared" si="13"/>
        <v>2148.4375</v>
      </c>
      <c r="T43" s="11">
        <f t="shared" si="14"/>
        <v>2128.303806</v>
      </c>
    </row>
    <row r="44">
      <c r="B44" s="2">
        <v>14.0</v>
      </c>
      <c r="C44" s="11">
        <f t="shared" si="4"/>
        <v>1093.75</v>
      </c>
      <c r="D44" s="11">
        <f t="shared" si="5"/>
        <v>1054.6875</v>
      </c>
      <c r="E44" s="11">
        <f t="shared" si="6"/>
        <v>1132.8125</v>
      </c>
      <c r="G44" s="1">
        <v>14.0</v>
      </c>
      <c r="H44" s="11">
        <f t="shared" si="7"/>
        <v>218.75</v>
      </c>
      <c r="I44" s="11">
        <f t="shared" si="8"/>
        <v>210.9375</v>
      </c>
      <c r="J44" s="11">
        <f t="shared" si="9"/>
        <v>226.5625</v>
      </c>
      <c r="L44" s="1">
        <v>13.0</v>
      </c>
      <c r="M44" s="11" t="s">
        <v>41</v>
      </c>
      <c r="N44" s="15">
        <v>32.0</v>
      </c>
      <c r="O44" s="15">
        <v>36.0</v>
      </c>
      <c r="P44" s="11">
        <f t="shared" si="10"/>
        <v>5</v>
      </c>
      <c r="Q44" s="11">
        <f t="shared" si="11"/>
        <v>2460.9375</v>
      </c>
      <c r="R44" s="11">
        <f t="shared" si="12"/>
        <v>2851.5625</v>
      </c>
      <c r="S44" s="11">
        <f t="shared" si="13"/>
        <v>2656.25</v>
      </c>
      <c r="T44" s="11">
        <f t="shared" si="14"/>
        <v>2654.781721</v>
      </c>
    </row>
    <row r="45">
      <c r="B45" s="2">
        <v>15.0</v>
      </c>
      <c r="C45" s="11">
        <f t="shared" si="4"/>
        <v>1171.875</v>
      </c>
      <c r="D45" s="11">
        <f t="shared" si="5"/>
        <v>1132.8125</v>
      </c>
      <c r="E45" s="11">
        <f t="shared" si="6"/>
        <v>1210.9375</v>
      </c>
      <c r="G45" s="1">
        <v>15.0</v>
      </c>
      <c r="H45" s="11">
        <f t="shared" si="7"/>
        <v>234.375</v>
      </c>
      <c r="I45" s="11">
        <f t="shared" si="8"/>
        <v>226.5625</v>
      </c>
      <c r="J45" s="11">
        <f t="shared" si="9"/>
        <v>242.1875</v>
      </c>
      <c r="L45" s="1">
        <v>14.0</v>
      </c>
      <c r="M45" s="11" t="s">
        <v>41</v>
      </c>
      <c r="N45" s="15">
        <v>37.0</v>
      </c>
      <c r="O45" s="15">
        <v>48.0</v>
      </c>
      <c r="P45" s="11">
        <f t="shared" si="10"/>
        <v>12</v>
      </c>
      <c r="Q45" s="11">
        <f t="shared" si="11"/>
        <v>2851.5625</v>
      </c>
      <c r="R45" s="11">
        <f t="shared" si="12"/>
        <v>3789.0625</v>
      </c>
      <c r="S45" s="11">
        <f t="shared" si="13"/>
        <v>3320.3125</v>
      </c>
      <c r="T45" s="11">
        <f t="shared" si="14"/>
        <v>3311.494328</v>
      </c>
    </row>
    <row r="46">
      <c r="B46" s="2">
        <v>16.0</v>
      </c>
      <c r="C46" s="11">
        <f t="shared" si="4"/>
        <v>1250</v>
      </c>
      <c r="D46" s="11">
        <f t="shared" si="5"/>
        <v>1210.9375</v>
      </c>
      <c r="E46" s="11">
        <f t="shared" si="6"/>
        <v>1289.0625</v>
      </c>
      <c r="G46" s="1">
        <v>16.0</v>
      </c>
      <c r="H46" s="11">
        <f t="shared" si="7"/>
        <v>250</v>
      </c>
      <c r="I46" s="11">
        <f t="shared" si="8"/>
        <v>242.1875</v>
      </c>
      <c r="J46" s="11">
        <f t="shared" si="9"/>
        <v>257.8125</v>
      </c>
      <c r="L46" s="1">
        <v>15.0</v>
      </c>
      <c r="M46" s="11" t="s">
        <v>41</v>
      </c>
      <c r="N46" s="15">
        <v>49.0</v>
      </c>
      <c r="O46" s="15">
        <v>57.0</v>
      </c>
      <c r="P46" s="11">
        <f t="shared" si="10"/>
        <v>9</v>
      </c>
      <c r="Q46" s="11">
        <f t="shared" si="11"/>
        <v>3789.0625</v>
      </c>
      <c r="R46" s="11">
        <f t="shared" si="12"/>
        <v>4492.1875</v>
      </c>
      <c r="S46" s="11">
        <f t="shared" si="13"/>
        <v>4140.625</v>
      </c>
      <c r="T46" s="11">
        <f t="shared" si="14"/>
        <v>4130.657749</v>
      </c>
    </row>
    <row r="47">
      <c r="B47" s="2">
        <v>17.0</v>
      </c>
      <c r="C47" s="11">
        <f t="shared" si="4"/>
        <v>1328.125</v>
      </c>
      <c r="D47" s="11">
        <f t="shared" si="5"/>
        <v>1289.0625</v>
      </c>
      <c r="E47" s="11">
        <f t="shared" si="6"/>
        <v>1367.1875</v>
      </c>
      <c r="G47" s="1">
        <v>17.0</v>
      </c>
      <c r="H47" s="11">
        <f t="shared" si="7"/>
        <v>265.625</v>
      </c>
      <c r="I47" s="11">
        <f t="shared" si="8"/>
        <v>257.8125</v>
      </c>
      <c r="J47" s="11">
        <f t="shared" si="9"/>
        <v>273.4375</v>
      </c>
      <c r="L47" s="1">
        <v>16.0</v>
      </c>
      <c r="M47" s="11" t="s">
        <v>41</v>
      </c>
      <c r="N47" s="15">
        <v>58.0</v>
      </c>
      <c r="O47" s="15">
        <v>71.0</v>
      </c>
      <c r="P47" s="11">
        <f t="shared" si="10"/>
        <v>14</v>
      </c>
      <c r="Q47" s="11">
        <f t="shared" si="11"/>
        <v>4492.1875</v>
      </c>
      <c r="R47" s="11">
        <f t="shared" si="12"/>
        <v>5585.9375</v>
      </c>
      <c r="S47" s="11">
        <f t="shared" si="13"/>
        <v>5039.0625</v>
      </c>
      <c r="T47" s="11">
        <f t="shared" si="14"/>
        <v>5152.457395</v>
      </c>
    </row>
    <row r="48">
      <c r="B48" s="2">
        <v>18.0</v>
      </c>
      <c r="C48" s="11">
        <f t="shared" si="4"/>
        <v>1406.25</v>
      </c>
      <c r="D48" s="11">
        <f t="shared" si="5"/>
        <v>1367.1875</v>
      </c>
      <c r="E48" s="11">
        <f t="shared" si="6"/>
        <v>1445.3125</v>
      </c>
      <c r="G48" s="1">
        <v>18.0</v>
      </c>
      <c r="H48" s="11">
        <f t="shared" si="7"/>
        <v>281.25</v>
      </c>
      <c r="I48" s="11">
        <f t="shared" si="8"/>
        <v>273.4375</v>
      </c>
      <c r="J48" s="11">
        <f t="shared" si="9"/>
        <v>289.0625</v>
      </c>
      <c r="L48" s="1">
        <v>17.0</v>
      </c>
      <c r="M48" s="11" t="s">
        <v>41</v>
      </c>
      <c r="N48" s="15">
        <v>72.0</v>
      </c>
      <c r="O48" s="15">
        <v>89.0</v>
      </c>
      <c r="P48" s="11">
        <f t="shared" si="10"/>
        <v>18</v>
      </c>
      <c r="Q48" s="11">
        <f t="shared" si="11"/>
        <v>5585.9375</v>
      </c>
      <c r="R48" s="11">
        <f t="shared" si="12"/>
        <v>6992.1875</v>
      </c>
      <c r="S48" s="11">
        <f t="shared" si="13"/>
        <v>6289.0625</v>
      </c>
      <c r="T48" s="11">
        <f t="shared" si="14"/>
        <v>6427.019332</v>
      </c>
    </row>
    <row r="49">
      <c r="B49" s="2">
        <v>19.0</v>
      </c>
      <c r="C49" s="11">
        <f t="shared" si="4"/>
        <v>1484.375</v>
      </c>
      <c r="D49" s="11">
        <f t="shared" si="5"/>
        <v>1445.3125</v>
      </c>
      <c r="E49" s="11">
        <f t="shared" si="6"/>
        <v>1523.4375</v>
      </c>
      <c r="G49" s="1">
        <v>19.0</v>
      </c>
      <c r="H49" s="11">
        <f t="shared" si="7"/>
        <v>296.875</v>
      </c>
      <c r="I49" s="11">
        <f t="shared" si="8"/>
        <v>289.0625</v>
      </c>
      <c r="J49" s="11">
        <f t="shared" si="9"/>
        <v>304.6875</v>
      </c>
      <c r="L49" s="1">
        <v>18.0</v>
      </c>
      <c r="M49" s="11" t="s">
        <v>41</v>
      </c>
      <c r="N49" s="15">
        <v>90.0</v>
      </c>
      <c r="O49" s="15">
        <v>111.0</v>
      </c>
      <c r="P49" s="11">
        <f t="shared" si="10"/>
        <v>22</v>
      </c>
      <c r="Q49" s="11">
        <f t="shared" si="11"/>
        <v>6992.1875</v>
      </c>
      <c r="R49" s="11">
        <f t="shared" si="12"/>
        <v>8710.9375</v>
      </c>
      <c r="S49" s="11">
        <f t="shared" si="13"/>
        <v>7851.5625</v>
      </c>
      <c r="T49" s="11">
        <f t="shared" si="14"/>
        <v>8016.869296</v>
      </c>
    </row>
    <row r="50">
      <c r="B50" s="2">
        <v>20.0</v>
      </c>
      <c r="C50" s="11">
        <f t="shared" si="4"/>
        <v>1562.5</v>
      </c>
      <c r="D50" s="11">
        <f t="shared" si="5"/>
        <v>1523.4375</v>
      </c>
      <c r="E50" s="11">
        <f t="shared" si="6"/>
        <v>1601.5625</v>
      </c>
      <c r="G50" s="1">
        <v>20.0</v>
      </c>
      <c r="H50" s="11">
        <f t="shared" si="7"/>
        <v>312.5</v>
      </c>
      <c r="I50" s="11">
        <f t="shared" si="8"/>
        <v>304.6875</v>
      </c>
      <c r="J50" s="11">
        <f t="shared" si="9"/>
        <v>320.3125</v>
      </c>
      <c r="L50" s="1">
        <v>19.0</v>
      </c>
      <c r="M50" s="11" t="s">
        <v>41</v>
      </c>
      <c r="N50" s="15">
        <v>111.0</v>
      </c>
      <c r="O50" s="15">
        <v>127.0</v>
      </c>
      <c r="P50" s="11">
        <f t="shared" si="10"/>
        <v>17</v>
      </c>
      <c r="Q50" s="11">
        <f t="shared" si="11"/>
        <v>8632.8125</v>
      </c>
      <c r="R50" s="11">
        <f t="shared" si="12"/>
        <v>9960.9375</v>
      </c>
      <c r="S50" s="11">
        <f t="shared" si="13"/>
        <v>9296.875</v>
      </c>
      <c r="T50" s="11">
        <f t="shared" si="14"/>
        <v>10000</v>
      </c>
    </row>
    <row r="51">
      <c r="B51" s="2">
        <v>21.0</v>
      </c>
      <c r="C51" s="11">
        <f t="shared" si="4"/>
        <v>1640.625</v>
      </c>
      <c r="D51" s="11">
        <f t="shared" si="5"/>
        <v>1601.5625</v>
      </c>
      <c r="E51" s="11">
        <f t="shared" si="6"/>
        <v>1679.6875</v>
      </c>
      <c r="G51" s="1">
        <v>21.0</v>
      </c>
      <c r="H51" s="11">
        <f t="shared" si="7"/>
        <v>328.125</v>
      </c>
      <c r="I51" s="11">
        <f t="shared" si="8"/>
        <v>320.3125</v>
      </c>
      <c r="J51" s="11">
        <f t="shared" si="9"/>
        <v>335.9375</v>
      </c>
    </row>
    <row r="52">
      <c r="B52" s="2">
        <v>22.0</v>
      </c>
      <c r="C52" s="11">
        <f t="shared" si="4"/>
        <v>1718.75</v>
      </c>
      <c r="D52" s="11">
        <f t="shared" si="5"/>
        <v>1679.6875</v>
      </c>
      <c r="E52" s="11">
        <f t="shared" si="6"/>
        <v>1757.8125</v>
      </c>
      <c r="G52" s="1">
        <v>22.0</v>
      </c>
      <c r="H52" s="11">
        <f t="shared" si="7"/>
        <v>343.75</v>
      </c>
      <c r="I52" s="11">
        <f t="shared" si="8"/>
        <v>335.9375</v>
      </c>
      <c r="J52" s="11">
        <f t="shared" si="9"/>
        <v>351.5625</v>
      </c>
    </row>
    <row r="53">
      <c r="B53" s="2">
        <v>23.0</v>
      </c>
      <c r="C53" s="11">
        <f t="shared" si="4"/>
        <v>1796.875</v>
      </c>
      <c r="D53" s="11">
        <f t="shared" si="5"/>
        <v>1757.8125</v>
      </c>
      <c r="E53" s="11">
        <f t="shared" si="6"/>
        <v>1835.9375</v>
      </c>
      <c r="G53" s="1">
        <v>23.0</v>
      </c>
      <c r="H53" s="11">
        <f t="shared" si="7"/>
        <v>359.375</v>
      </c>
      <c r="I53" s="11">
        <f t="shared" si="8"/>
        <v>351.5625</v>
      </c>
      <c r="J53" s="11">
        <f t="shared" si="9"/>
        <v>367.1875</v>
      </c>
    </row>
    <row r="54">
      <c r="B54" s="2">
        <v>24.0</v>
      </c>
      <c r="C54" s="11">
        <f t="shared" si="4"/>
        <v>1875</v>
      </c>
      <c r="D54" s="11">
        <f t="shared" si="5"/>
        <v>1835.9375</v>
      </c>
      <c r="E54" s="11">
        <f t="shared" si="6"/>
        <v>1914.0625</v>
      </c>
      <c r="G54" s="1">
        <v>24.0</v>
      </c>
      <c r="H54" s="11">
        <f t="shared" si="7"/>
        <v>375</v>
      </c>
      <c r="I54" s="11">
        <f t="shared" si="8"/>
        <v>367.1875</v>
      </c>
      <c r="J54" s="11">
        <f t="shared" si="9"/>
        <v>382.8125</v>
      </c>
    </row>
    <row r="55">
      <c r="B55" s="2">
        <v>25.0</v>
      </c>
      <c r="C55" s="11">
        <f t="shared" si="4"/>
        <v>1953.125</v>
      </c>
      <c r="D55" s="11">
        <f t="shared" si="5"/>
        <v>1914.0625</v>
      </c>
      <c r="E55" s="11">
        <f t="shared" si="6"/>
        <v>1992.1875</v>
      </c>
      <c r="G55" s="1">
        <v>25.0</v>
      </c>
      <c r="H55" s="11">
        <f t="shared" si="7"/>
        <v>390.625</v>
      </c>
      <c r="I55" s="11">
        <f t="shared" si="8"/>
        <v>382.8125</v>
      </c>
      <c r="J55" s="11">
        <f t="shared" si="9"/>
        <v>398.4375</v>
      </c>
    </row>
    <row r="56">
      <c r="B56" s="2">
        <v>26.0</v>
      </c>
      <c r="C56" s="11">
        <f t="shared" si="4"/>
        <v>2031.25</v>
      </c>
      <c r="D56" s="11">
        <f t="shared" si="5"/>
        <v>1992.1875</v>
      </c>
      <c r="E56" s="11">
        <f t="shared" si="6"/>
        <v>2070.3125</v>
      </c>
      <c r="G56" s="1">
        <v>26.0</v>
      </c>
      <c r="H56" s="11">
        <f t="shared" si="7"/>
        <v>406.25</v>
      </c>
      <c r="I56" s="11">
        <f t="shared" si="8"/>
        <v>398.4375</v>
      </c>
      <c r="J56" s="11">
        <f t="shared" si="9"/>
        <v>414.0625</v>
      </c>
    </row>
    <row r="57">
      <c r="B57" s="2">
        <v>27.0</v>
      </c>
      <c r="C57" s="11">
        <f t="shared" si="4"/>
        <v>2109.375</v>
      </c>
      <c r="D57" s="11">
        <f t="shared" si="5"/>
        <v>2070.3125</v>
      </c>
      <c r="E57" s="11">
        <f t="shared" si="6"/>
        <v>2148.4375</v>
      </c>
      <c r="G57" s="1">
        <v>27.0</v>
      </c>
      <c r="H57" s="11">
        <f t="shared" si="7"/>
        <v>421.875</v>
      </c>
      <c r="I57" s="11">
        <f t="shared" si="8"/>
        <v>414.0625</v>
      </c>
      <c r="J57" s="11">
        <f t="shared" si="9"/>
        <v>429.6875</v>
      </c>
    </row>
    <row r="58">
      <c r="B58" s="2">
        <v>28.0</v>
      </c>
      <c r="C58" s="11">
        <f t="shared" si="4"/>
        <v>2187.5</v>
      </c>
      <c r="D58" s="11">
        <f t="shared" si="5"/>
        <v>2148.4375</v>
      </c>
      <c r="E58" s="11">
        <f t="shared" si="6"/>
        <v>2226.5625</v>
      </c>
      <c r="G58" s="1">
        <v>28.0</v>
      </c>
      <c r="H58" s="11">
        <f t="shared" si="7"/>
        <v>437.5</v>
      </c>
      <c r="I58" s="11">
        <f t="shared" si="8"/>
        <v>429.6875</v>
      </c>
      <c r="J58" s="11">
        <f t="shared" si="9"/>
        <v>445.3125</v>
      </c>
    </row>
    <row r="59">
      <c r="B59" s="2">
        <v>29.0</v>
      </c>
      <c r="C59" s="11">
        <f t="shared" si="4"/>
        <v>2265.625</v>
      </c>
      <c r="D59" s="11">
        <f t="shared" si="5"/>
        <v>2226.5625</v>
      </c>
      <c r="E59" s="11">
        <f t="shared" si="6"/>
        <v>2304.6875</v>
      </c>
      <c r="G59" s="1">
        <v>29.0</v>
      </c>
      <c r="H59" s="11">
        <f t="shared" si="7"/>
        <v>453.125</v>
      </c>
      <c r="I59" s="11">
        <f t="shared" si="8"/>
        <v>445.3125</v>
      </c>
      <c r="J59" s="11">
        <f t="shared" si="9"/>
        <v>460.9375</v>
      </c>
    </row>
    <row r="60">
      <c r="B60" s="2">
        <v>30.0</v>
      </c>
      <c r="C60" s="11">
        <f t="shared" si="4"/>
        <v>2343.75</v>
      </c>
      <c r="D60" s="11">
        <f t="shared" si="5"/>
        <v>2304.6875</v>
      </c>
      <c r="E60" s="11">
        <f t="shared" si="6"/>
        <v>2382.8125</v>
      </c>
      <c r="G60" s="1">
        <v>30.0</v>
      </c>
      <c r="H60" s="11">
        <f t="shared" si="7"/>
        <v>468.75</v>
      </c>
      <c r="I60" s="11">
        <f t="shared" si="8"/>
        <v>460.9375</v>
      </c>
      <c r="J60" s="11">
        <f t="shared" si="9"/>
        <v>476.5625</v>
      </c>
    </row>
    <row r="61">
      <c r="B61" s="2">
        <v>31.0</v>
      </c>
      <c r="C61" s="11">
        <f t="shared" si="4"/>
        <v>2421.875</v>
      </c>
      <c r="D61" s="11">
        <f t="shared" si="5"/>
        <v>2382.8125</v>
      </c>
      <c r="E61" s="11">
        <f t="shared" si="6"/>
        <v>2460.9375</v>
      </c>
      <c r="G61" s="1">
        <v>31.0</v>
      </c>
      <c r="H61" s="11">
        <f t="shared" si="7"/>
        <v>484.375</v>
      </c>
      <c r="I61" s="11">
        <f t="shared" si="8"/>
        <v>476.5625</v>
      </c>
      <c r="J61" s="11">
        <f t="shared" si="9"/>
        <v>492.1875</v>
      </c>
    </row>
    <row r="62">
      <c r="B62" s="2">
        <v>32.0</v>
      </c>
      <c r="C62" s="11">
        <f t="shared" si="4"/>
        <v>2500</v>
      </c>
      <c r="D62" s="11">
        <f t="shared" si="5"/>
        <v>2460.9375</v>
      </c>
      <c r="E62" s="11">
        <f t="shared" si="6"/>
        <v>2539.0625</v>
      </c>
      <c r="G62" s="1">
        <v>32.0</v>
      </c>
      <c r="H62" s="11">
        <f t="shared" si="7"/>
        <v>500</v>
      </c>
      <c r="I62" s="11">
        <f t="shared" si="8"/>
        <v>492.1875</v>
      </c>
      <c r="J62" s="11">
        <f t="shared" si="9"/>
        <v>507.8125</v>
      </c>
    </row>
    <row r="63">
      <c r="B63" s="2">
        <v>33.0</v>
      </c>
      <c r="C63" s="11">
        <f t="shared" si="4"/>
        <v>2578.125</v>
      </c>
      <c r="D63" s="11">
        <f t="shared" si="5"/>
        <v>2539.0625</v>
      </c>
      <c r="E63" s="11">
        <f t="shared" si="6"/>
        <v>2617.1875</v>
      </c>
      <c r="G63" s="1">
        <v>33.0</v>
      </c>
      <c r="H63" s="11">
        <f t="shared" si="7"/>
        <v>515.625</v>
      </c>
      <c r="I63" s="11">
        <f t="shared" si="8"/>
        <v>507.8125</v>
      </c>
      <c r="J63" s="11">
        <f t="shared" si="9"/>
        <v>523.4375</v>
      </c>
    </row>
    <row r="64">
      <c r="B64" s="2">
        <v>34.0</v>
      </c>
      <c r="C64" s="11">
        <f t="shared" si="4"/>
        <v>2656.25</v>
      </c>
      <c r="D64" s="11">
        <f t="shared" si="5"/>
        <v>2617.1875</v>
      </c>
      <c r="E64" s="11">
        <f t="shared" si="6"/>
        <v>2695.3125</v>
      </c>
      <c r="G64" s="1">
        <v>34.0</v>
      </c>
      <c r="H64" s="11">
        <f t="shared" si="7"/>
        <v>531.25</v>
      </c>
      <c r="I64" s="11">
        <f t="shared" si="8"/>
        <v>523.4375</v>
      </c>
      <c r="J64" s="11">
        <f t="shared" si="9"/>
        <v>539.0625</v>
      </c>
    </row>
    <row r="65">
      <c r="B65" s="2">
        <v>35.0</v>
      </c>
      <c r="C65" s="11">
        <f t="shared" si="4"/>
        <v>2734.375</v>
      </c>
      <c r="D65" s="11">
        <f t="shared" si="5"/>
        <v>2695.3125</v>
      </c>
      <c r="E65" s="11">
        <f t="shared" si="6"/>
        <v>2773.4375</v>
      </c>
      <c r="G65" s="1">
        <v>35.0</v>
      </c>
      <c r="H65" s="11">
        <f t="shared" si="7"/>
        <v>546.875</v>
      </c>
      <c r="I65" s="11">
        <f t="shared" si="8"/>
        <v>539.0625</v>
      </c>
      <c r="J65" s="11">
        <f t="shared" si="9"/>
        <v>554.6875</v>
      </c>
    </row>
    <row r="66">
      <c r="B66" s="2">
        <v>36.0</v>
      </c>
      <c r="C66" s="11">
        <f t="shared" si="4"/>
        <v>2812.5</v>
      </c>
      <c r="D66" s="11">
        <f t="shared" si="5"/>
        <v>2773.4375</v>
      </c>
      <c r="E66" s="11">
        <f t="shared" si="6"/>
        <v>2851.5625</v>
      </c>
      <c r="G66" s="1">
        <v>36.0</v>
      </c>
      <c r="H66" s="11">
        <f t="shared" si="7"/>
        <v>562.5</v>
      </c>
      <c r="I66" s="11">
        <f t="shared" si="8"/>
        <v>554.6875</v>
      </c>
      <c r="J66" s="11">
        <f t="shared" si="9"/>
        <v>570.3125</v>
      </c>
    </row>
    <row r="67">
      <c r="B67" s="2">
        <v>37.0</v>
      </c>
      <c r="C67" s="11">
        <f t="shared" si="4"/>
        <v>2890.625</v>
      </c>
      <c r="D67" s="11">
        <f t="shared" si="5"/>
        <v>2851.5625</v>
      </c>
      <c r="E67" s="11">
        <f t="shared" si="6"/>
        <v>2929.6875</v>
      </c>
      <c r="G67" s="1">
        <v>37.0</v>
      </c>
      <c r="H67" s="11">
        <f t="shared" si="7"/>
        <v>578.125</v>
      </c>
      <c r="I67" s="11">
        <f t="shared" si="8"/>
        <v>570.3125</v>
      </c>
      <c r="J67" s="11">
        <f t="shared" si="9"/>
        <v>585.9375</v>
      </c>
    </row>
    <row r="68">
      <c r="B68" s="2">
        <v>38.0</v>
      </c>
      <c r="C68" s="11">
        <f t="shared" si="4"/>
        <v>2968.75</v>
      </c>
      <c r="D68" s="11">
        <f t="shared" si="5"/>
        <v>2929.6875</v>
      </c>
      <c r="E68" s="11">
        <f t="shared" si="6"/>
        <v>3007.8125</v>
      </c>
      <c r="G68" s="1">
        <v>38.0</v>
      </c>
      <c r="H68" s="11">
        <f t="shared" si="7"/>
        <v>593.75</v>
      </c>
      <c r="I68" s="11">
        <f t="shared" si="8"/>
        <v>585.9375</v>
      </c>
      <c r="J68" s="11">
        <f t="shared" si="9"/>
        <v>601.5625</v>
      </c>
    </row>
    <row r="69">
      <c r="B69" s="2">
        <v>39.0</v>
      </c>
      <c r="C69" s="11">
        <f t="shared" si="4"/>
        <v>3046.875</v>
      </c>
      <c r="D69" s="11">
        <f t="shared" si="5"/>
        <v>3007.8125</v>
      </c>
      <c r="E69" s="11">
        <f t="shared" si="6"/>
        <v>3085.9375</v>
      </c>
      <c r="G69" s="1">
        <v>39.0</v>
      </c>
      <c r="H69" s="11">
        <f t="shared" si="7"/>
        <v>609.375</v>
      </c>
      <c r="I69" s="11">
        <f t="shared" si="8"/>
        <v>601.5625</v>
      </c>
      <c r="J69" s="11">
        <f t="shared" si="9"/>
        <v>617.1875</v>
      </c>
    </row>
    <row r="70">
      <c r="B70" s="2">
        <v>40.0</v>
      </c>
      <c r="C70" s="11">
        <f t="shared" si="4"/>
        <v>3125</v>
      </c>
      <c r="D70" s="11">
        <f t="shared" si="5"/>
        <v>3085.9375</v>
      </c>
      <c r="E70" s="11">
        <f t="shared" si="6"/>
        <v>3164.0625</v>
      </c>
      <c r="G70" s="1">
        <v>40.0</v>
      </c>
      <c r="H70" s="11">
        <f t="shared" si="7"/>
        <v>625</v>
      </c>
      <c r="I70" s="11">
        <f t="shared" si="8"/>
        <v>617.1875</v>
      </c>
      <c r="J70" s="11">
        <f t="shared" si="9"/>
        <v>632.8125</v>
      </c>
    </row>
    <row r="71">
      <c r="B71" s="2">
        <v>41.0</v>
      </c>
      <c r="C71" s="11">
        <f t="shared" si="4"/>
        <v>3203.125</v>
      </c>
      <c r="D71" s="11">
        <f t="shared" si="5"/>
        <v>3164.0625</v>
      </c>
      <c r="E71" s="11">
        <f t="shared" si="6"/>
        <v>3242.1875</v>
      </c>
      <c r="G71" s="1">
        <v>41.0</v>
      </c>
      <c r="H71" s="11">
        <f t="shared" si="7"/>
        <v>640.625</v>
      </c>
      <c r="I71" s="11">
        <f t="shared" si="8"/>
        <v>632.8125</v>
      </c>
      <c r="J71" s="11">
        <f t="shared" si="9"/>
        <v>648.4375</v>
      </c>
    </row>
    <row r="72">
      <c r="B72" s="2">
        <v>42.0</v>
      </c>
      <c r="C72" s="11">
        <f t="shared" si="4"/>
        <v>3281.25</v>
      </c>
      <c r="D72" s="11">
        <f t="shared" si="5"/>
        <v>3242.1875</v>
      </c>
      <c r="E72" s="11">
        <f t="shared" si="6"/>
        <v>3320.3125</v>
      </c>
      <c r="G72" s="1">
        <v>42.0</v>
      </c>
      <c r="H72" s="11">
        <f t="shared" si="7"/>
        <v>656.25</v>
      </c>
      <c r="I72" s="11">
        <f t="shared" si="8"/>
        <v>648.4375</v>
      </c>
      <c r="J72" s="11">
        <f t="shared" si="9"/>
        <v>664.0625</v>
      </c>
    </row>
    <row r="73">
      <c r="B73" s="2">
        <v>43.0</v>
      </c>
      <c r="C73" s="11">
        <f t="shared" si="4"/>
        <v>3359.375</v>
      </c>
      <c r="D73" s="11">
        <f t="shared" si="5"/>
        <v>3320.3125</v>
      </c>
      <c r="E73" s="11">
        <f t="shared" si="6"/>
        <v>3398.4375</v>
      </c>
      <c r="G73" s="1">
        <v>43.0</v>
      </c>
      <c r="H73" s="11">
        <f t="shared" si="7"/>
        <v>671.875</v>
      </c>
      <c r="I73" s="11">
        <f t="shared" si="8"/>
        <v>664.0625</v>
      </c>
      <c r="J73" s="11">
        <f t="shared" si="9"/>
        <v>679.6875</v>
      </c>
    </row>
    <row r="74">
      <c r="B74" s="2">
        <v>44.0</v>
      </c>
      <c r="C74" s="11">
        <f t="shared" si="4"/>
        <v>3437.5</v>
      </c>
      <c r="D74" s="11">
        <f t="shared" si="5"/>
        <v>3398.4375</v>
      </c>
      <c r="E74" s="11">
        <f t="shared" si="6"/>
        <v>3476.5625</v>
      </c>
      <c r="G74" s="1">
        <v>44.0</v>
      </c>
      <c r="H74" s="11">
        <f t="shared" si="7"/>
        <v>687.5</v>
      </c>
      <c r="I74" s="11">
        <f t="shared" si="8"/>
        <v>679.6875</v>
      </c>
      <c r="J74" s="11">
        <f t="shared" si="9"/>
        <v>695.3125</v>
      </c>
    </row>
    <row r="75">
      <c r="B75" s="2">
        <v>45.0</v>
      </c>
      <c r="C75" s="11">
        <f t="shared" si="4"/>
        <v>3515.625</v>
      </c>
      <c r="D75" s="11">
        <f t="shared" si="5"/>
        <v>3476.5625</v>
      </c>
      <c r="E75" s="11">
        <f t="shared" si="6"/>
        <v>3554.6875</v>
      </c>
      <c r="G75" s="1">
        <v>45.0</v>
      </c>
      <c r="H75" s="11">
        <f t="shared" si="7"/>
        <v>703.125</v>
      </c>
      <c r="I75" s="11">
        <f t="shared" si="8"/>
        <v>695.3125</v>
      </c>
      <c r="J75" s="11">
        <f t="shared" si="9"/>
        <v>710.9375</v>
      </c>
    </row>
    <row r="76">
      <c r="B76" s="2">
        <v>46.0</v>
      </c>
      <c r="C76" s="11">
        <f t="shared" si="4"/>
        <v>3593.75</v>
      </c>
      <c r="D76" s="11">
        <f t="shared" si="5"/>
        <v>3554.6875</v>
      </c>
      <c r="E76" s="11">
        <f t="shared" si="6"/>
        <v>3632.8125</v>
      </c>
      <c r="G76" s="1">
        <v>46.0</v>
      </c>
      <c r="H76" s="11">
        <f t="shared" si="7"/>
        <v>718.75</v>
      </c>
      <c r="I76" s="11">
        <f t="shared" si="8"/>
        <v>710.9375</v>
      </c>
      <c r="J76" s="11">
        <f t="shared" si="9"/>
        <v>726.5625</v>
      </c>
    </row>
    <row r="77">
      <c r="B77" s="2">
        <v>47.0</v>
      </c>
      <c r="C77" s="11">
        <f t="shared" si="4"/>
        <v>3671.875</v>
      </c>
      <c r="D77" s="11">
        <f t="shared" si="5"/>
        <v>3632.8125</v>
      </c>
      <c r="E77" s="11">
        <f t="shared" si="6"/>
        <v>3710.9375</v>
      </c>
      <c r="G77" s="1">
        <v>47.0</v>
      </c>
      <c r="H77" s="11">
        <f t="shared" si="7"/>
        <v>734.375</v>
      </c>
      <c r="I77" s="11">
        <f t="shared" si="8"/>
        <v>726.5625</v>
      </c>
      <c r="J77" s="11">
        <f t="shared" si="9"/>
        <v>742.1875</v>
      </c>
    </row>
    <row r="78">
      <c r="B78" s="2">
        <v>48.0</v>
      </c>
      <c r="C78" s="11">
        <f t="shared" si="4"/>
        <v>3750</v>
      </c>
      <c r="D78" s="11">
        <f t="shared" si="5"/>
        <v>3710.9375</v>
      </c>
      <c r="E78" s="11">
        <f t="shared" si="6"/>
        <v>3789.0625</v>
      </c>
      <c r="G78" s="1">
        <v>48.0</v>
      </c>
      <c r="H78" s="11">
        <f t="shared" si="7"/>
        <v>750</v>
      </c>
      <c r="I78" s="11">
        <f t="shared" si="8"/>
        <v>742.1875</v>
      </c>
      <c r="J78" s="11">
        <f t="shared" si="9"/>
        <v>757.8125</v>
      </c>
    </row>
    <row r="79">
      <c r="B79" s="2">
        <v>49.0</v>
      </c>
      <c r="C79" s="11">
        <f t="shared" si="4"/>
        <v>3828.125</v>
      </c>
      <c r="D79" s="11">
        <f t="shared" si="5"/>
        <v>3789.0625</v>
      </c>
      <c r="E79" s="11">
        <f t="shared" si="6"/>
        <v>3867.1875</v>
      </c>
      <c r="G79" s="1">
        <v>49.0</v>
      </c>
      <c r="H79" s="11">
        <f t="shared" si="7"/>
        <v>765.625</v>
      </c>
      <c r="I79" s="11">
        <f t="shared" si="8"/>
        <v>757.8125</v>
      </c>
      <c r="J79" s="11">
        <f t="shared" si="9"/>
        <v>773.4375</v>
      </c>
    </row>
    <row r="80">
      <c r="B80" s="2">
        <v>50.0</v>
      </c>
      <c r="C80" s="11">
        <f t="shared" si="4"/>
        <v>3906.25</v>
      </c>
      <c r="D80" s="11">
        <f t="shared" si="5"/>
        <v>3867.1875</v>
      </c>
      <c r="E80" s="11">
        <f t="shared" si="6"/>
        <v>3945.3125</v>
      </c>
      <c r="G80" s="1">
        <v>50.0</v>
      </c>
      <c r="H80" s="11">
        <f t="shared" si="7"/>
        <v>781.25</v>
      </c>
      <c r="I80" s="11">
        <f t="shared" si="8"/>
        <v>773.4375</v>
      </c>
      <c r="J80" s="11">
        <f t="shared" si="9"/>
        <v>789.0625</v>
      </c>
    </row>
    <row r="81">
      <c r="B81" s="2">
        <v>51.0</v>
      </c>
      <c r="C81" s="11">
        <f t="shared" si="4"/>
        <v>3984.375</v>
      </c>
      <c r="D81" s="11">
        <f t="shared" si="5"/>
        <v>3945.3125</v>
      </c>
      <c r="E81" s="11">
        <f t="shared" si="6"/>
        <v>4023.4375</v>
      </c>
      <c r="G81" s="1">
        <v>51.0</v>
      </c>
      <c r="H81" s="11">
        <f t="shared" si="7"/>
        <v>796.875</v>
      </c>
      <c r="I81" s="11">
        <f t="shared" si="8"/>
        <v>789.0625</v>
      </c>
      <c r="J81" s="11">
        <f t="shared" si="9"/>
        <v>804.6875</v>
      </c>
    </row>
    <row r="82">
      <c r="B82" s="2">
        <v>52.0</v>
      </c>
      <c r="C82" s="11">
        <f t="shared" si="4"/>
        <v>4062.5</v>
      </c>
      <c r="D82" s="11">
        <f t="shared" si="5"/>
        <v>4023.4375</v>
      </c>
      <c r="E82" s="11">
        <f t="shared" si="6"/>
        <v>4101.5625</v>
      </c>
      <c r="G82" s="1">
        <v>52.0</v>
      </c>
      <c r="H82" s="11">
        <f t="shared" si="7"/>
        <v>812.5</v>
      </c>
      <c r="I82" s="11">
        <f t="shared" si="8"/>
        <v>804.6875</v>
      </c>
      <c r="J82" s="11">
        <f t="shared" si="9"/>
        <v>820.3125</v>
      </c>
    </row>
    <row r="83">
      <c r="B83" s="2">
        <v>53.0</v>
      </c>
      <c r="C83" s="11">
        <f t="shared" si="4"/>
        <v>4140.625</v>
      </c>
      <c r="D83" s="11">
        <f t="shared" si="5"/>
        <v>4101.5625</v>
      </c>
      <c r="E83" s="11">
        <f t="shared" si="6"/>
        <v>4179.6875</v>
      </c>
      <c r="G83" s="1">
        <v>53.0</v>
      </c>
      <c r="H83" s="11">
        <f t="shared" si="7"/>
        <v>828.125</v>
      </c>
      <c r="I83" s="11">
        <f t="shared" si="8"/>
        <v>820.3125</v>
      </c>
      <c r="J83" s="11">
        <f t="shared" si="9"/>
        <v>835.9375</v>
      </c>
    </row>
    <row r="84">
      <c r="B84" s="2">
        <v>54.0</v>
      </c>
      <c r="C84" s="11">
        <f t="shared" si="4"/>
        <v>4218.75</v>
      </c>
      <c r="D84" s="11">
        <f t="shared" si="5"/>
        <v>4179.6875</v>
      </c>
      <c r="E84" s="11">
        <f t="shared" si="6"/>
        <v>4257.8125</v>
      </c>
      <c r="G84" s="1">
        <v>54.0</v>
      </c>
      <c r="H84" s="11">
        <f t="shared" si="7"/>
        <v>843.75</v>
      </c>
      <c r="I84" s="11">
        <f t="shared" si="8"/>
        <v>835.9375</v>
      </c>
      <c r="J84" s="11">
        <f t="shared" si="9"/>
        <v>851.5625</v>
      </c>
    </row>
    <row r="85">
      <c r="B85" s="2">
        <v>55.0</v>
      </c>
      <c r="C85" s="11">
        <f t="shared" si="4"/>
        <v>4296.875</v>
      </c>
      <c r="D85" s="11">
        <f t="shared" si="5"/>
        <v>4257.8125</v>
      </c>
      <c r="E85" s="11">
        <f t="shared" si="6"/>
        <v>4335.9375</v>
      </c>
      <c r="G85" s="1">
        <v>55.0</v>
      </c>
      <c r="H85" s="11">
        <f t="shared" si="7"/>
        <v>859.375</v>
      </c>
      <c r="I85" s="11">
        <f t="shared" si="8"/>
        <v>851.5625</v>
      </c>
      <c r="J85" s="11">
        <f t="shared" si="9"/>
        <v>867.1875</v>
      </c>
    </row>
    <row r="86">
      <c r="B86" s="2">
        <v>56.0</v>
      </c>
      <c r="C86" s="11">
        <f t="shared" si="4"/>
        <v>4375</v>
      </c>
      <c r="D86" s="11">
        <f t="shared" si="5"/>
        <v>4335.9375</v>
      </c>
      <c r="E86" s="11">
        <f t="shared" si="6"/>
        <v>4414.0625</v>
      </c>
      <c r="G86" s="1">
        <v>56.0</v>
      </c>
      <c r="H86" s="11">
        <f t="shared" si="7"/>
        <v>875</v>
      </c>
      <c r="I86" s="11">
        <f t="shared" si="8"/>
        <v>867.1875</v>
      </c>
      <c r="J86" s="11">
        <f t="shared" si="9"/>
        <v>882.8125</v>
      </c>
    </row>
    <row r="87">
      <c r="B87" s="2">
        <v>57.0</v>
      </c>
      <c r="C87" s="11">
        <f t="shared" si="4"/>
        <v>4453.125</v>
      </c>
      <c r="D87" s="11">
        <f t="shared" si="5"/>
        <v>4414.0625</v>
      </c>
      <c r="E87" s="11">
        <f t="shared" si="6"/>
        <v>4492.1875</v>
      </c>
      <c r="G87" s="1">
        <v>57.0</v>
      </c>
      <c r="H87" s="11">
        <f t="shared" si="7"/>
        <v>890.625</v>
      </c>
      <c r="I87" s="11">
        <f t="shared" si="8"/>
        <v>882.8125</v>
      </c>
      <c r="J87" s="11">
        <f t="shared" si="9"/>
        <v>898.4375</v>
      </c>
    </row>
    <row r="88">
      <c r="B88" s="2">
        <v>58.0</v>
      </c>
      <c r="C88" s="11">
        <f t="shared" si="4"/>
        <v>4531.25</v>
      </c>
      <c r="D88" s="11">
        <f t="shared" si="5"/>
        <v>4492.1875</v>
      </c>
      <c r="E88" s="11">
        <f t="shared" si="6"/>
        <v>4570.3125</v>
      </c>
      <c r="G88" s="1">
        <v>58.0</v>
      </c>
      <c r="H88" s="11">
        <f t="shared" si="7"/>
        <v>906.25</v>
      </c>
      <c r="I88" s="11">
        <f t="shared" si="8"/>
        <v>898.4375</v>
      </c>
      <c r="J88" s="11">
        <f t="shared" si="9"/>
        <v>914.0625</v>
      </c>
    </row>
    <row r="89">
      <c r="B89" s="2">
        <v>59.0</v>
      </c>
      <c r="C89" s="11">
        <f t="shared" si="4"/>
        <v>4609.375</v>
      </c>
      <c r="D89" s="11">
        <f t="shared" si="5"/>
        <v>4570.3125</v>
      </c>
      <c r="E89" s="11">
        <f t="shared" si="6"/>
        <v>4648.4375</v>
      </c>
      <c r="G89" s="1">
        <v>59.0</v>
      </c>
      <c r="H89" s="11">
        <f t="shared" si="7"/>
        <v>921.875</v>
      </c>
      <c r="I89" s="11">
        <f t="shared" si="8"/>
        <v>914.0625</v>
      </c>
      <c r="J89" s="11">
        <f t="shared" si="9"/>
        <v>929.6875</v>
      </c>
    </row>
    <row r="90">
      <c r="B90" s="2">
        <v>60.0</v>
      </c>
      <c r="C90" s="11">
        <f t="shared" si="4"/>
        <v>4687.5</v>
      </c>
      <c r="D90" s="11">
        <f t="shared" si="5"/>
        <v>4648.4375</v>
      </c>
      <c r="E90" s="11">
        <f t="shared" si="6"/>
        <v>4726.5625</v>
      </c>
      <c r="G90" s="1">
        <v>60.0</v>
      </c>
      <c r="H90" s="11">
        <f t="shared" si="7"/>
        <v>937.5</v>
      </c>
      <c r="I90" s="11">
        <f t="shared" si="8"/>
        <v>929.6875</v>
      </c>
      <c r="J90" s="11">
        <f t="shared" si="9"/>
        <v>945.3125</v>
      </c>
    </row>
    <row r="91">
      <c r="B91" s="2">
        <v>61.0</v>
      </c>
      <c r="C91" s="11">
        <f t="shared" si="4"/>
        <v>4765.625</v>
      </c>
      <c r="D91" s="11">
        <f t="shared" si="5"/>
        <v>4726.5625</v>
      </c>
      <c r="E91" s="11">
        <f t="shared" si="6"/>
        <v>4804.6875</v>
      </c>
      <c r="G91" s="1">
        <v>61.0</v>
      </c>
      <c r="H91" s="11">
        <f t="shared" si="7"/>
        <v>953.125</v>
      </c>
      <c r="I91" s="11">
        <f t="shared" si="8"/>
        <v>945.3125</v>
      </c>
      <c r="J91" s="11">
        <f t="shared" si="9"/>
        <v>960.9375</v>
      </c>
    </row>
    <row r="92">
      <c r="B92" s="2">
        <v>62.0</v>
      </c>
      <c r="C92" s="11">
        <f t="shared" si="4"/>
        <v>4843.75</v>
      </c>
      <c r="D92" s="11">
        <f t="shared" si="5"/>
        <v>4804.6875</v>
      </c>
      <c r="E92" s="11">
        <f t="shared" si="6"/>
        <v>4882.8125</v>
      </c>
      <c r="G92" s="1">
        <v>62.0</v>
      </c>
      <c r="H92" s="11">
        <f t="shared" si="7"/>
        <v>968.75</v>
      </c>
      <c r="I92" s="11">
        <f t="shared" si="8"/>
        <v>960.9375</v>
      </c>
      <c r="J92" s="11">
        <f t="shared" si="9"/>
        <v>976.5625</v>
      </c>
    </row>
    <row r="93">
      <c r="B93" s="2">
        <v>63.0</v>
      </c>
      <c r="C93" s="11">
        <f t="shared" si="4"/>
        <v>4921.875</v>
      </c>
      <c r="D93" s="11">
        <f t="shared" si="5"/>
        <v>4882.8125</v>
      </c>
      <c r="E93" s="11">
        <f t="shared" si="6"/>
        <v>4960.9375</v>
      </c>
      <c r="G93" s="1">
        <v>63.0</v>
      </c>
      <c r="H93" s="11">
        <f t="shared" si="7"/>
        <v>984.375</v>
      </c>
      <c r="I93" s="11">
        <f t="shared" si="8"/>
        <v>976.5625</v>
      </c>
      <c r="J93" s="11">
        <f t="shared" si="9"/>
        <v>992.1875</v>
      </c>
    </row>
    <row r="94">
      <c r="B94" s="2">
        <v>64.0</v>
      </c>
      <c r="C94" s="11">
        <f t="shared" si="4"/>
        <v>5000</v>
      </c>
      <c r="D94" s="11">
        <f t="shared" si="5"/>
        <v>4960.9375</v>
      </c>
      <c r="E94" s="11">
        <f t="shared" si="6"/>
        <v>5039.0625</v>
      </c>
      <c r="G94" s="1">
        <v>64.0</v>
      </c>
      <c r="H94" s="11">
        <f t="shared" si="7"/>
        <v>1000</v>
      </c>
      <c r="I94" s="11">
        <f t="shared" si="8"/>
        <v>992.1875</v>
      </c>
      <c r="J94" s="11">
        <f t="shared" si="9"/>
        <v>1007.8125</v>
      </c>
    </row>
    <row r="95">
      <c r="B95" s="2">
        <v>65.0</v>
      </c>
      <c r="C95" s="11">
        <f t="shared" si="4"/>
        <v>5078.125</v>
      </c>
      <c r="D95" s="11">
        <f t="shared" si="5"/>
        <v>5039.0625</v>
      </c>
      <c r="E95" s="11">
        <f t="shared" si="6"/>
        <v>5117.1875</v>
      </c>
      <c r="G95" s="1">
        <v>65.0</v>
      </c>
      <c r="H95" s="11">
        <f t="shared" si="7"/>
        <v>1015.625</v>
      </c>
      <c r="I95" s="11">
        <f t="shared" si="8"/>
        <v>1007.8125</v>
      </c>
      <c r="J95" s="11">
        <f t="shared" si="9"/>
        <v>1023.4375</v>
      </c>
    </row>
    <row r="96">
      <c r="B96" s="2">
        <v>66.0</v>
      </c>
      <c r="C96" s="11">
        <f t="shared" si="4"/>
        <v>5156.25</v>
      </c>
      <c r="D96" s="11">
        <f t="shared" si="5"/>
        <v>5117.1875</v>
      </c>
      <c r="E96" s="11">
        <f t="shared" si="6"/>
        <v>5195.3125</v>
      </c>
      <c r="G96" s="1">
        <v>66.0</v>
      </c>
      <c r="H96" s="11">
        <f t="shared" si="7"/>
        <v>1031.25</v>
      </c>
      <c r="I96" s="11">
        <f t="shared" si="8"/>
        <v>1023.4375</v>
      </c>
      <c r="J96" s="11">
        <f t="shared" si="9"/>
        <v>1039.0625</v>
      </c>
    </row>
    <row r="97">
      <c r="B97" s="2">
        <v>67.0</v>
      </c>
      <c r="C97" s="11">
        <f t="shared" si="4"/>
        <v>5234.375</v>
      </c>
      <c r="D97" s="11">
        <f t="shared" si="5"/>
        <v>5195.3125</v>
      </c>
      <c r="E97" s="11">
        <f t="shared" si="6"/>
        <v>5273.4375</v>
      </c>
      <c r="G97" s="1">
        <v>67.0</v>
      </c>
      <c r="H97" s="11">
        <f t="shared" si="7"/>
        <v>1046.875</v>
      </c>
      <c r="I97" s="11">
        <f t="shared" si="8"/>
        <v>1039.0625</v>
      </c>
      <c r="J97" s="11">
        <f t="shared" si="9"/>
        <v>1054.6875</v>
      </c>
    </row>
    <row r="98">
      <c r="B98" s="2">
        <v>68.0</v>
      </c>
      <c r="C98" s="11">
        <f t="shared" si="4"/>
        <v>5312.5</v>
      </c>
      <c r="D98" s="11">
        <f t="shared" si="5"/>
        <v>5273.4375</v>
      </c>
      <c r="E98" s="11">
        <f t="shared" si="6"/>
        <v>5351.5625</v>
      </c>
      <c r="G98" s="1">
        <v>68.0</v>
      </c>
      <c r="H98" s="11">
        <f t="shared" si="7"/>
        <v>1062.5</v>
      </c>
      <c r="I98" s="11">
        <f t="shared" si="8"/>
        <v>1054.6875</v>
      </c>
      <c r="J98" s="11">
        <f t="shared" si="9"/>
        <v>1070.3125</v>
      </c>
    </row>
    <row r="99">
      <c r="B99" s="2">
        <v>69.0</v>
      </c>
      <c r="C99" s="11">
        <f t="shared" si="4"/>
        <v>5390.625</v>
      </c>
      <c r="D99" s="11">
        <f t="shared" si="5"/>
        <v>5351.5625</v>
      </c>
      <c r="E99" s="11">
        <f t="shared" si="6"/>
        <v>5429.6875</v>
      </c>
      <c r="G99" s="1">
        <v>69.0</v>
      </c>
      <c r="H99" s="11">
        <f t="shared" si="7"/>
        <v>1078.125</v>
      </c>
      <c r="I99" s="11">
        <f t="shared" si="8"/>
        <v>1070.3125</v>
      </c>
      <c r="J99" s="11">
        <f t="shared" si="9"/>
        <v>1085.9375</v>
      </c>
    </row>
    <row r="100">
      <c r="B100" s="2">
        <v>70.0</v>
      </c>
      <c r="C100" s="11">
        <f t="shared" si="4"/>
        <v>5468.75</v>
      </c>
      <c r="D100" s="11">
        <f t="shared" si="5"/>
        <v>5429.6875</v>
      </c>
      <c r="E100" s="11">
        <f t="shared" si="6"/>
        <v>5507.8125</v>
      </c>
      <c r="G100" s="1">
        <v>70.0</v>
      </c>
      <c r="H100" s="11">
        <f t="shared" si="7"/>
        <v>1093.75</v>
      </c>
      <c r="I100" s="11">
        <f t="shared" si="8"/>
        <v>1085.9375</v>
      </c>
      <c r="J100" s="11">
        <f t="shared" si="9"/>
        <v>1101.5625</v>
      </c>
    </row>
    <row r="101">
      <c r="B101" s="2">
        <v>71.0</v>
      </c>
      <c r="C101" s="11">
        <f t="shared" si="4"/>
        <v>5546.875</v>
      </c>
      <c r="D101" s="11">
        <f t="shared" si="5"/>
        <v>5507.8125</v>
      </c>
      <c r="E101" s="11">
        <f t="shared" si="6"/>
        <v>5585.9375</v>
      </c>
      <c r="G101" s="1">
        <v>71.0</v>
      </c>
      <c r="H101" s="11">
        <f t="shared" si="7"/>
        <v>1109.375</v>
      </c>
      <c r="I101" s="11">
        <f t="shared" si="8"/>
        <v>1101.5625</v>
      </c>
      <c r="J101" s="11">
        <f t="shared" si="9"/>
        <v>1117.1875</v>
      </c>
    </row>
    <row r="102">
      <c r="B102" s="2">
        <v>72.0</v>
      </c>
      <c r="C102" s="11">
        <f t="shared" si="4"/>
        <v>5625</v>
      </c>
      <c r="D102" s="11">
        <f t="shared" si="5"/>
        <v>5585.9375</v>
      </c>
      <c r="E102" s="11">
        <f t="shared" si="6"/>
        <v>5664.0625</v>
      </c>
      <c r="G102" s="1">
        <v>72.0</v>
      </c>
      <c r="H102" s="11">
        <f t="shared" si="7"/>
        <v>1125</v>
      </c>
      <c r="I102" s="11">
        <f t="shared" si="8"/>
        <v>1117.1875</v>
      </c>
      <c r="J102" s="11">
        <f t="shared" si="9"/>
        <v>1132.8125</v>
      </c>
    </row>
    <row r="103">
      <c r="B103" s="2">
        <v>73.0</v>
      </c>
      <c r="C103" s="11">
        <f t="shared" si="4"/>
        <v>5703.125</v>
      </c>
      <c r="D103" s="11">
        <f t="shared" si="5"/>
        <v>5664.0625</v>
      </c>
      <c r="E103" s="11">
        <f t="shared" si="6"/>
        <v>5742.1875</v>
      </c>
      <c r="G103" s="1">
        <v>73.0</v>
      </c>
      <c r="H103" s="11">
        <f t="shared" si="7"/>
        <v>1140.625</v>
      </c>
      <c r="I103" s="11">
        <f t="shared" si="8"/>
        <v>1132.8125</v>
      </c>
      <c r="J103" s="11">
        <f t="shared" si="9"/>
        <v>1148.4375</v>
      </c>
    </row>
    <row r="104">
      <c r="B104" s="2">
        <v>74.0</v>
      </c>
      <c r="C104" s="11">
        <f t="shared" si="4"/>
        <v>5781.25</v>
      </c>
      <c r="D104" s="11">
        <f t="shared" si="5"/>
        <v>5742.1875</v>
      </c>
      <c r="E104" s="11">
        <f t="shared" si="6"/>
        <v>5820.3125</v>
      </c>
      <c r="G104" s="1">
        <v>74.0</v>
      </c>
      <c r="H104" s="11">
        <f t="shared" si="7"/>
        <v>1156.25</v>
      </c>
      <c r="I104" s="11">
        <f t="shared" si="8"/>
        <v>1148.4375</v>
      </c>
      <c r="J104" s="11">
        <f t="shared" si="9"/>
        <v>1164.0625</v>
      </c>
    </row>
    <row r="105">
      <c r="B105" s="2">
        <v>75.0</v>
      </c>
      <c r="C105" s="11">
        <f t="shared" si="4"/>
        <v>5859.375</v>
      </c>
      <c r="D105" s="11">
        <f t="shared" si="5"/>
        <v>5820.3125</v>
      </c>
      <c r="E105" s="11">
        <f t="shared" si="6"/>
        <v>5898.4375</v>
      </c>
      <c r="G105" s="1">
        <v>75.0</v>
      </c>
      <c r="H105" s="11">
        <f t="shared" si="7"/>
        <v>1171.875</v>
      </c>
      <c r="I105" s="11">
        <f t="shared" si="8"/>
        <v>1164.0625</v>
      </c>
      <c r="J105" s="11">
        <f t="shared" si="9"/>
        <v>1179.6875</v>
      </c>
    </row>
    <row r="106">
      <c r="B106" s="2">
        <v>76.0</v>
      </c>
      <c r="C106" s="11">
        <f t="shared" si="4"/>
        <v>5937.5</v>
      </c>
      <c r="D106" s="11">
        <f t="shared" si="5"/>
        <v>5898.4375</v>
      </c>
      <c r="E106" s="11">
        <f t="shared" si="6"/>
        <v>5976.5625</v>
      </c>
      <c r="G106" s="1">
        <v>76.0</v>
      </c>
      <c r="H106" s="11">
        <f t="shared" si="7"/>
        <v>1187.5</v>
      </c>
      <c r="I106" s="11">
        <f t="shared" si="8"/>
        <v>1179.6875</v>
      </c>
      <c r="J106" s="11">
        <f t="shared" si="9"/>
        <v>1195.3125</v>
      </c>
    </row>
    <row r="107">
      <c r="B107" s="2">
        <v>77.0</v>
      </c>
      <c r="C107" s="11">
        <f t="shared" si="4"/>
        <v>6015.625</v>
      </c>
      <c r="D107" s="11">
        <f t="shared" si="5"/>
        <v>5976.5625</v>
      </c>
      <c r="E107" s="11">
        <f t="shared" si="6"/>
        <v>6054.6875</v>
      </c>
      <c r="G107" s="1">
        <v>77.0</v>
      </c>
      <c r="H107" s="11">
        <f t="shared" si="7"/>
        <v>1203.125</v>
      </c>
      <c r="I107" s="11">
        <f t="shared" si="8"/>
        <v>1195.3125</v>
      </c>
      <c r="J107" s="11">
        <f t="shared" si="9"/>
        <v>1210.9375</v>
      </c>
    </row>
    <row r="108">
      <c r="B108" s="2">
        <v>78.0</v>
      </c>
      <c r="C108" s="11">
        <f t="shared" si="4"/>
        <v>6093.75</v>
      </c>
      <c r="D108" s="11">
        <f t="shared" si="5"/>
        <v>6054.6875</v>
      </c>
      <c r="E108" s="11">
        <f t="shared" si="6"/>
        <v>6132.8125</v>
      </c>
      <c r="G108" s="1">
        <v>78.0</v>
      </c>
      <c r="H108" s="11">
        <f t="shared" si="7"/>
        <v>1218.75</v>
      </c>
      <c r="I108" s="11">
        <f t="shared" si="8"/>
        <v>1210.9375</v>
      </c>
      <c r="J108" s="11">
        <f t="shared" si="9"/>
        <v>1226.5625</v>
      </c>
    </row>
    <row r="109">
      <c r="B109" s="2">
        <v>79.0</v>
      </c>
      <c r="C109" s="11">
        <f t="shared" si="4"/>
        <v>6171.875</v>
      </c>
      <c r="D109" s="11">
        <f t="shared" si="5"/>
        <v>6132.8125</v>
      </c>
      <c r="E109" s="11">
        <f t="shared" si="6"/>
        <v>6210.9375</v>
      </c>
      <c r="G109" s="1">
        <v>79.0</v>
      </c>
      <c r="H109" s="11">
        <f t="shared" si="7"/>
        <v>1234.375</v>
      </c>
      <c r="I109" s="11">
        <f t="shared" si="8"/>
        <v>1226.5625</v>
      </c>
      <c r="J109" s="11">
        <f t="shared" si="9"/>
        <v>1242.1875</v>
      </c>
    </row>
    <row r="110">
      <c r="B110" s="2">
        <v>80.0</v>
      </c>
      <c r="C110" s="11">
        <f t="shared" si="4"/>
        <v>6250</v>
      </c>
      <c r="D110" s="11">
        <f t="shared" si="5"/>
        <v>6210.9375</v>
      </c>
      <c r="E110" s="11">
        <f t="shared" si="6"/>
        <v>6289.0625</v>
      </c>
      <c r="G110" s="1">
        <v>80.0</v>
      </c>
      <c r="H110" s="11">
        <f t="shared" si="7"/>
        <v>1250</v>
      </c>
      <c r="I110" s="11">
        <f t="shared" si="8"/>
        <v>1242.1875</v>
      </c>
      <c r="J110" s="11">
        <f t="shared" si="9"/>
        <v>1257.8125</v>
      </c>
    </row>
    <row r="111">
      <c r="B111" s="2">
        <v>81.0</v>
      </c>
      <c r="C111" s="11">
        <f t="shared" si="4"/>
        <v>6328.125</v>
      </c>
      <c r="D111" s="11">
        <f t="shared" si="5"/>
        <v>6289.0625</v>
      </c>
      <c r="E111" s="11">
        <f t="shared" si="6"/>
        <v>6367.1875</v>
      </c>
      <c r="G111" s="1">
        <v>81.0</v>
      </c>
      <c r="H111" s="11">
        <f t="shared" si="7"/>
        <v>1265.625</v>
      </c>
      <c r="I111" s="11">
        <f t="shared" si="8"/>
        <v>1257.8125</v>
      </c>
      <c r="J111" s="11">
        <f t="shared" si="9"/>
        <v>1273.4375</v>
      </c>
    </row>
    <row r="112">
      <c r="B112" s="2">
        <v>82.0</v>
      </c>
      <c r="C112" s="11">
        <f t="shared" si="4"/>
        <v>6406.25</v>
      </c>
      <c r="D112" s="11">
        <f t="shared" si="5"/>
        <v>6367.1875</v>
      </c>
      <c r="E112" s="11">
        <f t="shared" si="6"/>
        <v>6445.3125</v>
      </c>
      <c r="G112" s="1">
        <v>82.0</v>
      </c>
      <c r="H112" s="11">
        <f t="shared" si="7"/>
        <v>1281.25</v>
      </c>
      <c r="I112" s="11">
        <f t="shared" si="8"/>
        <v>1273.4375</v>
      </c>
      <c r="J112" s="11">
        <f t="shared" si="9"/>
        <v>1289.0625</v>
      </c>
    </row>
    <row r="113">
      <c r="B113" s="2">
        <v>83.0</v>
      </c>
      <c r="C113" s="11">
        <f t="shared" si="4"/>
        <v>6484.375</v>
      </c>
      <c r="D113" s="11">
        <f t="shared" si="5"/>
        <v>6445.3125</v>
      </c>
      <c r="E113" s="11">
        <f t="shared" si="6"/>
        <v>6523.4375</v>
      </c>
      <c r="G113" s="1">
        <v>83.0</v>
      </c>
      <c r="H113" s="11">
        <f t="shared" si="7"/>
        <v>1296.875</v>
      </c>
      <c r="I113" s="11">
        <f t="shared" si="8"/>
        <v>1289.0625</v>
      </c>
      <c r="J113" s="11">
        <f t="shared" si="9"/>
        <v>1304.6875</v>
      </c>
    </row>
    <row r="114">
      <c r="B114" s="2">
        <v>84.0</v>
      </c>
      <c r="C114" s="11">
        <f t="shared" si="4"/>
        <v>6562.5</v>
      </c>
      <c r="D114" s="11">
        <f t="shared" si="5"/>
        <v>6523.4375</v>
      </c>
      <c r="E114" s="11">
        <f t="shared" si="6"/>
        <v>6601.5625</v>
      </c>
      <c r="G114" s="1">
        <v>84.0</v>
      </c>
      <c r="H114" s="11">
        <f t="shared" si="7"/>
        <v>1312.5</v>
      </c>
      <c r="I114" s="11">
        <f t="shared" si="8"/>
        <v>1304.6875</v>
      </c>
      <c r="J114" s="11">
        <f t="shared" si="9"/>
        <v>1320.3125</v>
      </c>
    </row>
    <row r="115">
      <c r="B115" s="2">
        <v>85.0</v>
      </c>
      <c r="C115" s="11">
        <f t="shared" si="4"/>
        <v>6640.625</v>
      </c>
      <c r="D115" s="11">
        <f t="shared" si="5"/>
        <v>6601.5625</v>
      </c>
      <c r="E115" s="11">
        <f t="shared" si="6"/>
        <v>6679.6875</v>
      </c>
      <c r="G115" s="1">
        <v>85.0</v>
      </c>
      <c r="H115" s="11">
        <f t="shared" si="7"/>
        <v>1328.125</v>
      </c>
      <c r="I115" s="11">
        <f t="shared" si="8"/>
        <v>1320.3125</v>
      </c>
      <c r="J115" s="11">
        <f t="shared" si="9"/>
        <v>1335.9375</v>
      </c>
    </row>
    <row r="116">
      <c r="B116" s="2">
        <v>86.0</v>
      </c>
      <c r="C116" s="11">
        <f t="shared" si="4"/>
        <v>6718.75</v>
      </c>
      <c r="D116" s="11">
        <f t="shared" si="5"/>
        <v>6679.6875</v>
      </c>
      <c r="E116" s="11">
        <f t="shared" si="6"/>
        <v>6757.8125</v>
      </c>
      <c r="G116" s="1">
        <v>86.0</v>
      </c>
      <c r="H116" s="11">
        <f t="shared" si="7"/>
        <v>1343.75</v>
      </c>
      <c r="I116" s="11">
        <f t="shared" si="8"/>
        <v>1335.9375</v>
      </c>
      <c r="J116" s="11">
        <f t="shared" si="9"/>
        <v>1351.5625</v>
      </c>
    </row>
    <row r="117">
      <c r="B117" s="2">
        <v>87.0</v>
      </c>
      <c r="C117" s="11">
        <f t="shared" si="4"/>
        <v>6796.875</v>
      </c>
      <c r="D117" s="11">
        <f t="shared" si="5"/>
        <v>6757.8125</v>
      </c>
      <c r="E117" s="11">
        <f t="shared" si="6"/>
        <v>6835.9375</v>
      </c>
      <c r="G117" s="1">
        <v>87.0</v>
      </c>
      <c r="H117" s="11">
        <f t="shared" si="7"/>
        <v>1359.375</v>
      </c>
      <c r="I117" s="11">
        <f t="shared" si="8"/>
        <v>1351.5625</v>
      </c>
      <c r="J117" s="11">
        <f t="shared" si="9"/>
        <v>1367.1875</v>
      </c>
    </row>
    <row r="118">
      <c r="B118" s="2">
        <v>88.0</v>
      </c>
      <c r="C118" s="11">
        <f t="shared" si="4"/>
        <v>6875</v>
      </c>
      <c r="D118" s="11">
        <f t="shared" si="5"/>
        <v>6835.9375</v>
      </c>
      <c r="E118" s="11">
        <f t="shared" si="6"/>
        <v>6914.0625</v>
      </c>
      <c r="G118" s="1">
        <v>88.0</v>
      </c>
      <c r="H118" s="11">
        <f t="shared" si="7"/>
        <v>1375</v>
      </c>
      <c r="I118" s="11">
        <f t="shared" si="8"/>
        <v>1367.1875</v>
      </c>
      <c r="J118" s="11">
        <f t="shared" si="9"/>
        <v>1382.8125</v>
      </c>
    </row>
    <row r="119">
      <c r="B119" s="2">
        <v>89.0</v>
      </c>
      <c r="C119" s="11">
        <f t="shared" si="4"/>
        <v>6953.125</v>
      </c>
      <c r="D119" s="11">
        <f t="shared" si="5"/>
        <v>6914.0625</v>
      </c>
      <c r="E119" s="11">
        <f t="shared" si="6"/>
        <v>6992.1875</v>
      </c>
      <c r="G119" s="1">
        <v>89.0</v>
      </c>
      <c r="H119" s="11">
        <f t="shared" si="7"/>
        <v>1390.625</v>
      </c>
      <c r="I119" s="11">
        <f t="shared" si="8"/>
        <v>1382.8125</v>
      </c>
      <c r="J119" s="11">
        <f t="shared" si="9"/>
        <v>1398.4375</v>
      </c>
    </row>
    <row r="120">
      <c r="B120" s="2">
        <v>90.0</v>
      </c>
      <c r="C120" s="11">
        <f t="shared" si="4"/>
        <v>7031.25</v>
      </c>
      <c r="D120" s="11">
        <f t="shared" si="5"/>
        <v>6992.1875</v>
      </c>
      <c r="E120" s="11">
        <f t="shared" si="6"/>
        <v>7070.3125</v>
      </c>
      <c r="G120" s="1">
        <v>90.0</v>
      </c>
      <c r="H120" s="11">
        <f t="shared" si="7"/>
        <v>1406.25</v>
      </c>
      <c r="I120" s="11">
        <f t="shared" si="8"/>
        <v>1398.4375</v>
      </c>
      <c r="J120" s="11">
        <f t="shared" si="9"/>
        <v>1414.0625</v>
      </c>
    </row>
    <row r="121">
      <c r="B121" s="2">
        <v>91.0</v>
      </c>
      <c r="C121" s="11">
        <f t="shared" si="4"/>
        <v>7109.375</v>
      </c>
      <c r="D121" s="11">
        <f t="shared" si="5"/>
        <v>7070.3125</v>
      </c>
      <c r="E121" s="11">
        <f t="shared" si="6"/>
        <v>7148.4375</v>
      </c>
      <c r="G121" s="1">
        <v>91.0</v>
      </c>
      <c r="H121" s="11">
        <f t="shared" si="7"/>
        <v>1421.875</v>
      </c>
      <c r="I121" s="11">
        <f t="shared" si="8"/>
        <v>1414.0625</v>
      </c>
      <c r="J121" s="11">
        <f t="shared" si="9"/>
        <v>1429.6875</v>
      </c>
    </row>
    <row r="122">
      <c r="B122" s="2">
        <v>92.0</v>
      </c>
      <c r="C122" s="11">
        <f t="shared" si="4"/>
        <v>7187.5</v>
      </c>
      <c r="D122" s="11">
        <f t="shared" si="5"/>
        <v>7148.4375</v>
      </c>
      <c r="E122" s="11">
        <f t="shared" si="6"/>
        <v>7226.5625</v>
      </c>
      <c r="G122" s="1">
        <v>92.0</v>
      </c>
      <c r="H122" s="11">
        <f t="shared" si="7"/>
        <v>1437.5</v>
      </c>
      <c r="I122" s="11">
        <f t="shared" si="8"/>
        <v>1429.6875</v>
      </c>
      <c r="J122" s="11">
        <f t="shared" si="9"/>
        <v>1445.3125</v>
      </c>
    </row>
    <row r="123">
      <c r="B123" s="2">
        <v>93.0</v>
      </c>
      <c r="C123" s="11">
        <f t="shared" si="4"/>
        <v>7265.625</v>
      </c>
      <c r="D123" s="11">
        <f t="shared" si="5"/>
        <v>7226.5625</v>
      </c>
      <c r="E123" s="11">
        <f t="shared" si="6"/>
        <v>7304.6875</v>
      </c>
      <c r="G123" s="1">
        <v>93.0</v>
      </c>
      <c r="H123" s="11">
        <f t="shared" si="7"/>
        <v>1453.125</v>
      </c>
      <c r="I123" s="11">
        <f t="shared" si="8"/>
        <v>1445.3125</v>
      </c>
      <c r="J123" s="11">
        <f t="shared" si="9"/>
        <v>1460.9375</v>
      </c>
    </row>
    <row r="124">
      <c r="B124" s="2">
        <v>94.0</v>
      </c>
      <c r="C124" s="11">
        <f t="shared" si="4"/>
        <v>7343.75</v>
      </c>
      <c r="D124" s="11">
        <f t="shared" si="5"/>
        <v>7304.6875</v>
      </c>
      <c r="E124" s="11">
        <f t="shared" si="6"/>
        <v>7382.8125</v>
      </c>
      <c r="G124" s="1">
        <v>94.0</v>
      </c>
      <c r="H124" s="11">
        <f t="shared" si="7"/>
        <v>1468.75</v>
      </c>
      <c r="I124" s="11">
        <f t="shared" si="8"/>
        <v>1460.9375</v>
      </c>
      <c r="J124" s="11">
        <f t="shared" si="9"/>
        <v>1476.5625</v>
      </c>
    </row>
    <row r="125">
      <c r="B125" s="2">
        <v>95.0</v>
      </c>
      <c r="C125" s="11">
        <f t="shared" si="4"/>
        <v>7421.875</v>
      </c>
      <c r="D125" s="11">
        <f t="shared" si="5"/>
        <v>7382.8125</v>
      </c>
      <c r="E125" s="11">
        <f t="shared" si="6"/>
        <v>7460.9375</v>
      </c>
      <c r="G125" s="1">
        <v>95.0</v>
      </c>
      <c r="H125" s="11">
        <f t="shared" si="7"/>
        <v>1484.375</v>
      </c>
      <c r="I125" s="11">
        <f t="shared" si="8"/>
        <v>1476.5625</v>
      </c>
      <c r="J125" s="11">
        <f t="shared" si="9"/>
        <v>1492.1875</v>
      </c>
    </row>
    <row r="126">
      <c r="B126" s="2">
        <v>96.0</v>
      </c>
      <c r="C126" s="11">
        <f t="shared" si="4"/>
        <v>7500</v>
      </c>
      <c r="D126" s="11">
        <f t="shared" si="5"/>
        <v>7460.9375</v>
      </c>
      <c r="E126" s="11">
        <f t="shared" si="6"/>
        <v>7539.0625</v>
      </c>
      <c r="G126" s="1">
        <v>96.0</v>
      </c>
      <c r="H126" s="11">
        <f t="shared" si="7"/>
        <v>1500</v>
      </c>
      <c r="I126" s="11">
        <f t="shared" si="8"/>
        <v>1492.1875</v>
      </c>
      <c r="J126" s="11">
        <f t="shared" si="9"/>
        <v>1507.8125</v>
      </c>
    </row>
    <row r="127">
      <c r="B127" s="2">
        <v>97.0</v>
      </c>
      <c r="C127" s="11">
        <f t="shared" si="4"/>
        <v>7578.125</v>
      </c>
      <c r="D127" s="11">
        <f t="shared" si="5"/>
        <v>7539.0625</v>
      </c>
      <c r="E127" s="11">
        <f t="shared" si="6"/>
        <v>7617.1875</v>
      </c>
      <c r="G127" s="1">
        <v>97.0</v>
      </c>
      <c r="H127" s="11">
        <f t="shared" si="7"/>
        <v>1515.625</v>
      </c>
      <c r="I127" s="11">
        <f t="shared" si="8"/>
        <v>1507.8125</v>
      </c>
      <c r="J127" s="11">
        <f t="shared" si="9"/>
        <v>1523.4375</v>
      </c>
    </row>
    <row r="128">
      <c r="B128" s="2">
        <v>98.0</v>
      </c>
      <c r="C128" s="11">
        <f t="shared" si="4"/>
        <v>7656.25</v>
      </c>
      <c r="D128" s="11">
        <f t="shared" si="5"/>
        <v>7617.1875</v>
      </c>
      <c r="E128" s="11">
        <f t="shared" si="6"/>
        <v>7695.3125</v>
      </c>
      <c r="G128" s="1">
        <v>98.0</v>
      </c>
      <c r="H128" s="11">
        <f t="shared" si="7"/>
        <v>1531.25</v>
      </c>
      <c r="I128" s="11">
        <f t="shared" si="8"/>
        <v>1523.4375</v>
      </c>
      <c r="J128" s="11">
        <f t="shared" si="9"/>
        <v>1539.0625</v>
      </c>
    </row>
    <row r="129">
      <c r="B129" s="2">
        <v>99.0</v>
      </c>
      <c r="C129" s="11">
        <f t="shared" si="4"/>
        <v>7734.375</v>
      </c>
      <c r="D129" s="11">
        <f t="shared" si="5"/>
        <v>7695.3125</v>
      </c>
      <c r="E129" s="11">
        <f t="shared" si="6"/>
        <v>7773.4375</v>
      </c>
      <c r="G129" s="1">
        <v>99.0</v>
      </c>
      <c r="H129" s="11">
        <f t="shared" si="7"/>
        <v>1546.875</v>
      </c>
      <c r="I129" s="11">
        <f t="shared" si="8"/>
        <v>1539.0625</v>
      </c>
      <c r="J129" s="11">
        <f t="shared" si="9"/>
        <v>1554.6875</v>
      </c>
    </row>
    <row r="130">
      <c r="B130" s="2">
        <v>100.0</v>
      </c>
      <c r="C130" s="11">
        <f t="shared" si="4"/>
        <v>7812.5</v>
      </c>
      <c r="D130" s="11">
        <f t="shared" si="5"/>
        <v>7773.4375</v>
      </c>
      <c r="E130" s="11">
        <f t="shared" si="6"/>
        <v>7851.5625</v>
      </c>
      <c r="G130" s="1">
        <v>100.0</v>
      </c>
      <c r="H130" s="11">
        <f t="shared" si="7"/>
        <v>1562.5</v>
      </c>
      <c r="I130" s="11">
        <f t="shared" si="8"/>
        <v>1554.6875</v>
      </c>
      <c r="J130" s="11">
        <f t="shared" si="9"/>
        <v>1570.3125</v>
      </c>
    </row>
    <row r="131">
      <c r="B131" s="2">
        <v>101.0</v>
      </c>
      <c r="C131" s="11">
        <f t="shared" si="4"/>
        <v>7890.625</v>
      </c>
      <c r="D131" s="11">
        <f t="shared" si="5"/>
        <v>7851.5625</v>
      </c>
      <c r="E131" s="11">
        <f t="shared" si="6"/>
        <v>7929.6875</v>
      </c>
      <c r="G131" s="1">
        <v>101.0</v>
      </c>
      <c r="H131" s="11">
        <f t="shared" si="7"/>
        <v>1578.125</v>
      </c>
      <c r="I131" s="11">
        <f t="shared" si="8"/>
        <v>1570.3125</v>
      </c>
      <c r="J131" s="11">
        <f t="shared" si="9"/>
        <v>1585.9375</v>
      </c>
    </row>
    <row r="132">
      <c r="B132" s="2">
        <v>102.0</v>
      </c>
      <c r="C132" s="11">
        <f t="shared" si="4"/>
        <v>7968.75</v>
      </c>
      <c r="D132" s="11">
        <f t="shared" si="5"/>
        <v>7929.6875</v>
      </c>
      <c r="E132" s="11">
        <f t="shared" si="6"/>
        <v>8007.8125</v>
      </c>
      <c r="G132" s="1">
        <v>102.0</v>
      </c>
      <c r="H132" s="11">
        <f t="shared" si="7"/>
        <v>1593.75</v>
      </c>
      <c r="I132" s="11">
        <f t="shared" si="8"/>
        <v>1585.9375</v>
      </c>
      <c r="J132" s="11">
        <f t="shared" si="9"/>
        <v>1601.5625</v>
      </c>
    </row>
    <row r="133">
      <c r="B133" s="2">
        <v>103.0</v>
      </c>
      <c r="C133" s="11">
        <f t="shared" si="4"/>
        <v>8046.875</v>
      </c>
      <c r="D133" s="11">
        <f t="shared" si="5"/>
        <v>8007.8125</v>
      </c>
      <c r="E133" s="11">
        <f t="shared" si="6"/>
        <v>8085.9375</v>
      </c>
      <c r="G133" s="1">
        <v>103.0</v>
      </c>
      <c r="H133" s="11">
        <f t="shared" si="7"/>
        <v>1609.375</v>
      </c>
      <c r="I133" s="11">
        <f t="shared" si="8"/>
        <v>1601.5625</v>
      </c>
      <c r="J133" s="11">
        <f t="shared" si="9"/>
        <v>1617.1875</v>
      </c>
    </row>
    <row r="134">
      <c r="B134" s="2">
        <v>104.0</v>
      </c>
      <c r="C134" s="11">
        <f t="shared" si="4"/>
        <v>8125</v>
      </c>
      <c r="D134" s="11">
        <f t="shared" si="5"/>
        <v>8085.9375</v>
      </c>
      <c r="E134" s="11">
        <f t="shared" si="6"/>
        <v>8164.0625</v>
      </c>
      <c r="G134" s="1">
        <v>104.0</v>
      </c>
      <c r="H134" s="11">
        <f t="shared" si="7"/>
        <v>1625</v>
      </c>
      <c r="I134" s="11">
        <f t="shared" si="8"/>
        <v>1617.1875</v>
      </c>
      <c r="J134" s="11">
        <f t="shared" si="9"/>
        <v>1632.8125</v>
      </c>
    </row>
    <row r="135">
      <c r="B135" s="2">
        <v>105.0</v>
      </c>
      <c r="C135" s="11">
        <f t="shared" si="4"/>
        <v>8203.125</v>
      </c>
      <c r="D135" s="11">
        <f t="shared" si="5"/>
        <v>8164.0625</v>
      </c>
      <c r="E135" s="11">
        <f t="shared" si="6"/>
        <v>8242.1875</v>
      </c>
      <c r="G135" s="1">
        <v>105.0</v>
      </c>
      <c r="H135" s="11">
        <f t="shared" si="7"/>
        <v>1640.625</v>
      </c>
      <c r="I135" s="11">
        <f t="shared" si="8"/>
        <v>1632.8125</v>
      </c>
      <c r="J135" s="11">
        <f t="shared" si="9"/>
        <v>1648.4375</v>
      </c>
    </row>
    <row r="136">
      <c r="B136" s="2">
        <v>106.0</v>
      </c>
      <c r="C136" s="11">
        <f t="shared" si="4"/>
        <v>8281.25</v>
      </c>
      <c r="D136" s="11">
        <f t="shared" si="5"/>
        <v>8242.1875</v>
      </c>
      <c r="E136" s="11">
        <f t="shared" si="6"/>
        <v>8320.3125</v>
      </c>
      <c r="G136" s="1">
        <v>106.0</v>
      </c>
      <c r="H136" s="11">
        <f t="shared" si="7"/>
        <v>1656.25</v>
      </c>
      <c r="I136" s="11">
        <f t="shared" si="8"/>
        <v>1648.4375</v>
      </c>
      <c r="J136" s="11">
        <f t="shared" si="9"/>
        <v>1664.0625</v>
      </c>
    </row>
    <row r="137">
      <c r="B137" s="2">
        <v>107.0</v>
      </c>
      <c r="C137" s="11">
        <f t="shared" si="4"/>
        <v>8359.375</v>
      </c>
      <c r="D137" s="11">
        <f t="shared" si="5"/>
        <v>8320.3125</v>
      </c>
      <c r="E137" s="11">
        <f t="shared" si="6"/>
        <v>8398.4375</v>
      </c>
      <c r="G137" s="1">
        <v>107.0</v>
      </c>
      <c r="H137" s="11">
        <f t="shared" si="7"/>
        <v>1671.875</v>
      </c>
      <c r="I137" s="11">
        <f t="shared" si="8"/>
        <v>1664.0625</v>
      </c>
      <c r="J137" s="11">
        <f t="shared" si="9"/>
        <v>1679.6875</v>
      </c>
    </row>
    <row r="138">
      <c r="B138" s="2">
        <v>108.0</v>
      </c>
      <c r="C138" s="11">
        <f t="shared" si="4"/>
        <v>8437.5</v>
      </c>
      <c r="D138" s="11">
        <f t="shared" si="5"/>
        <v>8398.4375</v>
      </c>
      <c r="E138" s="11">
        <f t="shared" si="6"/>
        <v>8476.5625</v>
      </c>
      <c r="G138" s="1">
        <v>108.0</v>
      </c>
      <c r="H138" s="11">
        <f t="shared" si="7"/>
        <v>1687.5</v>
      </c>
      <c r="I138" s="11">
        <f t="shared" si="8"/>
        <v>1679.6875</v>
      </c>
      <c r="J138" s="11">
        <f t="shared" si="9"/>
        <v>1695.3125</v>
      </c>
    </row>
    <row r="139">
      <c r="B139" s="2">
        <v>109.0</v>
      </c>
      <c r="C139" s="11">
        <f t="shared" si="4"/>
        <v>8515.625</v>
      </c>
      <c r="D139" s="11">
        <f t="shared" si="5"/>
        <v>8476.5625</v>
      </c>
      <c r="E139" s="11">
        <f t="shared" si="6"/>
        <v>8554.6875</v>
      </c>
      <c r="G139" s="1">
        <v>109.0</v>
      </c>
      <c r="H139" s="11">
        <f t="shared" si="7"/>
        <v>1703.125</v>
      </c>
      <c r="I139" s="11">
        <f t="shared" si="8"/>
        <v>1695.3125</v>
      </c>
      <c r="J139" s="11">
        <f t="shared" si="9"/>
        <v>1710.9375</v>
      </c>
    </row>
    <row r="140">
      <c r="B140" s="2">
        <v>110.0</v>
      </c>
      <c r="C140" s="11">
        <f t="shared" si="4"/>
        <v>8593.75</v>
      </c>
      <c r="D140" s="11">
        <f t="shared" si="5"/>
        <v>8554.6875</v>
      </c>
      <c r="E140" s="11">
        <f t="shared" si="6"/>
        <v>8632.8125</v>
      </c>
      <c r="G140" s="1">
        <v>110.0</v>
      </c>
      <c r="H140" s="11">
        <f t="shared" si="7"/>
        <v>1718.75</v>
      </c>
      <c r="I140" s="11">
        <f t="shared" si="8"/>
        <v>1710.9375</v>
      </c>
      <c r="J140" s="11">
        <f t="shared" si="9"/>
        <v>1726.5625</v>
      </c>
    </row>
    <row r="141">
      <c r="B141" s="2">
        <v>111.0</v>
      </c>
      <c r="C141" s="11">
        <f t="shared" si="4"/>
        <v>8671.875</v>
      </c>
      <c r="D141" s="11">
        <f t="shared" si="5"/>
        <v>8632.8125</v>
      </c>
      <c r="E141" s="11">
        <f t="shared" si="6"/>
        <v>8710.9375</v>
      </c>
      <c r="G141" s="1">
        <v>111.0</v>
      </c>
      <c r="H141" s="11">
        <f t="shared" si="7"/>
        <v>1734.375</v>
      </c>
      <c r="I141" s="11">
        <f t="shared" si="8"/>
        <v>1726.5625</v>
      </c>
      <c r="J141" s="11">
        <f t="shared" si="9"/>
        <v>1742.1875</v>
      </c>
    </row>
    <row r="142">
      <c r="B142" s="2">
        <v>112.0</v>
      </c>
      <c r="C142" s="11">
        <f t="shared" si="4"/>
        <v>8750</v>
      </c>
      <c r="D142" s="11">
        <f t="shared" si="5"/>
        <v>8710.9375</v>
      </c>
      <c r="E142" s="11">
        <f t="shared" si="6"/>
        <v>8789.0625</v>
      </c>
      <c r="G142" s="1">
        <v>112.0</v>
      </c>
      <c r="H142" s="11">
        <f t="shared" si="7"/>
        <v>1750</v>
      </c>
      <c r="I142" s="11">
        <f t="shared" si="8"/>
        <v>1742.1875</v>
      </c>
      <c r="J142" s="11">
        <f t="shared" si="9"/>
        <v>1757.8125</v>
      </c>
    </row>
    <row r="143">
      <c r="B143" s="2">
        <v>113.0</v>
      </c>
      <c r="C143" s="11">
        <f t="shared" si="4"/>
        <v>8828.125</v>
      </c>
      <c r="D143" s="11">
        <f t="shared" si="5"/>
        <v>8789.0625</v>
      </c>
      <c r="E143" s="11">
        <f t="shared" si="6"/>
        <v>8867.1875</v>
      </c>
      <c r="G143" s="1">
        <v>113.0</v>
      </c>
      <c r="H143" s="11">
        <f t="shared" si="7"/>
        <v>1765.625</v>
      </c>
      <c r="I143" s="11">
        <f t="shared" si="8"/>
        <v>1757.8125</v>
      </c>
      <c r="J143" s="11">
        <f t="shared" si="9"/>
        <v>1773.4375</v>
      </c>
    </row>
    <row r="144">
      <c r="B144" s="2">
        <v>114.0</v>
      </c>
      <c r="C144" s="11">
        <f t="shared" si="4"/>
        <v>8906.25</v>
      </c>
      <c r="D144" s="11">
        <f t="shared" si="5"/>
        <v>8867.1875</v>
      </c>
      <c r="E144" s="11">
        <f t="shared" si="6"/>
        <v>8945.3125</v>
      </c>
      <c r="G144" s="1">
        <v>114.0</v>
      </c>
      <c r="H144" s="11">
        <f t="shared" si="7"/>
        <v>1781.25</v>
      </c>
      <c r="I144" s="11">
        <f t="shared" si="8"/>
        <v>1773.4375</v>
      </c>
      <c r="J144" s="11">
        <f t="shared" si="9"/>
        <v>1789.0625</v>
      </c>
    </row>
    <row r="145">
      <c r="B145" s="2">
        <v>115.0</v>
      </c>
      <c r="C145" s="11">
        <f t="shared" si="4"/>
        <v>8984.375</v>
      </c>
      <c r="D145" s="11">
        <f t="shared" si="5"/>
        <v>8945.3125</v>
      </c>
      <c r="E145" s="11">
        <f t="shared" si="6"/>
        <v>9023.4375</v>
      </c>
      <c r="G145" s="1">
        <v>115.0</v>
      </c>
      <c r="H145" s="11">
        <f t="shared" si="7"/>
        <v>1796.875</v>
      </c>
      <c r="I145" s="11">
        <f t="shared" si="8"/>
        <v>1789.0625</v>
      </c>
      <c r="J145" s="11">
        <f t="shared" si="9"/>
        <v>1804.6875</v>
      </c>
    </row>
    <row r="146">
      <c r="B146" s="2">
        <v>116.0</v>
      </c>
      <c r="C146" s="11">
        <f t="shared" si="4"/>
        <v>9062.5</v>
      </c>
      <c r="D146" s="11">
        <f t="shared" si="5"/>
        <v>9023.4375</v>
      </c>
      <c r="E146" s="11">
        <f t="shared" si="6"/>
        <v>9101.5625</v>
      </c>
      <c r="G146" s="1">
        <v>116.0</v>
      </c>
      <c r="H146" s="11">
        <f t="shared" si="7"/>
        <v>1812.5</v>
      </c>
      <c r="I146" s="11">
        <f t="shared" si="8"/>
        <v>1804.6875</v>
      </c>
      <c r="J146" s="11">
        <f t="shared" si="9"/>
        <v>1820.3125</v>
      </c>
    </row>
    <row r="147">
      <c r="B147" s="2">
        <v>117.0</v>
      </c>
      <c r="C147" s="11">
        <f t="shared" si="4"/>
        <v>9140.625</v>
      </c>
      <c r="D147" s="11">
        <f t="shared" si="5"/>
        <v>9101.5625</v>
      </c>
      <c r="E147" s="11">
        <f t="shared" si="6"/>
        <v>9179.6875</v>
      </c>
      <c r="G147" s="1">
        <v>117.0</v>
      </c>
      <c r="H147" s="11">
        <f t="shared" si="7"/>
        <v>1828.125</v>
      </c>
      <c r="I147" s="11">
        <f t="shared" si="8"/>
        <v>1820.3125</v>
      </c>
      <c r="J147" s="11">
        <f t="shared" si="9"/>
        <v>1835.9375</v>
      </c>
    </row>
    <row r="148">
      <c r="B148" s="2">
        <v>118.0</v>
      </c>
      <c r="C148" s="11">
        <f t="shared" si="4"/>
        <v>9218.75</v>
      </c>
      <c r="D148" s="11">
        <f t="shared" si="5"/>
        <v>9179.6875</v>
      </c>
      <c r="E148" s="11">
        <f t="shared" si="6"/>
        <v>9257.8125</v>
      </c>
      <c r="G148" s="1">
        <v>118.0</v>
      </c>
      <c r="H148" s="11">
        <f t="shared" si="7"/>
        <v>1843.75</v>
      </c>
      <c r="I148" s="11">
        <f t="shared" si="8"/>
        <v>1835.9375</v>
      </c>
      <c r="J148" s="11">
        <f t="shared" si="9"/>
        <v>1851.5625</v>
      </c>
    </row>
    <row r="149">
      <c r="B149" s="2">
        <v>119.0</v>
      </c>
      <c r="C149" s="11">
        <f t="shared" si="4"/>
        <v>9296.875</v>
      </c>
      <c r="D149" s="11">
        <f t="shared" si="5"/>
        <v>9257.8125</v>
      </c>
      <c r="E149" s="11">
        <f t="shared" si="6"/>
        <v>9335.9375</v>
      </c>
      <c r="G149" s="1">
        <v>119.0</v>
      </c>
      <c r="H149" s="11">
        <f t="shared" si="7"/>
        <v>1859.375</v>
      </c>
      <c r="I149" s="11">
        <f t="shared" si="8"/>
        <v>1851.5625</v>
      </c>
      <c r="J149" s="11">
        <f t="shared" si="9"/>
        <v>1867.1875</v>
      </c>
    </row>
    <row r="150">
      <c r="B150" s="2">
        <v>120.0</v>
      </c>
      <c r="C150" s="11">
        <f t="shared" si="4"/>
        <v>9375</v>
      </c>
      <c r="D150" s="11">
        <f t="shared" si="5"/>
        <v>9335.9375</v>
      </c>
      <c r="E150" s="11">
        <f t="shared" si="6"/>
        <v>9414.0625</v>
      </c>
      <c r="G150" s="1">
        <v>120.0</v>
      </c>
      <c r="H150" s="11">
        <f t="shared" si="7"/>
        <v>1875</v>
      </c>
      <c r="I150" s="11">
        <f t="shared" si="8"/>
        <v>1867.1875</v>
      </c>
      <c r="J150" s="11">
        <f t="shared" si="9"/>
        <v>1882.8125</v>
      </c>
    </row>
    <row r="151">
      <c r="B151" s="2">
        <v>121.0</v>
      </c>
      <c r="C151" s="11">
        <f t="shared" si="4"/>
        <v>9453.125</v>
      </c>
      <c r="D151" s="11">
        <f t="shared" si="5"/>
        <v>9414.0625</v>
      </c>
      <c r="E151" s="11">
        <f t="shared" si="6"/>
        <v>9492.1875</v>
      </c>
      <c r="G151" s="1">
        <v>121.0</v>
      </c>
      <c r="H151" s="11">
        <f t="shared" si="7"/>
        <v>1890.625</v>
      </c>
      <c r="I151" s="11">
        <f t="shared" si="8"/>
        <v>1882.8125</v>
      </c>
      <c r="J151" s="11">
        <f t="shared" si="9"/>
        <v>1898.4375</v>
      </c>
    </row>
    <row r="152">
      <c r="B152" s="2">
        <v>122.0</v>
      </c>
      <c r="C152" s="11">
        <f t="shared" si="4"/>
        <v>9531.25</v>
      </c>
      <c r="D152" s="11">
        <f t="shared" si="5"/>
        <v>9492.1875</v>
      </c>
      <c r="E152" s="11">
        <f t="shared" si="6"/>
        <v>9570.3125</v>
      </c>
      <c r="G152" s="1">
        <v>122.0</v>
      </c>
      <c r="H152" s="11">
        <f t="shared" si="7"/>
        <v>1906.25</v>
      </c>
      <c r="I152" s="11">
        <f t="shared" si="8"/>
        <v>1898.4375</v>
      </c>
      <c r="J152" s="11">
        <f t="shared" si="9"/>
        <v>1914.0625</v>
      </c>
    </row>
    <row r="153">
      <c r="B153" s="2">
        <v>123.0</v>
      </c>
      <c r="C153" s="11">
        <f t="shared" si="4"/>
        <v>9609.375</v>
      </c>
      <c r="D153" s="11">
        <f t="shared" si="5"/>
        <v>9570.3125</v>
      </c>
      <c r="E153" s="11">
        <f t="shared" si="6"/>
        <v>9648.4375</v>
      </c>
      <c r="G153" s="1">
        <v>123.0</v>
      </c>
      <c r="H153" s="11">
        <f t="shared" si="7"/>
        <v>1921.875</v>
      </c>
      <c r="I153" s="11">
        <f t="shared" si="8"/>
        <v>1914.0625</v>
      </c>
      <c r="J153" s="11">
        <f t="shared" si="9"/>
        <v>1929.6875</v>
      </c>
    </row>
    <row r="154">
      <c r="B154" s="2">
        <v>124.0</v>
      </c>
      <c r="C154" s="11">
        <f t="shared" si="4"/>
        <v>9687.5</v>
      </c>
      <c r="D154" s="11">
        <f t="shared" si="5"/>
        <v>9648.4375</v>
      </c>
      <c r="E154" s="11">
        <f t="shared" si="6"/>
        <v>9726.5625</v>
      </c>
      <c r="G154" s="1">
        <v>124.0</v>
      </c>
      <c r="H154" s="11">
        <f t="shared" si="7"/>
        <v>1937.5</v>
      </c>
      <c r="I154" s="11">
        <f t="shared" si="8"/>
        <v>1929.6875</v>
      </c>
      <c r="J154" s="11">
        <f t="shared" si="9"/>
        <v>1945.3125</v>
      </c>
    </row>
    <row r="155">
      <c r="B155" s="2">
        <v>125.0</v>
      </c>
      <c r="C155" s="11">
        <f t="shared" si="4"/>
        <v>9765.625</v>
      </c>
      <c r="D155" s="11">
        <f t="shared" si="5"/>
        <v>9726.5625</v>
      </c>
      <c r="E155" s="11">
        <f t="shared" si="6"/>
        <v>9804.6875</v>
      </c>
      <c r="G155" s="1">
        <v>125.0</v>
      </c>
      <c r="H155" s="11">
        <f t="shared" si="7"/>
        <v>1953.125</v>
      </c>
      <c r="I155" s="11">
        <f t="shared" si="8"/>
        <v>1945.3125</v>
      </c>
      <c r="J155" s="11">
        <f t="shared" si="9"/>
        <v>1960.9375</v>
      </c>
    </row>
    <row r="156">
      <c r="B156" s="2">
        <v>126.0</v>
      </c>
      <c r="C156" s="11">
        <f t="shared" si="4"/>
        <v>9843.75</v>
      </c>
      <c r="D156" s="11">
        <f t="shared" si="5"/>
        <v>9804.6875</v>
      </c>
      <c r="E156" s="11">
        <f t="shared" si="6"/>
        <v>9882.8125</v>
      </c>
      <c r="G156" s="1">
        <v>126.0</v>
      </c>
      <c r="H156" s="11">
        <f t="shared" si="7"/>
        <v>1968.75</v>
      </c>
      <c r="I156" s="11">
        <f t="shared" si="8"/>
        <v>1960.9375</v>
      </c>
      <c r="J156" s="11">
        <f t="shared" si="9"/>
        <v>1976.5625</v>
      </c>
    </row>
    <row r="157">
      <c r="B157" s="2">
        <v>127.0</v>
      </c>
      <c r="C157" s="11">
        <f t="shared" si="4"/>
        <v>9921.875</v>
      </c>
      <c r="D157" s="11">
        <f t="shared" si="5"/>
        <v>9882.8125</v>
      </c>
      <c r="E157" s="11">
        <f t="shared" si="6"/>
        <v>9960.9375</v>
      </c>
      <c r="G157" s="1">
        <v>127.0</v>
      </c>
      <c r="H157" s="11">
        <f t="shared" si="7"/>
        <v>1984.375</v>
      </c>
      <c r="I157" s="11">
        <f t="shared" si="8"/>
        <v>1976.5625</v>
      </c>
      <c r="J157" s="11">
        <f t="shared" si="9"/>
        <v>1992.1875</v>
      </c>
    </row>
    <row r="158">
      <c r="B158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</sheetData>
  <mergeCells count="18">
    <mergeCell ref="L15:O15"/>
    <mergeCell ref="P15:Q15"/>
    <mergeCell ref="L16:O16"/>
    <mergeCell ref="P16:Q16"/>
    <mergeCell ref="L17:O17"/>
    <mergeCell ref="P17:Q17"/>
    <mergeCell ref="P18:Q18"/>
    <mergeCell ref="L25:O25"/>
    <mergeCell ref="P25:Q25"/>
    <mergeCell ref="L26:O26"/>
    <mergeCell ref="P26:Q26"/>
    <mergeCell ref="L18:O18"/>
    <mergeCell ref="L19:O19"/>
    <mergeCell ref="P19:Q19"/>
    <mergeCell ref="L20:O20"/>
    <mergeCell ref="P20:Q20"/>
    <mergeCell ref="L21:O21"/>
    <mergeCell ref="P21:Q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2020-07-17T10:56:46Z</dcterms:created>
  <dc:creator>Scott Marley</dc:creator>
</cp:coreProperties>
</file>