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<sst xmlns="http://schemas.openxmlformats.org/spreadsheetml/2006/main" count="46" uniqueCount="16">
  <si>
    <t>Random search</t>
  </si>
  <si>
    <t>Bayes Search</t>
  </si>
  <si>
    <t xml:space="preserve"> </t>
  </si>
  <si>
    <t>Dataset 1</t>
  </si>
  <si>
    <t>Dataset 2</t>
  </si>
  <si>
    <t>Dataset 3</t>
  </si>
  <si>
    <t>Dataset 4</t>
  </si>
  <si>
    <t>Mean</t>
  </si>
  <si>
    <t>Params Set</t>
  </si>
  <si>
    <t>Random forest</t>
  </si>
  <si>
    <t>K-nearest neighbors (KNN)</t>
  </si>
  <si>
    <t>max(mean))</t>
  </si>
  <si>
    <t>Gradient Boosting</t>
  </si>
  <si>
    <t>Bayes Search result comparison</t>
  </si>
  <si>
    <t>Random search result comparison</t>
  </si>
  <si>
    <t>Gradient boosting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</si>
</sst>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Monospace"/>
    </font>
    <font>
      <sz val="18.0"/>
      <color theme="1"/>
      <name val="Arial"/>
      <scheme val="minor"/>
    </font>
    <font>
      <sz val="13.0"/>
      <color theme="1"/>
      <name val="Arial"/>
      <scheme val="minor"/>
    </font>
    <font/>
    <font>
      <sz val="11.0"/>
      <color rgb="FF1F1F1F"/>
      <name val="&quot;Google Sans&quot;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4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5" fillId="4" fontId="4" numFmtId="0" xfId="0" applyAlignment="1" applyBorder="1" applyFill="1" applyFont="1">
      <alignment horizontal="center" readingOrder="0" textRotation="90"/>
    </xf>
    <xf borderId="5" fillId="5" fontId="2" numFmtId="0" xfId="0" applyAlignment="1" applyBorder="1" applyFill="1" applyFont="1">
      <alignment readingOrder="0"/>
    </xf>
    <xf borderId="6" fillId="5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0" fillId="6" fontId="2" numFmtId="0" xfId="0" applyFill="1" applyFont="1"/>
    <xf borderId="5" fillId="4" fontId="5" numFmtId="0" xfId="0" applyAlignment="1" applyBorder="1" applyFont="1">
      <alignment horizontal="center" readingOrder="0" textRotation="90"/>
    </xf>
    <xf borderId="6" fillId="5" fontId="2" numFmtId="0" xfId="0" applyBorder="1" applyFont="1"/>
    <xf borderId="7" fillId="5" fontId="2" numFmtId="0" xfId="0" applyBorder="1" applyFont="1"/>
    <xf borderId="7" fillId="0" fontId="6" numFmtId="0" xfId="0" applyBorder="1" applyFont="1"/>
    <xf borderId="0" fillId="5" fontId="2" numFmtId="0" xfId="0" applyFont="1"/>
    <xf borderId="8" fillId="0" fontId="6" numFmtId="0" xfId="0" applyBorder="1" applyFont="1"/>
    <xf borderId="8" fillId="5" fontId="2" numFmtId="0" xfId="0" applyAlignment="1" applyBorder="1" applyFont="1">
      <alignment readingOrder="0"/>
    </xf>
    <xf borderId="9" fillId="5" fontId="2" numFmtId="0" xfId="0" applyBorder="1" applyFont="1"/>
    <xf borderId="8" fillId="5" fontId="2" numFmtId="0" xfId="0" applyBorder="1" applyFont="1"/>
    <xf borderId="0" fillId="0" fontId="2" numFmtId="0" xfId="0" applyFont="1"/>
    <xf borderId="5" fillId="7" fontId="5" numFmtId="0" xfId="0" applyAlignment="1" applyBorder="1" applyFill="1" applyFont="1">
      <alignment horizontal="center" readingOrder="0" textRotation="90"/>
    </xf>
    <xf borderId="5" fillId="8" fontId="2" numFmtId="0" xfId="0" applyAlignment="1" applyBorder="1" applyFill="1" applyFont="1">
      <alignment readingOrder="0"/>
    </xf>
    <xf borderId="6" fillId="8" fontId="2" numFmtId="0" xfId="0" applyAlignment="1" applyBorder="1" applyFont="1">
      <alignment readingOrder="0"/>
    </xf>
    <xf borderId="7" fillId="8" fontId="2" numFmtId="0" xfId="0" applyAlignment="1" applyBorder="1" applyFont="1">
      <alignment readingOrder="0"/>
    </xf>
    <xf borderId="7" fillId="8" fontId="3" numFmtId="0" xfId="0" applyAlignment="1" applyBorder="1" applyFont="1">
      <alignment readingOrder="0"/>
    </xf>
    <xf borderId="8" fillId="8" fontId="2" numFmtId="0" xfId="0" applyAlignment="1" applyBorder="1" applyFont="1">
      <alignment readingOrder="0"/>
    </xf>
    <xf borderId="9" fillId="8" fontId="2" numFmtId="0" xfId="0" applyAlignment="1" applyBorder="1" applyFont="1">
      <alignment readingOrder="0"/>
    </xf>
    <xf borderId="5" fillId="9" fontId="5" numFmtId="0" xfId="0" applyAlignment="1" applyBorder="1" applyFill="1" applyFont="1">
      <alignment horizontal="center" readingOrder="0" textRotation="90"/>
    </xf>
    <xf borderId="5" fillId="10" fontId="2" numFmtId="0" xfId="0" applyAlignment="1" applyBorder="1" applyFill="1" applyFont="1">
      <alignment readingOrder="0"/>
    </xf>
    <xf borderId="7" fillId="10" fontId="2" numFmtId="0" xfId="0" applyAlignment="1" applyBorder="1" applyFont="1">
      <alignment readingOrder="0"/>
    </xf>
    <xf borderId="7" fillId="10" fontId="3" numFmtId="0" xfId="0" applyAlignment="1" applyBorder="1" applyFont="1">
      <alignment readingOrder="0"/>
    </xf>
    <xf borderId="8" fillId="1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textRotation="90"/>
    </xf>
    <xf borderId="10" fillId="7" fontId="4" numFmtId="0" xfId="0" applyAlignment="1" applyBorder="1" applyFont="1">
      <alignment horizontal="center" readingOrder="0" textRotation="90"/>
    </xf>
    <xf borderId="11" fillId="8" fontId="2" numFmtId="0" xfId="0" applyAlignment="1" applyBorder="1" applyFont="1">
      <alignment readingOrder="0"/>
    </xf>
    <xf borderId="12" fillId="0" fontId="6" numFmtId="0" xfId="0" applyBorder="1" applyFont="1"/>
    <xf borderId="0" fillId="8" fontId="2" numFmtId="0" xfId="0" applyAlignment="1" applyFont="1">
      <alignment readingOrder="0"/>
    </xf>
    <xf borderId="5" fillId="5" fontId="2" numFmtId="0" xfId="0" applyBorder="1" applyFont="1"/>
    <xf borderId="13" fillId="5" fontId="2" numFmtId="0" xfId="0" applyBorder="1" applyFont="1"/>
    <xf borderId="10" fillId="10" fontId="2" numFmtId="0" xfId="0" applyAlignment="1" applyBorder="1" applyFont="1">
      <alignment readingOrder="0"/>
    </xf>
    <xf borderId="12" fillId="10" fontId="2" numFmtId="0" xfId="0" applyAlignment="1" applyBorder="1" applyFont="1">
      <alignment readingOrder="0"/>
    </xf>
    <xf borderId="0" fillId="11" fontId="7" numFmtId="0" xfId="0" applyAlignment="1" applyFill="1" applyFont="1">
      <alignment readingOrder="0"/>
    </xf>
    <xf borderId="14" fillId="0" fontId="6" numFmtId="0" xfId="0" applyBorder="1" applyFont="1"/>
    <xf borderId="15" fillId="8" fontId="2" numFmtId="0" xfId="0" applyAlignment="1" applyBorder="1" applyFont="1">
      <alignment readingOrder="0"/>
    </xf>
    <xf borderId="10" fillId="9" fontId="4" numFmtId="0" xfId="0" applyAlignment="1" applyBorder="1" applyFont="1">
      <alignment horizontal="center" readingOrder="0" textRotation="90"/>
    </xf>
    <xf borderId="13" fillId="10" fontId="2" numFmtId="0" xfId="0" applyAlignment="1" applyBorder="1" applyFont="1">
      <alignment readingOrder="0"/>
    </xf>
    <xf borderId="14" fillId="10" fontId="2" numFmtId="0" xfId="0" applyAlignment="1" applyBorder="1" applyFont="1">
      <alignment readingOrder="0"/>
    </xf>
    <xf borderId="6" fillId="10" fontId="2" numFmtId="0" xfId="0" applyAlignment="1" applyBorder="1" applyFont="1">
      <alignment readingOrder="0"/>
    </xf>
    <xf borderId="9" fillId="10" fontId="2" numFmtId="0" xfId="0" applyAlignment="1" applyBorder="1" applyFont="1">
      <alignment readingOrder="0"/>
    </xf>
    <xf borderId="10" fillId="8" fontId="2" numFmtId="0" xfId="0" applyAlignment="1" applyBorder="1" applyFont="1">
      <alignment readingOrder="0"/>
    </xf>
    <xf borderId="12" fillId="8" fontId="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.25"/>
    <col customWidth="1" min="12" max="12" width="9.5"/>
    <col customWidth="1" min="13" max="13" width="9.75"/>
    <col customWidth="1" min="14" max="14" width="8.5"/>
    <col customWidth="1" min="15" max="15" width="10.13"/>
    <col customWidth="1" min="16" max="16" width="9.75"/>
    <col customWidth="1" min="17" max="17" width="8.88"/>
    <col customWidth="1" min="19" max="19" width="9.88"/>
    <col customWidth="1" min="26" max="26" width="13.0"/>
  </cols>
  <sheetData>
    <row r="1">
      <c r="A1" s="1" t="s">
        <v>0</v>
      </c>
      <c r="L1" s="1" t="s">
        <v>1</v>
      </c>
    </row>
    <row r="2">
      <c r="A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6" t="s">
        <v>7</v>
      </c>
      <c r="L2" s="2" t="s">
        <v>2</v>
      </c>
      <c r="M2" s="7" t="s">
        <v>8</v>
      </c>
      <c r="N2" s="7" t="s">
        <v>3</v>
      </c>
      <c r="O2" s="7" t="s">
        <v>4</v>
      </c>
      <c r="P2" s="7" t="s">
        <v>5</v>
      </c>
      <c r="Q2" s="7" t="s">
        <v>6</v>
      </c>
      <c r="R2" s="6" t="s">
        <v>7</v>
      </c>
      <c r="W2" s="8"/>
      <c r="X2" s="8"/>
    </row>
    <row r="3">
      <c r="A3" s="9" t="s">
        <v>9</v>
      </c>
      <c r="B3" s="10">
        <v>1.0</v>
      </c>
      <c r="C3" s="11">
        <v>0.7533</v>
      </c>
      <c r="D3" s="12">
        <v>0.6281</v>
      </c>
      <c r="E3" s="12">
        <v>0.6964</v>
      </c>
      <c r="F3" s="12">
        <v>0.7403</v>
      </c>
      <c r="G3" s="13">
        <f t="shared" ref="G3:G62" si="1">SUM(C3:F3)/4</f>
        <v>0.704525</v>
      </c>
      <c r="L3" s="14" t="s">
        <v>10</v>
      </c>
      <c r="M3" s="10">
        <v>1.0</v>
      </c>
      <c r="N3" s="15">
        <v>0.76</v>
      </c>
      <c r="O3" s="16">
        <v>0.7686</v>
      </c>
      <c r="P3" s="16">
        <v>0.9643</v>
      </c>
      <c r="Q3" s="16">
        <v>0.7078</v>
      </c>
      <c r="R3" s="13">
        <f t="shared" ref="R3:R20" si="2">SUM(N3:Q3)/4</f>
        <v>0.800175</v>
      </c>
    </row>
    <row r="4">
      <c r="A4" s="17"/>
      <c r="B4" s="12">
        <v>2.0</v>
      </c>
      <c r="C4" s="11">
        <v>0.7733</v>
      </c>
      <c r="D4" s="12">
        <v>0.6281</v>
      </c>
      <c r="E4" s="12">
        <v>0.7768</v>
      </c>
      <c r="F4" s="12">
        <v>0.7468</v>
      </c>
      <c r="G4" s="13">
        <f t="shared" si="1"/>
        <v>0.73125</v>
      </c>
      <c r="L4" s="17"/>
      <c r="M4" s="12">
        <v>2.0</v>
      </c>
      <c r="N4" s="15">
        <v>0.78</v>
      </c>
      <c r="O4" s="18">
        <v>0.7934</v>
      </c>
      <c r="P4" s="16">
        <v>0.9732</v>
      </c>
      <c r="Q4" s="16">
        <v>0.7468</v>
      </c>
      <c r="R4" s="13">
        <f t="shared" si="2"/>
        <v>0.82335</v>
      </c>
    </row>
    <row r="5">
      <c r="A5" s="17"/>
      <c r="B5" s="12">
        <v>3.0</v>
      </c>
      <c r="C5" s="11">
        <v>0.7533</v>
      </c>
      <c r="D5" s="12">
        <v>0.6281</v>
      </c>
      <c r="E5" s="12">
        <v>0.6964</v>
      </c>
      <c r="F5" s="12">
        <v>0.6429</v>
      </c>
      <c r="G5" s="13">
        <f t="shared" si="1"/>
        <v>0.680175</v>
      </c>
      <c r="L5" s="17"/>
      <c r="M5" s="12">
        <v>3.0</v>
      </c>
      <c r="N5" s="15">
        <v>0.76</v>
      </c>
      <c r="O5" s="16">
        <v>0.7851</v>
      </c>
      <c r="P5" s="16">
        <v>0.9554</v>
      </c>
      <c r="Q5" s="16">
        <v>0.7468</v>
      </c>
      <c r="R5" s="13">
        <f t="shared" si="2"/>
        <v>0.811825</v>
      </c>
      <c r="V5" s="8"/>
    </row>
    <row r="6">
      <c r="A6" s="17"/>
      <c r="B6" s="12">
        <v>4.0</v>
      </c>
      <c r="C6" s="11">
        <v>0.64</v>
      </c>
      <c r="D6" s="12">
        <v>0.9587</v>
      </c>
      <c r="E6" s="12">
        <v>0.9732</v>
      </c>
      <c r="F6" s="12">
        <v>0.7403</v>
      </c>
      <c r="G6" s="13">
        <f t="shared" si="1"/>
        <v>0.82805</v>
      </c>
      <c r="L6" s="17"/>
      <c r="M6" s="12">
        <v>4.0</v>
      </c>
      <c r="N6" s="15">
        <v>0.7467</v>
      </c>
      <c r="O6" s="16">
        <v>0.7851</v>
      </c>
      <c r="P6" s="16">
        <v>0.9286</v>
      </c>
      <c r="Q6" s="16">
        <v>0.7468</v>
      </c>
      <c r="R6" s="13">
        <f t="shared" si="2"/>
        <v>0.8018</v>
      </c>
    </row>
    <row r="7">
      <c r="A7" s="17"/>
      <c r="B7" s="12">
        <v>5.0</v>
      </c>
      <c r="C7" s="11">
        <v>0.7533</v>
      </c>
      <c r="D7" s="12">
        <v>0.6281</v>
      </c>
      <c r="E7" s="12">
        <v>0.6964</v>
      </c>
      <c r="F7" s="12">
        <v>0.7532</v>
      </c>
      <c r="G7" s="13">
        <f t="shared" si="1"/>
        <v>0.70775</v>
      </c>
      <c r="L7" s="17"/>
      <c r="M7" s="12">
        <v>5.0</v>
      </c>
      <c r="N7" s="15">
        <v>0.7467</v>
      </c>
      <c r="O7" s="16">
        <v>0.7851</v>
      </c>
      <c r="P7" s="16">
        <v>0.9464</v>
      </c>
      <c r="Q7" s="16">
        <v>0.7403</v>
      </c>
      <c r="R7" s="13">
        <f t="shared" si="2"/>
        <v>0.804625</v>
      </c>
      <c r="S7" s="2" t="s">
        <v>11</v>
      </c>
    </row>
    <row r="8">
      <c r="A8" s="17"/>
      <c r="B8" s="12">
        <v>6.0</v>
      </c>
      <c r="C8" s="11">
        <v>0.7533</v>
      </c>
      <c r="D8" s="12">
        <v>0.6281</v>
      </c>
      <c r="E8" s="12">
        <v>0.6964</v>
      </c>
      <c r="F8" s="12">
        <v>0.7403</v>
      </c>
      <c r="G8" s="13">
        <f t="shared" si="1"/>
        <v>0.704525</v>
      </c>
      <c r="L8" s="19"/>
      <c r="M8" s="20">
        <v>6.0</v>
      </c>
      <c r="N8" s="21">
        <v>0.7467</v>
      </c>
      <c r="O8" s="22">
        <v>0.7851</v>
      </c>
      <c r="P8" s="22">
        <v>0.9554</v>
      </c>
      <c r="Q8" s="22">
        <v>0.7338</v>
      </c>
      <c r="R8" s="13">
        <f t="shared" si="2"/>
        <v>0.80525</v>
      </c>
      <c r="S8" s="23">
        <f>Max(R3:R8)</f>
        <v>0.82335</v>
      </c>
    </row>
    <row r="9">
      <c r="A9" s="17"/>
      <c r="B9" s="12">
        <v>7.0</v>
      </c>
      <c r="C9" s="11">
        <v>0.7533</v>
      </c>
      <c r="D9" s="12">
        <v>0.6281</v>
      </c>
      <c r="E9" s="12">
        <v>0.6964</v>
      </c>
      <c r="F9" s="12">
        <v>0.6429</v>
      </c>
      <c r="G9" s="13">
        <f t="shared" si="1"/>
        <v>0.680175</v>
      </c>
      <c r="L9" s="24" t="s">
        <v>9</v>
      </c>
      <c r="M9" s="25">
        <v>1.0</v>
      </c>
      <c r="N9" s="26">
        <v>0.7597</v>
      </c>
      <c r="O9" s="27">
        <v>0.7597</v>
      </c>
      <c r="P9" s="27">
        <v>0.7532</v>
      </c>
      <c r="Q9" s="27">
        <v>0.7857</v>
      </c>
      <c r="R9" s="13">
        <f t="shared" si="2"/>
        <v>0.764575</v>
      </c>
      <c r="X9" s="8"/>
    </row>
    <row r="10">
      <c r="A10" s="17"/>
      <c r="B10" s="12">
        <v>8.0</v>
      </c>
      <c r="C10" s="11">
        <v>0.7</v>
      </c>
      <c r="D10" s="12">
        <v>0.9817</v>
      </c>
      <c r="E10" s="12">
        <v>1.0</v>
      </c>
      <c r="F10" s="12">
        <v>0.7403</v>
      </c>
      <c r="G10" s="13">
        <f t="shared" si="1"/>
        <v>0.8555</v>
      </c>
      <c r="L10" s="17"/>
      <c r="M10" s="27">
        <v>2.0</v>
      </c>
      <c r="N10" s="26">
        <v>0.7597</v>
      </c>
      <c r="O10" s="27">
        <v>0.7597</v>
      </c>
      <c r="P10" s="27">
        <v>0.7338</v>
      </c>
      <c r="Q10" s="27">
        <v>0.7532</v>
      </c>
      <c r="R10" s="13">
        <f t="shared" si="2"/>
        <v>0.7516</v>
      </c>
      <c r="U10" s="8"/>
    </row>
    <row r="11">
      <c r="A11" s="17"/>
      <c r="B11" s="12">
        <v>9.0</v>
      </c>
      <c r="C11" s="11">
        <v>0.76</v>
      </c>
      <c r="D11" s="12">
        <v>0.843</v>
      </c>
      <c r="E11" s="12">
        <v>0.9554</v>
      </c>
      <c r="F11" s="12">
        <v>0.7273</v>
      </c>
      <c r="G11" s="13">
        <f t="shared" si="1"/>
        <v>0.821425</v>
      </c>
      <c r="L11" s="17"/>
      <c r="M11" s="27">
        <v>3.0</v>
      </c>
      <c r="N11" s="26">
        <v>0.7792</v>
      </c>
      <c r="O11" s="27">
        <v>0.7143</v>
      </c>
      <c r="P11" s="27">
        <v>0.7662</v>
      </c>
      <c r="Q11" s="27">
        <v>0.7403</v>
      </c>
      <c r="R11" s="13">
        <f t="shared" si="2"/>
        <v>0.75</v>
      </c>
      <c r="U11" s="8"/>
    </row>
    <row r="12">
      <c r="A12" s="17"/>
      <c r="B12" s="12">
        <v>10.0</v>
      </c>
      <c r="C12" s="11">
        <v>0.7133</v>
      </c>
      <c r="D12" s="12">
        <v>0.9256</v>
      </c>
      <c r="E12" s="12">
        <v>0.8661</v>
      </c>
      <c r="F12" s="12">
        <v>0.7532</v>
      </c>
      <c r="G12" s="13">
        <f t="shared" si="1"/>
        <v>0.81455</v>
      </c>
      <c r="L12" s="17"/>
      <c r="M12" s="27">
        <v>4.0</v>
      </c>
      <c r="N12" s="26">
        <v>0.7667</v>
      </c>
      <c r="O12" s="28">
        <v>0.9504</v>
      </c>
      <c r="P12" s="27">
        <v>1.0</v>
      </c>
      <c r="Q12" s="27">
        <v>0.7597</v>
      </c>
      <c r="R12" s="13">
        <f t="shared" si="2"/>
        <v>0.8692</v>
      </c>
    </row>
    <row r="13">
      <c r="A13" s="17"/>
      <c r="B13" s="12">
        <v>11.0</v>
      </c>
      <c r="C13" s="11">
        <v>0.7267</v>
      </c>
      <c r="D13" s="12">
        <v>0.9091</v>
      </c>
      <c r="E13" s="12">
        <v>1.0</v>
      </c>
      <c r="F13" s="12">
        <v>0.7208</v>
      </c>
      <c r="G13" s="13">
        <f t="shared" si="1"/>
        <v>0.83915</v>
      </c>
      <c r="L13" s="17"/>
      <c r="M13" s="27">
        <v>5.0</v>
      </c>
      <c r="N13" s="26">
        <v>0.7867</v>
      </c>
      <c r="O13" s="28">
        <v>0.9256</v>
      </c>
      <c r="P13" s="27">
        <v>1.0</v>
      </c>
      <c r="Q13" s="28">
        <v>0.7662</v>
      </c>
      <c r="R13" s="13">
        <f t="shared" si="2"/>
        <v>0.869625</v>
      </c>
      <c r="S13" s="2" t="s">
        <v>11</v>
      </c>
    </row>
    <row r="14">
      <c r="A14" s="17"/>
      <c r="B14" s="12">
        <v>12.0</v>
      </c>
      <c r="C14" s="11">
        <v>0.7667</v>
      </c>
      <c r="D14" s="12">
        <v>0.7521</v>
      </c>
      <c r="E14" s="12">
        <v>0.9554</v>
      </c>
      <c r="F14" s="12">
        <v>0.7338</v>
      </c>
      <c r="G14" s="13">
        <f t="shared" si="1"/>
        <v>0.802</v>
      </c>
      <c r="L14" s="19"/>
      <c r="M14" s="29">
        <v>6.0</v>
      </c>
      <c r="N14" s="30">
        <v>0.7867</v>
      </c>
      <c r="O14" s="29">
        <v>0.8264</v>
      </c>
      <c r="P14" s="29">
        <v>1.0</v>
      </c>
      <c r="Q14" s="29">
        <v>0.7792</v>
      </c>
      <c r="R14" s="13">
        <f t="shared" si="2"/>
        <v>0.848075</v>
      </c>
      <c r="S14" s="23">
        <f>Max(R9:R14)</f>
        <v>0.869625</v>
      </c>
    </row>
    <row r="15">
      <c r="A15" s="17"/>
      <c r="B15" s="12">
        <v>13.0</v>
      </c>
      <c r="C15" s="11">
        <v>0.7333</v>
      </c>
      <c r="D15" s="12">
        <v>0.9001</v>
      </c>
      <c r="E15" s="12">
        <v>1.0</v>
      </c>
      <c r="F15" s="12">
        <v>0.7403</v>
      </c>
      <c r="G15" s="13">
        <f t="shared" si="1"/>
        <v>0.843425</v>
      </c>
      <c r="L15" s="31" t="s">
        <v>12</v>
      </c>
      <c r="M15" s="32">
        <v>1.0</v>
      </c>
      <c r="N15" s="32">
        <v>0.7533</v>
      </c>
      <c r="O15" s="32">
        <v>1.0</v>
      </c>
      <c r="P15" s="32">
        <v>1.0</v>
      </c>
      <c r="Q15" s="32">
        <v>0.7532</v>
      </c>
      <c r="R15" s="13">
        <f t="shared" si="2"/>
        <v>0.876625</v>
      </c>
    </row>
    <row r="16">
      <c r="A16" s="17"/>
      <c r="B16" s="12">
        <v>14.0</v>
      </c>
      <c r="C16" s="11">
        <v>0.7467</v>
      </c>
      <c r="D16" s="12">
        <v>0.9008</v>
      </c>
      <c r="E16" s="12">
        <v>1.0</v>
      </c>
      <c r="F16" s="12">
        <v>0.7403</v>
      </c>
      <c r="G16" s="13">
        <f t="shared" si="1"/>
        <v>0.84695</v>
      </c>
      <c r="L16" s="17"/>
      <c r="M16" s="33">
        <v>2.0</v>
      </c>
      <c r="N16" s="33">
        <v>0.7933</v>
      </c>
      <c r="O16" s="33">
        <v>1.0</v>
      </c>
      <c r="P16" s="33">
        <v>1.0</v>
      </c>
      <c r="Q16" s="34">
        <v>0.7208</v>
      </c>
      <c r="R16" s="13">
        <f t="shared" si="2"/>
        <v>0.878525</v>
      </c>
    </row>
    <row r="17">
      <c r="A17" s="17"/>
      <c r="B17" s="12">
        <v>15.0</v>
      </c>
      <c r="C17" s="11">
        <v>0.7533</v>
      </c>
      <c r="D17" s="12">
        <v>0.6281</v>
      </c>
      <c r="E17" s="12">
        <v>0.6964</v>
      </c>
      <c r="F17" s="12">
        <v>0.6429</v>
      </c>
      <c r="G17" s="13">
        <f t="shared" si="1"/>
        <v>0.680175</v>
      </c>
      <c r="L17" s="17"/>
      <c r="M17" s="33">
        <v>3.0</v>
      </c>
      <c r="N17" s="34">
        <v>0.72</v>
      </c>
      <c r="O17" s="33">
        <v>1.0</v>
      </c>
      <c r="P17" s="33">
        <v>1.0</v>
      </c>
      <c r="Q17" s="33">
        <v>0.7403</v>
      </c>
      <c r="R17" s="13">
        <f t="shared" si="2"/>
        <v>0.865075</v>
      </c>
    </row>
    <row r="18">
      <c r="A18" s="17"/>
      <c r="B18" s="12">
        <v>16.0</v>
      </c>
      <c r="C18" s="11">
        <v>0.7533</v>
      </c>
      <c r="D18" s="12">
        <v>0.6281</v>
      </c>
      <c r="E18" s="12">
        <v>0.6964</v>
      </c>
      <c r="F18" s="12">
        <v>0.6429</v>
      </c>
      <c r="G18" s="13">
        <f t="shared" si="1"/>
        <v>0.680175</v>
      </c>
      <c r="L18" s="17"/>
      <c r="M18" s="33">
        <v>4.0</v>
      </c>
      <c r="N18" s="34">
        <v>0.7533</v>
      </c>
      <c r="O18" s="33">
        <v>0.6281</v>
      </c>
      <c r="P18" s="33">
        <v>0.6964</v>
      </c>
      <c r="Q18" s="33">
        <v>0.7857</v>
      </c>
      <c r="R18" s="13">
        <f t="shared" si="2"/>
        <v>0.715875</v>
      </c>
    </row>
    <row r="19">
      <c r="A19" s="17"/>
      <c r="B19" s="12">
        <v>17.0</v>
      </c>
      <c r="C19" s="11">
        <v>0.7533</v>
      </c>
      <c r="D19" s="12">
        <v>0.6281</v>
      </c>
      <c r="E19" s="12">
        <v>0.6964</v>
      </c>
      <c r="F19" s="12">
        <v>0.6494</v>
      </c>
      <c r="G19" s="13">
        <f t="shared" si="1"/>
        <v>0.6818</v>
      </c>
      <c r="L19" s="17"/>
      <c r="M19" s="33">
        <v>5.0</v>
      </c>
      <c r="N19" s="33">
        <v>0.7733</v>
      </c>
      <c r="O19" s="33">
        <v>1.0</v>
      </c>
      <c r="P19" s="33">
        <v>1.0</v>
      </c>
      <c r="Q19" s="33">
        <v>0.7662</v>
      </c>
      <c r="R19" s="13">
        <f t="shared" si="2"/>
        <v>0.884875</v>
      </c>
      <c r="S19" s="2" t="s">
        <v>11</v>
      </c>
    </row>
    <row r="20">
      <c r="A20" s="17"/>
      <c r="B20" s="12">
        <v>18.0</v>
      </c>
      <c r="C20" s="11">
        <v>0.7533</v>
      </c>
      <c r="D20" s="12">
        <v>0.6281</v>
      </c>
      <c r="E20" s="12">
        <v>0.6964</v>
      </c>
      <c r="F20" s="12">
        <v>0.6429</v>
      </c>
      <c r="G20" s="13">
        <f t="shared" si="1"/>
        <v>0.680175</v>
      </c>
      <c r="L20" s="19"/>
      <c r="M20" s="35">
        <v>6.0</v>
      </c>
      <c r="N20" s="35">
        <v>0.7667</v>
      </c>
      <c r="O20" s="35">
        <v>1.0</v>
      </c>
      <c r="P20" s="35">
        <v>1.0</v>
      </c>
      <c r="Q20" s="35">
        <v>0.7468</v>
      </c>
      <c r="R20" s="13">
        <f t="shared" si="2"/>
        <v>0.878375</v>
      </c>
      <c r="S20" s="23">
        <f>Max(R15:R20)</f>
        <v>0.884875</v>
      </c>
    </row>
    <row r="21">
      <c r="A21" s="17"/>
      <c r="B21" s="12">
        <v>19.0</v>
      </c>
      <c r="C21" s="11">
        <v>0.7533</v>
      </c>
      <c r="D21" s="12">
        <v>0.6281</v>
      </c>
      <c r="E21" s="12">
        <v>0.6964</v>
      </c>
      <c r="F21" s="12">
        <v>0.6429</v>
      </c>
      <c r="G21" s="13">
        <f t="shared" si="1"/>
        <v>0.680175</v>
      </c>
      <c r="H21" s="2" t="s">
        <v>11</v>
      </c>
      <c r="L21" s="36"/>
      <c r="M21" s="2"/>
      <c r="N21" s="2"/>
      <c r="P21" s="2"/>
      <c r="R21" s="2"/>
      <c r="T21" s="2"/>
    </row>
    <row r="22">
      <c r="A22" s="19"/>
      <c r="B22" s="12">
        <v>20.0</v>
      </c>
      <c r="C22" s="11">
        <v>0.7333</v>
      </c>
      <c r="D22" s="12">
        <v>0.8595</v>
      </c>
      <c r="E22" s="12">
        <v>1.0</v>
      </c>
      <c r="F22" s="12">
        <v>0.7532</v>
      </c>
      <c r="G22" s="13">
        <f t="shared" si="1"/>
        <v>0.8365</v>
      </c>
      <c r="H22" s="23">
        <f>MAX(G3:G22)</f>
        <v>0.8555</v>
      </c>
      <c r="L22" s="36"/>
      <c r="M22" s="2"/>
      <c r="N22" s="2"/>
      <c r="P22" s="2"/>
      <c r="R22" s="2"/>
      <c r="T22" s="2"/>
    </row>
    <row r="23">
      <c r="A23" s="37" t="s">
        <v>12</v>
      </c>
      <c r="B23" s="25">
        <v>21.0</v>
      </c>
      <c r="C23" s="38">
        <v>0.7533</v>
      </c>
      <c r="D23" s="25">
        <v>0.6281</v>
      </c>
      <c r="E23" s="25">
        <v>0.6518</v>
      </c>
      <c r="F23" s="25">
        <v>0.6429</v>
      </c>
      <c r="G23" s="13">
        <f t="shared" si="1"/>
        <v>0.669025</v>
      </c>
      <c r="L23" s="36"/>
      <c r="M23" s="2"/>
      <c r="N23" s="2"/>
      <c r="P23" s="2"/>
      <c r="R23" s="2"/>
      <c r="T23" s="2"/>
    </row>
    <row r="24">
      <c r="A24" s="39"/>
      <c r="B24" s="27">
        <v>22.0</v>
      </c>
      <c r="C24" s="40">
        <v>0.7533</v>
      </c>
      <c r="D24" s="27">
        <v>0.6281</v>
      </c>
      <c r="E24" s="27">
        <v>0.4464</v>
      </c>
      <c r="F24" s="27">
        <v>0.6429</v>
      </c>
      <c r="G24" s="13">
        <f t="shared" si="1"/>
        <v>0.617675</v>
      </c>
      <c r="L24" s="1" t="s">
        <v>13</v>
      </c>
      <c r="R24" s="2"/>
      <c r="T24" s="2"/>
    </row>
    <row r="25">
      <c r="A25" s="39"/>
      <c r="B25" s="27">
        <v>23.0</v>
      </c>
      <c r="C25" s="40">
        <v>0.7533</v>
      </c>
      <c r="D25" s="27">
        <v>0.6281</v>
      </c>
      <c r="E25" s="27">
        <v>0.6964</v>
      </c>
      <c r="F25" s="27">
        <v>0.7662</v>
      </c>
      <c r="G25" s="13">
        <f t="shared" si="1"/>
        <v>0.711</v>
      </c>
      <c r="L25" s="2" t="s">
        <v>2</v>
      </c>
      <c r="M25" s="7" t="s">
        <v>8</v>
      </c>
      <c r="N25" s="7" t="s">
        <v>3</v>
      </c>
      <c r="O25" s="7" t="s">
        <v>4</v>
      </c>
      <c r="P25" s="7" t="s">
        <v>5</v>
      </c>
      <c r="Q25" s="7" t="s">
        <v>6</v>
      </c>
      <c r="R25" s="2"/>
      <c r="T25" s="2"/>
    </row>
    <row r="26">
      <c r="A26" s="39"/>
      <c r="B26" s="27">
        <v>24.0</v>
      </c>
      <c r="C26" s="40">
        <v>0.7533</v>
      </c>
      <c r="D26" s="27">
        <v>0.6281</v>
      </c>
      <c r="E26" s="27">
        <v>0.6518</v>
      </c>
      <c r="F26" s="27">
        <v>0.6429</v>
      </c>
      <c r="G26" s="13">
        <f t="shared" si="1"/>
        <v>0.669025</v>
      </c>
      <c r="L26" s="14" t="s">
        <v>10</v>
      </c>
      <c r="M26" s="10">
        <v>1.0</v>
      </c>
      <c r="N26" s="41">
        <f t="shared" ref="N26:Q26" si="3">N3-$S$8</f>
        <v>-0.06335</v>
      </c>
      <c r="O26" s="42">
        <f t="shared" si="3"/>
        <v>-0.05475</v>
      </c>
      <c r="P26" s="42">
        <f t="shared" si="3"/>
        <v>0.14095</v>
      </c>
      <c r="Q26" s="42">
        <f t="shared" si="3"/>
        <v>-0.11555</v>
      </c>
      <c r="R26" s="2"/>
      <c r="T26" s="2"/>
    </row>
    <row r="27">
      <c r="A27" s="39"/>
      <c r="B27" s="27">
        <v>25.0</v>
      </c>
      <c r="C27" s="40">
        <v>0.7533</v>
      </c>
      <c r="D27" s="27">
        <v>0.6281</v>
      </c>
      <c r="E27" s="27">
        <v>0.5714</v>
      </c>
      <c r="F27" s="27">
        <v>0.6429</v>
      </c>
      <c r="G27" s="13">
        <f t="shared" si="1"/>
        <v>0.648925</v>
      </c>
      <c r="L27" s="17"/>
      <c r="M27" s="12">
        <v>2.0</v>
      </c>
      <c r="N27" s="16">
        <f t="shared" ref="N27:Q27" si="4">N4-$S$8</f>
        <v>-0.04335</v>
      </c>
      <c r="O27" s="15">
        <f t="shared" si="4"/>
        <v>-0.02995</v>
      </c>
      <c r="P27" s="15">
        <f t="shared" si="4"/>
        <v>0.14985</v>
      </c>
      <c r="Q27" s="15">
        <f t="shared" si="4"/>
        <v>-0.07655</v>
      </c>
      <c r="R27" s="2"/>
      <c r="T27" s="2"/>
    </row>
    <row r="28">
      <c r="A28" s="39"/>
      <c r="B28" s="27">
        <v>26.0</v>
      </c>
      <c r="C28" s="40">
        <v>0.7533</v>
      </c>
      <c r="D28" s="27">
        <v>0.6281</v>
      </c>
      <c r="E28" s="27">
        <v>0.6518</v>
      </c>
      <c r="F28" s="27">
        <v>0.7078</v>
      </c>
      <c r="G28" s="13">
        <f t="shared" si="1"/>
        <v>0.68525</v>
      </c>
      <c r="L28" s="17"/>
      <c r="M28" s="12">
        <v>3.0</v>
      </c>
      <c r="N28" s="16">
        <f t="shared" ref="N28:Q28" si="5">N5-$S$8</f>
        <v>-0.06335</v>
      </c>
      <c r="O28" s="15">
        <f t="shared" si="5"/>
        <v>-0.03825</v>
      </c>
      <c r="P28" s="15">
        <f t="shared" si="5"/>
        <v>0.13205</v>
      </c>
      <c r="Q28" s="15">
        <f t="shared" si="5"/>
        <v>-0.07655</v>
      </c>
      <c r="R28" s="2"/>
      <c r="T28" s="2"/>
    </row>
    <row r="29">
      <c r="A29" s="39"/>
      <c r="B29" s="27">
        <v>27.0</v>
      </c>
      <c r="C29" s="40">
        <v>0.7533</v>
      </c>
      <c r="D29" s="27">
        <v>0.6281</v>
      </c>
      <c r="E29" s="27">
        <v>0.4464</v>
      </c>
      <c r="F29" s="27">
        <v>0.6429</v>
      </c>
      <c r="G29" s="13">
        <f t="shared" si="1"/>
        <v>0.617675</v>
      </c>
      <c r="L29" s="17"/>
      <c r="M29" s="12">
        <v>4.0</v>
      </c>
      <c r="N29" s="16">
        <f t="shared" ref="N29:Q29" si="6">N6-$S$8</f>
        <v>-0.07665</v>
      </c>
      <c r="O29" s="15">
        <f t="shared" si="6"/>
        <v>-0.03825</v>
      </c>
      <c r="P29" s="15">
        <f t="shared" si="6"/>
        <v>0.10525</v>
      </c>
      <c r="Q29" s="15">
        <f t="shared" si="6"/>
        <v>-0.07655</v>
      </c>
      <c r="R29" s="2"/>
      <c r="T29" s="2"/>
    </row>
    <row r="30">
      <c r="A30" s="39"/>
      <c r="B30" s="27">
        <v>28.0</v>
      </c>
      <c r="C30" s="40">
        <v>0.7533</v>
      </c>
      <c r="D30" s="27">
        <v>0.6281</v>
      </c>
      <c r="E30" s="27">
        <v>0.4464</v>
      </c>
      <c r="F30" s="27">
        <v>0.6429</v>
      </c>
      <c r="G30" s="13">
        <f t="shared" si="1"/>
        <v>0.617675</v>
      </c>
      <c r="L30" s="17"/>
      <c r="M30" s="12">
        <v>5.0</v>
      </c>
      <c r="N30" s="16">
        <f t="shared" ref="N30:Q30" si="7">N7-$S$8</f>
        <v>-0.07665</v>
      </c>
      <c r="O30" s="15">
        <f t="shared" si="7"/>
        <v>-0.03825</v>
      </c>
      <c r="P30" s="15">
        <f t="shared" si="7"/>
        <v>0.12305</v>
      </c>
      <c r="Q30" s="15">
        <f t="shared" si="7"/>
        <v>-0.08305</v>
      </c>
      <c r="R30" s="2"/>
      <c r="T30" s="2"/>
    </row>
    <row r="31">
      <c r="A31" s="39"/>
      <c r="B31" s="27">
        <v>29.0</v>
      </c>
      <c r="C31" s="40">
        <v>0.7533</v>
      </c>
      <c r="D31" s="27">
        <v>0.6281</v>
      </c>
      <c r="E31" s="27">
        <v>0.4464</v>
      </c>
      <c r="F31" s="27">
        <v>0.6429</v>
      </c>
      <c r="G31" s="13">
        <f t="shared" si="1"/>
        <v>0.617675</v>
      </c>
      <c r="L31" s="19"/>
      <c r="M31" s="20">
        <v>6.0</v>
      </c>
      <c r="N31" s="22">
        <f t="shared" ref="N31:Q31" si="8">N8-$S$8</f>
        <v>-0.07665</v>
      </c>
      <c r="O31" s="21">
        <f t="shared" si="8"/>
        <v>-0.03825</v>
      </c>
      <c r="P31" s="21">
        <f t="shared" si="8"/>
        <v>0.13205</v>
      </c>
      <c r="Q31" s="21">
        <f t="shared" si="8"/>
        <v>-0.08955</v>
      </c>
      <c r="R31" s="2"/>
      <c r="T31" s="2"/>
    </row>
    <row r="32">
      <c r="A32" s="39"/>
      <c r="B32" s="27">
        <v>30.0</v>
      </c>
      <c r="C32" s="40">
        <v>0.7533</v>
      </c>
      <c r="D32" s="27">
        <v>0.6281</v>
      </c>
      <c r="E32" s="27">
        <v>0.4464</v>
      </c>
      <c r="F32" s="27">
        <v>0.6429</v>
      </c>
      <c r="G32" s="13">
        <f t="shared" si="1"/>
        <v>0.617675</v>
      </c>
      <c r="L32" s="24" t="s">
        <v>9</v>
      </c>
      <c r="M32" s="25">
        <v>1.0</v>
      </c>
      <c r="N32" s="25">
        <f t="shared" ref="N32:Q32" si="9">N9-$S$14</f>
        <v>-0.109925</v>
      </c>
      <c r="O32" s="25">
        <f t="shared" si="9"/>
        <v>-0.109925</v>
      </c>
      <c r="P32" s="25">
        <f t="shared" si="9"/>
        <v>-0.116425</v>
      </c>
      <c r="Q32" s="25">
        <f t="shared" si="9"/>
        <v>-0.083925</v>
      </c>
      <c r="R32" s="2"/>
      <c r="T32" s="2"/>
    </row>
    <row r="33">
      <c r="A33" s="39"/>
      <c r="B33" s="27">
        <v>31.0</v>
      </c>
      <c r="C33" s="40">
        <v>0.7533</v>
      </c>
      <c r="D33" s="27">
        <v>0.6281</v>
      </c>
      <c r="E33" s="27">
        <v>0.4464</v>
      </c>
      <c r="F33" s="27">
        <v>0.6429</v>
      </c>
      <c r="G33" s="13">
        <f t="shared" si="1"/>
        <v>0.617675</v>
      </c>
      <c r="L33" s="17"/>
      <c r="M33" s="27">
        <v>2.0</v>
      </c>
      <c r="N33" s="27">
        <f t="shared" ref="N33:Q33" si="10">N10-$S$14</f>
        <v>-0.109925</v>
      </c>
      <c r="O33" s="27">
        <f t="shared" si="10"/>
        <v>-0.109925</v>
      </c>
      <c r="P33" s="27">
        <f t="shared" si="10"/>
        <v>-0.135825</v>
      </c>
      <c r="Q33" s="27">
        <f t="shared" si="10"/>
        <v>-0.116425</v>
      </c>
      <c r="R33" s="2"/>
      <c r="T33" s="2"/>
    </row>
    <row r="34">
      <c r="A34" s="39"/>
      <c r="B34" s="27">
        <v>32.0</v>
      </c>
      <c r="C34" s="40">
        <v>0.7533</v>
      </c>
      <c r="D34" s="27">
        <v>0.6281</v>
      </c>
      <c r="E34" s="27">
        <v>0.4464</v>
      </c>
      <c r="F34" s="27">
        <v>0.6429</v>
      </c>
      <c r="G34" s="13">
        <f t="shared" si="1"/>
        <v>0.617675</v>
      </c>
      <c r="L34" s="17"/>
      <c r="M34" s="27">
        <v>3.0</v>
      </c>
      <c r="N34" s="27">
        <f t="shared" ref="N34:Q34" si="11">N11-$S$14</f>
        <v>-0.090425</v>
      </c>
      <c r="O34" s="27">
        <f t="shared" si="11"/>
        <v>-0.155325</v>
      </c>
      <c r="P34" s="27">
        <f t="shared" si="11"/>
        <v>-0.103425</v>
      </c>
      <c r="Q34" s="27">
        <f t="shared" si="11"/>
        <v>-0.129325</v>
      </c>
      <c r="R34" s="2"/>
      <c r="T34" s="2"/>
    </row>
    <row r="35">
      <c r="A35" s="39"/>
      <c r="B35" s="27">
        <v>33.0</v>
      </c>
      <c r="C35" s="40">
        <v>0.7533</v>
      </c>
      <c r="D35" s="27">
        <v>0.6281</v>
      </c>
      <c r="E35" s="27">
        <v>0.6518</v>
      </c>
      <c r="F35" s="27">
        <v>0.6429</v>
      </c>
      <c r="G35" s="13">
        <f t="shared" si="1"/>
        <v>0.669025</v>
      </c>
      <c r="L35" s="17"/>
      <c r="M35" s="27">
        <v>4.0</v>
      </c>
      <c r="N35" s="27">
        <f t="shared" ref="N35:Q35" si="12">N12-$S$14</f>
        <v>-0.102925</v>
      </c>
      <c r="O35" s="27">
        <f t="shared" si="12"/>
        <v>0.080775</v>
      </c>
      <c r="P35" s="27">
        <f t="shared" si="12"/>
        <v>0.130375</v>
      </c>
      <c r="Q35" s="27">
        <f t="shared" si="12"/>
        <v>-0.109925</v>
      </c>
      <c r="R35" s="2"/>
      <c r="T35" s="2"/>
    </row>
    <row r="36">
      <c r="A36" s="39"/>
      <c r="B36" s="27">
        <v>34.0</v>
      </c>
      <c r="C36" s="40">
        <v>0.7533</v>
      </c>
      <c r="D36" s="27">
        <v>0.6281</v>
      </c>
      <c r="E36" s="27">
        <v>0.4464</v>
      </c>
      <c r="F36" s="27">
        <v>0.6429</v>
      </c>
      <c r="G36" s="13">
        <f t="shared" si="1"/>
        <v>0.617675</v>
      </c>
      <c r="L36" s="17"/>
      <c r="M36" s="27">
        <v>5.0</v>
      </c>
      <c r="N36" s="27">
        <f t="shared" ref="N36:Q36" si="13">N13-$S$14</f>
        <v>-0.082925</v>
      </c>
      <c r="O36" s="27">
        <f t="shared" si="13"/>
        <v>0.055975</v>
      </c>
      <c r="P36" s="27">
        <f t="shared" si="13"/>
        <v>0.130375</v>
      </c>
      <c r="Q36" s="27">
        <f t="shared" si="13"/>
        <v>-0.103425</v>
      </c>
      <c r="R36" s="2"/>
      <c r="T36" s="2"/>
    </row>
    <row r="37">
      <c r="A37" s="39"/>
      <c r="B37" s="27">
        <v>35.0</v>
      </c>
      <c r="C37" s="40">
        <v>0.7533</v>
      </c>
      <c r="D37" s="27">
        <v>0.6281</v>
      </c>
      <c r="E37" s="27">
        <v>0.6964</v>
      </c>
      <c r="F37" s="27">
        <v>0.6429</v>
      </c>
      <c r="G37" s="13">
        <f t="shared" si="1"/>
        <v>0.680175</v>
      </c>
      <c r="L37" s="19"/>
      <c r="M37" s="29">
        <v>6.0</v>
      </c>
      <c r="N37" s="27">
        <f t="shared" ref="N37:Q37" si="14">N14-$S$14</f>
        <v>-0.082925</v>
      </c>
      <c r="O37" s="27">
        <f t="shared" si="14"/>
        <v>-0.043225</v>
      </c>
      <c r="P37" s="27">
        <f t="shared" si="14"/>
        <v>0.130375</v>
      </c>
      <c r="Q37" s="27">
        <f t="shared" si="14"/>
        <v>-0.090425</v>
      </c>
      <c r="R37" s="2"/>
      <c r="T37" s="2"/>
    </row>
    <row r="38">
      <c r="A38" s="39"/>
      <c r="B38" s="27">
        <v>36.0</v>
      </c>
      <c r="C38" s="40">
        <v>0.7533</v>
      </c>
      <c r="D38" s="27">
        <v>0.6281</v>
      </c>
      <c r="E38" s="27">
        <v>0.6518</v>
      </c>
      <c r="F38" s="27">
        <v>0.6429</v>
      </c>
      <c r="G38" s="13">
        <f t="shared" si="1"/>
        <v>0.669025</v>
      </c>
      <c r="L38" s="31" t="s">
        <v>12</v>
      </c>
      <c r="M38" s="43">
        <v>1.0</v>
      </c>
      <c r="N38" s="32">
        <f t="shared" ref="N38:Q38" si="15">N15-$S$20</f>
        <v>-0.131575</v>
      </c>
      <c r="O38" s="32">
        <f t="shared" si="15"/>
        <v>0.115125</v>
      </c>
      <c r="P38" s="32">
        <f t="shared" si="15"/>
        <v>0.115125</v>
      </c>
      <c r="Q38" s="32">
        <f t="shared" si="15"/>
        <v>-0.131675</v>
      </c>
      <c r="R38" s="2"/>
      <c r="T38" s="2"/>
    </row>
    <row r="39">
      <c r="A39" s="39"/>
      <c r="B39" s="27">
        <v>37.0</v>
      </c>
      <c r="C39" s="40">
        <v>0.7533</v>
      </c>
      <c r="D39" s="27">
        <v>0.6281</v>
      </c>
      <c r="E39" s="27">
        <v>0.4464</v>
      </c>
      <c r="F39" s="27">
        <v>0.6429</v>
      </c>
      <c r="G39" s="13">
        <f t="shared" si="1"/>
        <v>0.617675</v>
      </c>
      <c r="L39" s="17"/>
      <c r="M39" s="44">
        <v>2.0</v>
      </c>
      <c r="N39" s="33">
        <f t="shared" ref="N39:Q39" si="16">N16-$S$20</f>
        <v>-0.091575</v>
      </c>
      <c r="O39" s="33">
        <f t="shared" si="16"/>
        <v>0.115125</v>
      </c>
      <c r="P39" s="33">
        <f t="shared" si="16"/>
        <v>0.115125</v>
      </c>
      <c r="Q39" s="33">
        <f t="shared" si="16"/>
        <v>-0.164075</v>
      </c>
      <c r="R39" s="2"/>
      <c r="T39" s="2"/>
    </row>
    <row r="40">
      <c r="A40" s="39"/>
      <c r="B40" s="27">
        <v>38.0</v>
      </c>
      <c r="C40" s="40">
        <v>0.7533</v>
      </c>
      <c r="D40" s="27">
        <v>0.6281</v>
      </c>
      <c r="E40" s="27">
        <v>0.6518</v>
      </c>
      <c r="F40" s="27">
        <v>0.7208</v>
      </c>
      <c r="G40" s="13">
        <f t="shared" si="1"/>
        <v>0.6885</v>
      </c>
      <c r="L40" s="17"/>
      <c r="M40" s="44">
        <v>3.0</v>
      </c>
      <c r="N40" s="33">
        <f t="shared" ref="N40:Q40" si="17">N17-$S$20</f>
        <v>-0.164875</v>
      </c>
      <c r="O40" s="33">
        <f t="shared" si="17"/>
        <v>0.115125</v>
      </c>
      <c r="P40" s="33">
        <f t="shared" si="17"/>
        <v>0.115125</v>
      </c>
      <c r="Q40" s="33">
        <f t="shared" si="17"/>
        <v>-0.144575</v>
      </c>
      <c r="R40" s="2"/>
      <c r="T40" s="2"/>
    </row>
    <row r="41">
      <c r="A41" s="39"/>
      <c r="B41" s="27">
        <v>39.0</v>
      </c>
      <c r="C41" s="40">
        <v>0.7533</v>
      </c>
      <c r="D41" s="27">
        <v>0.6281</v>
      </c>
      <c r="E41" s="27">
        <v>0.6964</v>
      </c>
      <c r="F41" s="27">
        <v>0.6429</v>
      </c>
      <c r="G41" s="13">
        <f t="shared" si="1"/>
        <v>0.680175</v>
      </c>
      <c r="H41" s="45" t="s">
        <v>11</v>
      </c>
      <c r="L41" s="17"/>
      <c r="M41" s="44">
        <v>4.0</v>
      </c>
      <c r="N41" s="33">
        <f t="shared" ref="N41:Q41" si="18">N18-$S$20</f>
        <v>-0.131575</v>
      </c>
      <c r="O41" s="33">
        <f t="shared" si="18"/>
        <v>-0.256775</v>
      </c>
      <c r="P41" s="33">
        <f t="shared" si="18"/>
        <v>-0.188475</v>
      </c>
      <c r="Q41" s="33">
        <f t="shared" si="18"/>
        <v>-0.099175</v>
      </c>
      <c r="R41" s="2"/>
      <c r="T41" s="2"/>
    </row>
    <row r="42">
      <c r="A42" s="46"/>
      <c r="B42" s="27">
        <v>40.0</v>
      </c>
      <c r="C42" s="47">
        <v>0.7533</v>
      </c>
      <c r="D42" s="29">
        <v>0.6281</v>
      </c>
      <c r="E42" s="29">
        <v>0.4464</v>
      </c>
      <c r="F42" s="29">
        <v>0.6429</v>
      </c>
      <c r="G42" s="13">
        <f t="shared" si="1"/>
        <v>0.617675</v>
      </c>
      <c r="H42" s="23">
        <f>MAX(G23:G42)</f>
        <v>0.711</v>
      </c>
      <c r="L42" s="17"/>
      <c r="M42" s="44">
        <v>5.0</v>
      </c>
      <c r="N42" s="33">
        <f t="shared" ref="N42:Q42" si="19">N19-$S$20</f>
        <v>-0.111575</v>
      </c>
      <c r="O42" s="33">
        <f t="shared" si="19"/>
        <v>0.115125</v>
      </c>
      <c r="P42" s="33">
        <f t="shared" si="19"/>
        <v>0.115125</v>
      </c>
      <c r="Q42" s="33">
        <f t="shared" si="19"/>
        <v>-0.118675</v>
      </c>
      <c r="R42" s="2"/>
      <c r="T42" s="2"/>
    </row>
    <row r="43">
      <c r="A43" s="48" t="s">
        <v>10</v>
      </c>
      <c r="B43" s="32">
        <v>41.0</v>
      </c>
      <c r="C43" s="32">
        <v>0.7133</v>
      </c>
      <c r="D43" s="49">
        <v>0.7025</v>
      </c>
      <c r="E43" s="49">
        <v>0.9375</v>
      </c>
      <c r="F43" s="32">
        <v>0.6688</v>
      </c>
      <c r="G43" s="13">
        <f t="shared" si="1"/>
        <v>0.755525</v>
      </c>
      <c r="L43" s="19"/>
      <c r="M43" s="50">
        <v>6.0</v>
      </c>
      <c r="N43" s="35">
        <f t="shared" ref="N43:Q43" si="20">N20-$S$20</f>
        <v>-0.118175</v>
      </c>
      <c r="O43" s="35">
        <f t="shared" si="20"/>
        <v>0.115125</v>
      </c>
      <c r="P43" s="35">
        <f t="shared" si="20"/>
        <v>0.115125</v>
      </c>
      <c r="Q43" s="35">
        <f t="shared" si="20"/>
        <v>-0.138075</v>
      </c>
      <c r="R43" s="2"/>
      <c r="T43" s="2"/>
    </row>
    <row r="44">
      <c r="A44" s="39"/>
      <c r="B44" s="33">
        <v>42.0</v>
      </c>
      <c r="C44" s="33">
        <v>0.7733</v>
      </c>
      <c r="D44" s="51">
        <v>0.6942</v>
      </c>
      <c r="E44" s="51">
        <v>0.9643</v>
      </c>
      <c r="F44" s="33">
        <v>0.6883</v>
      </c>
      <c r="G44" s="13">
        <f t="shared" si="1"/>
        <v>0.780025</v>
      </c>
      <c r="L44" s="36"/>
      <c r="M44" s="2"/>
      <c r="N44" s="2"/>
      <c r="R44" s="2"/>
      <c r="T44" s="2"/>
    </row>
    <row r="45">
      <c r="A45" s="39"/>
      <c r="B45" s="33">
        <v>43.0</v>
      </c>
      <c r="C45" s="33">
        <v>0.7733</v>
      </c>
      <c r="D45" s="51">
        <v>0.6281</v>
      </c>
      <c r="E45" s="51">
        <v>0.8214</v>
      </c>
      <c r="F45" s="33">
        <v>0.6883</v>
      </c>
      <c r="G45" s="13">
        <f t="shared" si="1"/>
        <v>0.727775</v>
      </c>
      <c r="L45" s="36"/>
      <c r="M45" s="2"/>
      <c r="N45" s="2"/>
      <c r="P45" s="2"/>
      <c r="R45" s="2"/>
      <c r="T45" s="2"/>
    </row>
    <row r="46">
      <c r="A46" s="39"/>
      <c r="B46" s="33">
        <v>44.0</v>
      </c>
      <c r="C46" s="33">
        <v>0.78</v>
      </c>
      <c r="D46" s="51">
        <v>0.6446</v>
      </c>
      <c r="E46" s="51">
        <v>0.9643</v>
      </c>
      <c r="F46" s="33">
        <v>0.7403</v>
      </c>
      <c r="G46" s="13">
        <f t="shared" si="1"/>
        <v>0.7823</v>
      </c>
      <c r="L46" s="36"/>
      <c r="M46" s="2"/>
      <c r="N46" s="2"/>
      <c r="P46" s="2"/>
      <c r="R46" s="2"/>
      <c r="T46" s="2"/>
    </row>
    <row r="47">
      <c r="A47" s="39"/>
      <c r="B47" s="33">
        <v>45.0</v>
      </c>
      <c r="C47" s="33">
        <v>0.7</v>
      </c>
      <c r="D47" s="51">
        <v>0.719</v>
      </c>
      <c r="E47" s="51">
        <v>0.9554</v>
      </c>
      <c r="F47" s="33">
        <v>0.6753</v>
      </c>
      <c r="G47" s="13">
        <f t="shared" si="1"/>
        <v>0.762425</v>
      </c>
      <c r="L47" s="36"/>
      <c r="M47" s="2"/>
      <c r="N47" s="2"/>
      <c r="P47" s="2"/>
      <c r="R47" s="2"/>
      <c r="T47" s="2"/>
    </row>
    <row r="48">
      <c r="A48" s="39"/>
      <c r="B48" s="33">
        <v>46.0</v>
      </c>
      <c r="C48" s="33">
        <v>0.7067</v>
      </c>
      <c r="D48" s="51">
        <v>0.595</v>
      </c>
      <c r="E48" s="51">
        <v>0.9464</v>
      </c>
      <c r="F48" s="33">
        <v>0.6688</v>
      </c>
      <c r="G48" s="13">
        <f t="shared" si="1"/>
        <v>0.729225</v>
      </c>
      <c r="L48" s="36"/>
      <c r="M48" s="2"/>
      <c r="N48" s="2"/>
      <c r="P48" s="2"/>
      <c r="R48" s="2"/>
      <c r="T48" s="2"/>
    </row>
    <row r="49">
      <c r="A49" s="39"/>
      <c r="B49" s="33">
        <v>47.0</v>
      </c>
      <c r="C49" s="33">
        <v>0.7733</v>
      </c>
      <c r="D49" s="51">
        <v>0.6777</v>
      </c>
      <c r="E49" s="51">
        <v>0.8482</v>
      </c>
      <c r="F49" s="33">
        <v>0.6883</v>
      </c>
      <c r="G49" s="13">
        <f t="shared" si="1"/>
        <v>0.746875</v>
      </c>
      <c r="L49" s="36"/>
      <c r="M49" s="2"/>
      <c r="N49" s="2"/>
      <c r="P49" s="2"/>
      <c r="R49" s="2"/>
      <c r="T49" s="2"/>
    </row>
    <row r="50">
      <c r="A50" s="39"/>
      <c r="B50" s="33">
        <v>48.0</v>
      </c>
      <c r="C50" s="33">
        <v>0.78</v>
      </c>
      <c r="D50" s="51">
        <v>0.6446</v>
      </c>
      <c r="E50" s="51">
        <v>0.9643</v>
      </c>
      <c r="F50" s="33">
        <v>0.7403</v>
      </c>
      <c r="G50" s="13">
        <f t="shared" si="1"/>
        <v>0.7823</v>
      </c>
      <c r="L50" s="36"/>
      <c r="M50" s="2"/>
      <c r="N50" s="2"/>
      <c r="P50" s="2"/>
      <c r="R50" s="2"/>
      <c r="T50" s="2"/>
    </row>
    <row r="51">
      <c r="A51" s="39"/>
      <c r="B51" s="33">
        <v>49.0</v>
      </c>
      <c r="C51" s="33">
        <v>0.7</v>
      </c>
      <c r="D51" s="51">
        <v>0.7438</v>
      </c>
      <c r="E51" s="51">
        <v>0.9732</v>
      </c>
      <c r="F51" s="33">
        <v>0.6883</v>
      </c>
      <c r="G51" s="13">
        <f t="shared" si="1"/>
        <v>0.776325</v>
      </c>
      <c r="L51" s="36"/>
      <c r="M51" s="2"/>
      <c r="N51" s="2"/>
      <c r="P51" s="2"/>
      <c r="R51" s="2"/>
      <c r="T51" s="2"/>
    </row>
    <row r="52">
      <c r="A52" s="39"/>
      <c r="B52" s="33">
        <v>50.0</v>
      </c>
      <c r="C52" s="33">
        <v>0.76</v>
      </c>
      <c r="D52" s="51">
        <v>0.7603</v>
      </c>
      <c r="E52" s="51">
        <v>0.9554</v>
      </c>
      <c r="F52" s="33">
        <v>0.7078</v>
      </c>
      <c r="G52" s="13">
        <f t="shared" si="1"/>
        <v>0.795875</v>
      </c>
      <c r="L52" s="36"/>
      <c r="M52" s="2"/>
      <c r="N52" s="2"/>
      <c r="P52" s="2"/>
      <c r="R52" s="2"/>
      <c r="T52" s="2"/>
    </row>
    <row r="53">
      <c r="A53" s="39"/>
      <c r="B53" s="33">
        <v>51.0</v>
      </c>
      <c r="C53" s="33">
        <v>0.7533</v>
      </c>
      <c r="D53" s="51">
        <v>0.6942</v>
      </c>
      <c r="E53" s="51">
        <v>0.9554</v>
      </c>
      <c r="F53" s="33">
        <v>0.6883</v>
      </c>
      <c r="G53" s="13">
        <f t="shared" si="1"/>
        <v>0.7728</v>
      </c>
      <c r="L53" s="36"/>
      <c r="M53" s="2"/>
      <c r="N53" s="2"/>
      <c r="P53" s="2"/>
      <c r="R53" s="2"/>
      <c r="T53" s="2"/>
    </row>
    <row r="54">
      <c r="A54" s="39"/>
      <c r="B54" s="33">
        <v>52.0</v>
      </c>
      <c r="C54" s="33">
        <v>0.7</v>
      </c>
      <c r="D54" s="51">
        <v>0.719</v>
      </c>
      <c r="E54" s="51">
        <v>0.9643</v>
      </c>
      <c r="F54" s="33">
        <v>0.6883</v>
      </c>
      <c r="G54" s="13">
        <f t="shared" si="1"/>
        <v>0.7679</v>
      </c>
      <c r="L54" s="36"/>
      <c r="M54" s="2"/>
      <c r="N54" s="2"/>
      <c r="P54" s="2"/>
      <c r="R54" s="2"/>
      <c r="T54" s="2"/>
    </row>
    <row r="55">
      <c r="A55" s="39"/>
      <c r="B55" s="33">
        <v>53.0</v>
      </c>
      <c r="C55" s="33">
        <v>0.6867</v>
      </c>
      <c r="D55" s="51">
        <v>0.5702</v>
      </c>
      <c r="E55" s="51">
        <v>0.9643</v>
      </c>
      <c r="F55" s="33">
        <v>0.6883</v>
      </c>
      <c r="G55" s="13">
        <f t="shared" si="1"/>
        <v>0.727375</v>
      </c>
      <c r="L55" s="36"/>
      <c r="M55" s="2"/>
      <c r="N55" s="2"/>
      <c r="P55" s="2"/>
      <c r="R55" s="2"/>
      <c r="T55" s="2"/>
    </row>
    <row r="56">
      <c r="A56" s="39"/>
      <c r="B56" s="33">
        <v>54.0</v>
      </c>
      <c r="C56" s="33">
        <v>0.76</v>
      </c>
      <c r="D56" s="51">
        <v>0.7686</v>
      </c>
      <c r="E56" s="51">
        <v>0.9732</v>
      </c>
      <c r="F56" s="33">
        <v>0.7078</v>
      </c>
      <c r="G56" s="13">
        <f t="shared" si="1"/>
        <v>0.8024</v>
      </c>
      <c r="L56" s="36"/>
      <c r="M56" s="2"/>
      <c r="N56" s="2"/>
      <c r="P56" s="2"/>
      <c r="R56" s="2"/>
      <c r="T56" s="2"/>
    </row>
    <row r="57">
      <c r="A57" s="39"/>
      <c r="B57" s="33">
        <v>55.0</v>
      </c>
      <c r="C57" s="33">
        <v>0.76</v>
      </c>
      <c r="D57" s="51">
        <v>0.6281</v>
      </c>
      <c r="E57" s="51">
        <v>0.8214</v>
      </c>
      <c r="F57" s="33">
        <v>0.6494</v>
      </c>
      <c r="G57" s="13">
        <f t="shared" si="1"/>
        <v>0.714725</v>
      </c>
      <c r="L57" s="36"/>
      <c r="M57" s="2"/>
      <c r="N57" s="2"/>
      <c r="P57" s="2"/>
      <c r="R57" s="2"/>
      <c r="T57" s="2"/>
    </row>
    <row r="58">
      <c r="A58" s="39"/>
      <c r="B58" s="33">
        <v>56.0</v>
      </c>
      <c r="C58" s="33">
        <v>0.7</v>
      </c>
      <c r="D58" s="51">
        <v>0.7025</v>
      </c>
      <c r="E58" s="51">
        <v>0.8393</v>
      </c>
      <c r="F58" s="33">
        <v>0.6494</v>
      </c>
      <c r="G58" s="13">
        <f t="shared" si="1"/>
        <v>0.7228</v>
      </c>
      <c r="L58" s="36"/>
      <c r="M58" s="2"/>
      <c r="N58" s="2"/>
      <c r="P58" s="2"/>
      <c r="R58" s="2"/>
      <c r="T58" s="2"/>
    </row>
    <row r="59">
      <c r="A59" s="39"/>
      <c r="B59" s="33">
        <v>57.0</v>
      </c>
      <c r="C59" s="33">
        <v>0.7133</v>
      </c>
      <c r="D59" s="51">
        <v>0.7355</v>
      </c>
      <c r="E59" s="51">
        <v>0.875</v>
      </c>
      <c r="F59" s="33">
        <v>0.6623</v>
      </c>
      <c r="G59" s="13">
        <f t="shared" si="1"/>
        <v>0.746525</v>
      </c>
      <c r="L59" s="36"/>
      <c r="M59" s="2"/>
      <c r="N59" s="2"/>
      <c r="P59" s="2"/>
      <c r="R59" s="2"/>
      <c r="T59" s="2"/>
    </row>
    <row r="60">
      <c r="A60" s="39"/>
      <c r="B60" s="33">
        <v>58.0</v>
      </c>
      <c r="C60" s="33">
        <v>0.7333</v>
      </c>
      <c r="D60" s="51">
        <v>0.7686</v>
      </c>
      <c r="E60" s="51">
        <v>0.8839</v>
      </c>
      <c r="F60" s="33">
        <v>0.6948</v>
      </c>
      <c r="G60" s="13">
        <f t="shared" si="1"/>
        <v>0.77015</v>
      </c>
      <c r="L60" s="36"/>
      <c r="M60" s="2"/>
      <c r="N60" s="2"/>
      <c r="P60" s="2"/>
      <c r="R60" s="2"/>
      <c r="T60" s="2"/>
    </row>
    <row r="61">
      <c r="A61" s="39"/>
      <c r="B61" s="33">
        <v>59.0</v>
      </c>
      <c r="C61" s="33">
        <v>0.6733</v>
      </c>
      <c r="D61" s="51">
        <v>0.7769</v>
      </c>
      <c r="E61" s="51">
        <v>0.8839</v>
      </c>
      <c r="F61" s="33">
        <v>0.6948</v>
      </c>
      <c r="G61" s="13">
        <f t="shared" si="1"/>
        <v>0.757225</v>
      </c>
      <c r="H61" s="45" t="s">
        <v>11</v>
      </c>
      <c r="L61" s="36"/>
      <c r="M61" s="2"/>
      <c r="N61" s="2"/>
      <c r="P61" s="2"/>
      <c r="R61" s="2"/>
      <c r="T61" s="2"/>
    </row>
    <row r="62">
      <c r="A62" s="46"/>
      <c r="B62" s="35">
        <v>60.0</v>
      </c>
      <c r="C62" s="35">
        <v>0.6867</v>
      </c>
      <c r="D62" s="52">
        <v>0.5702</v>
      </c>
      <c r="E62" s="52">
        <v>0.9643</v>
      </c>
      <c r="F62" s="35">
        <v>0.6883</v>
      </c>
      <c r="G62" s="13">
        <f t="shared" si="1"/>
        <v>0.727375</v>
      </c>
      <c r="H62" s="23">
        <f>MAX(G43:G62)</f>
        <v>0.8024</v>
      </c>
      <c r="L62" s="36"/>
      <c r="M62" s="2"/>
      <c r="N62" s="2"/>
      <c r="P62" s="2"/>
      <c r="R62" s="2"/>
      <c r="T62" s="2"/>
    </row>
    <row r="65">
      <c r="A65" s="1" t="s">
        <v>14</v>
      </c>
    </row>
    <row r="66">
      <c r="A66" s="2" t="s">
        <v>2</v>
      </c>
      <c r="C66" s="3" t="s">
        <v>3</v>
      </c>
      <c r="D66" s="4" t="s">
        <v>4</v>
      </c>
      <c r="E66" s="4" t="s">
        <v>5</v>
      </c>
      <c r="F66" s="5" t="s">
        <v>6</v>
      </c>
      <c r="G66" s="2"/>
    </row>
    <row r="67">
      <c r="A67" s="9" t="s">
        <v>10</v>
      </c>
      <c r="B67" s="10">
        <v>1.0</v>
      </c>
      <c r="C67" s="11">
        <f t="shared" ref="C67:F67" si="21">C3-$H$22</f>
        <v>-0.1022</v>
      </c>
      <c r="D67" s="11">
        <f t="shared" si="21"/>
        <v>-0.2274</v>
      </c>
      <c r="E67" s="11">
        <f t="shared" si="21"/>
        <v>-0.1591</v>
      </c>
      <c r="F67" s="11">
        <f t="shared" si="21"/>
        <v>-0.1152</v>
      </c>
    </row>
    <row r="68">
      <c r="A68" s="17"/>
      <c r="B68" s="12">
        <v>2.0</v>
      </c>
      <c r="C68" s="11">
        <f t="shared" ref="C68:F68" si="22">C4-$H$22</f>
        <v>-0.0822</v>
      </c>
      <c r="D68" s="11">
        <f t="shared" si="22"/>
        <v>-0.2274</v>
      </c>
      <c r="E68" s="11">
        <f t="shared" si="22"/>
        <v>-0.0787</v>
      </c>
      <c r="F68" s="11">
        <f t="shared" si="22"/>
        <v>-0.1087</v>
      </c>
    </row>
    <row r="69">
      <c r="A69" s="17"/>
      <c r="B69" s="12">
        <v>3.0</v>
      </c>
      <c r="C69" s="11">
        <f t="shared" ref="C69:F69" si="23">C5-$H$22</f>
        <v>-0.1022</v>
      </c>
      <c r="D69" s="11">
        <f t="shared" si="23"/>
        <v>-0.2274</v>
      </c>
      <c r="E69" s="11">
        <f t="shared" si="23"/>
        <v>-0.1591</v>
      </c>
      <c r="F69" s="11">
        <f t="shared" si="23"/>
        <v>-0.2126</v>
      </c>
    </row>
    <row r="70">
      <c r="A70" s="17"/>
      <c r="B70" s="12">
        <v>4.0</v>
      </c>
      <c r="C70" s="11">
        <f t="shared" ref="C70:F70" si="24">C6-$H$22</f>
        <v>-0.2155</v>
      </c>
      <c r="D70" s="11">
        <f t="shared" si="24"/>
        <v>0.1032</v>
      </c>
      <c r="E70" s="11">
        <f t="shared" si="24"/>
        <v>0.1177</v>
      </c>
      <c r="F70" s="11">
        <f t="shared" si="24"/>
        <v>-0.1152</v>
      </c>
    </row>
    <row r="71">
      <c r="A71" s="17"/>
      <c r="B71" s="12">
        <v>5.0</v>
      </c>
      <c r="C71" s="11">
        <f t="shared" ref="C71:F71" si="25">C7-$H$22</f>
        <v>-0.1022</v>
      </c>
      <c r="D71" s="11">
        <f t="shared" si="25"/>
        <v>-0.2274</v>
      </c>
      <c r="E71" s="11">
        <f t="shared" si="25"/>
        <v>-0.1591</v>
      </c>
      <c r="F71" s="11">
        <f t="shared" si="25"/>
        <v>-0.1023</v>
      </c>
    </row>
    <row r="72">
      <c r="A72" s="17"/>
      <c r="B72" s="12">
        <v>6.0</v>
      </c>
      <c r="C72" s="11">
        <f t="shared" ref="C72:F72" si="26">C8-$H$22</f>
        <v>-0.1022</v>
      </c>
      <c r="D72" s="11">
        <f t="shared" si="26"/>
        <v>-0.2274</v>
      </c>
      <c r="E72" s="11">
        <f t="shared" si="26"/>
        <v>-0.1591</v>
      </c>
      <c r="F72" s="11">
        <f t="shared" si="26"/>
        <v>-0.1152</v>
      </c>
    </row>
    <row r="73">
      <c r="A73" s="17"/>
      <c r="B73" s="12">
        <v>7.0</v>
      </c>
      <c r="C73" s="11">
        <f t="shared" ref="C73:F73" si="27">C9-$H$22</f>
        <v>-0.1022</v>
      </c>
      <c r="D73" s="11">
        <f t="shared" si="27"/>
        <v>-0.2274</v>
      </c>
      <c r="E73" s="11">
        <f t="shared" si="27"/>
        <v>-0.1591</v>
      </c>
      <c r="F73" s="11">
        <f t="shared" si="27"/>
        <v>-0.2126</v>
      </c>
    </row>
    <row r="74">
      <c r="A74" s="17"/>
      <c r="B74" s="12">
        <v>8.0</v>
      </c>
      <c r="C74" s="11">
        <f t="shared" ref="C74:F74" si="28">C10-$H$22</f>
        <v>-0.1555</v>
      </c>
      <c r="D74" s="11">
        <f t="shared" si="28"/>
        <v>0.1262</v>
      </c>
      <c r="E74" s="11">
        <f t="shared" si="28"/>
        <v>0.1445</v>
      </c>
      <c r="F74" s="11">
        <f t="shared" si="28"/>
        <v>-0.1152</v>
      </c>
    </row>
    <row r="75">
      <c r="A75" s="17"/>
      <c r="B75" s="12">
        <v>9.0</v>
      </c>
      <c r="C75" s="11">
        <f t="shared" ref="C75:F75" si="29">C11-$H$22</f>
        <v>-0.0955</v>
      </c>
      <c r="D75" s="11">
        <f t="shared" si="29"/>
        <v>-0.0125</v>
      </c>
      <c r="E75" s="11">
        <f t="shared" si="29"/>
        <v>0.0999</v>
      </c>
      <c r="F75" s="11">
        <f t="shared" si="29"/>
        <v>-0.1282</v>
      </c>
    </row>
    <row r="76">
      <c r="A76" s="17"/>
      <c r="B76" s="12">
        <v>10.0</v>
      </c>
      <c r="C76" s="11">
        <f t="shared" ref="C76:F76" si="30">C12-$H$22</f>
        <v>-0.1422</v>
      </c>
      <c r="D76" s="11">
        <f t="shared" si="30"/>
        <v>0.0701</v>
      </c>
      <c r="E76" s="11">
        <f t="shared" si="30"/>
        <v>0.0106</v>
      </c>
      <c r="F76" s="11">
        <f t="shared" si="30"/>
        <v>-0.1023</v>
      </c>
    </row>
    <row r="77">
      <c r="A77" s="17"/>
      <c r="B77" s="12">
        <v>11.0</v>
      </c>
      <c r="C77" s="11">
        <f t="shared" ref="C77:F77" si="31">C13-$H$22</f>
        <v>-0.1288</v>
      </c>
      <c r="D77" s="11">
        <f t="shared" si="31"/>
        <v>0.0536</v>
      </c>
      <c r="E77" s="11">
        <f t="shared" si="31"/>
        <v>0.1445</v>
      </c>
      <c r="F77" s="11">
        <f t="shared" si="31"/>
        <v>-0.1347</v>
      </c>
    </row>
    <row r="78">
      <c r="A78" s="17"/>
      <c r="B78" s="12">
        <v>12.0</v>
      </c>
      <c r="C78" s="11">
        <f t="shared" ref="C78:F78" si="32">C14-$H$22</f>
        <v>-0.0888</v>
      </c>
      <c r="D78" s="11">
        <f t="shared" si="32"/>
        <v>-0.1034</v>
      </c>
      <c r="E78" s="11">
        <f t="shared" si="32"/>
        <v>0.0999</v>
      </c>
      <c r="F78" s="11">
        <f t="shared" si="32"/>
        <v>-0.1217</v>
      </c>
    </row>
    <row r="79">
      <c r="A79" s="17"/>
      <c r="B79" s="12">
        <v>13.0</v>
      </c>
      <c r="C79" s="11">
        <f t="shared" ref="C79:F79" si="33">C15-$H$22</f>
        <v>-0.1222</v>
      </c>
      <c r="D79" s="11">
        <f t="shared" si="33"/>
        <v>0.0446</v>
      </c>
      <c r="E79" s="11">
        <f t="shared" si="33"/>
        <v>0.1445</v>
      </c>
      <c r="F79" s="11">
        <f t="shared" si="33"/>
        <v>-0.1152</v>
      </c>
    </row>
    <row r="80">
      <c r="A80" s="17"/>
      <c r="B80" s="12">
        <v>14.0</v>
      </c>
      <c r="C80" s="11">
        <f t="shared" ref="C80:F80" si="34">C16-$H$22</f>
        <v>-0.1088</v>
      </c>
      <c r="D80" s="11">
        <f t="shared" si="34"/>
        <v>0.0453</v>
      </c>
      <c r="E80" s="11">
        <f t="shared" si="34"/>
        <v>0.1445</v>
      </c>
      <c r="F80" s="11">
        <f t="shared" si="34"/>
        <v>-0.1152</v>
      </c>
    </row>
    <row r="81">
      <c r="A81" s="17"/>
      <c r="B81" s="12">
        <v>15.0</v>
      </c>
      <c r="C81" s="11">
        <f t="shared" ref="C81:F81" si="35">C17-$H$22</f>
        <v>-0.1022</v>
      </c>
      <c r="D81" s="11">
        <f t="shared" si="35"/>
        <v>-0.2274</v>
      </c>
      <c r="E81" s="11">
        <f t="shared" si="35"/>
        <v>-0.1591</v>
      </c>
      <c r="F81" s="11">
        <f t="shared" si="35"/>
        <v>-0.2126</v>
      </c>
    </row>
    <row r="82">
      <c r="A82" s="17"/>
      <c r="B82" s="12">
        <v>16.0</v>
      </c>
      <c r="C82" s="11">
        <f t="shared" ref="C82:F82" si="36">C18-$H$22</f>
        <v>-0.1022</v>
      </c>
      <c r="D82" s="11">
        <f t="shared" si="36"/>
        <v>-0.2274</v>
      </c>
      <c r="E82" s="11">
        <f t="shared" si="36"/>
        <v>-0.1591</v>
      </c>
      <c r="F82" s="11">
        <f t="shared" si="36"/>
        <v>-0.2126</v>
      </c>
    </row>
    <row r="83">
      <c r="A83" s="17"/>
      <c r="B83" s="12">
        <v>17.0</v>
      </c>
      <c r="C83" s="11">
        <f t="shared" ref="C83:F83" si="37">C19-$H$22</f>
        <v>-0.1022</v>
      </c>
      <c r="D83" s="11">
        <f t="shared" si="37"/>
        <v>-0.2274</v>
      </c>
      <c r="E83" s="11">
        <f t="shared" si="37"/>
        <v>-0.1591</v>
      </c>
      <c r="F83" s="11">
        <f t="shared" si="37"/>
        <v>-0.2061</v>
      </c>
    </row>
    <row r="84">
      <c r="A84" s="17"/>
      <c r="B84" s="12">
        <v>18.0</v>
      </c>
      <c r="C84" s="11">
        <f t="shared" ref="C84:F84" si="38">C20-$H$22</f>
        <v>-0.1022</v>
      </c>
      <c r="D84" s="11">
        <f t="shared" si="38"/>
        <v>-0.2274</v>
      </c>
      <c r="E84" s="11">
        <f t="shared" si="38"/>
        <v>-0.1591</v>
      </c>
      <c r="F84" s="11">
        <f t="shared" si="38"/>
        <v>-0.2126</v>
      </c>
    </row>
    <row r="85">
      <c r="A85" s="17"/>
      <c r="B85" s="12">
        <v>19.0</v>
      </c>
      <c r="C85" s="11">
        <f t="shared" ref="C85:F85" si="39">C21-$H$22</f>
        <v>-0.1022</v>
      </c>
      <c r="D85" s="11">
        <f t="shared" si="39"/>
        <v>-0.2274</v>
      </c>
      <c r="E85" s="11">
        <f t="shared" si="39"/>
        <v>-0.1591</v>
      </c>
      <c r="F85" s="11">
        <f t="shared" si="39"/>
        <v>-0.2126</v>
      </c>
    </row>
    <row r="86">
      <c r="A86" s="19"/>
      <c r="B86" s="12">
        <v>20.0</v>
      </c>
      <c r="C86" s="11">
        <f t="shared" ref="C86:F86" si="40">C22-$H$22</f>
        <v>-0.1222</v>
      </c>
      <c r="D86" s="11">
        <f t="shared" si="40"/>
        <v>0.004</v>
      </c>
      <c r="E86" s="11">
        <f t="shared" si="40"/>
        <v>0.1445</v>
      </c>
      <c r="F86" s="11">
        <f t="shared" si="40"/>
        <v>-0.1023</v>
      </c>
    </row>
    <row r="87">
      <c r="A87" s="37" t="s">
        <v>9</v>
      </c>
      <c r="B87" s="53">
        <v>21.0</v>
      </c>
      <c r="C87" s="25">
        <f t="shared" ref="C87:F87" si="41">C23-$H$42</f>
        <v>0.0423</v>
      </c>
      <c r="D87" s="25">
        <f t="shared" si="41"/>
        <v>-0.0829</v>
      </c>
      <c r="E87" s="25">
        <f t="shared" si="41"/>
        <v>-0.0592</v>
      </c>
      <c r="F87" s="25">
        <f t="shared" si="41"/>
        <v>-0.0681</v>
      </c>
    </row>
    <row r="88">
      <c r="A88" s="39"/>
      <c r="B88" s="54">
        <v>22.0</v>
      </c>
      <c r="C88" s="27">
        <f t="shared" ref="C88:F88" si="42">C24-$H$42</f>
        <v>0.0423</v>
      </c>
      <c r="D88" s="27">
        <f t="shared" si="42"/>
        <v>-0.0829</v>
      </c>
      <c r="E88" s="27">
        <f t="shared" si="42"/>
        <v>-0.2646</v>
      </c>
      <c r="F88" s="27">
        <f t="shared" si="42"/>
        <v>-0.0681</v>
      </c>
    </row>
    <row r="89">
      <c r="A89" s="39"/>
      <c r="B89" s="54">
        <v>23.0</v>
      </c>
      <c r="C89" s="27">
        <f t="shared" ref="C89:F89" si="43">C25-$H$42</f>
        <v>0.0423</v>
      </c>
      <c r="D89" s="27">
        <f t="shared" si="43"/>
        <v>-0.0829</v>
      </c>
      <c r="E89" s="27">
        <f t="shared" si="43"/>
        <v>-0.0146</v>
      </c>
      <c r="F89" s="27">
        <f t="shared" si="43"/>
        <v>0.0552</v>
      </c>
    </row>
    <row r="90">
      <c r="A90" s="39"/>
      <c r="B90" s="54">
        <v>24.0</v>
      </c>
      <c r="C90" s="27">
        <f t="shared" ref="C90:F90" si="44">C26-$H$42</f>
        <v>0.0423</v>
      </c>
      <c r="D90" s="27">
        <f t="shared" si="44"/>
        <v>-0.0829</v>
      </c>
      <c r="E90" s="27">
        <f t="shared" si="44"/>
        <v>-0.0592</v>
      </c>
      <c r="F90" s="27">
        <f t="shared" si="44"/>
        <v>-0.0681</v>
      </c>
    </row>
    <row r="91">
      <c r="A91" s="39"/>
      <c r="B91" s="54">
        <v>25.0</v>
      </c>
      <c r="C91" s="27">
        <f t="shared" ref="C91:F91" si="45">C27-$H$42</f>
        <v>0.0423</v>
      </c>
      <c r="D91" s="27">
        <f t="shared" si="45"/>
        <v>-0.0829</v>
      </c>
      <c r="E91" s="27">
        <f t="shared" si="45"/>
        <v>-0.1396</v>
      </c>
      <c r="F91" s="27">
        <f t="shared" si="45"/>
        <v>-0.0681</v>
      </c>
    </row>
    <row r="92">
      <c r="A92" s="39"/>
      <c r="B92" s="54">
        <v>26.0</v>
      </c>
      <c r="C92" s="27">
        <f t="shared" ref="C92:F92" si="46">C28-$H$42</f>
        <v>0.0423</v>
      </c>
      <c r="D92" s="27">
        <f t="shared" si="46"/>
        <v>-0.0829</v>
      </c>
      <c r="E92" s="27">
        <f t="shared" si="46"/>
        <v>-0.0592</v>
      </c>
      <c r="F92" s="27">
        <f t="shared" si="46"/>
        <v>-0.0032</v>
      </c>
    </row>
    <row r="93">
      <c r="A93" s="39"/>
      <c r="B93" s="54">
        <v>27.0</v>
      </c>
      <c r="C93" s="27">
        <f t="shared" ref="C93:F93" si="47">C29-$H$42</f>
        <v>0.0423</v>
      </c>
      <c r="D93" s="27">
        <f t="shared" si="47"/>
        <v>-0.0829</v>
      </c>
      <c r="E93" s="27">
        <f t="shared" si="47"/>
        <v>-0.2646</v>
      </c>
      <c r="F93" s="27">
        <f t="shared" si="47"/>
        <v>-0.0681</v>
      </c>
    </row>
    <row r="94">
      <c r="A94" s="39"/>
      <c r="B94" s="54">
        <v>28.0</v>
      </c>
      <c r="C94" s="27">
        <f t="shared" ref="C94:F94" si="48">C30-$H$42</f>
        <v>0.0423</v>
      </c>
      <c r="D94" s="27">
        <f t="shared" si="48"/>
        <v>-0.0829</v>
      </c>
      <c r="E94" s="27">
        <f t="shared" si="48"/>
        <v>-0.2646</v>
      </c>
      <c r="F94" s="27">
        <f t="shared" si="48"/>
        <v>-0.0681</v>
      </c>
    </row>
    <row r="95">
      <c r="A95" s="39"/>
      <c r="B95" s="54">
        <v>29.0</v>
      </c>
      <c r="C95" s="27">
        <f t="shared" ref="C95:F95" si="49">C31-$H$42</f>
        <v>0.0423</v>
      </c>
      <c r="D95" s="27">
        <f t="shared" si="49"/>
        <v>-0.0829</v>
      </c>
      <c r="E95" s="27">
        <f t="shared" si="49"/>
        <v>-0.2646</v>
      </c>
      <c r="F95" s="27">
        <f t="shared" si="49"/>
        <v>-0.0681</v>
      </c>
    </row>
    <row r="96">
      <c r="A96" s="39"/>
      <c r="B96" s="54">
        <v>30.0</v>
      </c>
      <c r="C96" s="27">
        <f t="shared" ref="C96:F96" si="50">C32-$H$42</f>
        <v>0.0423</v>
      </c>
      <c r="D96" s="27">
        <f t="shared" si="50"/>
        <v>-0.0829</v>
      </c>
      <c r="E96" s="27">
        <f t="shared" si="50"/>
        <v>-0.2646</v>
      </c>
      <c r="F96" s="27">
        <f t="shared" si="50"/>
        <v>-0.0681</v>
      </c>
    </row>
    <row r="97">
      <c r="A97" s="39"/>
      <c r="B97" s="54">
        <v>31.0</v>
      </c>
      <c r="C97" s="27">
        <f t="shared" ref="C97:F97" si="51">C33-$H$42</f>
        <v>0.0423</v>
      </c>
      <c r="D97" s="27">
        <f t="shared" si="51"/>
        <v>-0.0829</v>
      </c>
      <c r="E97" s="27">
        <f t="shared" si="51"/>
        <v>-0.2646</v>
      </c>
      <c r="F97" s="27">
        <f t="shared" si="51"/>
        <v>-0.0681</v>
      </c>
    </row>
    <row r="98">
      <c r="A98" s="39"/>
      <c r="B98" s="54">
        <v>32.0</v>
      </c>
      <c r="C98" s="27">
        <f t="shared" ref="C98:F98" si="52">C34-$H$42</f>
        <v>0.0423</v>
      </c>
      <c r="D98" s="27">
        <f t="shared" si="52"/>
        <v>-0.0829</v>
      </c>
      <c r="E98" s="27">
        <f t="shared" si="52"/>
        <v>-0.2646</v>
      </c>
      <c r="F98" s="27">
        <f t="shared" si="52"/>
        <v>-0.0681</v>
      </c>
    </row>
    <row r="99">
      <c r="A99" s="39"/>
      <c r="B99" s="54">
        <v>33.0</v>
      </c>
      <c r="C99" s="27">
        <f t="shared" ref="C99:F99" si="53">C35-$H$42</f>
        <v>0.0423</v>
      </c>
      <c r="D99" s="27">
        <f t="shared" si="53"/>
        <v>-0.0829</v>
      </c>
      <c r="E99" s="27">
        <f t="shared" si="53"/>
        <v>-0.0592</v>
      </c>
      <c r="F99" s="27">
        <f t="shared" si="53"/>
        <v>-0.0681</v>
      </c>
    </row>
    <row r="100">
      <c r="A100" s="39"/>
      <c r="B100" s="54">
        <v>34.0</v>
      </c>
      <c r="C100" s="27">
        <f t="shared" ref="C100:F100" si="54">C36-$H$42</f>
        <v>0.0423</v>
      </c>
      <c r="D100" s="27">
        <f t="shared" si="54"/>
        <v>-0.0829</v>
      </c>
      <c r="E100" s="27">
        <f t="shared" si="54"/>
        <v>-0.2646</v>
      </c>
      <c r="F100" s="27">
        <f t="shared" si="54"/>
        <v>-0.0681</v>
      </c>
    </row>
    <row r="101">
      <c r="A101" s="39"/>
      <c r="B101" s="54">
        <v>35.0</v>
      </c>
      <c r="C101" s="27">
        <f t="shared" ref="C101:F101" si="55">C37-$H$42</f>
        <v>0.0423</v>
      </c>
      <c r="D101" s="27">
        <f t="shared" si="55"/>
        <v>-0.0829</v>
      </c>
      <c r="E101" s="27">
        <f t="shared" si="55"/>
        <v>-0.0146</v>
      </c>
      <c r="F101" s="27">
        <f t="shared" si="55"/>
        <v>-0.0681</v>
      </c>
    </row>
    <row r="102">
      <c r="A102" s="39"/>
      <c r="B102" s="54">
        <v>36.0</v>
      </c>
      <c r="C102" s="27">
        <f t="shared" ref="C102:F102" si="56">C38-$H$42</f>
        <v>0.0423</v>
      </c>
      <c r="D102" s="27">
        <f t="shared" si="56"/>
        <v>-0.0829</v>
      </c>
      <c r="E102" s="27">
        <f t="shared" si="56"/>
        <v>-0.0592</v>
      </c>
      <c r="F102" s="27">
        <f t="shared" si="56"/>
        <v>-0.0681</v>
      </c>
    </row>
    <row r="103">
      <c r="A103" s="39"/>
      <c r="B103" s="54">
        <v>37.0</v>
      </c>
      <c r="C103" s="27">
        <f t="shared" ref="C103:F103" si="57">C39-$H$42</f>
        <v>0.0423</v>
      </c>
      <c r="D103" s="27">
        <f t="shared" si="57"/>
        <v>-0.0829</v>
      </c>
      <c r="E103" s="27">
        <f t="shared" si="57"/>
        <v>-0.2646</v>
      </c>
      <c r="F103" s="27">
        <f t="shared" si="57"/>
        <v>-0.0681</v>
      </c>
    </row>
    <row r="104">
      <c r="A104" s="39"/>
      <c r="B104" s="54">
        <v>38.0</v>
      </c>
      <c r="C104" s="27">
        <f t="shared" ref="C104:F104" si="58">C40-$H$42</f>
        <v>0.0423</v>
      </c>
      <c r="D104" s="27">
        <f t="shared" si="58"/>
        <v>-0.0829</v>
      </c>
      <c r="E104" s="27">
        <f t="shared" si="58"/>
        <v>-0.0592</v>
      </c>
      <c r="F104" s="27">
        <f t="shared" si="58"/>
        <v>0.0098</v>
      </c>
    </row>
    <row r="105">
      <c r="A105" s="39"/>
      <c r="B105" s="54">
        <v>39.0</v>
      </c>
      <c r="C105" s="27">
        <f t="shared" ref="C105:F105" si="59">C41-$H$42</f>
        <v>0.0423</v>
      </c>
      <c r="D105" s="27">
        <f t="shared" si="59"/>
        <v>-0.0829</v>
      </c>
      <c r="E105" s="27">
        <f t="shared" si="59"/>
        <v>-0.0146</v>
      </c>
      <c r="F105" s="27">
        <f t="shared" si="59"/>
        <v>-0.0681</v>
      </c>
    </row>
    <row r="106">
      <c r="A106" s="46"/>
      <c r="B106" s="54">
        <v>40.0</v>
      </c>
      <c r="C106" s="29">
        <f t="shared" ref="C106:F106" si="60">C42-$H$42</f>
        <v>0.0423</v>
      </c>
      <c r="D106" s="29">
        <f t="shared" si="60"/>
        <v>-0.0829</v>
      </c>
      <c r="E106" s="29">
        <f t="shared" si="60"/>
        <v>-0.2646</v>
      </c>
      <c r="F106" s="29">
        <f t="shared" si="60"/>
        <v>-0.0681</v>
      </c>
    </row>
    <row r="107">
      <c r="A107" s="48" t="s">
        <v>15</v>
      </c>
      <c r="B107" s="32">
        <v>41.0</v>
      </c>
      <c r="C107" s="33">
        <f t="shared" ref="C107:F107" si="61">C43-$H$62</f>
        <v>-0.0891</v>
      </c>
      <c r="D107" s="33">
        <f t="shared" si="61"/>
        <v>-0.0999</v>
      </c>
      <c r="E107" s="33">
        <f t="shared" si="61"/>
        <v>0.1351</v>
      </c>
      <c r="F107" s="33">
        <f t="shared" si="61"/>
        <v>-0.1336</v>
      </c>
    </row>
    <row r="108">
      <c r="A108" s="39"/>
      <c r="B108" s="33">
        <v>42.0</v>
      </c>
      <c r="C108" s="33">
        <f t="shared" ref="C108:F108" si="62">C44-$H$62</f>
        <v>-0.0291</v>
      </c>
      <c r="D108" s="33">
        <f t="shared" si="62"/>
        <v>-0.1082</v>
      </c>
      <c r="E108" s="33">
        <f t="shared" si="62"/>
        <v>0.1619</v>
      </c>
      <c r="F108" s="33">
        <f t="shared" si="62"/>
        <v>-0.1141</v>
      </c>
    </row>
    <row r="109">
      <c r="A109" s="39"/>
      <c r="B109" s="33">
        <v>43.0</v>
      </c>
      <c r="C109" s="33">
        <f t="shared" ref="C109:F109" si="63">C45-$H$62</f>
        <v>-0.0291</v>
      </c>
      <c r="D109" s="33">
        <f t="shared" si="63"/>
        <v>-0.1743</v>
      </c>
      <c r="E109" s="33">
        <f t="shared" si="63"/>
        <v>0.019</v>
      </c>
      <c r="F109" s="33">
        <f t="shared" si="63"/>
        <v>-0.1141</v>
      </c>
    </row>
    <row r="110">
      <c r="A110" s="39"/>
      <c r="B110" s="33">
        <v>44.0</v>
      </c>
      <c r="C110" s="33">
        <f t="shared" ref="C110:F110" si="64">C46-$H$62</f>
        <v>-0.0224</v>
      </c>
      <c r="D110" s="33">
        <f t="shared" si="64"/>
        <v>-0.1578</v>
      </c>
      <c r="E110" s="33">
        <f t="shared" si="64"/>
        <v>0.1619</v>
      </c>
      <c r="F110" s="33">
        <f t="shared" si="64"/>
        <v>-0.0621</v>
      </c>
    </row>
    <row r="111">
      <c r="A111" s="39"/>
      <c r="B111" s="33">
        <v>45.0</v>
      </c>
      <c r="C111" s="33">
        <f t="shared" ref="C111:F111" si="65">C47-$H$62</f>
        <v>-0.1024</v>
      </c>
      <c r="D111" s="33">
        <f t="shared" si="65"/>
        <v>-0.0834</v>
      </c>
      <c r="E111" s="33">
        <f t="shared" si="65"/>
        <v>0.153</v>
      </c>
      <c r="F111" s="33">
        <f t="shared" si="65"/>
        <v>-0.1271</v>
      </c>
    </row>
    <row r="112">
      <c r="A112" s="39"/>
      <c r="B112" s="33">
        <v>46.0</v>
      </c>
      <c r="C112" s="33">
        <f t="shared" ref="C112:F112" si="66">C48-$H$62</f>
        <v>-0.0957</v>
      </c>
      <c r="D112" s="33">
        <f t="shared" si="66"/>
        <v>-0.2074</v>
      </c>
      <c r="E112" s="33">
        <f t="shared" si="66"/>
        <v>0.144</v>
      </c>
      <c r="F112" s="33">
        <f t="shared" si="66"/>
        <v>-0.1336</v>
      </c>
    </row>
    <row r="113">
      <c r="A113" s="39"/>
      <c r="B113" s="33">
        <v>47.0</v>
      </c>
      <c r="C113" s="33">
        <f t="shared" ref="C113:F113" si="67">C49-$H$62</f>
        <v>-0.0291</v>
      </c>
      <c r="D113" s="33">
        <f t="shared" si="67"/>
        <v>-0.1247</v>
      </c>
      <c r="E113" s="33">
        <f t="shared" si="67"/>
        <v>0.0458</v>
      </c>
      <c r="F113" s="33">
        <f t="shared" si="67"/>
        <v>-0.1141</v>
      </c>
    </row>
    <row r="114">
      <c r="A114" s="39"/>
      <c r="B114" s="33">
        <v>48.0</v>
      </c>
      <c r="C114" s="33">
        <f t="shared" ref="C114:F114" si="68">C50-$H$62</f>
        <v>-0.0224</v>
      </c>
      <c r="D114" s="33">
        <f t="shared" si="68"/>
        <v>-0.1578</v>
      </c>
      <c r="E114" s="33">
        <f t="shared" si="68"/>
        <v>0.1619</v>
      </c>
      <c r="F114" s="33">
        <f t="shared" si="68"/>
        <v>-0.0621</v>
      </c>
    </row>
    <row r="115">
      <c r="A115" s="39"/>
      <c r="B115" s="33">
        <v>49.0</v>
      </c>
      <c r="C115" s="33">
        <f t="shared" ref="C115:F115" si="69">C51-$H$62</f>
        <v>-0.1024</v>
      </c>
      <c r="D115" s="33">
        <f t="shared" si="69"/>
        <v>-0.0586</v>
      </c>
      <c r="E115" s="33">
        <f t="shared" si="69"/>
        <v>0.1708</v>
      </c>
      <c r="F115" s="33">
        <f t="shared" si="69"/>
        <v>-0.1141</v>
      </c>
    </row>
    <row r="116">
      <c r="A116" s="39"/>
      <c r="B116" s="33">
        <v>50.0</v>
      </c>
      <c r="C116" s="33">
        <f t="shared" ref="C116:F116" si="70">C52-$H$62</f>
        <v>-0.0424</v>
      </c>
      <c r="D116" s="33">
        <f t="shared" si="70"/>
        <v>-0.0421</v>
      </c>
      <c r="E116" s="33">
        <f t="shared" si="70"/>
        <v>0.153</v>
      </c>
      <c r="F116" s="33">
        <f t="shared" si="70"/>
        <v>-0.0946</v>
      </c>
    </row>
    <row r="117">
      <c r="A117" s="39"/>
      <c r="B117" s="33">
        <v>51.0</v>
      </c>
      <c r="C117" s="33">
        <f t="shared" ref="C117:F117" si="71">C53-$H$62</f>
        <v>-0.0491</v>
      </c>
      <c r="D117" s="33">
        <f t="shared" si="71"/>
        <v>-0.1082</v>
      </c>
      <c r="E117" s="33">
        <f t="shared" si="71"/>
        <v>0.153</v>
      </c>
      <c r="F117" s="33">
        <f t="shared" si="71"/>
        <v>-0.1141</v>
      </c>
    </row>
    <row r="118">
      <c r="A118" s="39"/>
      <c r="B118" s="33">
        <v>52.0</v>
      </c>
      <c r="C118" s="33">
        <f t="shared" ref="C118:F118" si="72">C54-$H$62</f>
        <v>-0.1024</v>
      </c>
      <c r="D118" s="33">
        <f t="shared" si="72"/>
        <v>-0.0834</v>
      </c>
      <c r="E118" s="33">
        <f t="shared" si="72"/>
        <v>0.1619</v>
      </c>
      <c r="F118" s="33">
        <f t="shared" si="72"/>
        <v>-0.1141</v>
      </c>
    </row>
    <row r="119">
      <c r="A119" s="39"/>
      <c r="B119" s="33">
        <v>53.0</v>
      </c>
      <c r="C119" s="33">
        <f t="shared" ref="C119:F119" si="73">C55-$H$62</f>
        <v>-0.1157</v>
      </c>
      <c r="D119" s="33">
        <f t="shared" si="73"/>
        <v>-0.2322</v>
      </c>
      <c r="E119" s="33">
        <f t="shared" si="73"/>
        <v>0.1619</v>
      </c>
      <c r="F119" s="33">
        <f t="shared" si="73"/>
        <v>-0.1141</v>
      </c>
    </row>
    <row r="120">
      <c r="A120" s="39"/>
      <c r="B120" s="33">
        <v>54.0</v>
      </c>
      <c r="C120" s="33">
        <f t="shared" ref="C120:F120" si="74">C56-$H$62</f>
        <v>-0.0424</v>
      </c>
      <c r="D120" s="33">
        <f t="shared" si="74"/>
        <v>-0.0338</v>
      </c>
      <c r="E120" s="33">
        <f t="shared" si="74"/>
        <v>0.1708</v>
      </c>
      <c r="F120" s="33">
        <f t="shared" si="74"/>
        <v>-0.0946</v>
      </c>
    </row>
    <row r="121">
      <c r="A121" s="39"/>
      <c r="B121" s="33">
        <v>55.0</v>
      </c>
      <c r="C121" s="33">
        <f t="shared" ref="C121:F121" si="75">C57-$H$62</f>
        <v>-0.0424</v>
      </c>
      <c r="D121" s="33">
        <f t="shared" si="75"/>
        <v>-0.1743</v>
      </c>
      <c r="E121" s="33">
        <f t="shared" si="75"/>
        <v>0.019</v>
      </c>
      <c r="F121" s="33">
        <f t="shared" si="75"/>
        <v>-0.153</v>
      </c>
    </row>
    <row r="122">
      <c r="A122" s="39"/>
      <c r="B122" s="33">
        <v>56.0</v>
      </c>
      <c r="C122" s="33">
        <f t="shared" ref="C122:F122" si="76">C58-$H$62</f>
        <v>-0.1024</v>
      </c>
      <c r="D122" s="33">
        <f t="shared" si="76"/>
        <v>-0.0999</v>
      </c>
      <c r="E122" s="33">
        <f t="shared" si="76"/>
        <v>0.0369</v>
      </c>
      <c r="F122" s="33">
        <f t="shared" si="76"/>
        <v>-0.153</v>
      </c>
    </row>
    <row r="123">
      <c r="A123" s="39"/>
      <c r="B123" s="33">
        <v>57.0</v>
      </c>
      <c r="C123" s="33">
        <f t="shared" ref="C123:F123" si="77">C59-$H$62</f>
        <v>-0.0891</v>
      </c>
      <c r="D123" s="33">
        <f t="shared" si="77"/>
        <v>-0.0669</v>
      </c>
      <c r="E123" s="33">
        <f t="shared" si="77"/>
        <v>0.0726</v>
      </c>
      <c r="F123" s="33">
        <f t="shared" si="77"/>
        <v>-0.1401</v>
      </c>
    </row>
    <row r="124">
      <c r="A124" s="39"/>
      <c r="B124" s="33">
        <v>58.0</v>
      </c>
      <c r="C124" s="33">
        <f t="shared" ref="C124:F124" si="78">C60-$H$62</f>
        <v>-0.0691</v>
      </c>
      <c r="D124" s="33">
        <f t="shared" si="78"/>
        <v>-0.0338</v>
      </c>
      <c r="E124" s="33">
        <f t="shared" si="78"/>
        <v>0.0815</v>
      </c>
      <c r="F124" s="33">
        <f t="shared" si="78"/>
        <v>-0.1076</v>
      </c>
    </row>
    <row r="125">
      <c r="A125" s="39"/>
      <c r="B125" s="33">
        <v>59.0</v>
      </c>
      <c r="C125" s="33">
        <f t="shared" ref="C125:F125" si="79">C61-$H$62</f>
        <v>-0.1291</v>
      </c>
      <c r="D125" s="33">
        <f t="shared" si="79"/>
        <v>-0.0255</v>
      </c>
      <c r="E125" s="33">
        <f t="shared" si="79"/>
        <v>0.0815</v>
      </c>
      <c r="F125" s="33">
        <f t="shared" si="79"/>
        <v>-0.1076</v>
      </c>
    </row>
    <row r="126">
      <c r="A126" s="46"/>
      <c r="B126" s="35">
        <v>60.0</v>
      </c>
      <c r="C126" s="33">
        <f t="shared" ref="C126:F126" si="80">C62-$H$62</f>
        <v>-0.1157</v>
      </c>
      <c r="D126" s="33">
        <f t="shared" si="80"/>
        <v>-0.2322</v>
      </c>
      <c r="E126" s="33">
        <f t="shared" si="80"/>
        <v>0.1619</v>
      </c>
      <c r="F126" s="33">
        <f t="shared" si="80"/>
        <v>-0.1141</v>
      </c>
    </row>
  </sheetData>
  <mergeCells count="12">
    <mergeCell ref="A23:A42"/>
    <mergeCell ref="A43:A62"/>
    <mergeCell ref="A67:A86"/>
    <mergeCell ref="A87:A106"/>
    <mergeCell ref="A107:A126"/>
    <mergeCell ref="A3:A22"/>
    <mergeCell ref="L3:L8"/>
    <mergeCell ref="L9:L14"/>
    <mergeCell ref="L15:L20"/>
    <mergeCell ref="L26:L31"/>
    <mergeCell ref="L32:L37"/>
    <mergeCell ref="L38:L43"/>
  </mergeCells>
  <conditionalFormatting sqref="C67:F126">
    <cfRule type="cellIs" dxfId="0" priority="1" operator="greaterThan">
      <formula>0</formula>
    </cfRule>
  </conditionalFormatting>
  <conditionalFormatting sqref="C67:F126">
    <cfRule type="cellIs" dxfId="1" priority="2" operator="lessThanOrEqual">
      <formula>0</formula>
    </cfRule>
  </conditionalFormatting>
  <conditionalFormatting sqref="N26:Q43">
    <cfRule type="cellIs" dxfId="0" priority="3" operator="greaterThan">
      <formula>0</formula>
    </cfRule>
  </conditionalFormatting>
  <conditionalFormatting sqref="N26:Q43">
    <cfRule type="cellIs" dxfId="1" priority="4" operator="lessThanOrEqual">
      <formula>0</formula>
    </cfRule>
  </conditionalFormatting>
  <drawing r:id="rId1"/>
</worksheet>
</file>