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P8" i="1" l="1"/>
  <c r="P11" i="1"/>
  <c r="P12" i="1"/>
  <c r="P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B26" i="1"/>
  <c r="C26" i="1"/>
  <c r="D26" i="1"/>
  <c r="E26" i="1"/>
  <c r="F26" i="1"/>
  <c r="G26" i="1"/>
  <c r="H26" i="1"/>
  <c r="I26" i="1"/>
  <c r="J26" i="1"/>
  <c r="A26" i="1"/>
  <c r="P2" i="1"/>
  <c r="L16" i="1"/>
  <c r="M16" i="1" s="1"/>
  <c r="P9" i="1"/>
  <c r="P1" i="1"/>
  <c r="P5" i="1" l="1"/>
  <c r="P4" i="1" s="1"/>
  <c r="N16" i="1"/>
  <c r="O16" i="1" s="1"/>
  <c r="P16" i="1" s="1"/>
  <c r="Q16" i="1" l="1"/>
</calcChain>
</file>

<file path=xl/sharedStrings.xml><?xml version="1.0" encoding="utf-8"?>
<sst xmlns="http://schemas.openxmlformats.org/spreadsheetml/2006/main" count="20" uniqueCount="20">
  <si>
    <t>Pesos</t>
  </si>
  <si>
    <t>Datos</t>
  </si>
  <si>
    <t>Limites</t>
  </si>
  <si>
    <t>[0, 10]</t>
  </si>
  <si>
    <t>]10, 20]</t>
  </si>
  <si>
    <t>]20, 40]</t>
  </si>
  <si>
    <t>]40, 70]</t>
  </si>
  <si>
    <t>]70, 90]</t>
  </si>
  <si>
    <t>]90, 100]</t>
  </si>
  <si>
    <t>Media aritmética</t>
  </si>
  <si>
    <t>Suma de pesos</t>
  </si>
  <si>
    <t>Suma aritmética</t>
  </si>
  <si>
    <t>Datos * pesos</t>
  </si>
  <si>
    <t>Datos ordenados</t>
  </si>
  <si>
    <t>Desviación estándar (muestra, N-1)</t>
  </si>
  <si>
    <t>Desviación estándar (población, N)</t>
  </si>
  <si>
    <t>Mediana (elemento existente)</t>
  </si>
  <si>
    <t>Mediana (calculado)</t>
  </si>
  <si>
    <t>Media aritmética ponderada</t>
  </si>
  <si>
    <t>Suma aritmética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</si>
</sst>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R10" sqref="R10"/>
    </sheetView>
  </sheetViews>
  <sheetFormatPr baseColWidth="10" defaultRowHeight="15" x14ac:dyDescent="0.25"/>
  <cols>
    <col min="1" max="10" width="8.7109375" customWidth="1"/>
    <col min="12" max="17" width="8.7109375" customWidth="1"/>
  </cols>
  <sheetData>
    <row r="1" spans="1:17" x14ac:dyDescent="0.25">
      <c r="A1" s="3" t="s">
        <v>1</v>
      </c>
      <c r="L1" s="3" t="s">
        <v>9</v>
      </c>
      <c r="P1" s="3">
        <f>AVERAGE(A2:J11)</f>
        <v>46.42</v>
      </c>
    </row>
    <row r="2" spans="1:17" x14ac:dyDescent="0.25">
      <c r="A2">
        <v>30</v>
      </c>
      <c r="B2">
        <v>77</v>
      </c>
      <c r="C2">
        <v>35</v>
      </c>
      <c r="D2">
        <v>21</v>
      </c>
      <c r="E2">
        <v>70</v>
      </c>
      <c r="F2">
        <v>40</v>
      </c>
      <c r="G2">
        <v>29</v>
      </c>
      <c r="H2">
        <v>47</v>
      </c>
      <c r="I2">
        <v>4</v>
      </c>
      <c r="J2">
        <v>75</v>
      </c>
      <c r="L2" t="s">
        <v>11</v>
      </c>
      <c r="P2">
        <f>SUM(A2:J11)</f>
        <v>4642</v>
      </c>
    </row>
    <row r="3" spans="1:17" x14ac:dyDescent="0.25">
      <c r="A3">
        <v>100</v>
      </c>
      <c r="B3">
        <v>2</v>
      </c>
      <c r="C3">
        <v>67</v>
      </c>
      <c r="D3">
        <v>5</v>
      </c>
      <c r="E3">
        <v>96</v>
      </c>
      <c r="F3">
        <v>60</v>
      </c>
      <c r="G3">
        <v>7</v>
      </c>
      <c r="H3">
        <v>71</v>
      </c>
      <c r="I3">
        <v>79</v>
      </c>
      <c r="J3">
        <v>1</v>
      </c>
    </row>
    <row r="4" spans="1:17" x14ac:dyDescent="0.25">
      <c r="A4">
        <v>7</v>
      </c>
      <c r="B4">
        <v>38</v>
      </c>
      <c r="C4">
        <v>90</v>
      </c>
      <c r="D4">
        <v>43</v>
      </c>
      <c r="E4">
        <v>28</v>
      </c>
      <c r="F4">
        <v>66</v>
      </c>
      <c r="G4">
        <v>25</v>
      </c>
      <c r="H4">
        <v>39</v>
      </c>
      <c r="I4">
        <v>2</v>
      </c>
      <c r="J4">
        <v>14</v>
      </c>
      <c r="L4" s="3" t="s">
        <v>18</v>
      </c>
      <c r="P4" s="4">
        <f>P5/P6</f>
        <v>47.326530612244895</v>
      </c>
    </row>
    <row r="5" spans="1:17" x14ac:dyDescent="0.25">
      <c r="A5">
        <v>55</v>
      </c>
      <c r="B5">
        <v>60</v>
      </c>
      <c r="C5">
        <v>10</v>
      </c>
      <c r="D5">
        <v>29</v>
      </c>
      <c r="E5">
        <v>28</v>
      </c>
      <c r="F5">
        <v>20</v>
      </c>
      <c r="G5">
        <v>55</v>
      </c>
      <c r="H5">
        <v>41</v>
      </c>
      <c r="I5">
        <v>52</v>
      </c>
      <c r="J5">
        <v>34</v>
      </c>
      <c r="L5" t="s">
        <v>19</v>
      </c>
      <c r="P5">
        <f>SUM(A26:J35)</f>
        <v>25509</v>
      </c>
    </row>
    <row r="6" spans="1:17" x14ac:dyDescent="0.25">
      <c r="A6">
        <v>43</v>
      </c>
      <c r="B6">
        <v>36</v>
      </c>
      <c r="C6">
        <v>39</v>
      </c>
      <c r="D6">
        <v>75</v>
      </c>
      <c r="E6">
        <v>91</v>
      </c>
      <c r="F6">
        <v>99</v>
      </c>
      <c r="G6">
        <v>39</v>
      </c>
      <c r="H6">
        <v>13</v>
      </c>
      <c r="I6">
        <v>64</v>
      </c>
      <c r="J6">
        <v>38</v>
      </c>
      <c r="L6" t="s">
        <v>10</v>
      </c>
      <c r="P6">
        <f>SUM(A14:J23)</f>
        <v>539</v>
      </c>
    </row>
    <row r="7" spans="1:17" x14ac:dyDescent="0.25">
      <c r="A7">
        <v>27</v>
      </c>
      <c r="B7">
        <v>81</v>
      </c>
      <c r="C7">
        <v>34</v>
      </c>
      <c r="D7">
        <v>1</v>
      </c>
      <c r="E7">
        <v>96</v>
      </c>
      <c r="F7">
        <v>87</v>
      </c>
      <c r="G7">
        <v>49</v>
      </c>
      <c r="H7">
        <v>65</v>
      </c>
      <c r="I7">
        <v>24</v>
      </c>
      <c r="J7">
        <v>96</v>
      </c>
    </row>
    <row r="8" spans="1:17" x14ac:dyDescent="0.25">
      <c r="A8">
        <v>93</v>
      </c>
      <c r="B8">
        <v>25</v>
      </c>
      <c r="C8">
        <v>100</v>
      </c>
      <c r="D8">
        <v>36</v>
      </c>
      <c r="E8">
        <v>3</v>
      </c>
      <c r="F8">
        <v>8</v>
      </c>
      <c r="G8">
        <v>11</v>
      </c>
      <c r="H8">
        <v>33</v>
      </c>
      <c r="I8">
        <v>21</v>
      </c>
      <c r="J8">
        <v>18</v>
      </c>
      <c r="L8" s="3" t="s">
        <v>16</v>
      </c>
      <c r="M8" s="3"/>
      <c r="N8" s="3"/>
      <c r="O8" s="3"/>
      <c r="P8" s="3">
        <f>A43</f>
        <v>40</v>
      </c>
    </row>
    <row r="9" spans="1:17" x14ac:dyDescent="0.25">
      <c r="A9">
        <v>65</v>
      </c>
      <c r="B9">
        <v>3</v>
      </c>
      <c r="C9">
        <v>44</v>
      </c>
      <c r="D9">
        <v>48</v>
      </c>
      <c r="E9">
        <v>1</v>
      </c>
      <c r="F9">
        <v>46</v>
      </c>
      <c r="G9">
        <v>60</v>
      </c>
      <c r="H9">
        <v>100</v>
      </c>
      <c r="I9">
        <v>2</v>
      </c>
      <c r="J9">
        <v>98</v>
      </c>
      <c r="L9" s="5" t="s">
        <v>17</v>
      </c>
      <c r="P9" s="5">
        <f>MEDIAN(A2:J11)</f>
        <v>39.5</v>
      </c>
    </row>
    <row r="10" spans="1:17" x14ac:dyDescent="0.25">
      <c r="A10">
        <v>83</v>
      </c>
      <c r="B10">
        <v>19</v>
      </c>
      <c r="C10">
        <v>35</v>
      </c>
      <c r="D10">
        <v>58</v>
      </c>
      <c r="E10">
        <v>100</v>
      </c>
      <c r="F10">
        <v>7</v>
      </c>
      <c r="G10">
        <v>97</v>
      </c>
      <c r="H10">
        <v>16</v>
      </c>
      <c r="I10">
        <v>98</v>
      </c>
      <c r="J10">
        <v>18</v>
      </c>
    </row>
    <row r="11" spans="1:17" x14ac:dyDescent="0.25">
      <c r="A11">
        <v>49</v>
      </c>
      <c r="B11">
        <v>88</v>
      </c>
      <c r="C11">
        <v>84</v>
      </c>
      <c r="D11">
        <v>33</v>
      </c>
      <c r="E11">
        <v>97</v>
      </c>
      <c r="F11">
        <v>15</v>
      </c>
      <c r="G11">
        <v>78</v>
      </c>
      <c r="H11">
        <v>67</v>
      </c>
      <c r="I11">
        <v>16</v>
      </c>
      <c r="J11">
        <v>20</v>
      </c>
      <c r="L11" s="3" t="s">
        <v>14</v>
      </c>
      <c r="P11" s="4">
        <f>_xlfn.STDEV.S(A2:J11)</f>
        <v>31.369154250375292</v>
      </c>
    </row>
    <row r="12" spans="1:17" x14ac:dyDescent="0.25">
      <c r="L12" t="s">
        <v>15</v>
      </c>
      <c r="P12" s="2">
        <f>_xlfn.STDEV.P(A2:J11)</f>
        <v>31.211914391783147</v>
      </c>
    </row>
    <row r="13" spans="1:17" x14ac:dyDescent="0.25">
      <c r="A13" s="3" t="s">
        <v>0</v>
      </c>
    </row>
    <row r="14" spans="1:17" x14ac:dyDescent="0.25">
      <c r="A14">
        <v>10</v>
      </c>
      <c r="B14">
        <v>10</v>
      </c>
      <c r="C14">
        <v>9</v>
      </c>
      <c r="D14">
        <v>3</v>
      </c>
      <c r="E14">
        <v>10</v>
      </c>
      <c r="F14">
        <v>2</v>
      </c>
      <c r="G14">
        <v>1</v>
      </c>
      <c r="H14">
        <v>2</v>
      </c>
      <c r="I14">
        <v>8</v>
      </c>
      <c r="J14">
        <v>3</v>
      </c>
      <c r="L14" s="3" t="s">
        <v>2</v>
      </c>
    </row>
    <row r="15" spans="1:17" x14ac:dyDescent="0.25">
      <c r="A15">
        <v>7</v>
      </c>
      <c r="B15">
        <v>1</v>
      </c>
      <c r="C15">
        <v>5</v>
      </c>
      <c r="D15">
        <v>5</v>
      </c>
      <c r="E15">
        <v>2</v>
      </c>
      <c r="F15">
        <v>8</v>
      </c>
      <c r="G15">
        <v>2</v>
      </c>
      <c r="H15">
        <v>6</v>
      </c>
      <c r="I15">
        <v>4</v>
      </c>
      <c r="J15">
        <v>3</v>
      </c>
      <c r="L15" t="s">
        <v>3</v>
      </c>
      <c r="M15" t="s">
        <v>4</v>
      </c>
      <c r="N15" t="s">
        <v>5</v>
      </c>
      <c r="O15" t="s">
        <v>6</v>
      </c>
      <c r="P15" t="s">
        <v>7</v>
      </c>
      <c r="Q15" t="s">
        <v>8</v>
      </c>
    </row>
    <row r="16" spans="1:17" x14ac:dyDescent="0.25">
      <c r="A16">
        <v>4</v>
      </c>
      <c r="B16">
        <v>4</v>
      </c>
      <c r="C16">
        <v>3</v>
      </c>
      <c r="D16">
        <v>5</v>
      </c>
      <c r="E16">
        <v>9</v>
      </c>
      <c r="F16">
        <v>1</v>
      </c>
      <c r="G16">
        <v>10</v>
      </c>
      <c r="H16">
        <v>2</v>
      </c>
      <c r="I16">
        <v>9</v>
      </c>
      <c r="J16">
        <v>3</v>
      </c>
      <c r="L16" s="3">
        <f>COUNTIF($A$2:$J$11,"&lt;=10")</f>
        <v>15</v>
      </c>
      <c r="M16" s="3">
        <f>COUNTIF($A$2:$J$11,"&lt;=20")-SUM($L$16:L16)</f>
        <v>11</v>
      </c>
      <c r="N16" s="3">
        <f>COUNTIF($A$2:$J$11,"&lt;=40")-SUM($L$16:M16)</f>
        <v>25</v>
      </c>
      <c r="O16" s="3">
        <f>COUNTIF($A$2:$J$11,"&lt;=70")-SUM($L$16:N16)</f>
        <v>23</v>
      </c>
      <c r="P16" s="3">
        <f>COUNTIF($A$2:$J$11,"&lt;=90")-SUM($L$16:O16)</f>
        <v>12</v>
      </c>
      <c r="Q16" s="3">
        <f>COUNTIF($A$2:$J$11,"&lt;=100")-SUM($L$16:P16)</f>
        <v>14</v>
      </c>
    </row>
    <row r="17" spans="1:10" x14ac:dyDescent="0.25">
      <c r="A17">
        <v>3</v>
      </c>
      <c r="B17">
        <v>2</v>
      </c>
      <c r="C17">
        <v>8</v>
      </c>
      <c r="D17">
        <v>1</v>
      </c>
      <c r="E17">
        <v>8</v>
      </c>
      <c r="F17">
        <v>2</v>
      </c>
      <c r="G17">
        <v>5</v>
      </c>
      <c r="H17">
        <v>5</v>
      </c>
      <c r="I17">
        <v>1</v>
      </c>
      <c r="J17">
        <v>9</v>
      </c>
    </row>
    <row r="18" spans="1:10" x14ac:dyDescent="0.25">
      <c r="A18">
        <v>1</v>
      </c>
      <c r="B18">
        <v>4</v>
      </c>
      <c r="C18">
        <v>5</v>
      </c>
      <c r="D18">
        <v>10</v>
      </c>
      <c r="E18">
        <v>3</v>
      </c>
      <c r="F18">
        <v>10</v>
      </c>
      <c r="G18">
        <v>10</v>
      </c>
      <c r="H18">
        <v>3</v>
      </c>
      <c r="I18">
        <v>8</v>
      </c>
      <c r="J18">
        <v>7</v>
      </c>
    </row>
    <row r="19" spans="1:10" x14ac:dyDescent="0.25">
      <c r="A19">
        <v>5</v>
      </c>
      <c r="B19">
        <v>8</v>
      </c>
      <c r="C19">
        <v>3</v>
      </c>
      <c r="D19">
        <v>3</v>
      </c>
      <c r="E19">
        <v>2</v>
      </c>
      <c r="F19">
        <v>5</v>
      </c>
      <c r="G19">
        <v>5</v>
      </c>
      <c r="H19">
        <v>10</v>
      </c>
      <c r="I19">
        <v>7</v>
      </c>
      <c r="J19">
        <v>6</v>
      </c>
    </row>
    <row r="20" spans="1:10" x14ac:dyDescent="0.25">
      <c r="A20">
        <v>5</v>
      </c>
      <c r="B20">
        <v>5</v>
      </c>
      <c r="C20">
        <v>5</v>
      </c>
      <c r="D20">
        <v>7</v>
      </c>
      <c r="E20">
        <v>4</v>
      </c>
      <c r="F20">
        <v>5</v>
      </c>
      <c r="G20">
        <v>4</v>
      </c>
      <c r="H20">
        <v>5</v>
      </c>
      <c r="I20">
        <v>7</v>
      </c>
      <c r="J20">
        <v>8</v>
      </c>
    </row>
    <row r="21" spans="1:10" x14ac:dyDescent="0.25">
      <c r="A21">
        <v>9</v>
      </c>
      <c r="B21">
        <v>10</v>
      </c>
      <c r="C21">
        <v>7</v>
      </c>
      <c r="D21">
        <v>5</v>
      </c>
      <c r="E21">
        <v>5</v>
      </c>
      <c r="F21">
        <v>2</v>
      </c>
      <c r="G21">
        <v>4</v>
      </c>
      <c r="H21">
        <v>8</v>
      </c>
      <c r="I21">
        <v>1</v>
      </c>
      <c r="J21">
        <v>6</v>
      </c>
    </row>
    <row r="22" spans="1:10" x14ac:dyDescent="0.25">
      <c r="A22">
        <v>7</v>
      </c>
      <c r="B22">
        <v>10</v>
      </c>
      <c r="C22">
        <v>10</v>
      </c>
      <c r="D22">
        <v>1</v>
      </c>
      <c r="E22">
        <v>7</v>
      </c>
      <c r="F22">
        <v>6</v>
      </c>
      <c r="G22">
        <v>3</v>
      </c>
      <c r="H22">
        <v>9</v>
      </c>
      <c r="I22">
        <v>1</v>
      </c>
      <c r="J22">
        <v>7</v>
      </c>
    </row>
    <row r="23" spans="1:10" x14ac:dyDescent="0.25">
      <c r="A23">
        <v>6</v>
      </c>
      <c r="B23">
        <v>9</v>
      </c>
      <c r="C23">
        <v>8</v>
      </c>
      <c r="D23">
        <v>4</v>
      </c>
      <c r="E23">
        <v>8</v>
      </c>
      <c r="F23">
        <v>9</v>
      </c>
      <c r="G23">
        <v>5</v>
      </c>
      <c r="H23">
        <v>2</v>
      </c>
      <c r="I23">
        <v>1</v>
      </c>
      <c r="J23">
        <v>4</v>
      </c>
    </row>
    <row r="25" spans="1:10" x14ac:dyDescent="0.25">
      <c r="A25" s="3" t="s">
        <v>12</v>
      </c>
    </row>
    <row r="26" spans="1:10" x14ac:dyDescent="0.25">
      <c r="A26">
        <f>A2*A14</f>
        <v>300</v>
      </c>
      <c r="B26">
        <f t="shared" ref="B26:J26" si="0">B2*B14</f>
        <v>770</v>
      </c>
      <c r="C26">
        <f t="shared" si="0"/>
        <v>315</v>
      </c>
      <c r="D26">
        <f t="shared" si="0"/>
        <v>63</v>
      </c>
      <c r="E26">
        <f t="shared" si="0"/>
        <v>700</v>
      </c>
      <c r="F26">
        <f t="shared" si="0"/>
        <v>80</v>
      </c>
      <c r="G26">
        <f t="shared" si="0"/>
        <v>29</v>
      </c>
      <c r="H26">
        <f t="shared" si="0"/>
        <v>94</v>
      </c>
      <c r="I26">
        <f t="shared" si="0"/>
        <v>32</v>
      </c>
      <c r="J26">
        <f t="shared" si="0"/>
        <v>225</v>
      </c>
    </row>
    <row r="27" spans="1:10" x14ac:dyDescent="0.25">
      <c r="A27">
        <f t="shared" ref="A27:J27" si="1">A3*A15</f>
        <v>700</v>
      </c>
      <c r="B27">
        <f t="shared" si="1"/>
        <v>2</v>
      </c>
      <c r="C27">
        <f t="shared" si="1"/>
        <v>335</v>
      </c>
      <c r="D27">
        <f t="shared" si="1"/>
        <v>25</v>
      </c>
      <c r="E27">
        <f t="shared" si="1"/>
        <v>192</v>
      </c>
      <c r="F27">
        <f t="shared" si="1"/>
        <v>480</v>
      </c>
      <c r="G27">
        <f t="shared" si="1"/>
        <v>14</v>
      </c>
      <c r="H27">
        <f t="shared" si="1"/>
        <v>426</v>
      </c>
      <c r="I27">
        <f t="shared" si="1"/>
        <v>316</v>
      </c>
      <c r="J27">
        <f t="shared" si="1"/>
        <v>3</v>
      </c>
    </row>
    <row r="28" spans="1:10" x14ac:dyDescent="0.25">
      <c r="A28">
        <f t="shared" ref="A28:J28" si="2">A4*A16</f>
        <v>28</v>
      </c>
      <c r="B28">
        <f t="shared" si="2"/>
        <v>152</v>
      </c>
      <c r="C28">
        <f t="shared" si="2"/>
        <v>270</v>
      </c>
      <c r="D28">
        <f t="shared" si="2"/>
        <v>215</v>
      </c>
      <c r="E28">
        <f t="shared" si="2"/>
        <v>252</v>
      </c>
      <c r="F28">
        <f t="shared" si="2"/>
        <v>66</v>
      </c>
      <c r="G28">
        <f t="shared" si="2"/>
        <v>250</v>
      </c>
      <c r="H28">
        <f t="shared" si="2"/>
        <v>78</v>
      </c>
      <c r="I28">
        <f t="shared" si="2"/>
        <v>18</v>
      </c>
      <c r="J28">
        <f t="shared" si="2"/>
        <v>42</v>
      </c>
    </row>
    <row r="29" spans="1:10" x14ac:dyDescent="0.25">
      <c r="A29">
        <f t="shared" ref="A29:J29" si="3">A5*A17</f>
        <v>165</v>
      </c>
      <c r="B29">
        <f t="shared" si="3"/>
        <v>120</v>
      </c>
      <c r="C29">
        <f t="shared" si="3"/>
        <v>80</v>
      </c>
      <c r="D29">
        <f t="shared" si="3"/>
        <v>29</v>
      </c>
      <c r="E29">
        <f t="shared" si="3"/>
        <v>224</v>
      </c>
      <c r="F29">
        <f t="shared" si="3"/>
        <v>40</v>
      </c>
      <c r="G29">
        <f t="shared" si="3"/>
        <v>275</v>
      </c>
      <c r="H29">
        <f t="shared" si="3"/>
        <v>205</v>
      </c>
      <c r="I29">
        <f t="shared" si="3"/>
        <v>52</v>
      </c>
      <c r="J29">
        <f t="shared" si="3"/>
        <v>306</v>
      </c>
    </row>
    <row r="30" spans="1:10" x14ac:dyDescent="0.25">
      <c r="A30">
        <f t="shared" ref="A30:J30" si="4">A6*A18</f>
        <v>43</v>
      </c>
      <c r="B30">
        <f t="shared" si="4"/>
        <v>144</v>
      </c>
      <c r="C30">
        <f t="shared" si="4"/>
        <v>195</v>
      </c>
      <c r="D30">
        <f t="shared" si="4"/>
        <v>750</v>
      </c>
      <c r="E30">
        <f t="shared" si="4"/>
        <v>273</v>
      </c>
      <c r="F30">
        <f t="shared" si="4"/>
        <v>990</v>
      </c>
      <c r="G30">
        <f t="shared" si="4"/>
        <v>390</v>
      </c>
      <c r="H30">
        <f t="shared" si="4"/>
        <v>39</v>
      </c>
      <c r="I30">
        <f t="shared" si="4"/>
        <v>512</v>
      </c>
      <c r="J30">
        <f t="shared" si="4"/>
        <v>266</v>
      </c>
    </row>
    <row r="31" spans="1:10" x14ac:dyDescent="0.25">
      <c r="A31">
        <f t="shared" ref="A31:J31" si="5">A7*A19</f>
        <v>135</v>
      </c>
      <c r="B31">
        <f t="shared" si="5"/>
        <v>648</v>
      </c>
      <c r="C31">
        <f t="shared" si="5"/>
        <v>102</v>
      </c>
      <c r="D31">
        <f t="shared" si="5"/>
        <v>3</v>
      </c>
      <c r="E31">
        <f t="shared" si="5"/>
        <v>192</v>
      </c>
      <c r="F31">
        <f t="shared" si="5"/>
        <v>435</v>
      </c>
      <c r="G31">
        <f t="shared" si="5"/>
        <v>245</v>
      </c>
      <c r="H31">
        <f t="shared" si="5"/>
        <v>650</v>
      </c>
      <c r="I31">
        <f t="shared" si="5"/>
        <v>168</v>
      </c>
      <c r="J31">
        <f t="shared" si="5"/>
        <v>576</v>
      </c>
    </row>
    <row r="32" spans="1:10" x14ac:dyDescent="0.25">
      <c r="A32">
        <f t="shared" ref="A32:J32" si="6">A8*A20</f>
        <v>465</v>
      </c>
      <c r="B32">
        <f t="shared" si="6"/>
        <v>125</v>
      </c>
      <c r="C32">
        <f t="shared" si="6"/>
        <v>500</v>
      </c>
      <c r="D32">
        <f t="shared" si="6"/>
        <v>252</v>
      </c>
      <c r="E32">
        <f t="shared" si="6"/>
        <v>12</v>
      </c>
      <c r="F32">
        <f t="shared" si="6"/>
        <v>40</v>
      </c>
      <c r="G32">
        <f t="shared" si="6"/>
        <v>44</v>
      </c>
      <c r="H32">
        <f t="shared" si="6"/>
        <v>165</v>
      </c>
      <c r="I32">
        <f t="shared" si="6"/>
        <v>147</v>
      </c>
      <c r="J32">
        <f t="shared" si="6"/>
        <v>144</v>
      </c>
    </row>
    <row r="33" spans="1:10" x14ac:dyDescent="0.25">
      <c r="A33">
        <f t="shared" ref="A33:J33" si="7">A9*A21</f>
        <v>585</v>
      </c>
      <c r="B33">
        <f t="shared" si="7"/>
        <v>30</v>
      </c>
      <c r="C33">
        <f t="shared" si="7"/>
        <v>308</v>
      </c>
      <c r="D33">
        <f t="shared" si="7"/>
        <v>240</v>
      </c>
      <c r="E33">
        <f t="shared" si="7"/>
        <v>5</v>
      </c>
      <c r="F33">
        <f t="shared" si="7"/>
        <v>92</v>
      </c>
      <c r="G33">
        <f t="shared" si="7"/>
        <v>240</v>
      </c>
      <c r="H33">
        <f t="shared" si="7"/>
        <v>800</v>
      </c>
      <c r="I33">
        <f t="shared" si="7"/>
        <v>2</v>
      </c>
      <c r="J33">
        <f t="shared" si="7"/>
        <v>588</v>
      </c>
    </row>
    <row r="34" spans="1:10" x14ac:dyDescent="0.25">
      <c r="A34">
        <f t="shared" ref="A34:J34" si="8">A10*A22</f>
        <v>581</v>
      </c>
      <c r="B34">
        <f t="shared" si="8"/>
        <v>190</v>
      </c>
      <c r="C34">
        <f t="shared" si="8"/>
        <v>350</v>
      </c>
      <c r="D34">
        <f t="shared" si="8"/>
        <v>58</v>
      </c>
      <c r="E34">
        <f t="shared" si="8"/>
        <v>700</v>
      </c>
      <c r="F34">
        <f t="shared" si="8"/>
        <v>42</v>
      </c>
      <c r="G34">
        <f t="shared" si="8"/>
        <v>291</v>
      </c>
      <c r="H34">
        <f t="shared" si="8"/>
        <v>144</v>
      </c>
      <c r="I34">
        <f t="shared" si="8"/>
        <v>98</v>
      </c>
      <c r="J34">
        <f t="shared" si="8"/>
        <v>126</v>
      </c>
    </row>
    <row r="35" spans="1:10" x14ac:dyDescent="0.25">
      <c r="A35">
        <f>A11*A23</f>
        <v>294</v>
      </c>
      <c r="B35">
        <f>B11*B23</f>
        <v>792</v>
      </c>
      <c r="C35">
        <f>C11*C23</f>
        <v>672</v>
      </c>
      <c r="D35">
        <f>D11*D23</f>
        <v>132</v>
      </c>
      <c r="E35">
        <f>E11*E23</f>
        <v>776</v>
      </c>
      <c r="F35">
        <f>F11*F23</f>
        <v>135</v>
      </c>
      <c r="G35">
        <f>G11*G23</f>
        <v>390</v>
      </c>
      <c r="H35">
        <f>H11*H23</f>
        <v>134</v>
      </c>
      <c r="I35">
        <f>I11*I23</f>
        <v>16</v>
      </c>
      <c r="J35">
        <f>J11*J23</f>
        <v>80</v>
      </c>
    </row>
    <row r="37" spans="1:10" x14ac:dyDescent="0.25">
      <c r="A37" s="3" t="s">
        <v>13</v>
      </c>
    </row>
    <row r="38" spans="1:10" x14ac:dyDescent="0.25">
      <c r="A38">
        <v>1</v>
      </c>
      <c r="B38">
        <v>1</v>
      </c>
      <c r="C38">
        <v>1</v>
      </c>
      <c r="D38">
        <v>2</v>
      </c>
      <c r="E38">
        <v>2</v>
      </c>
      <c r="F38">
        <v>2</v>
      </c>
      <c r="G38">
        <v>3</v>
      </c>
      <c r="H38">
        <v>3</v>
      </c>
      <c r="I38">
        <v>4</v>
      </c>
      <c r="J38">
        <v>5</v>
      </c>
    </row>
    <row r="39" spans="1:10" x14ac:dyDescent="0.25">
      <c r="A39">
        <v>7</v>
      </c>
      <c r="B39">
        <v>7</v>
      </c>
      <c r="C39">
        <v>7</v>
      </c>
      <c r="D39">
        <v>8</v>
      </c>
      <c r="E39">
        <v>10</v>
      </c>
      <c r="F39">
        <v>11</v>
      </c>
      <c r="G39">
        <v>13</v>
      </c>
      <c r="H39">
        <v>14</v>
      </c>
      <c r="I39">
        <v>15</v>
      </c>
      <c r="J39">
        <v>16</v>
      </c>
    </row>
    <row r="40" spans="1:10" x14ac:dyDescent="0.25">
      <c r="A40">
        <v>16</v>
      </c>
      <c r="B40">
        <v>18</v>
      </c>
      <c r="C40">
        <v>18</v>
      </c>
      <c r="D40">
        <v>19</v>
      </c>
      <c r="E40">
        <v>20</v>
      </c>
      <c r="F40">
        <v>20</v>
      </c>
      <c r="G40">
        <v>21</v>
      </c>
      <c r="H40">
        <v>21</v>
      </c>
      <c r="I40">
        <v>24</v>
      </c>
      <c r="J40">
        <v>25</v>
      </c>
    </row>
    <row r="41" spans="1:10" x14ac:dyDescent="0.25">
      <c r="A41">
        <v>25</v>
      </c>
      <c r="B41">
        <v>27</v>
      </c>
      <c r="C41">
        <v>28</v>
      </c>
      <c r="D41">
        <v>28</v>
      </c>
      <c r="E41">
        <v>29</v>
      </c>
      <c r="F41">
        <v>29</v>
      </c>
      <c r="G41">
        <v>30</v>
      </c>
      <c r="H41">
        <v>33</v>
      </c>
      <c r="I41">
        <v>33</v>
      </c>
      <c r="J41">
        <v>34</v>
      </c>
    </row>
    <row r="42" spans="1:10" x14ac:dyDescent="0.25">
      <c r="A42">
        <v>34</v>
      </c>
      <c r="B42">
        <v>35</v>
      </c>
      <c r="C42">
        <v>35</v>
      </c>
      <c r="D42">
        <v>36</v>
      </c>
      <c r="E42">
        <v>36</v>
      </c>
      <c r="F42">
        <v>38</v>
      </c>
      <c r="G42">
        <v>38</v>
      </c>
      <c r="H42">
        <v>39</v>
      </c>
      <c r="I42">
        <v>39</v>
      </c>
      <c r="J42" s="1">
        <v>39</v>
      </c>
    </row>
    <row r="43" spans="1:10" x14ac:dyDescent="0.25">
      <c r="A43" s="1">
        <v>40</v>
      </c>
      <c r="B43">
        <v>41</v>
      </c>
      <c r="C43">
        <v>43</v>
      </c>
      <c r="D43">
        <v>43</v>
      </c>
      <c r="E43">
        <v>44</v>
      </c>
      <c r="F43">
        <v>46</v>
      </c>
      <c r="G43">
        <v>47</v>
      </c>
      <c r="H43">
        <v>48</v>
      </c>
      <c r="I43">
        <v>49</v>
      </c>
      <c r="J43">
        <v>49</v>
      </c>
    </row>
    <row r="44" spans="1:10" x14ac:dyDescent="0.25">
      <c r="A44">
        <v>52</v>
      </c>
      <c r="B44">
        <v>55</v>
      </c>
      <c r="C44">
        <v>55</v>
      </c>
      <c r="D44">
        <v>58</v>
      </c>
      <c r="E44">
        <v>60</v>
      </c>
      <c r="F44">
        <v>60</v>
      </c>
      <c r="G44">
        <v>60</v>
      </c>
      <c r="H44">
        <v>64</v>
      </c>
      <c r="I44">
        <v>65</v>
      </c>
      <c r="J44">
        <v>65</v>
      </c>
    </row>
    <row r="45" spans="1:10" x14ac:dyDescent="0.25">
      <c r="A45">
        <v>66</v>
      </c>
      <c r="B45">
        <v>67</v>
      </c>
      <c r="C45">
        <v>67</v>
      </c>
      <c r="D45">
        <v>70</v>
      </c>
      <c r="E45">
        <v>71</v>
      </c>
      <c r="F45">
        <v>75</v>
      </c>
      <c r="G45">
        <v>75</v>
      </c>
      <c r="H45">
        <v>77</v>
      </c>
      <c r="I45">
        <v>78</v>
      </c>
      <c r="J45">
        <v>79</v>
      </c>
    </row>
    <row r="46" spans="1:10" x14ac:dyDescent="0.25">
      <c r="A46">
        <v>81</v>
      </c>
      <c r="B46">
        <v>83</v>
      </c>
      <c r="C46">
        <v>84</v>
      </c>
      <c r="D46">
        <v>87</v>
      </c>
      <c r="E46">
        <v>88</v>
      </c>
      <c r="F46">
        <v>90</v>
      </c>
      <c r="G46">
        <v>91</v>
      </c>
      <c r="H46">
        <v>93</v>
      </c>
      <c r="I46">
        <v>96</v>
      </c>
      <c r="J46">
        <v>96</v>
      </c>
    </row>
    <row r="47" spans="1:10" x14ac:dyDescent="0.25">
      <c r="A47">
        <v>96</v>
      </c>
      <c r="B47">
        <v>97</v>
      </c>
      <c r="C47">
        <v>97</v>
      </c>
      <c r="D47">
        <v>98</v>
      </c>
      <c r="E47">
        <v>98</v>
      </c>
      <c r="F47">
        <v>99</v>
      </c>
      <c r="G47">
        <v>100</v>
      </c>
      <c r="H47">
        <v>100</v>
      </c>
      <c r="I47">
        <v>100</v>
      </c>
      <c r="J47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Gutiérrez</dc:creator>
  <cp:lastModifiedBy>Anthony Gutiérrez</cp:lastModifiedBy>
  <dcterms:created xsi:type="dcterms:W3CDTF">2019-09-19T22:17:34Z</dcterms:created>
  <dcterms:modified xsi:type="dcterms:W3CDTF">2019-09-19T22:43:48Z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c63b6689-62c3-4cec-9213-387bfe163c0f</vt:lpwstr>
  </property>
</Properties>
</file>