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9A3DB878-EA47-49DA-B028-C0F772655D66}" xr6:coauthVersionLast="47" xr6:coauthVersionMax="47" xr10:uidLastSave="{00000000-0000-0000-0000-000000000000}"/>
  <bookViews>
    <workbookView xWindow="28680" yWindow="-120" windowWidth="29040" windowHeight="15720" firstSheet="1" activeTab="2" xr2:uid="{00000000-000D-0000-FFFF-FFFF00000000}"/>
  </bookViews>
  <sheets>
    <sheet name="대시보드" sheetId="5" r:id="rId1"/>
    <sheet name="현황" sheetId="10" r:id="rId2"/>
    <sheet name="유지체크" sheetId="6" r:id="rId3"/>
    <sheet name="8月" sheetId="7" r:id="rId4"/>
    <sheet name="7月" sheetId="3" r:id="rId5"/>
    <sheet name="9月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E12" i="10"/>
  <c r="K55" i="9"/>
  <c r="L49" i="7"/>
  <c r="M49" i="3"/>
  <c r="K81" i="9"/>
  <c r="L81" i="9" s="1"/>
  <c r="K82" i="9"/>
  <c r="L82" i="9" s="1"/>
  <c r="K80" i="9"/>
  <c r="L80" i="9" s="1"/>
  <c r="K79" i="9"/>
  <c r="L79" i="9" s="1"/>
  <c r="K78" i="9"/>
  <c r="L78" i="9" s="1"/>
  <c r="K77" i="9"/>
  <c r="L77" i="9" s="1"/>
  <c r="K76" i="9"/>
  <c r="L76" i="9" s="1"/>
  <c r="K75" i="9"/>
  <c r="L75" i="9" s="1"/>
  <c r="K74" i="9"/>
  <c r="L74" i="9" s="1"/>
  <c r="K73" i="9"/>
  <c r="L73" i="9" s="1"/>
  <c r="K72" i="9"/>
  <c r="L72" i="9" s="1"/>
  <c r="K71" i="9"/>
  <c r="L71" i="9" s="1"/>
  <c r="K70" i="9"/>
  <c r="L70" i="9" s="1"/>
  <c r="K69" i="9"/>
  <c r="L69" i="9" s="1"/>
  <c r="K68" i="9"/>
  <c r="L68" i="9" s="1"/>
  <c r="K67" i="9"/>
  <c r="L67" i="9" s="1"/>
  <c r="K66" i="9"/>
  <c r="L66" i="9" s="1"/>
  <c r="K65" i="9"/>
  <c r="L65" i="9" s="1"/>
  <c r="K64" i="9"/>
  <c r="L64" i="9" s="1"/>
  <c r="K63" i="9"/>
  <c r="L63" i="9" s="1"/>
  <c r="K62" i="9"/>
  <c r="L62" i="9" s="1"/>
  <c r="K61" i="9"/>
  <c r="L61" i="9" s="1"/>
  <c r="K60" i="9"/>
  <c r="L60" i="9" s="1"/>
  <c r="K59" i="9"/>
  <c r="L59" i="9" s="1"/>
  <c r="K58" i="9"/>
  <c r="L58" i="9" s="1"/>
  <c r="K57" i="9"/>
  <c r="L57" i="9" s="1"/>
  <c r="K56" i="9"/>
  <c r="L56" i="9" s="1"/>
  <c r="L55" i="9"/>
  <c r="K54" i="9"/>
  <c r="L54" i="9" s="1"/>
  <c r="K53" i="9"/>
  <c r="L53" i="9" s="1"/>
  <c r="K52" i="9"/>
  <c r="L52" i="9" s="1"/>
  <c r="K51" i="9"/>
  <c r="L51" i="9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L49" i="9" l="1"/>
  <c r="K49" i="9"/>
  <c r="M52" i="7"/>
  <c r="M49" i="7" s="1"/>
  <c r="C6" i="5"/>
  <c r="C3" i="5" s="1"/>
  <c r="B6" i="5"/>
  <c r="B3" i="5" s="1"/>
</calcChain>
</file>

<file path=xl/sharedStrings.xml><?xml version="1.0" encoding="utf-8"?>
<sst xmlns="http://schemas.openxmlformats.org/spreadsheetml/2006/main" count="280" uniqueCount="135">
  <si>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</si>
  <si>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</si>
  <si>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</si>
  <si>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</si>
  <si>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</si>
  <si>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</si>
  <si>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</si>
  <si>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</si>
  <si>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</si>
  <si>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</si>
  <si>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</si>
  <si>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</si>
  <si>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</si>
  <si>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</si>
  <si>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</si>
  <si>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</si>
  <si>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총 공수 절감 시간</t>
    <phoneticPr fontId="1" type="noConversion"/>
  </si>
  <si>
    <t>당월 ROI</t>
    <phoneticPr fontId="1" type="noConversion"/>
  </si>
  <si>
    <t>7月</t>
    <phoneticPr fontId="1" type="noConversion"/>
  </si>
  <si>
    <t>8月</t>
    <phoneticPr fontId="1" type="noConversion"/>
  </si>
  <si>
    <t>9月</t>
  </si>
  <si>
    <t>10月</t>
  </si>
  <si>
    <t>11月</t>
  </si>
  <si>
    <t>12月</t>
  </si>
  <si>
    <t>1月</t>
  </si>
  <si>
    <t>2月</t>
  </si>
  <si>
    <t>url</t>
    <phoneticPr fontId="1" type="noConversion"/>
  </si>
  <si>
    <t xml:space="preserve">이미지 </t>
    <phoneticPr fontId="1" type="noConversion"/>
  </si>
  <si>
    <t>html</t>
    <phoneticPr fontId="1" type="noConversion"/>
  </si>
  <si>
    <t xml:space="preserve">요약 </t>
    <phoneticPr fontId="1" type="noConversion"/>
  </si>
  <si>
    <t>실시간뉴스수집</t>
    <phoneticPr fontId="1" type="noConversion"/>
  </si>
  <si>
    <t>드리미issue발생</t>
    <phoneticPr fontId="1" type="noConversion"/>
  </si>
  <si>
    <t>구분</t>
    <phoneticPr fontId="1" type="noConversion"/>
  </si>
  <si>
    <t>설명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</si>
  <si>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</si>
  <si>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</si>
  <si>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</si>
  <si>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</si>
  <si>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시스템 통합 점검 및 기술지원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</si>
  <si>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</si>
  <si>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</si>
  <si>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</si>
  <si>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</si>
  <si>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</si>
  <si>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</si>
  <si>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</si>
  <si>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</si>
  <si>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</si>
  <si>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</si>
  <si>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</si>
  <si>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구분</t>
  </si>
  <si>
    <t>프로그램명</t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</si>
  <si>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</si>
  <si>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</si>
  <si>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</si>
  <si>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</si>
  <si>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</si>
  <si>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 xml:space="preserve">압타밀 제품의 캔 단위를 EA 단위로 변환하는 도구 </t>
    <phoneticPr fontId="1" type="noConversion"/>
  </si>
  <si>
    <t>압타밀 세일즈의 직전주문을 수집하는 도구</t>
    <phoneticPr fontId="1" type="noConversion"/>
  </si>
  <si>
    <t>압타밀 판매 데이터를 대시보드용으로 변환하는 도구</t>
    <phoneticPr fontId="1" type="noConversion"/>
  </si>
  <si>
    <t>산후조리원 데이터를 표준 형식으로 변환하는 도구</t>
    <phoneticPr fontId="1" type="noConversion"/>
  </si>
  <si>
    <t>사이트명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</si>
  <si>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</si>
  <si>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</si>
  <si>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</si>
  <si>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</si>
  <si>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🛠️개발,보수중</t>
  </si>
  <si>
    <t xml:space="preserve">EIBE 워크 스페이스 </t>
    <phoneticPr fontId="1" type="noConversion"/>
  </si>
  <si>
    <t xml:space="preserve">벤쳐기업심사 대응용 </t>
    <phoneticPr fontId="1" type="noConversion"/>
  </si>
  <si>
    <t>백업 위치</t>
    <phoneticPr fontId="1" type="noConversion"/>
  </si>
  <si>
    <t>여러 엑셀 파일을 하나로 병합하는 기본 도구</t>
  </si>
  <si>
    <t>라이브 방송에서 호응을 위한 자동화 메크로</t>
    <phoneticPr fontId="1" type="noConversion"/>
  </si>
  <si>
    <t>네이버 블로그의 검색 엔진 순위를 체크하는 도구</t>
  </si>
  <si>
    <t>판매 수수료와 순이익을 자동으로 계산하는 도구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</si>
  <si>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</si>
  <si>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</si>
  <si>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</si>
  <si>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</si>
  <si>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회의실 예약 시스템</t>
    <phoneticPr fontId="1" type="noConversion"/>
  </si>
  <si>
    <t>회의실예약 및 실시간 예약 현황 체크가능 (사용중,예약등)</t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</si>
  <si>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</si>
  <si>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</si>
  <si>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사내매거진 main</t>
    <phoneticPr fontId="1" type="noConversion"/>
  </si>
  <si>
    <t>사내매거진 사이트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</si>
  <si>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</si>
  <si>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</si>
  <si>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</si>
  <si>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</si>
  <si>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</si>
  <si>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</si>
  <si>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</si>
  <si>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</si>
  <si>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</si>
  <si>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</si>
  <si>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</si>
  <si>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</si>
  <si>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</si>
  <si>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</si>
  <si>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🌐프로그램대기</t>
    <phoneticPr fontId="1" type="noConversion"/>
  </si>
  <si>
    <t>🌐서버대기</t>
  </si>
  <si>
    <t>⚠️검토</t>
    <phoneticPr fontId="1" type="noConversion"/>
  </si>
  <si>
    <t>\\192.168.10.200\Guest\sorce_code_backup</t>
    <phoneticPr fontId="1" type="noConversion"/>
  </si>
  <si>
    <t>https://care-order.netlify.app/</t>
    <phoneticPr fontId="1" type="noConversion"/>
  </si>
  <si>
    <t>https://eibe-technical-request.netlify.app/</t>
    <phoneticPr fontId="1" type="noConversion"/>
  </si>
  <si>
    <t>네이버에서 스마트블록 정보를 수집하는 도구</t>
  </si>
  <si>
    <t>app,web 소스코드명</t>
    <phoneticPr fontId="1" type="noConversion"/>
  </si>
  <si>
    <t>일자/항목</t>
    <phoneticPr fontId="1" type="noConversion"/>
  </si>
  <si>
    <r>
      <rPr>
        <sz val="12"/>
        <color theme="1"/>
        <rFont val="Segoe UI Emoji"/>
        <family val="2"/>
      </rPr>
      <t>✅</t>
    </r>
    <r>
      <rPr>
        <sz val="12"/>
        <color theme="1"/>
        <rFont val="Noto Sans KR"/>
        <family val="3"/>
        <charset val="129"/>
      </rPr>
      <t xml:space="preserve"> 유지</t>
    </r>
    <phoneticPr fontId="1" type="noConversion"/>
  </si>
  <si>
    <r>
      <rPr>
        <sz val="12"/>
        <color theme="1"/>
        <rFont val="Segoe UI Emoji"/>
        <family val="2"/>
      </rPr>
      <t>❌</t>
    </r>
    <r>
      <rPr>
        <sz val="12"/>
        <color theme="1"/>
        <rFont val="Noto Sans KR"/>
        <family val="3"/>
        <charset val="129"/>
      </rPr>
      <t xml:space="preserve"> 운영종료</t>
    </r>
    <phoneticPr fontId="1" type="noConversion"/>
  </si>
  <si>
    <t xml:space="preserve">분석개요 </t>
    <phoneticPr fontId="1" type="noConversion"/>
  </si>
  <si>
    <t>분석기간2025.07~2025.09</t>
    <phoneticPr fontId="1" type="noConversion"/>
  </si>
  <si>
    <t>측정지표</t>
    <phoneticPr fontId="1" type="noConversion"/>
  </si>
  <si>
    <t>보수적 공수 절감시간 / ROI 아이베 평균 연봉기준 시급 환산 (₩20,829/h)</t>
    <phoneticPr fontId="1" type="noConversion"/>
  </si>
  <si>
    <t>전략기획실 자동화 프로그램 ROI 및 공수 절감 현황</t>
    <phoneticPr fontId="1" type="noConversion"/>
  </si>
  <si>
    <t>ROI 및 공수 절감 현황 요약</t>
    <phoneticPr fontId="1" type="noConversion"/>
  </si>
  <si>
    <t xml:space="preserve">당월 공수 절감시간 </t>
    <phoneticPr fontId="1" type="noConversion"/>
  </si>
  <si>
    <t>bitly_total_clicks_exporter</t>
    <phoneticPr fontId="1" type="noConversion"/>
  </si>
  <si>
    <t>bitly_crm 소비자유입 전체 클릭수를 추출하는 도구</t>
    <phoneticPr fontId="1" type="noConversion"/>
  </si>
  <si>
    <t>사용부서</t>
    <phoneticPr fontId="1" type="noConversion"/>
  </si>
  <si>
    <t>전략기획</t>
  </si>
  <si>
    <t>전략기획</t>
    <phoneticPr fontId="1" type="noConversion"/>
  </si>
  <si>
    <t>마케팅</t>
  </si>
  <si>
    <t>마케팅</t>
    <phoneticPr fontId="1" type="noConversion"/>
  </si>
  <si>
    <t>세일즈</t>
  </si>
  <si>
    <t>세일즈</t>
    <phoneticPr fontId="1" type="noConversion"/>
  </si>
  <si>
    <t>scm</t>
    <phoneticPr fontId="1" type="noConversion"/>
  </si>
  <si>
    <t>EIBE</t>
  </si>
  <si>
    <t>EIBE</t>
    <phoneticPr fontId="1" type="noConversion"/>
  </si>
  <si>
    <r>
      <rPr>
        <b/>
        <sz val="20"/>
        <color rgb="FFFF0000"/>
        <rFont val="Noto Sans KR"/>
        <family val="3"/>
        <charset val="129"/>
      </rPr>
      <t xml:space="preserve">● </t>
    </r>
    <r>
      <rPr>
        <b/>
        <sz val="20"/>
        <rFont val="Noto Sans KR"/>
        <family val="3"/>
        <charset val="129"/>
      </rPr>
      <t xml:space="preserve">서비스 종료 및 소스코드 보관위치 </t>
    </r>
    <phoneticPr fontId="1" type="noConversion"/>
  </si>
  <si>
    <r>
      <rPr>
        <b/>
        <sz val="20"/>
        <color rgb="FF00B050"/>
        <rFont val="Noto Sans KR"/>
        <family val="3"/>
        <charset val="129"/>
      </rPr>
      <t xml:space="preserve">● </t>
    </r>
    <r>
      <rPr>
        <b/>
        <sz val="20"/>
        <color theme="1"/>
        <rFont val="Noto Sans KR"/>
        <family val="3"/>
        <charset val="129"/>
      </rPr>
      <t xml:space="preserve">	Web service</t>
    </r>
    <phoneticPr fontId="1" type="noConversion"/>
  </si>
  <si>
    <r>
      <rPr>
        <b/>
        <sz val="20"/>
        <color rgb="FF00B050"/>
        <rFont val="Noto Sans KR"/>
        <family val="3"/>
        <charset val="129"/>
      </rPr>
      <t xml:space="preserve">● </t>
    </r>
    <r>
      <rPr>
        <b/>
        <sz val="20"/>
        <color theme="1"/>
        <rFont val="Noto Sans KR"/>
        <family val="3"/>
        <charset val="129"/>
      </rPr>
      <t xml:space="preserve">	Desktop application</t>
    </r>
    <phoneticPr fontId="1" type="noConversion"/>
  </si>
  <si>
    <r>
      <rPr>
        <b/>
        <sz val="20"/>
        <color rgb="FF00B0F0"/>
        <rFont val="Noto Sans KR"/>
        <family val="3"/>
        <charset val="129"/>
      </rPr>
      <t>#</t>
    </r>
    <r>
      <rPr>
        <b/>
        <sz val="20"/>
        <color theme="1"/>
        <rFont val="Noto Sans KR"/>
        <family val="3"/>
        <charset val="129"/>
      </rPr>
      <t xml:space="preserve"> 관리항목</t>
    </r>
    <phoneticPr fontId="1" type="noConversion"/>
  </si>
  <si>
    <t>\\192.168.10.200\Guest\ToolBox프로그램</t>
    <phoneticPr fontId="1" type="noConversion"/>
  </si>
  <si>
    <t>실행위치</t>
    <phoneticPr fontId="1" type="noConversion"/>
  </si>
  <si>
    <t>LOCAL_SERVER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</si>
</sst>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₩&quot;#,##0;[Red]\-&quot;₩&quot;#,##0"/>
    <numFmt numFmtId="42" formatCode="_-&quot;₩&quot;* #,##0_-;\-&quot;₩&quot;* #,##0_-;_-&quot;₩&quot;* &quot;-&quot;_-;_-@_-"/>
    <numFmt numFmtId="176" formatCode="&quot;₩&quot;#,##0;[Red]&quot;₩&quot;#,##0"/>
    <numFmt numFmtId="177" formatCode="yyyy/mm/dd;@"/>
    <numFmt numFmtId="178" formatCode="0;[Red]0"/>
    <numFmt numFmtId="179" formatCode="yyyy&quot;년&quot;\ m&quot;월&quot;;@"/>
  </numFmts>
  <fonts count="2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Noto Sans KR"/>
      <family val="3"/>
      <charset val="129"/>
    </font>
    <font>
      <b/>
      <sz val="20"/>
      <color theme="1"/>
      <name val="Noto Sans KR"/>
      <family val="3"/>
      <charset val="129"/>
    </font>
    <font>
      <b/>
      <sz val="12"/>
      <color theme="0"/>
      <name val="Noto Sans KR"/>
      <family val="3"/>
      <charset val="129"/>
    </font>
    <font>
      <sz val="12"/>
      <name val="Noto Sans KR"/>
      <family val="3"/>
      <charset val="129"/>
    </font>
    <font>
      <sz val="12"/>
      <color theme="1"/>
      <name val="Noto Sans KR"/>
      <family val="3"/>
      <charset val="129"/>
    </font>
    <font>
      <u/>
      <sz val="11"/>
      <color theme="10"/>
      <name val="Noto Sans KR"/>
      <family val="3"/>
      <charset val="129"/>
    </font>
    <font>
      <sz val="11"/>
      <name val="Noto Sans KR"/>
      <family val="3"/>
      <charset val="129"/>
    </font>
    <font>
      <b/>
      <sz val="20"/>
      <name val="Noto Sans KR"/>
      <family val="3"/>
      <charset val="129"/>
    </font>
    <font>
      <sz val="12"/>
      <color theme="1"/>
      <name val="Segoe UI Emoji"/>
      <family val="2"/>
    </font>
    <font>
      <sz val="12"/>
      <color theme="1"/>
      <name val="Noto Sans KR"/>
      <family val="2"/>
      <charset val="129"/>
    </font>
    <font>
      <b/>
      <sz val="11"/>
      <color theme="1"/>
      <name val="Noto Sans KR"/>
      <family val="3"/>
      <charset val="129"/>
    </font>
    <font>
      <sz val="12"/>
      <color theme="5"/>
      <name val="Noto Sans KR"/>
      <family val="3"/>
      <charset val="129"/>
    </font>
    <font>
      <b/>
      <sz val="20"/>
      <color rgb="FFFF0000"/>
      <name val="Noto Sans KR"/>
      <family val="3"/>
      <charset val="129"/>
    </font>
    <font>
      <b/>
      <sz val="20"/>
      <color rgb="FF00B050"/>
      <name val="Noto Sans KR"/>
      <family val="3"/>
      <charset val="129"/>
    </font>
    <font>
      <b/>
      <sz val="20"/>
      <color rgb="FF00B0F0"/>
      <name val="Noto Sans KR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2">
    <xf numFmtId="0" fontId="0" fillId="0" borderId="0" xfId="0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0" fontId="5" fillId="0" borderId="0" xfId="0" applyFont="1"/>
    <xf numFmtId="179" fontId="5" fillId="0" borderId="0" xfId="0" applyNumberFormat="1" applyFont="1"/>
    <xf numFmtId="42" fontId="5" fillId="0" borderId="0" xfId="0" applyNumberFormat="1" applyFont="1"/>
    <xf numFmtId="17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2" fontId="5" fillId="0" borderId="0" xfId="0" applyNumberFormat="1" applyFont="1" applyAlignment="1">
      <alignment horizontal="left"/>
    </xf>
    <xf numFmtId="179" fontId="5" fillId="0" borderId="11" xfId="0" applyNumberFormat="1" applyFont="1" applyBorder="1" applyAlignment="1">
      <alignment horizontal="left"/>
    </xf>
    <xf numFmtId="179" fontId="5" fillId="0" borderId="13" xfId="0" applyNumberFormat="1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179" fontId="5" fillId="0" borderId="29" xfId="0" applyNumberFormat="1" applyFont="1" applyBorder="1" applyAlignment="1">
      <alignment horizontal="left"/>
    </xf>
    <xf numFmtId="0" fontId="5" fillId="0" borderId="30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42" fontId="5" fillId="0" borderId="7" xfId="0" applyNumberFormat="1" applyFont="1" applyBorder="1" applyAlignment="1">
      <alignment horizontal="left"/>
    </xf>
    <xf numFmtId="42" fontId="5" fillId="0" borderId="12" xfId="0" applyNumberFormat="1" applyFont="1" applyBorder="1" applyAlignment="1">
      <alignment horizontal="left"/>
    </xf>
    <xf numFmtId="42" fontId="5" fillId="0" borderId="14" xfId="0" applyNumberFormat="1" applyFont="1" applyBorder="1" applyAlignment="1">
      <alignment horizontal="left"/>
    </xf>
    <xf numFmtId="42" fontId="5" fillId="0" borderId="15" xfId="0" applyNumberFormat="1" applyFont="1" applyBorder="1" applyAlignment="1">
      <alignment horizontal="left"/>
    </xf>
    <xf numFmtId="42" fontId="5" fillId="0" borderId="30" xfId="0" applyNumberFormat="1" applyFont="1" applyBorder="1" applyAlignment="1">
      <alignment horizontal="left"/>
    </xf>
    <xf numFmtId="42" fontId="5" fillId="0" borderId="31" xfId="0" applyNumberFormat="1" applyFont="1" applyBorder="1" applyAlignment="1">
      <alignment horizontal="left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77" fontId="16" fillId="0" borderId="8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77" fontId="16" fillId="0" borderId="11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178" fontId="16" fillId="0" borderId="7" xfId="0" applyNumberFormat="1" applyFont="1" applyBorder="1" applyAlignment="1">
      <alignment horizontal="center" vertical="center"/>
    </xf>
    <xf numFmtId="176" fontId="16" fillId="0" borderId="12" xfId="0" applyNumberFormat="1" applyFont="1" applyBorder="1" applyAlignment="1">
      <alignment horizontal="center" vertical="center"/>
    </xf>
    <xf numFmtId="177" fontId="8" fillId="0" borderId="11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176" fontId="8" fillId="0" borderId="12" xfId="0" applyNumberFormat="1" applyFont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7" fontId="8" fillId="0" borderId="13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78" fontId="8" fillId="0" borderId="14" xfId="0" applyNumberFormat="1" applyFont="1" applyBorder="1" applyAlignment="1">
      <alignment horizontal="center" vertical="center"/>
    </xf>
    <xf numFmtId="176" fontId="8" fillId="0" borderId="15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78" fontId="8" fillId="0" borderId="9" xfId="0" applyNumberFormat="1" applyFont="1" applyBorder="1" applyAlignment="1">
      <alignment horizontal="center" vertical="center"/>
    </xf>
    <xf numFmtId="176" fontId="8" fillId="0" borderId="10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179" fontId="15" fillId="0" borderId="8" xfId="0" applyNumberFormat="1" applyFont="1" applyBorder="1" applyAlignment="1">
      <alignment horizontal="center" vertical="center"/>
    </xf>
    <xf numFmtId="179" fontId="15" fillId="0" borderId="9" xfId="0" applyNumberFormat="1" applyFont="1" applyBorder="1" applyAlignment="1">
      <alignment horizontal="center" vertical="center"/>
    </xf>
    <xf numFmtId="179" fontId="15" fillId="0" borderId="10" xfId="0" applyNumberFormat="1" applyFont="1" applyBorder="1" applyAlignment="1">
      <alignment horizontal="center" vertical="center"/>
    </xf>
    <xf numFmtId="179" fontId="15" fillId="0" borderId="13" xfId="0" applyNumberFormat="1" applyFont="1" applyBorder="1" applyAlignment="1">
      <alignment horizontal="center" vertical="center"/>
    </xf>
    <xf numFmtId="179" fontId="15" fillId="0" borderId="14" xfId="0" applyNumberFormat="1" applyFont="1" applyBorder="1" applyAlignment="1">
      <alignment horizontal="center" vertical="center"/>
    </xf>
    <xf numFmtId="179" fontId="15" fillId="0" borderId="15" xfId="0" applyNumberFormat="1" applyFont="1" applyBorder="1" applyAlignment="1">
      <alignment horizontal="center" vertical="center"/>
    </xf>
    <xf numFmtId="179" fontId="15" fillId="0" borderId="1" xfId="0" applyNumberFormat="1" applyFont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179" fontId="15" fillId="0" borderId="3" xfId="0" applyNumberFormat="1" applyFont="1" applyBorder="1" applyAlignment="1">
      <alignment horizontal="center" vertical="center"/>
    </xf>
    <xf numFmtId="179" fontId="15" fillId="0" borderId="32" xfId="0" applyNumberFormat="1" applyFont="1" applyBorder="1" applyAlignment="1">
      <alignment horizontal="center" vertical="center"/>
    </xf>
    <xf numFmtId="179" fontId="15" fillId="0" borderId="6" xfId="0" applyNumberFormat="1" applyFont="1" applyBorder="1" applyAlignment="1">
      <alignment horizontal="center" vertical="center"/>
    </xf>
    <xf numFmtId="179" fontId="15" fillId="0" borderId="33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8" fillId="0" borderId="2" xfId="0" applyNumberFormat="1" applyFont="1" applyBorder="1" applyAlignment="1">
      <alignment horizontal="center" vertical="center"/>
    </xf>
    <xf numFmtId="177" fontId="8" fillId="0" borderId="3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6" fontId="9" fillId="0" borderId="7" xfId="0" applyNumberFormat="1" applyFont="1" applyBorder="1" applyAlignment="1">
      <alignment horizontal="center" vertical="center" wrapText="1"/>
    </xf>
    <xf numFmtId="6" fontId="2" fillId="0" borderId="18" xfId="1" applyNumberFormat="1" applyBorder="1" applyAlignment="1">
      <alignment horizontal="center" vertical="center" wrapText="1"/>
    </xf>
    <xf numFmtId="6" fontId="2" fillId="0" borderId="19" xfId="1" applyNumberFormat="1" applyBorder="1" applyAlignment="1">
      <alignment horizontal="center" vertical="center" wrapText="1"/>
    </xf>
    <xf numFmtId="6" fontId="2" fillId="0" borderId="20" xfId="1" applyNumberFormat="1" applyBorder="1" applyAlignment="1">
      <alignment horizontal="center" vertical="center" wrapText="1"/>
    </xf>
    <xf numFmtId="6" fontId="2" fillId="0" borderId="23" xfId="1" applyNumberFormat="1" applyBorder="1" applyAlignment="1">
      <alignment horizontal="center" vertical="center" wrapText="1"/>
    </xf>
    <xf numFmtId="6" fontId="2" fillId="0" borderId="24" xfId="1" applyNumberFormat="1" applyBorder="1" applyAlignment="1">
      <alignment horizontal="center" vertical="center" wrapText="1"/>
    </xf>
    <xf numFmtId="6" fontId="2" fillId="0" borderId="25" xfId="1" applyNumberForma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6" fontId="9" fillId="0" borderId="14" xfId="0" applyNumberFormat="1" applyFont="1" applyBorder="1" applyAlignment="1">
      <alignment horizontal="center" vertical="center" wrapText="1"/>
    </xf>
    <xf numFmtId="6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6" fontId="9" fillId="0" borderId="6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2" fillId="0" borderId="7" xfId="1" applyFill="1" applyBorder="1" applyAlignment="1">
      <alignment horizontal="center" vertical="center" wrapText="1"/>
    </xf>
    <xf numFmtId="0" fontId="10" fillId="0" borderId="7" xfId="1" applyFont="1" applyFill="1" applyBorder="1" applyAlignment="1">
      <alignment horizontal="center" vertical="center" wrapText="1"/>
    </xf>
    <xf numFmtId="0" fontId="10" fillId="0" borderId="12" xfId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5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2" fillId="0" borderId="14" xfId="1" applyFill="1" applyBorder="1" applyAlignment="1">
      <alignment horizontal="center" vertical="center" wrapText="1"/>
    </xf>
    <xf numFmtId="0" fontId="10" fillId="0" borderId="14" xfId="1" applyFont="1" applyFill="1" applyBorder="1" applyAlignment="1">
      <alignment horizontal="center" vertical="center" wrapText="1"/>
    </xf>
    <xf numFmtId="0" fontId="10" fillId="0" borderId="15" xfId="1" applyFont="1" applyFill="1" applyBorder="1" applyAlignment="1">
      <alignment horizontal="center" vertical="center" wrapText="1"/>
    </xf>
    <xf numFmtId="0" fontId="2" fillId="0" borderId="18" xfId="1" applyBorder="1" applyAlignment="1">
      <alignment horizontal="center" vertical="center"/>
    </xf>
    <xf numFmtId="0" fontId="11" fillId="0" borderId="19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6" fontId="8" fillId="0" borderId="7" xfId="0" applyNumberFormat="1" applyFont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0" fontId="2" fillId="0" borderId="23" xfId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11" fillId="0" borderId="25" xfId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34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'8月'!$B$51:$B$79</c:f>
              <c:numCache>
                <c:formatCode>yyyy/mm/dd;@</c:formatCode>
                <c:ptCount val="29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</c:numCache>
            </c:numRef>
          </c:cat>
          <c:val>
            <c:numRef>
              <c:f>'8月'!$M$51:$M$79</c:f>
              <c:numCache>
                <c:formatCode>"₩"#,##0;[Red]"₩"#,##0</c:formatCode>
                <c:ptCount val="29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9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'9月'!$B$51:$B$82</c:f>
              <c:numCache>
                <c:formatCode>yyyy/mm/dd;@</c:formatCode>
                <c:ptCount val="32"/>
                <c:pt idx="0">
                  <c:v>45898</c:v>
                </c:pt>
                <c:pt idx="1">
                  <c:v>45899</c:v>
                </c:pt>
                <c:pt idx="2">
                  <c:v>45900</c:v>
                </c:pt>
                <c:pt idx="3">
                  <c:v>45901</c:v>
                </c:pt>
                <c:pt idx="4">
                  <c:v>45902</c:v>
                </c:pt>
                <c:pt idx="5">
                  <c:v>45903</c:v>
                </c:pt>
                <c:pt idx="6">
                  <c:v>45904</c:v>
                </c:pt>
                <c:pt idx="7">
                  <c:v>45905</c:v>
                </c:pt>
                <c:pt idx="8">
                  <c:v>45906</c:v>
                </c:pt>
                <c:pt idx="9">
                  <c:v>45907</c:v>
                </c:pt>
                <c:pt idx="10">
                  <c:v>45908</c:v>
                </c:pt>
                <c:pt idx="11">
                  <c:v>45909</c:v>
                </c:pt>
                <c:pt idx="12">
                  <c:v>45910</c:v>
                </c:pt>
                <c:pt idx="13">
                  <c:v>45911</c:v>
                </c:pt>
                <c:pt idx="14">
                  <c:v>45912</c:v>
                </c:pt>
                <c:pt idx="15">
                  <c:v>45913</c:v>
                </c:pt>
                <c:pt idx="16">
                  <c:v>45914</c:v>
                </c:pt>
                <c:pt idx="17">
                  <c:v>45915</c:v>
                </c:pt>
                <c:pt idx="18">
                  <c:v>45916</c:v>
                </c:pt>
                <c:pt idx="19">
                  <c:v>45917</c:v>
                </c:pt>
                <c:pt idx="20">
                  <c:v>45918</c:v>
                </c:pt>
                <c:pt idx="21">
                  <c:v>45919</c:v>
                </c:pt>
                <c:pt idx="22">
                  <c:v>45920</c:v>
                </c:pt>
                <c:pt idx="23">
                  <c:v>45921</c:v>
                </c:pt>
                <c:pt idx="24">
                  <c:v>45922</c:v>
                </c:pt>
                <c:pt idx="25">
                  <c:v>45923</c:v>
                </c:pt>
                <c:pt idx="26">
                  <c:v>45924</c:v>
                </c:pt>
                <c:pt idx="27">
                  <c:v>45925</c:v>
                </c:pt>
                <c:pt idx="28">
                  <c:v>45926</c:v>
                </c:pt>
                <c:pt idx="29">
                  <c:v>45927</c:v>
                </c:pt>
                <c:pt idx="30">
                  <c:v>45928</c:v>
                </c:pt>
                <c:pt idx="31">
                  <c:v>45929</c:v>
                </c:pt>
              </c:numCache>
            </c:numRef>
          </c:cat>
          <c:val>
            <c:numRef>
              <c:f>'9月'!$L$51:$L$82</c:f>
              <c:numCache>
                <c:formatCode>"₩"#,##0;[Red]"₩"#,##0</c:formatCode>
                <c:ptCount val="32"/>
                <c:pt idx="0">
                  <c:v>62487</c:v>
                </c:pt>
                <c:pt idx="1">
                  <c:v>0</c:v>
                </c:pt>
                <c:pt idx="2">
                  <c:v>62487</c:v>
                </c:pt>
                <c:pt idx="3">
                  <c:v>166632</c:v>
                </c:pt>
                <c:pt idx="4">
                  <c:v>604041</c:v>
                </c:pt>
                <c:pt idx="5">
                  <c:v>104145</c:v>
                </c:pt>
                <c:pt idx="6">
                  <c:v>62487</c:v>
                </c:pt>
                <c:pt idx="7">
                  <c:v>62487</c:v>
                </c:pt>
                <c:pt idx="8">
                  <c:v>0</c:v>
                </c:pt>
                <c:pt idx="9">
                  <c:v>0</c:v>
                </c:pt>
                <c:pt idx="10">
                  <c:v>270777</c:v>
                </c:pt>
                <c:pt idx="11">
                  <c:v>104145</c:v>
                </c:pt>
                <c:pt idx="12">
                  <c:v>62487</c:v>
                </c:pt>
                <c:pt idx="13">
                  <c:v>62487</c:v>
                </c:pt>
                <c:pt idx="14">
                  <c:v>104145</c:v>
                </c:pt>
                <c:pt idx="15">
                  <c:v>0</c:v>
                </c:pt>
                <c:pt idx="16">
                  <c:v>0</c:v>
                </c:pt>
                <c:pt idx="17">
                  <c:v>166632</c:v>
                </c:pt>
                <c:pt idx="18">
                  <c:v>104145</c:v>
                </c:pt>
                <c:pt idx="19">
                  <c:v>62487</c:v>
                </c:pt>
                <c:pt idx="20">
                  <c:v>62487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C-41A0-B06F-DCBD10C804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11</xdr:col>
      <xdr:colOff>904873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8AF635-2E88-4C51-B53F-171CFB677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775607</xdr:colOff>
      <xdr:row>8</xdr:row>
      <xdr:rowOff>81643</xdr:rowOff>
    </xdr:from>
    <xdr:to>
      <xdr:col>5</xdr:col>
      <xdr:colOff>68036</xdr:colOff>
      <xdr:row>10</xdr:row>
      <xdr:rowOff>122463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231A13-9434-03C0-2E6A-54095A200549}"/>
            </a:ext>
          </a:extLst>
        </xdr:cNvPr>
        <xdr:cNvSpPr txBox="1"/>
      </xdr:nvSpPr>
      <xdr:spPr>
        <a:xfrm>
          <a:off x="4381500" y="1836964"/>
          <a:ext cx="2667000" cy="476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1">
              <a:solidFill>
                <a:srgbClr val="C00000"/>
              </a:solidFill>
            </a:rPr>
            <a:t>드리미 보안 이슈 발생</a:t>
          </a:r>
          <a:endParaRPr lang="en-US" altLang="ko-KR" sz="2000" b="1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168.10.200\Guest\ToolBox&#54532;&#47196;&#44536;&#47016;" TargetMode="External"/><Relationship Id="rId13" Type="http://schemas.openxmlformats.org/officeDocument/2006/relationships/hyperlink" Target="file:///\\192.168.10.200\Guest\sorce_code_backup" TargetMode="External"/><Relationship Id="rId18" Type="http://schemas.openxmlformats.org/officeDocument/2006/relationships/hyperlink" Target="file:///\\192.168.10.200\Guest\sorce_code_backup" TargetMode="External"/><Relationship Id="rId26" Type="http://schemas.openxmlformats.org/officeDocument/2006/relationships/hyperlink" Target="file:///\\192.168.10.200\Guest\sorce_code_backup" TargetMode="External"/><Relationship Id="rId3" Type="http://schemas.openxmlformats.org/officeDocument/2006/relationships/hyperlink" Target="file:///\\192.168.10.200\Guest\sorce_code_backup" TargetMode="External"/><Relationship Id="rId21" Type="http://schemas.openxmlformats.org/officeDocument/2006/relationships/hyperlink" Target="file:///\\192.168.10.200\Guest\sorce_code_backup" TargetMode="External"/><Relationship Id="rId7" Type="http://schemas.openxmlformats.org/officeDocument/2006/relationships/hyperlink" Target="file:///\\192.168.10.200\Guest\ToolBox&#54532;&#47196;&#44536;&#47016;" TargetMode="External"/><Relationship Id="rId12" Type="http://schemas.openxmlformats.org/officeDocument/2006/relationships/hyperlink" Target="file:///\\192.168.10.200\Guest\sorce_code_backup" TargetMode="External"/><Relationship Id="rId17" Type="http://schemas.openxmlformats.org/officeDocument/2006/relationships/hyperlink" Target="file:///\\192.168.10.200\Guest\sorce_code_backup" TargetMode="External"/><Relationship Id="rId25" Type="http://schemas.openxmlformats.org/officeDocument/2006/relationships/hyperlink" Target="file:///\\192.168.10.200\Guest\sorce_code_backup" TargetMode="External"/><Relationship Id="rId2" Type="http://schemas.openxmlformats.org/officeDocument/2006/relationships/hyperlink" Target="https://care-order.netlify.app/" TargetMode="External"/><Relationship Id="rId16" Type="http://schemas.openxmlformats.org/officeDocument/2006/relationships/hyperlink" Target="file:///\\192.168.10.200\Guest\sorce_code_backup" TargetMode="External"/><Relationship Id="rId20" Type="http://schemas.openxmlformats.org/officeDocument/2006/relationships/hyperlink" Target="file:///\\192.168.10.200\Guest\sorce_code_backup" TargetMode="External"/><Relationship Id="rId1" Type="http://schemas.openxmlformats.org/officeDocument/2006/relationships/hyperlink" Target="https://eibe-technical-request.netlify.app/" TargetMode="External"/><Relationship Id="rId6" Type="http://schemas.openxmlformats.org/officeDocument/2006/relationships/hyperlink" Target="file:///\\192.168.10.200\Guest\ToolBox&#54532;&#47196;&#44536;&#47016;" TargetMode="External"/><Relationship Id="rId11" Type="http://schemas.openxmlformats.org/officeDocument/2006/relationships/hyperlink" Target="file:///\\192.168.10.200\Guest\ToolBox&#54532;&#47196;&#44536;&#47016;" TargetMode="External"/><Relationship Id="rId24" Type="http://schemas.openxmlformats.org/officeDocument/2006/relationships/hyperlink" Target="file:///\\192.168.10.200\Guest\sorce_code_backup" TargetMode="External"/><Relationship Id="rId5" Type="http://schemas.openxmlformats.org/officeDocument/2006/relationships/hyperlink" Target="file:///\\192.168.10.200\Guest\ToolBox&#54532;&#47196;&#44536;&#47016;" TargetMode="External"/><Relationship Id="rId15" Type="http://schemas.openxmlformats.org/officeDocument/2006/relationships/hyperlink" Target="file:///\\192.168.10.200\Guest\sorce_code_backup" TargetMode="External"/><Relationship Id="rId23" Type="http://schemas.openxmlformats.org/officeDocument/2006/relationships/hyperlink" Target="file:///\\192.168.10.200\Guest\sorce_code_backup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file:///\\192.168.10.200\Guest\ToolBox&#54532;&#47196;&#44536;&#47016;" TargetMode="External"/><Relationship Id="rId19" Type="http://schemas.openxmlformats.org/officeDocument/2006/relationships/hyperlink" Target="file:///\\192.168.10.200\Guest\sorce_code_backup" TargetMode="External"/><Relationship Id="rId4" Type="http://schemas.openxmlformats.org/officeDocument/2006/relationships/hyperlink" Target="file:///\\192.168.10.200\Guest\ToolBox&#54532;&#47196;&#44536;&#47016;" TargetMode="External"/><Relationship Id="rId9" Type="http://schemas.openxmlformats.org/officeDocument/2006/relationships/hyperlink" Target="file:///\\192.168.10.200\Guest\ToolBox&#54532;&#47196;&#44536;&#47016;" TargetMode="External"/><Relationship Id="rId14" Type="http://schemas.openxmlformats.org/officeDocument/2006/relationships/hyperlink" Target="file:///\\192.168.10.200\Guest\sorce_code_backup" TargetMode="External"/><Relationship Id="rId22" Type="http://schemas.openxmlformats.org/officeDocument/2006/relationships/hyperlink" Target="file:///\\192.168.10.200\Guest\sorce_code_backup" TargetMode="External"/><Relationship Id="rId27" Type="http://schemas.openxmlformats.org/officeDocument/2006/relationships/hyperlink" Target="file:///\\192.168.10.200\Guest\ToolBox&#54532;&#47196;&#44536;&#47016;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8F69-21D7-4185-BF2E-1C1034178BF6}">
  <dimension ref="A1:D13"/>
  <sheetViews>
    <sheetView workbookViewId="0">
      <selection activeCell="F6" sqref="F6"/>
    </sheetView>
  </sheetViews>
  <sheetFormatPr defaultRowHeight="16.5" x14ac:dyDescent="0.3"/>
  <cols>
    <col min="1" max="1" width="9.125" style="1" customWidth="1"/>
    <col min="2" max="2" width="17.25" style="1" bestFit="1" customWidth="1"/>
    <col min="3" max="3" width="10.625" style="4" bestFit="1" customWidth="1"/>
    <col min="4" max="4" width="9" style="1"/>
    <col min="5" max="16384" width="9" style="2"/>
  </cols>
  <sheetData>
    <row r="1" spans="1:3" x14ac:dyDescent="0.3">
      <c r="B1" s="49" t="s">
        <v>29</v>
      </c>
      <c r="C1" s="49"/>
    </row>
    <row r="2" spans="1:3" x14ac:dyDescent="0.3">
      <c r="B2" s="3" t="s">
        <v>12</v>
      </c>
      <c r="C2" s="3" t="s">
        <v>13</v>
      </c>
    </row>
    <row r="3" spans="1:3" x14ac:dyDescent="0.3">
      <c r="B3" s="3">
        <f>SUM(B6:B1048576)</f>
        <v>120</v>
      </c>
      <c r="C3" s="4">
        <f>SUM(C6:C1048576)</f>
        <v>2499480</v>
      </c>
    </row>
    <row r="4" spans="1:3" x14ac:dyDescent="0.3">
      <c r="B4" s="3"/>
    </row>
    <row r="5" spans="1:3" x14ac:dyDescent="0.3">
      <c r="B5" s="3" t="s">
        <v>16</v>
      </c>
      <c r="C5" s="3" t="s">
        <v>17</v>
      </c>
    </row>
    <row r="6" spans="1:3" x14ac:dyDescent="0.3">
      <c r="A6" s="3" t="s">
        <v>18</v>
      </c>
      <c r="B6" s="3">
        <f>'7月'!M49</f>
        <v>120</v>
      </c>
      <c r="C6" s="4">
        <f>'7月'!N49</f>
        <v>2499480</v>
      </c>
    </row>
    <row r="7" spans="1:3" x14ac:dyDescent="0.3">
      <c r="A7" s="1" t="s">
        <v>19</v>
      </c>
    </row>
    <row r="8" spans="1:3" x14ac:dyDescent="0.3">
      <c r="A8" s="1" t="s">
        <v>20</v>
      </c>
    </row>
    <row r="9" spans="1:3" x14ac:dyDescent="0.3">
      <c r="A9" s="1" t="s">
        <v>21</v>
      </c>
    </row>
    <row r="10" spans="1:3" x14ac:dyDescent="0.3">
      <c r="A10" s="1" t="s">
        <v>22</v>
      </c>
    </row>
    <row r="11" spans="1:3" x14ac:dyDescent="0.3">
      <c r="A11" s="1" t="s">
        <v>23</v>
      </c>
    </row>
    <row r="12" spans="1:3" x14ac:dyDescent="0.3">
      <c r="A12" s="1" t="s">
        <v>24</v>
      </c>
    </row>
    <row r="13" spans="1:3" x14ac:dyDescent="0.3">
      <c r="A13" s="1" t="s">
        <v>25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982A-A161-40F5-A84C-A7FD0120A4A6}">
  <dimension ref="B1:F16"/>
  <sheetViews>
    <sheetView showGridLines="0" zoomScale="115" zoomScaleNormal="115" workbookViewId="0">
      <selection activeCell="C27" sqref="C27"/>
    </sheetView>
  </sheetViews>
  <sheetFormatPr defaultRowHeight="18" x14ac:dyDescent="0.35"/>
  <cols>
    <col min="1" max="1" width="1.625" style="5" customWidth="1"/>
    <col min="2" max="2" width="16.875" style="6" customWidth="1"/>
    <col min="3" max="3" width="16.875" style="5" customWidth="1"/>
    <col min="4" max="4" width="16.875" style="7" customWidth="1"/>
    <col min="5" max="5" width="16.875" style="5" customWidth="1"/>
    <col min="6" max="6" width="16.875" style="7" customWidth="1"/>
    <col min="7" max="16384" width="9" style="5"/>
  </cols>
  <sheetData>
    <row r="1" spans="2:6" ht="9.9499999999999993" customHeight="1" thickBot="1" x14ac:dyDescent="0.4"/>
    <row r="2" spans="2:6" x14ac:dyDescent="0.35">
      <c r="B2" s="54" t="s">
        <v>113</v>
      </c>
      <c r="C2" s="55"/>
      <c r="D2" s="55"/>
      <c r="E2" s="55"/>
      <c r="F2" s="56"/>
    </row>
    <row r="3" spans="2:6" ht="18.75" thickBot="1" x14ac:dyDescent="0.4">
      <c r="B3" s="57"/>
      <c r="C3" s="58"/>
      <c r="D3" s="58"/>
      <c r="E3" s="58"/>
      <c r="F3" s="59"/>
    </row>
    <row r="4" spans="2:6" x14ac:dyDescent="0.35">
      <c r="B4" s="14" t="s">
        <v>109</v>
      </c>
      <c r="C4" s="50" t="s">
        <v>110</v>
      </c>
      <c r="D4" s="50"/>
      <c r="E4" s="50"/>
      <c r="F4" s="51"/>
    </row>
    <row r="5" spans="2:6" ht="18.75" thickBot="1" x14ac:dyDescent="0.4">
      <c r="B5" s="12" t="s">
        <v>111</v>
      </c>
      <c r="C5" s="52" t="s">
        <v>112</v>
      </c>
      <c r="D5" s="52"/>
      <c r="E5" s="52"/>
      <c r="F5" s="53"/>
    </row>
    <row r="6" spans="2:6" ht="18.75" thickBot="1" x14ac:dyDescent="0.4">
      <c r="B6" s="8"/>
      <c r="C6" s="9"/>
      <c r="D6" s="9"/>
      <c r="E6" s="9"/>
      <c r="F6" s="9"/>
    </row>
    <row r="7" spans="2:6" x14ac:dyDescent="0.35">
      <c r="B7" s="60" t="s">
        <v>114</v>
      </c>
      <c r="C7" s="61"/>
      <c r="D7" s="61"/>
      <c r="E7" s="61"/>
      <c r="F7" s="62"/>
    </row>
    <row r="8" spans="2:6" ht="18.75" thickBot="1" x14ac:dyDescent="0.4">
      <c r="B8" s="63"/>
      <c r="C8" s="64"/>
      <c r="D8" s="64"/>
      <c r="E8" s="64"/>
      <c r="F8" s="65"/>
    </row>
    <row r="9" spans="2:6" x14ac:dyDescent="0.35">
      <c r="B9" s="14"/>
      <c r="C9" s="15" t="s">
        <v>115</v>
      </c>
      <c r="D9" s="21" t="s">
        <v>17</v>
      </c>
      <c r="E9" s="15" t="s">
        <v>12</v>
      </c>
      <c r="F9" s="22" t="s">
        <v>13</v>
      </c>
    </row>
    <row r="10" spans="2:6" x14ac:dyDescent="0.35">
      <c r="B10" s="11">
        <v>45839</v>
      </c>
      <c r="C10" s="16">
        <v>120</v>
      </c>
      <c r="D10" s="17">
        <v>2499480</v>
      </c>
      <c r="E10" s="16">
        <v>120</v>
      </c>
      <c r="F10" s="18">
        <v>2499480</v>
      </c>
    </row>
    <row r="11" spans="2:6" x14ac:dyDescent="0.35">
      <c r="B11" s="11">
        <v>45870</v>
      </c>
      <c r="C11" s="16">
        <v>89</v>
      </c>
      <c r="D11" s="17">
        <v>1853781</v>
      </c>
      <c r="E11" s="16">
        <v>209</v>
      </c>
      <c r="F11" s="18">
        <v>4353261</v>
      </c>
    </row>
    <row r="12" spans="2:6" ht="18.75" thickBot="1" x14ac:dyDescent="0.4">
      <c r="B12" s="12">
        <v>45901</v>
      </c>
      <c r="C12" s="13"/>
      <c r="D12" s="19"/>
      <c r="E12" s="13">
        <f>E11+C12</f>
        <v>209</v>
      </c>
      <c r="F12" s="20">
        <f>F11+D12</f>
        <v>4353261</v>
      </c>
    </row>
    <row r="13" spans="2:6" x14ac:dyDescent="0.35">
      <c r="B13" s="8"/>
      <c r="C13" s="9"/>
      <c r="D13" s="10"/>
      <c r="E13" s="9"/>
      <c r="F13" s="10"/>
    </row>
    <row r="14" spans="2:6" x14ac:dyDescent="0.35">
      <c r="B14" s="8"/>
      <c r="C14" s="9"/>
      <c r="D14" s="10"/>
      <c r="E14" s="9"/>
      <c r="F14" s="10"/>
    </row>
    <row r="15" spans="2:6" x14ac:dyDescent="0.35">
      <c r="B15" s="8"/>
      <c r="C15" s="9"/>
      <c r="D15" s="10"/>
      <c r="E15" s="9"/>
      <c r="F15" s="10"/>
    </row>
    <row r="16" spans="2:6" x14ac:dyDescent="0.35">
      <c r="B16" s="8"/>
      <c r="C16" s="9"/>
      <c r="D16" s="10"/>
      <c r="E16" s="9"/>
      <c r="F16" s="10"/>
    </row>
  </sheetData>
  <mergeCells count="4">
    <mergeCell ref="C4:F4"/>
    <mergeCell ref="C5:F5"/>
    <mergeCell ref="B2:F3"/>
    <mergeCell ref="B7:F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dimension ref="B1:K50"/>
  <sheetViews>
    <sheetView showGridLines="0" tabSelected="1" topLeftCell="A18" zoomScale="85" zoomScaleNormal="85" workbookViewId="0">
      <selection activeCell="F44" sqref="F44:I44"/>
    </sheetView>
  </sheetViews>
  <sheetFormatPr defaultRowHeight="18" x14ac:dyDescent="0.3"/>
  <cols>
    <col min="1" max="1" width="9" style="72"/>
    <col min="2" max="2" width="25.75" style="72" customWidth="1"/>
    <col min="3" max="3" width="8.75" style="72" customWidth="1"/>
    <col min="4" max="4" width="31.5" style="72" bestFit="1" customWidth="1"/>
    <col min="5" max="5" width="106.875" style="72" customWidth="1"/>
    <col min="6" max="6" width="18.75" style="72" customWidth="1"/>
    <col min="7" max="7" width="23.25" style="72" bestFit="1" customWidth="1"/>
    <col min="8" max="8" width="12.875" style="72" bestFit="1" customWidth="1"/>
    <col min="9" max="9" width="8.375" style="72" customWidth="1"/>
    <col min="10" max="10" width="9" style="72"/>
    <col min="11" max="11" width="19.125" style="72" customWidth="1"/>
    <col min="12" max="16384" width="9" style="72"/>
  </cols>
  <sheetData>
    <row r="1" spans="2:11" ht="18.75" thickBot="1" x14ac:dyDescent="0.35"/>
    <row r="2" spans="2:11" ht="39.950000000000003" customHeight="1" x14ac:dyDescent="0.3">
      <c r="B2" s="154" t="s">
        <v>131</v>
      </c>
      <c r="C2" s="155"/>
      <c r="D2" s="156"/>
      <c r="E2" s="156"/>
      <c r="F2" s="156"/>
      <c r="G2" s="156"/>
      <c r="H2" s="156"/>
      <c r="I2" s="157"/>
    </row>
    <row r="3" spans="2:11" ht="17.25" customHeight="1" x14ac:dyDescent="0.3">
      <c r="B3" s="94" t="s">
        <v>32</v>
      </c>
      <c r="C3" s="95"/>
      <c r="D3" s="96"/>
      <c r="E3" s="97" t="s">
        <v>33</v>
      </c>
      <c r="F3" s="95"/>
      <c r="G3" s="95"/>
      <c r="H3" s="95"/>
      <c r="I3" s="98"/>
      <c r="K3" s="99" t="s">
        <v>107</v>
      </c>
    </row>
    <row r="4" spans="2:11" ht="17.25" customHeight="1" x14ac:dyDescent="0.3">
      <c r="B4" s="100" t="s">
        <v>34</v>
      </c>
      <c r="C4" s="101"/>
      <c r="D4" s="102"/>
      <c r="E4" s="103" t="s">
        <v>35</v>
      </c>
      <c r="F4" s="101"/>
      <c r="G4" s="101"/>
      <c r="H4" s="101"/>
      <c r="I4" s="104"/>
      <c r="K4" s="105" t="s">
        <v>66</v>
      </c>
    </row>
    <row r="5" spans="2:11" ht="17.25" customHeight="1" x14ac:dyDescent="0.3">
      <c r="B5" s="100" t="s">
        <v>36</v>
      </c>
      <c r="C5" s="101"/>
      <c r="D5" s="102"/>
      <c r="E5" s="103" t="s">
        <v>37</v>
      </c>
      <c r="F5" s="101"/>
      <c r="G5" s="101"/>
      <c r="H5" s="101"/>
      <c r="I5" s="104"/>
      <c r="K5" s="106" t="s">
        <v>98</v>
      </c>
    </row>
    <row r="6" spans="2:11" ht="17.25" customHeight="1" x14ac:dyDescent="0.3">
      <c r="B6" s="100" t="s">
        <v>38</v>
      </c>
      <c r="C6" s="101"/>
      <c r="D6" s="102"/>
      <c r="E6" s="103" t="s">
        <v>39</v>
      </c>
      <c r="F6" s="101"/>
      <c r="G6" s="101"/>
      <c r="H6" s="101"/>
      <c r="I6" s="104"/>
      <c r="K6" s="106" t="s">
        <v>99</v>
      </c>
    </row>
    <row r="7" spans="2:11" ht="17.25" customHeight="1" x14ac:dyDescent="0.3">
      <c r="B7" s="100" t="s">
        <v>40</v>
      </c>
      <c r="C7" s="101"/>
      <c r="D7" s="102"/>
      <c r="E7" s="103" t="s">
        <v>41</v>
      </c>
      <c r="F7" s="101"/>
      <c r="G7" s="101"/>
      <c r="H7" s="101"/>
      <c r="I7" s="104"/>
      <c r="K7" s="107" t="s">
        <v>108</v>
      </c>
    </row>
    <row r="8" spans="2:11" ht="17.25" customHeight="1" x14ac:dyDescent="0.3">
      <c r="B8" s="100" t="s">
        <v>42</v>
      </c>
      <c r="C8" s="101"/>
      <c r="D8" s="102"/>
      <c r="E8" s="103" t="s">
        <v>43</v>
      </c>
      <c r="F8" s="101"/>
      <c r="G8" s="101"/>
      <c r="H8" s="101"/>
      <c r="I8" s="104"/>
      <c r="K8" s="108" t="s">
        <v>100</v>
      </c>
    </row>
    <row r="9" spans="2:11" ht="17.25" customHeight="1" x14ac:dyDescent="0.3">
      <c r="B9" s="100" t="s">
        <v>44</v>
      </c>
      <c r="C9" s="101"/>
      <c r="D9" s="102"/>
      <c r="E9" s="103" t="s">
        <v>45</v>
      </c>
      <c r="F9" s="101"/>
      <c r="G9" s="101"/>
      <c r="H9" s="101"/>
      <c r="I9" s="104"/>
    </row>
    <row r="10" spans="2:11" ht="17.25" customHeight="1" x14ac:dyDescent="0.3">
      <c r="B10" s="100" t="s">
        <v>46</v>
      </c>
      <c r="C10" s="101"/>
      <c r="D10" s="102"/>
      <c r="E10" s="103" t="s">
        <v>47</v>
      </c>
      <c r="F10" s="101"/>
      <c r="G10" s="101"/>
      <c r="H10" s="101"/>
      <c r="I10" s="104"/>
    </row>
    <row r="11" spans="2:11" ht="17.25" customHeight="1" thickBot="1" x14ac:dyDescent="0.35">
      <c r="B11" s="109" t="s">
        <v>48</v>
      </c>
      <c r="C11" s="110"/>
      <c r="D11" s="111"/>
      <c r="E11" s="112" t="s">
        <v>49</v>
      </c>
      <c r="F11" s="110"/>
      <c r="G11" s="110"/>
      <c r="H11" s="110"/>
      <c r="I11" s="113"/>
    </row>
    <row r="12" spans="2:11" ht="17.25" customHeight="1" x14ac:dyDescent="0.3">
      <c r="B12" s="73"/>
      <c r="C12" s="73"/>
      <c r="D12" s="73"/>
      <c r="E12" s="73"/>
      <c r="F12" s="73"/>
      <c r="G12" s="73"/>
      <c r="H12" s="73"/>
      <c r="I12" s="73"/>
    </row>
    <row r="13" spans="2:11" ht="18.75" thickBot="1" x14ac:dyDescent="0.35"/>
    <row r="14" spans="2:11" ht="39.950000000000003" customHeight="1" thickBot="1" x14ac:dyDescent="0.35">
      <c r="B14" s="151" t="s">
        <v>130</v>
      </c>
      <c r="C14" s="152"/>
      <c r="D14" s="152"/>
      <c r="E14" s="152"/>
      <c r="F14" s="152"/>
      <c r="G14" s="152"/>
      <c r="H14" s="152"/>
      <c r="I14" s="153"/>
    </row>
    <row r="15" spans="2:11" ht="21" x14ac:dyDescent="0.3">
      <c r="B15" s="114" t="s">
        <v>50</v>
      </c>
      <c r="C15" s="74" t="s">
        <v>118</v>
      </c>
      <c r="D15" s="115" t="s">
        <v>51</v>
      </c>
      <c r="E15" s="116" t="s">
        <v>33</v>
      </c>
      <c r="F15" s="85" t="s">
        <v>133</v>
      </c>
      <c r="G15" s="85"/>
      <c r="H15" s="85"/>
      <c r="I15" s="86"/>
    </row>
    <row r="16" spans="2:11" ht="21" customHeight="1" x14ac:dyDescent="0.3">
      <c r="B16" s="105" t="s">
        <v>66</v>
      </c>
      <c r="C16" s="75" t="s">
        <v>120</v>
      </c>
      <c r="D16" s="117" t="s">
        <v>53</v>
      </c>
      <c r="E16" s="87" t="s">
        <v>54</v>
      </c>
      <c r="F16" s="88" t="s">
        <v>134</v>
      </c>
      <c r="G16" s="89"/>
      <c r="H16" s="89"/>
      <c r="I16" s="90"/>
    </row>
    <row r="17" spans="2:9" ht="21" customHeight="1" x14ac:dyDescent="0.3">
      <c r="B17" s="106" t="s">
        <v>98</v>
      </c>
      <c r="C17" s="76" t="s">
        <v>119</v>
      </c>
      <c r="D17" s="117" t="s">
        <v>55</v>
      </c>
      <c r="E17" s="118" t="s">
        <v>56</v>
      </c>
      <c r="F17" s="88" t="s">
        <v>134</v>
      </c>
      <c r="G17" s="89"/>
      <c r="H17" s="89"/>
      <c r="I17" s="90"/>
    </row>
    <row r="18" spans="2:9" ht="21" customHeight="1" x14ac:dyDescent="0.3">
      <c r="B18" s="119" t="s">
        <v>52</v>
      </c>
      <c r="C18" s="77" t="s">
        <v>122</v>
      </c>
      <c r="D18" s="117" t="s">
        <v>116</v>
      </c>
      <c r="E18" s="87" t="s">
        <v>117</v>
      </c>
      <c r="F18" s="88" t="s">
        <v>132</v>
      </c>
      <c r="G18" s="89"/>
      <c r="H18" s="89"/>
      <c r="I18" s="90"/>
    </row>
    <row r="19" spans="2:9" ht="21" customHeight="1" x14ac:dyDescent="0.3">
      <c r="B19" s="119" t="s">
        <v>52</v>
      </c>
      <c r="C19" s="77" t="s">
        <v>124</v>
      </c>
      <c r="D19" s="117" t="s">
        <v>5</v>
      </c>
      <c r="E19" s="87" t="s">
        <v>57</v>
      </c>
      <c r="F19" s="88" t="s">
        <v>132</v>
      </c>
      <c r="G19" s="89"/>
      <c r="H19" s="89"/>
      <c r="I19" s="90"/>
    </row>
    <row r="20" spans="2:9" ht="21" customHeight="1" x14ac:dyDescent="0.3">
      <c r="B20" s="119" t="s">
        <v>52</v>
      </c>
      <c r="C20" s="77" t="s">
        <v>123</v>
      </c>
      <c r="D20" s="117" t="s">
        <v>4</v>
      </c>
      <c r="E20" s="87" t="s">
        <v>58</v>
      </c>
      <c r="F20" s="88" t="s">
        <v>132</v>
      </c>
      <c r="G20" s="89"/>
      <c r="H20" s="89"/>
      <c r="I20" s="90"/>
    </row>
    <row r="21" spans="2:9" ht="21" customHeight="1" x14ac:dyDescent="0.3">
      <c r="B21" s="119" t="s">
        <v>52</v>
      </c>
      <c r="C21" s="77" t="s">
        <v>123</v>
      </c>
      <c r="D21" s="117" t="s">
        <v>2</v>
      </c>
      <c r="E21" s="87" t="s">
        <v>59</v>
      </c>
      <c r="F21" s="88" t="s">
        <v>132</v>
      </c>
      <c r="G21" s="89"/>
      <c r="H21" s="89"/>
      <c r="I21" s="90"/>
    </row>
    <row r="22" spans="2:9" ht="21" customHeight="1" x14ac:dyDescent="0.3">
      <c r="B22" s="119" t="s">
        <v>52</v>
      </c>
      <c r="C22" s="77" t="s">
        <v>123</v>
      </c>
      <c r="D22" s="117" t="s">
        <v>3</v>
      </c>
      <c r="E22" s="87" t="s">
        <v>60</v>
      </c>
      <c r="F22" s="88" t="s">
        <v>132</v>
      </c>
      <c r="G22" s="89"/>
      <c r="H22" s="89"/>
      <c r="I22" s="90"/>
    </row>
    <row r="23" spans="2:9" ht="21.75" customHeight="1" x14ac:dyDescent="0.3">
      <c r="B23" s="119" t="s">
        <v>52</v>
      </c>
      <c r="C23" s="77" t="s">
        <v>121</v>
      </c>
      <c r="D23" s="120" t="s">
        <v>7</v>
      </c>
      <c r="E23" s="87" t="s">
        <v>104</v>
      </c>
      <c r="F23" s="88" t="s">
        <v>132</v>
      </c>
      <c r="G23" s="89"/>
      <c r="H23" s="89"/>
      <c r="I23" s="90"/>
    </row>
    <row r="24" spans="2:9" ht="21.75" customHeight="1" thickBot="1" x14ac:dyDescent="0.35">
      <c r="B24" s="121" t="s">
        <v>52</v>
      </c>
      <c r="C24" s="78" t="s">
        <v>121</v>
      </c>
      <c r="D24" s="122" t="s">
        <v>6</v>
      </c>
      <c r="E24" s="123" t="s">
        <v>72</v>
      </c>
      <c r="F24" s="91" t="s">
        <v>132</v>
      </c>
      <c r="G24" s="92"/>
      <c r="H24" s="92"/>
      <c r="I24" s="93"/>
    </row>
    <row r="25" spans="2:9" ht="21" x14ac:dyDescent="0.3">
      <c r="B25" s="79"/>
      <c r="C25" s="79"/>
      <c r="D25" s="79"/>
      <c r="E25" s="124"/>
      <c r="F25" s="124"/>
      <c r="G25" s="79"/>
      <c r="H25" s="124"/>
      <c r="I25" s="125"/>
    </row>
    <row r="26" spans="2:9" ht="21.75" thickBot="1" x14ac:dyDescent="0.35">
      <c r="B26" s="80"/>
      <c r="C26" s="80"/>
      <c r="D26" s="80"/>
      <c r="E26" s="126"/>
      <c r="F26" s="126"/>
      <c r="G26" s="80"/>
      <c r="H26" s="126"/>
      <c r="I26" s="127"/>
    </row>
    <row r="27" spans="2:9" ht="39.950000000000003" customHeight="1" x14ac:dyDescent="0.3">
      <c r="B27" s="154" t="s">
        <v>129</v>
      </c>
      <c r="C27" s="155"/>
      <c r="D27" s="156"/>
      <c r="E27" s="156"/>
      <c r="F27" s="156"/>
      <c r="G27" s="156"/>
      <c r="H27" s="156"/>
      <c r="I27" s="157"/>
    </row>
    <row r="28" spans="2:9" ht="21" x14ac:dyDescent="0.3">
      <c r="B28" s="128" t="s">
        <v>50</v>
      </c>
      <c r="C28" s="81" t="s">
        <v>118</v>
      </c>
      <c r="D28" s="129" t="s">
        <v>61</v>
      </c>
      <c r="E28" s="97" t="s">
        <v>33</v>
      </c>
      <c r="F28" s="96"/>
      <c r="G28" s="130" t="s">
        <v>26</v>
      </c>
      <c r="H28" s="130"/>
      <c r="I28" s="131"/>
    </row>
    <row r="29" spans="2:9" s="135" customFormat="1" ht="21" x14ac:dyDescent="0.3">
      <c r="B29" s="106" t="s">
        <v>99</v>
      </c>
      <c r="C29" s="76" t="s">
        <v>126</v>
      </c>
      <c r="D29" s="120" t="s">
        <v>62</v>
      </c>
      <c r="E29" s="103" t="s">
        <v>63</v>
      </c>
      <c r="F29" s="102"/>
      <c r="G29" s="132" t="s">
        <v>103</v>
      </c>
      <c r="H29" s="133"/>
      <c r="I29" s="134"/>
    </row>
    <row r="30" spans="2:9" s="135" customFormat="1" ht="21.75" thickBot="1" x14ac:dyDescent="0.35">
      <c r="B30" s="136" t="s">
        <v>99</v>
      </c>
      <c r="C30" s="82" t="s">
        <v>125</v>
      </c>
      <c r="D30" s="137" t="s">
        <v>64</v>
      </c>
      <c r="E30" s="138" t="s">
        <v>65</v>
      </c>
      <c r="F30" s="139"/>
      <c r="G30" s="140" t="s">
        <v>102</v>
      </c>
      <c r="H30" s="141"/>
      <c r="I30" s="142"/>
    </row>
    <row r="32" spans="2:9" ht="18.75" thickBot="1" x14ac:dyDescent="0.35"/>
    <row r="33" spans="2:9" ht="39.950000000000003" customHeight="1" x14ac:dyDescent="0.3">
      <c r="B33" s="158" t="s">
        <v>128</v>
      </c>
      <c r="C33" s="159"/>
      <c r="D33" s="160"/>
      <c r="E33" s="160"/>
      <c r="F33" s="160"/>
      <c r="G33" s="160"/>
      <c r="H33" s="160"/>
      <c r="I33" s="161"/>
    </row>
    <row r="34" spans="2:9" ht="21" customHeight="1" x14ac:dyDescent="0.3">
      <c r="B34" s="128" t="s">
        <v>50</v>
      </c>
      <c r="C34" s="81" t="s">
        <v>118</v>
      </c>
      <c r="D34" s="129" t="s">
        <v>105</v>
      </c>
      <c r="E34" s="129" t="s">
        <v>33</v>
      </c>
      <c r="F34" s="97" t="s">
        <v>69</v>
      </c>
      <c r="G34" s="95"/>
      <c r="H34" s="95"/>
      <c r="I34" s="98"/>
    </row>
    <row r="35" spans="2:9" ht="21" customHeight="1" x14ac:dyDescent="0.3">
      <c r="B35" s="107" t="s">
        <v>108</v>
      </c>
      <c r="C35" s="83" t="s">
        <v>127</v>
      </c>
      <c r="D35" s="120" t="s">
        <v>67</v>
      </c>
      <c r="E35" s="120" t="s">
        <v>68</v>
      </c>
      <c r="F35" s="143" t="s">
        <v>101</v>
      </c>
      <c r="G35" s="144"/>
      <c r="H35" s="144"/>
      <c r="I35" s="145"/>
    </row>
    <row r="36" spans="2:9" ht="21" customHeight="1" x14ac:dyDescent="0.3">
      <c r="B36" s="107" t="s">
        <v>108</v>
      </c>
      <c r="C36" s="83" t="s">
        <v>126</v>
      </c>
      <c r="D36" s="120" t="s">
        <v>8</v>
      </c>
      <c r="E36" s="34" t="s">
        <v>70</v>
      </c>
      <c r="F36" s="143" t="s">
        <v>101</v>
      </c>
      <c r="G36" s="144"/>
      <c r="H36" s="144"/>
      <c r="I36" s="145"/>
    </row>
    <row r="37" spans="2:9" ht="17.25" customHeight="1" x14ac:dyDescent="0.3">
      <c r="B37" s="107" t="s">
        <v>108</v>
      </c>
      <c r="C37" s="83" t="s">
        <v>126</v>
      </c>
      <c r="D37" s="120" t="s">
        <v>9</v>
      </c>
      <c r="E37" s="146" t="s">
        <v>71</v>
      </c>
      <c r="F37" s="143" t="s">
        <v>101</v>
      </c>
      <c r="G37" s="144"/>
      <c r="H37" s="144"/>
      <c r="I37" s="145"/>
    </row>
    <row r="38" spans="2:9" ht="21" x14ac:dyDescent="0.3">
      <c r="B38" s="107" t="s">
        <v>108</v>
      </c>
      <c r="C38" s="83" t="s">
        <v>126</v>
      </c>
      <c r="D38" s="120" t="s">
        <v>10</v>
      </c>
      <c r="E38" s="146" t="s">
        <v>73</v>
      </c>
      <c r="F38" s="143" t="s">
        <v>101</v>
      </c>
      <c r="G38" s="144"/>
      <c r="H38" s="144"/>
      <c r="I38" s="145"/>
    </row>
    <row r="39" spans="2:9" ht="21" x14ac:dyDescent="0.3">
      <c r="B39" s="107" t="s">
        <v>108</v>
      </c>
      <c r="C39" s="83" t="s">
        <v>126</v>
      </c>
      <c r="D39" s="120" t="s">
        <v>74</v>
      </c>
      <c r="E39" s="120" t="s">
        <v>75</v>
      </c>
      <c r="F39" s="143" t="s">
        <v>101</v>
      </c>
      <c r="G39" s="144"/>
      <c r="H39" s="144"/>
      <c r="I39" s="145"/>
    </row>
    <row r="40" spans="2:9" ht="21" x14ac:dyDescent="0.3">
      <c r="B40" s="107" t="s">
        <v>108</v>
      </c>
      <c r="C40" s="83" t="s">
        <v>126</v>
      </c>
      <c r="D40" s="120" t="s">
        <v>76</v>
      </c>
      <c r="E40" s="120" t="s">
        <v>77</v>
      </c>
      <c r="F40" s="143" t="s">
        <v>101</v>
      </c>
      <c r="G40" s="144"/>
      <c r="H40" s="144"/>
      <c r="I40" s="145"/>
    </row>
    <row r="41" spans="2:9" ht="21" x14ac:dyDescent="0.3">
      <c r="B41" s="107" t="s">
        <v>108</v>
      </c>
      <c r="C41" s="83" t="s">
        <v>126</v>
      </c>
      <c r="D41" s="120" t="s">
        <v>78</v>
      </c>
      <c r="E41" s="120" t="s">
        <v>79</v>
      </c>
      <c r="F41" s="143" t="s">
        <v>101</v>
      </c>
      <c r="G41" s="144"/>
      <c r="H41" s="144"/>
      <c r="I41" s="145"/>
    </row>
    <row r="42" spans="2:9" ht="21" x14ac:dyDescent="0.3">
      <c r="B42" s="107" t="s">
        <v>108</v>
      </c>
      <c r="C42" s="83" t="s">
        <v>126</v>
      </c>
      <c r="D42" s="34" t="s">
        <v>80</v>
      </c>
      <c r="E42" s="34" t="s">
        <v>81</v>
      </c>
      <c r="F42" s="143" t="s">
        <v>101</v>
      </c>
      <c r="G42" s="144"/>
      <c r="H42" s="144"/>
      <c r="I42" s="145"/>
    </row>
    <row r="43" spans="2:9" ht="21" x14ac:dyDescent="0.3">
      <c r="B43" s="107" t="s">
        <v>108</v>
      </c>
      <c r="C43" s="83" t="s">
        <v>126</v>
      </c>
      <c r="D43" s="34" t="s">
        <v>82</v>
      </c>
      <c r="E43" s="34" t="s">
        <v>83</v>
      </c>
      <c r="F43" s="143" t="s">
        <v>101</v>
      </c>
      <c r="G43" s="144"/>
      <c r="H43" s="144"/>
      <c r="I43" s="145"/>
    </row>
    <row r="44" spans="2:9" ht="21" x14ac:dyDescent="0.3">
      <c r="B44" s="107" t="s">
        <v>108</v>
      </c>
      <c r="C44" s="83" t="s">
        <v>126</v>
      </c>
      <c r="D44" s="34" t="s">
        <v>84</v>
      </c>
      <c r="E44" s="34" t="s">
        <v>85</v>
      </c>
      <c r="F44" s="143" t="s">
        <v>101</v>
      </c>
      <c r="G44" s="144"/>
      <c r="H44" s="144"/>
      <c r="I44" s="145"/>
    </row>
    <row r="45" spans="2:9" ht="21" x14ac:dyDescent="0.3">
      <c r="B45" s="107" t="s">
        <v>108</v>
      </c>
      <c r="C45" s="83" t="s">
        <v>126</v>
      </c>
      <c r="D45" s="34" t="s">
        <v>86</v>
      </c>
      <c r="E45" s="34" t="s">
        <v>87</v>
      </c>
      <c r="F45" s="143" t="s">
        <v>101</v>
      </c>
      <c r="G45" s="144"/>
      <c r="H45" s="144"/>
      <c r="I45" s="145"/>
    </row>
    <row r="46" spans="2:9" ht="21" x14ac:dyDescent="0.3">
      <c r="B46" s="107" t="s">
        <v>108</v>
      </c>
      <c r="C46" s="83" t="s">
        <v>126</v>
      </c>
      <c r="D46" s="34" t="s">
        <v>88</v>
      </c>
      <c r="E46" s="34" t="s">
        <v>89</v>
      </c>
      <c r="F46" s="143" t="s">
        <v>101</v>
      </c>
      <c r="G46" s="144"/>
      <c r="H46" s="144"/>
      <c r="I46" s="145"/>
    </row>
    <row r="47" spans="2:9" ht="21" x14ac:dyDescent="0.3">
      <c r="B47" s="107" t="s">
        <v>108</v>
      </c>
      <c r="C47" s="83" t="s">
        <v>126</v>
      </c>
      <c r="D47" s="34" t="s">
        <v>90</v>
      </c>
      <c r="E47" s="34" t="s">
        <v>91</v>
      </c>
      <c r="F47" s="143" t="s">
        <v>101</v>
      </c>
      <c r="G47" s="144"/>
      <c r="H47" s="144"/>
      <c r="I47" s="145"/>
    </row>
    <row r="48" spans="2:9" ht="21" x14ac:dyDescent="0.3">
      <c r="B48" s="107" t="s">
        <v>108</v>
      </c>
      <c r="C48" s="83" t="s">
        <v>126</v>
      </c>
      <c r="D48" s="34" t="s">
        <v>92</v>
      </c>
      <c r="E48" s="34" t="s">
        <v>93</v>
      </c>
      <c r="F48" s="143" t="s">
        <v>101</v>
      </c>
      <c r="G48" s="144"/>
      <c r="H48" s="144"/>
      <c r="I48" s="145"/>
    </row>
    <row r="49" spans="2:9" ht="21" x14ac:dyDescent="0.3">
      <c r="B49" s="107" t="s">
        <v>108</v>
      </c>
      <c r="C49" s="83" t="s">
        <v>126</v>
      </c>
      <c r="D49" s="34" t="s">
        <v>94</v>
      </c>
      <c r="E49" s="34" t="s">
        <v>95</v>
      </c>
      <c r="F49" s="143" t="s">
        <v>101</v>
      </c>
      <c r="G49" s="144"/>
      <c r="H49" s="144"/>
      <c r="I49" s="145"/>
    </row>
    <row r="50" spans="2:9" ht="21.75" thickBot="1" x14ac:dyDescent="0.35">
      <c r="B50" s="147" t="s">
        <v>108</v>
      </c>
      <c r="C50" s="84" t="s">
        <v>126</v>
      </c>
      <c r="D50" s="41" t="s">
        <v>96</v>
      </c>
      <c r="E50" s="41" t="s">
        <v>97</v>
      </c>
      <c r="F50" s="148" t="s">
        <v>101</v>
      </c>
      <c r="G50" s="149"/>
      <c r="H50" s="149"/>
      <c r="I50" s="150"/>
    </row>
  </sheetData>
  <mergeCells count="55">
    <mergeCell ref="F20:I20"/>
    <mergeCell ref="F21:I21"/>
    <mergeCell ref="F22:I22"/>
    <mergeCell ref="F23:I23"/>
    <mergeCell ref="F24:I24"/>
    <mergeCell ref="F34:I34"/>
    <mergeCell ref="B9:D9"/>
    <mergeCell ref="E9:I9"/>
    <mergeCell ref="B10:D10"/>
    <mergeCell ref="E10:I10"/>
    <mergeCell ref="B11:D11"/>
    <mergeCell ref="B33:I33"/>
    <mergeCell ref="B14:I14"/>
    <mergeCell ref="B27:I27"/>
    <mergeCell ref="G28:I28"/>
    <mergeCell ref="G29:I29"/>
    <mergeCell ref="E11:I11"/>
    <mergeCell ref="G30:I30"/>
    <mergeCell ref="F15:I15"/>
    <mergeCell ref="B2:I2"/>
    <mergeCell ref="B3:D3"/>
    <mergeCell ref="E3:I3"/>
    <mergeCell ref="B4:D4"/>
    <mergeCell ref="E4:I4"/>
    <mergeCell ref="B5:D5"/>
    <mergeCell ref="E5:I5"/>
    <mergeCell ref="B6:D6"/>
    <mergeCell ref="E6:I6"/>
    <mergeCell ref="B7:D7"/>
    <mergeCell ref="E7:I7"/>
    <mergeCell ref="B8:D8"/>
    <mergeCell ref="E8:I8"/>
    <mergeCell ref="E28:F28"/>
    <mergeCell ref="E29:F29"/>
    <mergeCell ref="E30:F30"/>
    <mergeCell ref="F16:I16"/>
    <mergeCell ref="F17:I17"/>
    <mergeCell ref="F18:I18"/>
    <mergeCell ref="F19:I19"/>
    <mergeCell ref="F50:I50"/>
    <mergeCell ref="F49:I49"/>
    <mergeCell ref="F48:I48"/>
    <mergeCell ref="F35:I35"/>
    <mergeCell ref="F36:I36"/>
    <mergeCell ref="F47:I47"/>
    <mergeCell ref="F46:I46"/>
    <mergeCell ref="F45:I45"/>
    <mergeCell ref="F44:I44"/>
    <mergeCell ref="F43:I43"/>
    <mergeCell ref="F42:I42"/>
    <mergeCell ref="F41:I41"/>
    <mergeCell ref="F40:I40"/>
    <mergeCell ref="F39:I39"/>
    <mergeCell ref="F38:I38"/>
    <mergeCell ref="F37:I37"/>
  </mergeCells>
  <phoneticPr fontId="1" type="noConversion"/>
  <hyperlinks>
    <hyperlink ref="G29" r:id="rId1" xr:uid="{BFDC43CE-4F53-44BE-A885-C6F5846A6BF6}"/>
    <hyperlink ref="G30" r:id="rId2" xr:uid="{8D51C4E4-E0BB-4594-8FB1-9E5AB545FD2A}"/>
    <hyperlink ref="F35" r:id="rId3" xr:uid="{0E9BA2FE-FEDA-42BE-BE02-B55EE808CE35}"/>
    <hyperlink ref="F16" r:id="rId4" display="\\192.168.10.200\Guest\ToolBox프로그램" xr:uid="{097D2EAD-0491-4137-BE8B-9F452F5A903C}"/>
    <hyperlink ref="F18" r:id="rId5" xr:uid="{7610C7E5-E283-42A6-A9B5-856D7BAD6AF0}"/>
    <hyperlink ref="F19" r:id="rId6" xr:uid="{BA0F2004-FB0E-4BB5-A3D1-326187D99CAE}"/>
    <hyperlink ref="F20" r:id="rId7" xr:uid="{A0CA96C2-3039-4653-B70B-D57DB64D79DF}"/>
    <hyperlink ref="F21" r:id="rId8" xr:uid="{F444151E-BDF1-4885-B7D6-79EA7F4BF73D}"/>
    <hyperlink ref="F22" r:id="rId9" xr:uid="{EEBB0ADC-0DC8-4934-B1BB-F457177F749C}"/>
    <hyperlink ref="F23" r:id="rId10" xr:uid="{8CD1D671-7043-4263-A287-993F41FAF3F9}"/>
    <hyperlink ref="F24" r:id="rId11" xr:uid="{D044D53C-681D-474F-8F9D-5DF3462F4109}"/>
    <hyperlink ref="F36" r:id="rId12" xr:uid="{C4ED7C44-D80B-4501-B532-1C9100A966B6}"/>
    <hyperlink ref="F37" r:id="rId13" xr:uid="{B05F1908-B017-4417-8B93-90E2E79BA8CA}"/>
    <hyperlink ref="F38" r:id="rId14" xr:uid="{0AC4FCFF-0C63-4538-9DDF-65654A5D14AA}"/>
    <hyperlink ref="F39" r:id="rId15" xr:uid="{E896BAEE-0023-4902-9AC0-B24124BF141A}"/>
    <hyperlink ref="F40" r:id="rId16" xr:uid="{0C371D85-692B-4C2A-B436-557EC5B8DB3E}"/>
    <hyperlink ref="F41" r:id="rId17" xr:uid="{A9CBC5FE-D069-46AC-B2D7-35A7F6B64567}"/>
    <hyperlink ref="F42" r:id="rId18" xr:uid="{4929F438-ED68-4F28-A1A8-2FAEB1A08C82}"/>
    <hyperlink ref="F43" r:id="rId19" xr:uid="{76D9F57B-C6D6-4F93-B9F3-4B6D3A68D6E1}"/>
    <hyperlink ref="F44" r:id="rId20" xr:uid="{0B2DBD8A-C7CE-43CE-AED6-8C36F18962F8}"/>
    <hyperlink ref="F45" r:id="rId21" xr:uid="{B4C2A02A-0866-44EC-9945-631079F19F6A}"/>
    <hyperlink ref="F46" r:id="rId22" xr:uid="{E58B552C-7102-4F0A-8D7A-98CC5223C78C}"/>
    <hyperlink ref="F47" r:id="rId23" xr:uid="{74F13398-C523-49D6-8193-0D0BF7FCF004}"/>
    <hyperlink ref="F48" r:id="rId24" xr:uid="{3487B730-3010-4735-B9B7-A5C358941082}"/>
    <hyperlink ref="F49" r:id="rId25" xr:uid="{DC0CC85B-A3EF-4EDA-90E3-DAB5FAF563EB}"/>
    <hyperlink ref="F50" r:id="rId26" xr:uid="{BF18D4A4-BE9C-492B-8B8F-D5C42463219E}"/>
    <hyperlink ref="F17" r:id="rId27" display="\\192.168.10.200\Guest\ToolBox프로그램" xr:uid="{7DB3DF83-55FE-432D-AD84-D90ECE4EF7E9}"/>
  </hyperlinks>
  <pageMargins left="0.7" right="0.7" top="0.75" bottom="0.75" header="0.3" footer="0.3"/>
  <pageSetup paperSize="9" orientation="portrait" verticalDpi="0" r:id="rId2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B1:P79"/>
  <sheetViews>
    <sheetView showGridLines="0" zoomScale="40" zoomScaleNormal="40" workbookViewId="0">
      <selection activeCell="S30" sqref="S30"/>
    </sheetView>
  </sheetViews>
  <sheetFormatPr defaultRowHeight="21" x14ac:dyDescent="0.45"/>
  <cols>
    <col min="1" max="1" width="1.625" style="25" customWidth="1"/>
    <col min="2" max="2" width="17.75" style="23" bestFit="1" customWidth="1"/>
    <col min="3" max="3" width="20.625" style="24" bestFit="1" customWidth="1"/>
    <col min="4" max="4" width="21.875" style="24" bestFit="1" customWidth="1"/>
    <col min="5" max="6" width="22.25" style="24" bestFit="1" customWidth="1"/>
    <col min="7" max="7" width="25.625" style="24" bestFit="1" customWidth="1"/>
    <col min="8" max="8" width="27.25" style="24" bestFit="1" customWidth="1"/>
    <col min="9" max="9" width="22.75" style="24" bestFit="1" customWidth="1"/>
    <col min="10" max="10" width="14.25" style="24" bestFit="1" customWidth="1"/>
    <col min="11" max="11" width="23.5" style="24" bestFit="1" customWidth="1"/>
    <col min="12" max="12" width="20" style="24" bestFit="1" customWidth="1"/>
    <col min="13" max="13" width="12.375" style="24" bestFit="1" customWidth="1"/>
    <col min="14" max="14" width="22.75" style="24" bestFit="1" customWidth="1"/>
    <col min="15" max="15" width="27.25" style="25" bestFit="1" customWidth="1"/>
    <col min="16" max="16" width="14.25" style="25" bestFit="1" customWidth="1"/>
    <col min="17" max="17" width="23.5" style="25" bestFit="1" customWidth="1"/>
    <col min="18" max="18" width="20.625" style="25" bestFit="1" customWidth="1"/>
    <col min="19" max="19" width="22.25" style="25" bestFit="1" customWidth="1"/>
    <col min="20" max="20" width="25.625" style="25" bestFit="1" customWidth="1"/>
    <col min="21" max="21" width="22.25" style="25" bestFit="1" customWidth="1"/>
    <col min="22" max="22" width="21.875" style="25" bestFit="1" customWidth="1"/>
    <col min="23" max="23" width="9" style="25"/>
    <col min="24" max="24" width="9" style="25" customWidth="1"/>
    <col min="25" max="16384" width="9" style="25"/>
  </cols>
  <sheetData>
    <row r="1" spans="2:16" ht="9.9499999999999993" customHeight="1" thickBot="1" x14ac:dyDescent="0.5"/>
    <row r="2" spans="2:16" x14ac:dyDescent="0.45">
      <c r="B2" s="66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  <c r="O2" s="25" t="s">
        <v>27</v>
      </c>
    </row>
    <row r="3" spans="2:16" x14ac:dyDescent="0.45"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1"/>
    </row>
    <row r="4" spans="2:16" x14ac:dyDescent="0.45"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1"/>
    </row>
    <row r="5" spans="2:16" x14ac:dyDescent="0.45"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1"/>
    </row>
    <row r="6" spans="2:16" x14ac:dyDescent="0.45">
      <c r="B6" s="69"/>
      <c r="C6" s="70"/>
      <c r="D6" s="70"/>
      <c r="E6" s="70"/>
      <c r="F6" s="70"/>
      <c r="G6" s="70"/>
      <c r="H6" s="70"/>
      <c r="I6" s="70"/>
      <c r="J6" s="70"/>
      <c r="K6" s="70"/>
      <c r="L6" s="70"/>
      <c r="M6" s="71"/>
    </row>
    <row r="7" spans="2:16" x14ac:dyDescent="0.45">
      <c r="B7" s="69"/>
      <c r="C7" s="70"/>
      <c r="D7" s="70"/>
      <c r="E7" s="70"/>
      <c r="F7" s="70"/>
      <c r="G7" s="70"/>
      <c r="H7" s="70"/>
      <c r="I7" s="70"/>
      <c r="J7" s="70"/>
      <c r="K7" s="70"/>
      <c r="L7" s="70"/>
      <c r="M7" s="71"/>
    </row>
    <row r="8" spans="2:16" x14ac:dyDescent="0.45">
      <c r="B8" s="69"/>
      <c r="C8" s="70"/>
      <c r="D8" s="70"/>
      <c r="E8" s="70"/>
      <c r="F8" s="70"/>
      <c r="G8" s="70"/>
      <c r="H8" s="70"/>
      <c r="I8" s="70"/>
      <c r="J8" s="70"/>
      <c r="K8" s="70"/>
      <c r="L8" s="70"/>
      <c r="M8" s="71"/>
    </row>
    <row r="9" spans="2:16" x14ac:dyDescent="0.45">
      <c r="B9" s="69"/>
      <c r="C9" s="70"/>
      <c r="D9" s="70"/>
      <c r="E9" s="70"/>
      <c r="F9" s="70"/>
      <c r="G9" s="70"/>
      <c r="H9" s="70"/>
      <c r="I9" s="70"/>
      <c r="J9" s="70"/>
      <c r="K9" s="70"/>
      <c r="L9" s="70"/>
      <c r="M9" s="71"/>
    </row>
    <row r="10" spans="2:16" x14ac:dyDescent="0.45">
      <c r="B10" s="69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1"/>
    </row>
    <row r="11" spans="2:16" x14ac:dyDescent="0.45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1"/>
    </row>
    <row r="12" spans="2:16" x14ac:dyDescent="0.45"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1"/>
    </row>
    <row r="13" spans="2:16" x14ac:dyDescent="0.45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1"/>
    </row>
    <row r="14" spans="2:16" x14ac:dyDescent="0.45">
      <c r="B14" s="69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1"/>
    </row>
    <row r="15" spans="2:16" x14ac:dyDescent="0.45">
      <c r="B15" s="69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1"/>
      <c r="O15" s="24"/>
      <c r="P15" s="24"/>
    </row>
    <row r="16" spans="2:16" x14ac:dyDescent="0.45">
      <c r="B16" s="69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1"/>
      <c r="O16" s="24"/>
      <c r="P16" s="24"/>
    </row>
    <row r="17" spans="2:16" x14ac:dyDescent="0.45">
      <c r="B17" s="69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1"/>
      <c r="O17" s="24"/>
      <c r="P17" s="24"/>
    </row>
    <row r="18" spans="2:16" x14ac:dyDescent="0.45">
      <c r="B18" s="69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1"/>
      <c r="O18" s="24"/>
      <c r="P18" s="24"/>
    </row>
    <row r="19" spans="2:16" x14ac:dyDescent="0.45">
      <c r="B19" s="69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1"/>
      <c r="O19" s="24"/>
      <c r="P19" s="24"/>
    </row>
    <row r="20" spans="2:16" x14ac:dyDescent="0.45">
      <c r="B20" s="69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1"/>
      <c r="O20" s="24"/>
      <c r="P20" s="24"/>
    </row>
    <row r="21" spans="2:16" x14ac:dyDescent="0.45">
      <c r="B21" s="69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1"/>
      <c r="O21" s="24"/>
      <c r="P21" s="24"/>
    </row>
    <row r="22" spans="2:16" x14ac:dyDescent="0.45"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1"/>
      <c r="O22" s="24"/>
      <c r="P22" s="24"/>
    </row>
    <row r="23" spans="2:16" x14ac:dyDescent="0.45">
      <c r="B23" s="69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1"/>
      <c r="O23" s="24"/>
      <c r="P23" s="24"/>
    </row>
    <row r="24" spans="2:16" x14ac:dyDescent="0.45">
      <c r="B24" s="69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1"/>
      <c r="O24" s="24"/>
      <c r="P24" s="24"/>
    </row>
    <row r="25" spans="2:16" x14ac:dyDescent="0.45"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1"/>
      <c r="O25" s="24"/>
      <c r="P25" s="24"/>
    </row>
    <row r="26" spans="2:16" x14ac:dyDescent="0.45">
      <c r="B26" s="69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1"/>
      <c r="O26" s="24"/>
      <c r="P26" s="24"/>
    </row>
    <row r="27" spans="2:16" x14ac:dyDescent="0.45">
      <c r="B27" s="69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1"/>
      <c r="O27" s="24"/>
      <c r="P27" s="24"/>
    </row>
    <row r="28" spans="2:16" x14ac:dyDescent="0.45">
      <c r="B28" s="69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1"/>
      <c r="O28" s="24"/>
      <c r="P28" s="24"/>
    </row>
    <row r="29" spans="2:16" x14ac:dyDescent="0.45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1"/>
      <c r="O29" s="24"/>
      <c r="P29" s="24"/>
    </row>
    <row r="30" spans="2:16" x14ac:dyDescent="0.45">
      <c r="B30" s="69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1"/>
      <c r="O30" s="24"/>
      <c r="P30" s="24"/>
    </row>
    <row r="31" spans="2:16" x14ac:dyDescent="0.45">
      <c r="B31" s="69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1"/>
      <c r="O31" s="24"/>
      <c r="P31" s="24"/>
    </row>
    <row r="32" spans="2:16" x14ac:dyDescent="0.45">
      <c r="B32" s="69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1"/>
      <c r="O32" s="24"/>
      <c r="P32" s="24"/>
    </row>
    <row r="33" spans="2:16" x14ac:dyDescent="0.45">
      <c r="B33" s="69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1"/>
      <c r="O33" s="24"/>
      <c r="P33" s="24"/>
    </row>
    <row r="34" spans="2:16" x14ac:dyDescent="0.45">
      <c r="B34" s="69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1"/>
      <c r="O34" s="24"/>
      <c r="P34" s="24"/>
    </row>
    <row r="35" spans="2:16" x14ac:dyDescent="0.45">
      <c r="B35" s="69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1"/>
      <c r="O35" s="24"/>
      <c r="P35" s="24"/>
    </row>
    <row r="36" spans="2:16" x14ac:dyDescent="0.45">
      <c r="B36" s="69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1"/>
      <c r="O36" s="24"/>
      <c r="P36" s="24"/>
    </row>
    <row r="37" spans="2:16" x14ac:dyDescent="0.45">
      <c r="B37" s="69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1"/>
      <c r="O37" s="24"/>
      <c r="P37" s="24"/>
    </row>
    <row r="38" spans="2:16" x14ac:dyDescent="0.45">
      <c r="B38" s="69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1"/>
      <c r="O38" s="24"/>
      <c r="P38" s="24"/>
    </row>
    <row r="39" spans="2:16" x14ac:dyDescent="0.45">
      <c r="B39" s="69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1"/>
      <c r="O39" s="24"/>
      <c r="P39" s="24"/>
    </row>
    <row r="40" spans="2:16" x14ac:dyDescent="0.45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1"/>
      <c r="O40" s="24"/>
      <c r="P40" s="24"/>
    </row>
    <row r="41" spans="2:16" x14ac:dyDescent="0.45">
      <c r="B41" s="69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1"/>
      <c r="O41" s="24"/>
      <c r="P41" s="24"/>
    </row>
    <row r="42" spans="2:16" x14ac:dyDescent="0.45">
      <c r="B42" s="69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O42" s="24"/>
      <c r="P42" s="24"/>
    </row>
    <row r="43" spans="2:16" x14ac:dyDescent="0.45">
      <c r="B43" s="69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O43" s="24"/>
      <c r="P43" s="24"/>
    </row>
    <row r="44" spans="2:16" x14ac:dyDescent="0.45">
      <c r="B44" s="69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O44" s="24"/>
      <c r="P44" s="24"/>
    </row>
    <row r="45" spans="2:16" x14ac:dyDescent="0.45">
      <c r="B45" s="69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O45" s="24"/>
      <c r="P45" s="24"/>
    </row>
    <row r="46" spans="2:16" x14ac:dyDescent="0.45">
      <c r="B46" s="69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O46" s="24"/>
      <c r="P46" s="24"/>
    </row>
    <row r="47" spans="2:16" ht="21.75" thickBot="1" x14ac:dyDescent="0.5">
      <c r="B47" s="69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P47" s="24"/>
    </row>
    <row r="48" spans="2:16" x14ac:dyDescent="0.45">
      <c r="B48" s="26" t="s">
        <v>14</v>
      </c>
      <c r="C48" s="27" t="s">
        <v>1</v>
      </c>
      <c r="D48" s="27" t="s">
        <v>5</v>
      </c>
      <c r="E48" s="27" t="s">
        <v>4</v>
      </c>
      <c r="F48" s="27" t="s">
        <v>2</v>
      </c>
      <c r="G48" s="27" t="s">
        <v>3</v>
      </c>
      <c r="H48" s="27" t="s">
        <v>7</v>
      </c>
      <c r="I48" s="27" t="s">
        <v>6</v>
      </c>
      <c r="J48" s="27" t="s">
        <v>8</v>
      </c>
      <c r="K48" s="27" t="s">
        <v>9</v>
      </c>
      <c r="L48" s="27" t="s">
        <v>12</v>
      </c>
      <c r="M48" s="28" t="s">
        <v>13</v>
      </c>
      <c r="O48" s="24"/>
      <c r="P48" s="24"/>
    </row>
    <row r="49" spans="2:16" x14ac:dyDescent="0.45">
      <c r="B49" s="29" t="s">
        <v>15</v>
      </c>
      <c r="C49" s="30">
        <v>3</v>
      </c>
      <c r="D49" s="30">
        <v>2</v>
      </c>
      <c r="E49" s="30">
        <v>3</v>
      </c>
      <c r="F49" s="30">
        <v>2</v>
      </c>
      <c r="G49" s="30">
        <v>2</v>
      </c>
      <c r="H49" s="30">
        <v>3</v>
      </c>
      <c r="I49" s="30">
        <v>2</v>
      </c>
      <c r="J49" s="30">
        <v>1</v>
      </c>
      <c r="K49" s="30">
        <v>1</v>
      </c>
      <c r="L49" s="31">
        <f>SUM(L51:L1048554)</f>
        <v>89</v>
      </c>
      <c r="M49" s="32">
        <f>SUM(M51:M1048553)</f>
        <v>1853781</v>
      </c>
      <c r="O49" s="24" t="s">
        <v>28</v>
      </c>
      <c r="P49" s="24"/>
    </row>
    <row r="50" spans="2:16" ht="21.75" thickBot="1" x14ac:dyDescent="0.5">
      <c r="B50" s="40"/>
      <c r="C50" s="41" t="s">
        <v>1</v>
      </c>
      <c r="D50" s="41" t="s">
        <v>5</v>
      </c>
      <c r="E50" s="41" t="s">
        <v>4</v>
      </c>
      <c r="F50" s="41" t="s">
        <v>2</v>
      </c>
      <c r="G50" s="41" t="s">
        <v>3</v>
      </c>
      <c r="H50" s="41" t="s">
        <v>7</v>
      </c>
      <c r="I50" s="41" t="s">
        <v>6</v>
      </c>
      <c r="J50" s="41" t="s">
        <v>8</v>
      </c>
      <c r="K50" s="41" t="s">
        <v>9</v>
      </c>
      <c r="L50" s="41" t="s">
        <v>11</v>
      </c>
      <c r="M50" s="44" t="s">
        <v>0</v>
      </c>
      <c r="O50" s="24"/>
      <c r="P50" s="24"/>
    </row>
    <row r="51" spans="2:16" x14ac:dyDescent="0.45">
      <c r="B51" s="45">
        <v>45869</v>
      </c>
      <c r="C51" s="46">
        <v>3</v>
      </c>
      <c r="D51" s="46"/>
      <c r="E51" s="46"/>
      <c r="F51" s="46"/>
      <c r="G51" s="46"/>
      <c r="H51" s="46">
        <v>3</v>
      </c>
      <c r="I51" s="46"/>
      <c r="J51" s="46"/>
      <c r="K51" s="46"/>
      <c r="L51" s="47">
        <f t="shared" ref="L51:L67" si="0">SUM(C51:K51)</f>
        <v>6</v>
      </c>
      <c r="M51" s="48">
        <f>L51*20829</f>
        <v>124974</v>
      </c>
      <c r="O51" s="24"/>
      <c r="P51" s="24"/>
    </row>
    <row r="52" spans="2:16" x14ac:dyDescent="0.45">
      <c r="B52" s="33">
        <v>45870</v>
      </c>
      <c r="C52" s="34">
        <v>3</v>
      </c>
      <c r="D52" s="34"/>
      <c r="E52" s="34"/>
      <c r="F52" s="34"/>
      <c r="G52" s="34"/>
      <c r="H52" s="34"/>
      <c r="I52" s="34"/>
      <c r="J52" s="34"/>
      <c r="K52" s="34"/>
      <c r="L52" s="36">
        <f t="shared" si="0"/>
        <v>3</v>
      </c>
      <c r="M52" s="37">
        <f>L52*20829</f>
        <v>62487</v>
      </c>
      <c r="O52" s="24"/>
      <c r="P52" s="24"/>
    </row>
    <row r="53" spans="2:16" x14ac:dyDescent="0.45">
      <c r="B53" s="33">
        <v>45871</v>
      </c>
      <c r="C53" s="34"/>
      <c r="D53" s="34"/>
      <c r="E53" s="34"/>
      <c r="F53" s="34"/>
      <c r="G53" s="34"/>
      <c r="H53" s="34"/>
      <c r="I53" s="34"/>
      <c r="J53" s="34"/>
      <c r="K53" s="34"/>
      <c r="L53" s="36">
        <f t="shared" si="0"/>
        <v>0</v>
      </c>
      <c r="M53" s="37">
        <f t="shared" ref="M53:M79" si="1">L53*20829</f>
        <v>0</v>
      </c>
      <c r="O53" s="24"/>
      <c r="P53" s="24"/>
    </row>
    <row r="54" spans="2:16" x14ac:dyDescent="0.45">
      <c r="B54" s="33">
        <v>45872</v>
      </c>
      <c r="C54" s="34"/>
      <c r="D54" s="34"/>
      <c r="E54" s="34"/>
      <c r="F54" s="34"/>
      <c r="G54" s="34"/>
      <c r="H54" s="34"/>
      <c r="I54" s="34"/>
      <c r="J54" s="34"/>
      <c r="K54" s="34"/>
      <c r="L54" s="36">
        <f t="shared" si="0"/>
        <v>0</v>
      </c>
      <c r="M54" s="37">
        <f t="shared" si="1"/>
        <v>0</v>
      </c>
      <c r="O54" s="24"/>
      <c r="P54" s="24"/>
    </row>
    <row r="55" spans="2:16" x14ac:dyDescent="0.45">
      <c r="B55" s="33">
        <v>45873</v>
      </c>
      <c r="C55" s="34">
        <v>3</v>
      </c>
      <c r="D55" s="34">
        <v>2</v>
      </c>
      <c r="E55" s="34">
        <v>3</v>
      </c>
      <c r="F55" s="34"/>
      <c r="G55" s="34"/>
      <c r="H55" s="34"/>
      <c r="I55" s="34"/>
      <c r="J55" s="34"/>
      <c r="K55" s="34"/>
      <c r="L55" s="36">
        <f t="shared" si="0"/>
        <v>8</v>
      </c>
      <c r="M55" s="37">
        <f t="shared" si="1"/>
        <v>166632</v>
      </c>
      <c r="O55" s="24"/>
      <c r="P55" s="24"/>
    </row>
    <row r="56" spans="2:16" x14ac:dyDescent="0.45">
      <c r="B56" s="33">
        <v>45874</v>
      </c>
      <c r="C56" s="34">
        <v>3</v>
      </c>
      <c r="D56" s="34">
        <v>2</v>
      </c>
      <c r="E56" s="34"/>
      <c r="F56" s="34"/>
      <c r="G56" s="34"/>
      <c r="H56" s="34"/>
      <c r="I56" s="34"/>
      <c r="J56" s="34"/>
      <c r="K56" s="34"/>
      <c r="L56" s="36">
        <f t="shared" si="0"/>
        <v>5</v>
      </c>
      <c r="M56" s="37">
        <f t="shared" si="1"/>
        <v>104145</v>
      </c>
      <c r="O56" s="24"/>
      <c r="P56" s="24"/>
    </row>
    <row r="57" spans="2:16" x14ac:dyDescent="0.45">
      <c r="B57" s="33">
        <v>45875</v>
      </c>
      <c r="C57" s="34"/>
      <c r="D57" s="34"/>
      <c r="E57" s="34"/>
      <c r="F57" s="34"/>
      <c r="G57" s="34"/>
      <c r="H57" s="34"/>
      <c r="I57" s="34"/>
      <c r="J57" s="34"/>
      <c r="K57" s="34"/>
      <c r="L57" s="36">
        <f t="shared" si="0"/>
        <v>0</v>
      </c>
      <c r="M57" s="37">
        <f t="shared" si="1"/>
        <v>0</v>
      </c>
      <c r="O57" s="24"/>
      <c r="P57" s="24"/>
    </row>
    <row r="58" spans="2:16" x14ac:dyDescent="0.45">
      <c r="B58" s="33">
        <v>45876</v>
      </c>
      <c r="C58" s="34">
        <v>3</v>
      </c>
      <c r="D58" s="34"/>
      <c r="E58" s="34"/>
      <c r="F58" s="34"/>
      <c r="G58" s="34"/>
      <c r="H58" s="34"/>
      <c r="I58" s="34"/>
      <c r="J58" s="34"/>
      <c r="K58" s="34"/>
      <c r="L58" s="36">
        <f t="shared" si="0"/>
        <v>3</v>
      </c>
      <c r="M58" s="37">
        <f t="shared" si="1"/>
        <v>62487</v>
      </c>
      <c r="O58" s="24"/>
      <c r="P58" s="24"/>
    </row>
    <row r="59" spans="2:16" x14ac:dyDescent="0.45">
      <c r="B59" s="33">
        <v>45877</v>
      </c>
      <c r="C59" s="34">
        <v>3</v>
      </c>
      <c r="D59" s="34"/>
      <c r="E59" s="34"/>
      <c r="F59" s="34"/>
      <c r="G59" s="34"/>
      <c r="H59" s="34"/>
      <c r="I59" s="34"/>
      <c r="J59" s="34"/>
      <c r="K59" s="34"/>
      <c r="L59" s="36">
        <f t="shared" si="0"/>
        <v>3</v>
      </c>
      <c r="M59" s="37">
        <f t="shared" si="1"/>
        <v>62487</v>
      </c>
      <c r="O59" s="24"/>
      <c r="P59" s="24"/>
    </row>
    <row r="60" spans="2:16" x14ac:dyDescent="0.45">
      <c r="B60" s="33">
        <v>45878</v>
      </c>
      <c r="C60" s="34"/>
      <c r="D60" s="34"/>
      <c r="E60" s="34"/>
      <c r="F60" s="34"/>
      <c r="G60" s="34"/>
      <c r="H60" s="34"/>
      <c r="I60" s="34"/>
      <c r="J60" s="34"/>
      <c r="K60" s="34"/>
      <c r="L60" s="36">
        <f t="shared" si="0"/>
        <v>0</v>
      </c>
      <c r="M60" s="37">
        <f t="shared" si="1"/>
        <v>0</v>
      </c>
      <c r="O60" s="24"/>
      <c r="P60" s="24"/>
    </row>
    <row r="61" spans="2:16" x14ac:dyDescent="0.45">
      <c r="B61" s="33">
        <v>45879</v>
      </c>
      <c r="C61" s="34"/>
      <c r="D61" s="34"/>
      <c r="E61" s="34"/>
      <c r="F61" s="34"/>
      <c r="G61" s="34"/>
      <c r="H61" s="34"/>
      <c r="I61" s="34"/>
      <c r="J61" s="34"/>
      <c r="K61" s="34"/>
      <c r="L61" s="36">
        <f t="shared" si="0"/>
        <v>0</v>
      </c>
      <c r="M61" s="37">
        <f t="shared" si="1"/>
        <v>0</v>
      </c>
      <c r="O61" s="24"/>
      <c r="P61" s="24"/>
    </row>
    <row r="62" spans="2:16" x14ac:dyDescent="0.45">
      <c r="B62" s="33">
        <v>45880</v>
      </c>
      <c r="C62" s="34">
        <v>3</v>
      </c>
      <c r="D62" s="34"/>
      <c r="E62" s="34">
        <v>3</v>
      </c>
      <c r="F62" s="34"/>
      <c r="G62" s="34"/>
      <c r="H62" s="34"/>
      <c r="I62" s="34"/>
      <c r="J62" s="34"/>
      <c r="K62" s="34"/>
      <c r="L62" s="36">
        <f t="shared" si="0"/>
        <v>6</v>
      </c>
      <c r="M62" s="37">
        <f t="shared" si="1"/>
        <v>124974</v>
      </c>
      <c r="P62" s="24"/>
    </row>
    <row r="63" spans="2:16" x14ac:dyDescent="0.45">
      <c r="B63" s="33">
        <v>45881</v>
      </c>
      <c r="C63" s="34">
        <v>3</v>
      </c>
      <c r="D63" s="34">
        <v>2</v>
      </c>
      <c r="E63" s="34"/>
      <c r="F63" s="34"/>
      <c r="G63" s="34"/>
      <c r="H63" s="34"/>
      <c r="I63" s="34"/>
      <c r="J63" s="34"/>
      <c r="K63" s="34"/>
      <c r="L63" s="36">
        <f t="shared" si="0"/>
        <v>5</v>
      </c>
      <c r="M63" s="37">
        <f t="shared" si="1"/>
        <v>104145</v>
      </c>
      <c r="O63" s="24"/>
      <c r="P63" s="24"/>
    </row>
    <row r="64" spans="2:16" x14ac:dyDescent="0.45">
      <c r="B64" s="33">
        <v>45882</v>
      </c>
      <c r="C64" s="34">
        <v>3</v>
      </c>
      <c r="D64" s="34"/>
      <c r="E64" s="34"/>
      <c r="F64" s="34"/>
      <c r="G64" s="34"/>
      <c r="H64" s="34">
        <v>3</v>
      </c>
      <c r="I64" s="34">
        <v>2</v>
      </c>
      <c r="J64" s="34"/>
      <c r="K64" s="34"/>
      <c r="L64" s="36">
        <f t="shared" si="0"/>
        <v>8</v>
      </c>
      <c r="M64" s="37">
        <f t="shared" si="1"/>
        <v>166632</v>
      </c>
      <c r="O64" s="24"/>
      <c r="P64" s="24"/>
    </row>
    <row r="65" spans="2:16" x14ac:dyDescent="0.45">
      <c r="B65" s="33">
        <v>45883</v>
      </c>
      <c r="C65" s="34">
        <v>3</v>
      </c>
      <c r="D65" s="34"/>
      <c r="E65" s="34"/>
      <c r="F65" s="34"/>
      <c r="G65" s="34"/>
      <c r="H65" s="34">
        <v>3</v>
      </c>
      <c r="I65" s="34"/>
      <c r="J65" s="34"/>
      <c r="K65" s="34"/>
      <c r="L65" s="36">
        <f t="shared" si="0"/>
        <v>6</v>
      </c>
      <c r="M65" s="37">
        <f t="shared" si="1"/>
        <v>124974</v>
      </c>
      <c r="O65" s="24"/>
      <c r="P65" s="24"/>
    </row>
    <row r="66" spans="2:16" x14ac:dyDescent="0.45">
      <c r="B66" s="33">
        <v>45884</v>
      </c>
      <c r="C66" s="34"/>
      <c r="D66" s="34"/>
      <c r="E66" s="34"/>
      <c r="F66" s="34"/>
      <c r="G66" s="34"/>
      <c r="H66" s="34"/>
      <c r="I66" s="34"/>
      <c r="J66" s="34"/>
      <c r="K66" s="34"/>
      <c r="L66" s="36">
        <f t="shared" si="0"/>
        <v>0</v>
      </c>
      <c r="M66" s="37">
        <f t="shared" si="1"/>
        <v>0</v>
      </c>
      <c r="O66" s="24"/>
      <c r="P66" s="24"/>
    </row>
    <row r="67" spans="2:16" x14ac:dyDescent="0.45">
      <c r="B67" s="33">
        <v>45885</v>
      </c>
      <c r="C67" s="34"/>
      <c r="D67" s="34"/>
      <c r="E67" s="34"/>
      <c r="F67" s="34"/>
      <c r="G67" s="34"/>
      <c r="H67" s="34"/>
      <c r="I67" s="34"/>
      <c r="J67" s="34"/>
      <c r="K67" s="34"/>
      <c r="L67" s="36">
        <f t="shared" si="0"/>
        <v>0</v>
      </c>
      <c r="M67" s="37">
        <f t="shared" si="1"/>
        <v>0</v>
      </c>
      <c r="N67" s="38"/>
      <c r="O67" s="39"/>
      <c r="P67" s="24"/>
    </row>
    <row r="68" spans="2:16" x14ac:dyDescent="0.45">
      <c r="B68" s="33">
        <v>45886</v>
      </c>
      <c r="C68" s="34"/>
      <c r="D68" s="34"/>
      <c r="E68" s="34"/>
      <c r="F68" s="34"/>
      <c r="G68" s="34"/>
      <c r="H68" s="34"/>
      <c r="I68" s="34"/>
      <c r="J68" s="34"/>
      <c r="K68" s="34"/>
      <c r="L68" s="36">
        <f t="shared" ref="L68:L79" si="2">SUM(C68:K68)</f>
        <v>0</v>
      </c>
      <c r="M68" s="37">
        <f t="shared" si="1"/>
        <v>0</v>
      </c>
      <c r="O68" s="24"/>
      <c r="P68" s="24"/>
    </row>
    <row r="69" spans="2:16" x14ac:dyDescent="0.45">
      <c r="B69" s="33">
        <v>45887</v>
      </c>
      <c r="C69" s="34">
        <v>3</v>
      </c>
      <c r="D69" s="34">
        <v>2</v>
      </c>
      <c r="E69" s="34">
        <v>3</v>
      </c>
      <c r="F69" s="34"/>
      <c r="G69" s="34"/>
      <c r="H69" s="34"/>
      <c r="I69" s="34"/>
      <c r="J69" s="34"/>
      <c r="K69" s="34"/>
      <c r="L69" s="36">
        <f t="shared" si="2"/>
        <v>8</v>
      </c>
      <c r="M69" s="37">
        <f t="shared" si="1"/>
        <v>166632</v>
      </c>
    </row>
    <row r="70" spans="2:16" x14ac:dyDescent="0.45">
      <c r="B70" s="33">
        <v>45888</v>
      </c>
      <c r="C70" s="34">
        <v>3</v>
      </c>
      <c r="D70" s="34">
        <v>2</v>
      </c>
      <c r="E70" s="34"/>
      <c r="F70" s="34"/>
      <c r="G70" s="34"/>
      <c r="H70" s="34"/>
      <c r="I70" s="34"/>
      <c r="J70" s="34"/>
      <c r="K70" s="34"/>
      <c r="L70" s="36">
        <f t="shared" si="2"/>
        <v>5</v>
      </c>
      <c r="M70" s="37">
        <f t="shared" si="1"/>
        <v>104145</v>
      </c>
    </row>
    <row r="71" spans="2:16" x14ac:dyDescent="0.45">
      <c r="B71" s="33">
        <v>45889</v>
      </c>
      <c r="C71" s="34">
        <v>3</v>
      </c>
      <c r="D71" s="34"/>
      <c r="E71" s="34"/>
      <c r="F71" s="34"/>
      <c r="G71" s="34"/>
      <c r="H71" s="34"/>
      <c r="I71" s="34"/>
      <c r="J71" s="34"/>
      <c r="K71" s="34"/>
      <c r="L71" s="36">
        <f t="shared" si="2"/>
        <v>3</v>
      </c>
      <c r="M71" s="37">
        <f t="shared" si="1"/>
        <v>62487</v>
      </c>
    </row>
    <row r="72" spans="2:16" x14ac:dyDescent="0.45">
      <c r="B72" s="33">
        <v>45890</v>
      </c>
      <c r="C72" s="34">
        <v>3</v>
      </c>
      <c r="D72" s="34"/>
      <c r="E72" s="34"/>
      <c r="F72" s="34"/>
      <c r="G72" s="34"/>
      <c r="H72" s="34"/>
      <c r="I72" s="34"/>
      <c r="J72" s="34"/>
      <c r="K72" s="34"/>
      <c r="L72" s="36">
        <f t="shared" si="2"/>
        <v>3</v>
      </c>
      <c r="M72" s="37">
        <f t="shared" si="1"/>
        <v>62487</v>
      </c>
    </row>
    <row r="73" spans="2:16" x14ac:dyDescent="0.45">
      <c r="B73" s="33">
        <v>45891</v>
      </c>
      <c r="C73" s="34">
        <v>3</v>
      </c>
      <c r="D73" s="34"/>
      <c r="E73" s="34"/>
      <c r="F73" s="34"/>
      <c r="G73" s="34"/>
      <c r="H73" s="34"/>
      <c r="I73" s="34"/>
      <c r="J73" s="34"/>
      <c r="K73" s="34"/>
      <c r="L73" s="36">
        <f t="shared" si="2"/>
        <v>3</v>
      </c>
      <c r="M73" s="37">
        <f t="shared" si="1"/>
        <v>62487</v>
      </c>
    </row>
    <row r="74" spans="2:16" x14ac:dyDescent="0.45">
      <c r="B74" s="33">
        <v>45892</v>
      </c>
      <c r="C74" s="34"/>
      <c r="D74" s="34"/>
      <c r="E74" s="34"/>
      <c r="F74" s="34"/>
      <c r="G74" s="34"/>
      <c r="H74" s="34"/>
      <c r="I74" s="34"/>
      <c r="J74" s="34"/>
      <c r="K74" s="34"/>
      <c r="L74" s="36">
        <f>SUM(C74:K74)</f>
        <v>0</v>
      </c>
      <c r="M74" s="37">
        <f t="shared" si="1"/>
        <v>0</v>
      </c>
    </row>
    <row r="75" spans="2:16" x14ac:dyDescent="0.45">
      <c r="B75" s="33">
        <v>45893</v>
      </c>
      <c r="D75" s="34"/>
      <c r="E75" s="34"/>
      <c r="F75" s="34"/>
      <c r="G75" s="34"/>
      <c r="H75" s="34"/>
      <c r="I75" s="34"/>
      <c r="J75" s="34"/>
      <c r="K75" s="34"/>
      <c r="L75" s="36">
        <f t="shared" si="2"/>
        <v>0</v>
      </c>
      <c r="M75" s="37">
        <f t="shared" si="1"/>
        <v>0</v>
      </c>
    </row>
    <row r="76" spans="2:16" x14ac:dyDescent="0.45">
      <c r="B76" s="33">
        <v>45894</v>
      </c>
      <c r="C76" s="34">
        <v>3</v>
      </c>
      <c r="D76" s="34"/>
      <c r="E76" s="34"/>
      <c r="F76" s="34"/>
      <c r="G76" s="34"/>
      <c r="H76" s="34"/>
      <c r="I76" s="34"/>
      <c r="J76" s="34"/>
      <c r="K76" s="34"/>
      <c r="L76" s="36">
        <f t="shared" si="2"/>
        <v>3</v>
      </c>
      <c r="M76" s="37">
        <f t="shared" si="1"/>
        <v>62487</v>
      </c>
    </row>
    <row r="77" spans="2:16" x14ac:dyDescent="0.45">
      <c r="B77" s="33">
        <v>45895</v>
      </c>
      <c r="C77" s="34">
        <v>3</v>
      </c>
      <c r="D77" s="34"/>
      <c r="E77" s="34"/>
      <c r="F77" s="34"/>
      <c r="G77" s="34"/>
      <c r="H77" s="34"/>
      <c r="I77" s="34"/>
      <c r="J77" s="34"/>
      <c r="K77" s="34"/>
      <c r="L77" s="36">
        <f t="shared" si="2"/>
        <v>3</v>
      </c>
      <c r="M77" s="37">
        <f t="shared" si="1"/>
        <v>62487</v>
      </c>
    </row>
    <row r="78" spans="2:16" x14ac:dyDescent="0.45">
      <c r="B78" s="33">
        <v>45896</v>
      </c>
      <c r="C78" s="34">
        <v>3</v>
      </c>
      <c r="D78" s="34"/>
      <c r="E78" s="34"/>
      <c r="F78" s="34"/>
      <c r="G78" s="34"/>
      <c r="H78" s="34"/>
      <c r="I78" s="34"/>
      <c r="J78" s="34"/>
      <c r="K78" s="34"/>
      <c r="L78" s="36">
        <f t="shared" si="2"/>
        <v>3</v>
      </c>
      <c r="M78" s="37">
        <f t="shared" si="1"/>
        <v>62487</v>
      </c>
    </row>
    <row r="79" spans="2:16" ht="21.75" thickBot="1" x14ac:dyDescent="0.5">
      <c r="B79" s="40">
        <v>45897</v>
      </c>
      <c r="C79" s="41">
        <v>3</v>
      </c>
      <c r="D79" s="41">
        <v>2</v>
      </c>
      <c r="E79" s="41"/>
      <c r="F79" s="41"/>
      <c r="G79" s="41"/>
      <c r="H79" s="41"/>
      <c r="I79" s="41"/>
      <c r="J79" s="41"/>
      <c r="K79" s="41"/>
      <c r="L79" s="42">
        <f t="shared" si="2"/>
        <v>5</v>
      </c>
      <c r="M79" s="43">
        <f t="shared" si="1"/>
        <v>104145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showGridLines="0" zoomScale="40" zoomScaleNormal="40" workbookViewId="0">
      <selection activeCell="X27" sqref="X27"/>
    </sheetView>
  </sheetViews>
  <sheetFormatPr defaultRowHeight="21" x14ac:dyDescent="0.45"/>
  <cols>
    <col min="1" max="1" width="1.625" style="25" customWidth="1"/>
    <col min="2" max="2" width="17.375" style="23" bestFit="1" customWidth="1"/>
    <col min="3" max="3" width="21.75" style="24" bestFit="1" customWidth="1"/>
    <col min="4" max="4" width="26.25" style="24" bestFit="1" customWidth="1"/>
    <col min="5" max="5" width="14" style="24" bestFit="1" customWidth="1"/>
    <col min="6" max="6" width="22.375" style="24" bestFit="1" customWidth="1"/>
    <col min="7" max="7" width="19.25" style="24" bestFit="1" customWidth="1"/>
    <col min="8" max="8" width="20.375" style="24" bestFit="1" customWidth="1"/>
    <col min="9" max="9" width="21.5" style="24" bestFit="1" customWidth="1"/>
    <col min="10" max="10" width="24.5" style="24" bestFit="1" customWidth="1"/>
    <col min="11" max="11" width="21.5" style="24" bestFit="1" customWidth="1"/>
    <col min="12" max="12" width="20.375" style="24" bestFit="1" customWidth="1"/>
    <col min="13" max="13" width="20.125" style="24" bestFit="1" customWidth="1"/>
    <col min="14" max="14" width="15.125" style="24" bestFit="1" customWidth="1"/>
    <col min="15" max="15" width="19.875" style="24" bestFit="1" customWidth="1"/>
    <col min="16" max="16" width="9.5" style="25" bestFit="1" customWidth="1"/>
    <col min="17" max="16384" width="9" style="25"/>
  </cols>
  <sheetData>
    <row r="1" spans="2:17" ht="9.9499999999999993" customHeight="1" thickBot="1" x14ac:dyDescent="0.5"/>
    <row r="2" spans="2:17" x14ac:dyDescent="0.45">
      <c r="B2" s="66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8"/>
      <c r="P2" s="25" t="s">
        <v>27</v>
      </c>
    </row>
    <row r="3" spans="2:17" x14ac:dyDescent="0.45"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1"/>
    </row>
    <row r="4" spans="2:17" x14ac:dyDescent="0.45"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1"/>
    </row>
    <row r="5" spans="2:17" x14ac:dyDescent="0.45"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1"/>
    </row>
    <row r="6" spans="2:17" x14ac:dyDescent="0.45">
      <c r="B6" s="69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1"/>
    </row>
    <row r="7" spans="2:17" x14ac:dyDescent="0.45">
      <c r="B7" s="69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</row>
    <row r="8" spans="2:17" x14ac:dyDescent="0.45">
      <c r="B8" s="69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</row>
    <row r="9" spans="2:17" x14ac:dyDescent="0.45">
      <c r="B9" s="69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1"/>
    </row>
    <row r="10" spans="2:17" x14ac:dyDescent="0.45">
      <c r="B10" s="69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1"/>
    </row>
    <row r="11" spans="2:17" x14ac:dyDescent="0.45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1"/>
    </row>
    <row r="12" spans="2:17" x14ac:dyDescent="0.45"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1"/>
    </row>
    <row r="13" spans="2:17" x14ac:dyDescent="0.45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1"/>
    </row>
    <row r="14" spans="2:17" x14ac:dyDescent="0.45">
      <c r="B14" s="69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1"/>
    </row>
    <row r="15" spans="2:17" x14ac:dyDescent="0.45">
      <c r="B15" s="69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1"/>
      <c r="P15" s="24"/>
      <c r="Q15" s="24"/>
    </row>
    <row r="16" spans="2:17" x14ac:dyDescent="0.45">
      <c r="B16" s="69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1"/>
      <c r="P16" s="24"/>
      <c r="Q16" s="24"/>
    </row>
    <row r="17" spans="2:17" x14ac:dyDescent="0.45">
      <c r="B17" s="69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1"/>
      <c r="P17" s="24"/>
      <c r="Q17" s="24"/>
    </row>
    <row r="18" spans="2:17" x14ac:dyDescent="0.45">
      <c r="B18" s="69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1"/>
      <c r="P18" s="24"/>
      <c r="Q18" s="24"/>
    </row>
    <row r="19" spans="2:17" x14ac:dyDescent="0.45">
      <c r="B19" s="69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1"/>
      <c r="P19" s="24"/>
      <c r="Q19" s="24"/>
    </row>
    <row r="20" spans="2:17" x14ac:dyDescent="0.45">
      <c r="B20" s="69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1"/>
      <c r="P20" s="24"/>
      <c r="Q20" s="24"/>
    </row>
    <row r="21" spans="2:17" x14ac:dyDescent="0.45">
      <c r="B21" s="69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1"/>
      <c r="P21" s="24"/>
      <c r="Q21" s="24"/>
    </row>
    <row r="22" spans="2:17" x14ac:dyDescent="0.45"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1"/>
      <c r="P22" s="24"/>
      <c r="Q22" s="24"/>
    </row>
    <row r="23" spans="2:17" x14ac:dyDescent="0.45">
      <c r="B23" s="69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1"/>
      <c r="P23" s="24"/>
      <c r="Q23" s="24"/>
    </row>
    <row r="24" spans="2:17" x14ac:dyDescent="0.45">
      <c r="B24" s="69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1"/>
      <c r="P24" s="24"/>
      <c r="Q24" s="24"/>
    </row>
    <row r="25" spans="2:17" x14ac:dyDescent="0.45"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1"/>
      <c r="P25" s="24"/>
      <c r="Q25" s="24"/>
    </row>
    <row r="26" spans="2:17" x14ac:dyDescent="0.45">
      <c r="B26" s="69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1"/>
      <c r="P26" s="24"/>
      <c r="Q26" s="24"/>
    </row>
    <row r="27" spans="2:17" x14ac:dyDescent="0.45">
      <c r="B27" s="69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1"/>
      <c r="P27" s="24"/>
      <c r="Q27" s="24"/>
    </row>
    <row r="28" spans="2:17" x14ac:dyDescent="0.45">
      <c r="B28" s="69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1"/>
      <c r="P28" s="24"/>
      <c r="Q28" s="24"/>
    </row>
    <row r="29" spans="2:17" x14ac:dyDescent="0.45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1"/>
      <c r="P29" s="24"/>
      <c r="Q29" s="24"/>
    </row>
    <row r="30" spans="2:17" x14ac:dyDescent="0.45">
      <c r="B30" s="69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1"/>
      <c r="P30" s="24"/>
      <c r="Q30" s="24"/>
    </row>
    <row r="31" spans="2:17" x14ac:dyDescent="0.45">
      <c r="B31" s="69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1"/>
      <c r="P31" s="24"/>
      <c r="Q31" s="24"/>
    </row>
    <row r="32" spans="2:17" x14ac:dyDescent="0.45">
      <c r="B32" s="69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1"/>
      <c r="P32" s="24"/>
      <c r="Q32" s="24"/>
    </row>
    <row r="33" spans="2:17" x14ac:dyDescent="0.45">
      <c r="B33" s="69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1"/>
      <c r="P33" s="24"/>
      <c r="Q33" s="24"/>
    </row>
    <row r="34" spans="2:17" x14ac:dyDescent="0.45">
      <c r="B34" s="69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1"/>
      <c r="P34" s="24"/>
      <c r="Q34" s="24"/>
    </row>
    <row r="35" spans="2:17" x14ac:dyDescent="0.45">
      <c r="B35" s="69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1"/>
      <c r="P35" s="24"/>
      <c r="Q35" s="24"/>
    </row>
    <row r="36" spans="2:17" x14ac:dyDescent="0.45">
      <c r="B36" s="69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1"/>
      <c r="P36" s="24"/>
      <c r="Q36" s="24"/>
    </row>
    <row r="37" spans="2:17" x14ac:dyDescent="0.45">
      <c r="B37" s="69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1"/>
      <c r="P37" s="24"/>
      <c r="Q37" s="24"/>
    </row>
    <row r="38" spans="2:17" x14ac:dyDescent="0.45">
      <c r="B38" s="69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1"/>
      <c r="P38" s="24"/>
      <c r="Q38" s="24"/>
    </row>
    <row r="39" spans="2:17" x14ac:dyDescent="0.45">
      <c r="B39" s="69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1"/>
      <c r="P39" s="24"/>
      <c r="Q39" s="24"/>
    </row>
    <row r="40" spans="2:17" x14ac:dyDescent="0.45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1"/>
      <c r="P40" s="24"/>
      <c r="Q40" s="24"/>
    </row>
    <row r="41" spans="2:17" x14ac:dyDescent="0.45">
      <c r="B41" s="69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1"/>
      <c r="P41" s="24"/>
      <c r="Q41" s="24"/>
    </row>
    <row r="42" spans="2:17" x14ac:dyDescent="0.45">
      <c r="B42" s="69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1"/>
      <c r="P42" s="24"/>
      <c r="Q42" s="24"/>
    </row>
    <row r="43" spans="2:17" x14ac:dyDescent="0.45">
      <c r="B43" s="69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1"/>
      <c r="P43" s="24"/>
      <c r="Q43" s="24"/>
    </row>
    <row r="44" spans="2:17" x14ac:dyDescent="0.45">
      <c r="B44" s="69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1"/>
      <c r="P44" s="24"/>
      <c r="Q44" s="24"/>
    </row>
    <row r="45" spans="2:17" x14ac:dyDescent="0.45">
      <c r="B45" s="69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1"/>
      <c r="P45" s="24"/>
      <c r="Q45" s="24"/>
    </row>
    <row r="46" spans="2:17" x14ac:dyDescent="0.45">
      <c r="B46" s="69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1"/>
      <c r="P46" s="24"/>
      <c r="Q46" s="24"/>
    </row>
    <row r="47" spans="2:17" ht="21.75" thickBot="1" x14ac:dyDescent="0.5">
      <c r="B47" s="69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1"/>
      <c r="P47" s="24"/>
      <c r="Q47" s="24"/>
    </row>
    <row r="48" spans="2:17" x14ac:dyDescent="0.45">
      <c r="B48" s="26" t="s">
        <v>14</v>
      </c>
      <c r="C48" s="27" t="s">
        <v>6</v>
      </c>
      <c r="D48" s="27" t="s">
        <v>7</v>
      </c>
      <c r="E48" s="27" t="s">
        <v>8</v>
      </c>
      <c r="F48" s="27" t="s">
        <v>9</v>
      </c>
      <c r="G48" s="27" t="s">
        <v>10</v>
      </c>
      <c r="H48" s="27" t="s">
        <v>1</v>
      </c>
      <c r="I48" s="27" t="s">
        <v>2</v>
      </c>
      <c r="J48" s="27" t="s">
        <v>3</v>
      </c>
      <c r="K48" s="27" t="s">
        <v>4</v>
      </c>
      <c r="L48" s="27" t="s">
        <v>5</v>
      </c>
      <c r="M48" s="27" t="s">
        <v>12</v>
      </c>
      <c r="N48" s="28" t="s">
        <v>13</v>
      </c>
      <c r="P48" s="24" t="s">
        <v>28</v>
      </c>
      <c r="Q48" s="24"/>
    </row>
    <row r="49" spans="2:17" x14ac:dyDescent="0.45">
      <c r="B49" s="29" t="s">
        <v>15</v>
      </c>
      <c r="C49" s="30">
        <v>2</v>
      </c>
      <c r="D49" s="30">
        <v>3</v>
      </c>
      <c r="E49" s="30">
        <v>1</v>
      </c>
      <c r="F49" s="30">
        <v>1</v>
      </c>
      <c r="G49" s="30">
        <v>1</v>
      </c>
      <c r="H49" s="30">
        <v>3</v>
      </c>
      <c r="I49" s="30">
        <v>2</v>
      </c>
      <c r="J49" s="30">
        <v>2</v>
      </c>
      <c r="K49" s="30">
        <v>3</v>
      </c>
      <c r="L49" s="30">
        <v>2</v>
      </c>
      <c r="M49" s="31">
        <f>SUM(M51:M1048556)</f>
        <v>120</v>
      </c>
      <c r="N49" s="32">
        <f>SUM(N51:N1048555)</f>
        <v>2499480</v>
      </c>
      <c r="P49" s="24"/>
      <c r="Q49" s="24"/>
    </row>
    <row r="50" spans="2:17" x14ac:dyDescent="0.45">
      <c r="B50" s="33"/>
      <c r="C50" s="34" t="s">
        <v>6</v>
      </c>
      <c r="D50" s="34" t="s">
        <v>7</v>
      </c>
      <c r="E50" s="34" t="s">
        <v>8</v>
      </c>
      <c r="F50" s="34" t="s">
        <v>9</v>
      </c>
      <c r="G50" s="34" t="s">
        <v>10</v>
      </c>
      <c r="H50" s="34" t="s">
        <v>1</v>
      </c>
      <c r="I50" s="34" t="s">
        <v>2</v>
      </c>
      <c r="J50" s="34" t="s">
        <v>3</v>
      </c>
      <c r="K50" s="34" t="s">
        <v>4</v>
      </c>
      <c r="L50" s="34" t="s">
        <v>5</v>
      </c>
      <c r="M50" s="34" t="s">
        <v>11</v>
      </c>
      <c r="N50" s="35" t="s">
        <v>0</v>
      </c>
      <c r="P50" s="24"/>
      <c r="Q50" s="24"/>
    </row>
    <row r="51" spans="2:17" x14ac:dyDescent="0.45">
      <c r="B51" s="33">
        <v>45838</v>
      </c>
      <c r="C51" s="34"/>
      <c r="D51" s="34"/>
      <c r="E51" s="34"/>
      <c r="F51" s="34"/>
      <c r="G51" s="34"/>
      <c r="H51" s="34">
        <v>3</v>
      </c>
      <c r="I51" s="34"/>
      <c r="J51" s="34"/>
      <c r="K51" s="34">
        <v>3</v>
      </c>
      <c r="L51" s="34"/>
      <c r="M51" s="36">
        <f>SUM(C51:L51)</f>
        <v>6</v>
      </c>
      <c r="N51" s="37">
        <f>M51*20829</f>
        <v>124974</v>
      </c>
      <c r="P51" s="24"/>
      <c r="Q51" s="24"/>
    </row>
    <row r="52" spans="2:17" x14ac:dyDescent="0.45">
      <c r="B52" s="33">
        <v>45839</v>
      </c>
      <c r="C52" s="34"/>
      <c r="D52" s="34"/>
      <c r="E52" s="34"/>
      <c r="F52" s="34"/>
      <c r="G52" s="34"/>
      <c r="H52" s="34">
        <v>3</v>
      </c>
      <c r="I52" s="34"/>
      <c r="J52" s="34"/>
      <c r="K52" s="34"/>
      <c r="L52" s="34"/>
      <c r="M52" s="36">
        <f>SUM(C52:L52)</f>
        <v>3</v>
      </c>
      <c r="N52" s="37">
        <f>M52*20829</f>
        <v>62487</v>
      </c>
      <c r="P52" s="24"/>
      <c r="Q52" s="24"/>
    </row>
    <row r="53" spans="2:17" x14ac:dyDescent="0.45">
      <c r="B53" s="33">
        <v>45840</v>
      </c>
      <c r="C53" s="34"/>
      <c r="D53" s="34"/>
      <c r="E53" s="34"/>
      <c r="F53" s="34"/>
      <c r="G53" s="34"/>
      <c r="H53" s="34">
        <v>3</v>
      </c>
      <c r="I53" s="34">
        <v>2</v>
      </c>
      <c r="J53" s="34"/>
      <c r="K53" s="34"/>
      <c r="L53" s="34">
        <v>2</v>
      </c>
      <c r="M53" s="36">
        <f>SUM(C53:L53)</f>
        <v>7</v>
      </c>
      <c r="N53" s="37">
        <f t="shared" ref="N53:N81" si="0">M53*20829</f>
        <v>145803</v>
      </c>
      <c r="P53" s="24"/>
      <c r="Q53" s="24"/>
    </row>
    <row r="54" spans="2:17" x14ac:dyDescent="0.45">
      <c r="B54" s="33">
        <v>45841</v>
      </c>
      <c r="C54" s="34"/>
      <c r="D54" s="34"/>
      <c r="E54" s="34"/>
      <c r="F54" s="34"/>
      <c r="G54" s="34"/>
      <c r="H54" s="34">
        <v>3</v>
      </c>
      <c r="I54" s="34"/>
      <c r="J54" s="34"/>
      <c r="K54" s="34"/>
      <c r="L54" s="34">
        <v>2</v>
      </c>
      <c r="M54" s="36">
        <f t="shared" ref="M54:M66" si="1">SUM(C54:L54)</f>
        <v>5</v>
      </c>
      <c r="N54" s="37">
        <f t="shared" si="0"/>
        <v>104145</v>
      </c>
      <c r="P54" s="24"/>
      <c r="Q54" s="24"/>
    </row>
    <row r="55" spans="2:17" x14ac:dyDescent="0.45">
      <c r="B55" s="33">
        <v>45842</v>
      </c>
      <c r="C55" s="34"/>
      <c r="D55" s="34"/>
      <c r="E55" s="34"/>
      <c r="F55" s="34"/>
      <c r="G55" s="34"/>
      <c r="H55" s="34">
        <v>3</v>
      </c>
      <c r="I55" s="34"/>
      <c r="J55" s="34"/>
      <c r="K55" s="34"/>
      <c r="L55" s="34">
        <v>2</v>
      </c>
      <c r="M55" s="36">
        <f t="shared" si="1"/>
        <v>5</v>
      </c>
      <c r="N55" s="37">
        <f t="shared" si="0"/>
        <v>104145</v>
      </c>
      <c r="P55" s="24"/>
      <c r="Q55" s="24"/>
    </row>
    <row r="56" spans="2:17" x14ac:dyDescent="0.45">
      <c r="B56" s="33">
        <v>45843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6">
        <f t="shared" si="1"/>
        <v>0</v>
      </c>
      <c r="N56" s="37">
        <f t="shared" si="0"/>
        <v>0</v>
      </c>
      <c r="P56" s="24"/>
      <c r="Q56" s="24"/>
    </row>
    <row r="57" spans="2:17" x14ac:dyDescent="0.45">
      <c r="B57" s="33">
        <v>45844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6">
        <f t="shared" si="1"/>
        <v>0</v>
      </c>
      <c r="N57" s="37">
        <f t="shared" si="0"/>
        <v>0</v>
      </c>
      <c r="P57" s="24"/>
      <c r="Q57" s="24"/>
    </row>
    <row r="58" spans="2:17" x14ac:dyDescent="0.45">
      <c r="B58" s="33">
        <v>45845</v>
      </c>
      <c r="C58" s="34"/>
      <c r="D58" s="34"/>
      <c r="E58" s="34"/>
      <c r="F58" s="34"/>
      <c r="G58" s="34"/>
      <c r="H58" s="34">
        <v>3</v>
      </c>
      <c r="I58" s="34"/>
      <c r="J58" s="34"/>
      <c r="K58" s="34">
        <v>3</v>
      </c>
      <c r="L58" s="34"/>
      <c r="M58" s="36">
        <f t="shared" si="1"/>
        <v>6</v>
      </c>
      <c r="N58" s="37">
        <f t="shared" si="0"/>
        <v>124974</v>
      </c>
      <c r="P58" s="24"/>
      <c r="Q58" s="24"/>
    </row>
    <row r="59" spans="2:17" x14ac:dyDescent="0.45">
      <c r="B59" s="33">
        <v>45846</v>
      </c>
      <c r="C59" s="34"/>
      <c r="D59" s="34"/>
      <c r="E59" s="34"/>
      <c r="F59" s="34"/>
      <c r="G59" s="34"/>
      <c r="H59" s="34">
        <v>3</v>
      </c>
      <c r="I59" s="34"/>
      <c r="J59" s="34"/>
      <c r="K59" s="34"/>
      <c r="L59" s="34"/>
      <c r="M59" s="36">
        <f t="shared" si="1"/>
        <v>3</v>
      </c>
      <c r="N59" s="37">
        <f t="shared" si="0"/>
        <v>62487</v>
      </c>
      <c r="P59" s="24"/>
      <c r="Q59" s="24"/>
    </row>
    <row r="60" spans="2:17" x14ac:dyDescent="0.45">
      <c r="B60" s="33">
        <v>45847</v>
      </c>
      <c r="C60" s="34"/>
      <c r="D60" s="34"/>
      <c r="E60" s="34"/>
      <c r="F60" s="34"/>
      <c r="G60" s="34"/>
      <c r="H60" s="34">
        <v>3</v>
      </c>
      <c r="I60" s="34"/>
      <c r="J60" s="34"/>
      <c r="K60" s="34"/>
      <c r="L60" s="34">
        <v>2</v>
      </c>
      <c r="M60" s="36">
        <f t="shared" si="1"/>
        <v>5</v>
      </c>
      <c r="N60" s="37">
        <f t="shared" si="0"/>
        <v>104145</v>
      </c>
      <c r="P60" s="24"/>
      <c r="Q60" s="24"/>
    </row>
    <row r="61" spans="2:17" x14ac:dyDescent="0.45">
      <c r="B61" s="33">
        <v>45848</v>
      </c>
      <c r="C61" s="34"/>
      <c r="D61" s="34"/>
      <c r="E61" s="34"/>
      <c r="F61" s="34"/>
      <c r="G61" s="34"/>
      <c r="H61" s="34">
        <v>3</v>
      </c>
      <c r="I61" s="34"/>
      <c r="J61" s="34"/>
      <c r="K61" s="34"/>
      <c r="L61" s="34">
        <v>2</v>
      </c>
      <c r="M61" s="36">
        <f t="shared" si="1"/>
        <v>5</v>
      </c>
      <c r="N61" s="37">
        <f t="shared" si="0"/>
        <v>104145</v>
      </c>
      <c r="P61" s="24"/>
      <c r="Q61" s="24"/>
    </row>
    <row r="62" spans="2:17" x14ac:dyDescent="0.45">
      <c r="B62" s="33">
        <v>45849</v>
      </c>
      <c r="C62" s="34"/>
      <c r="D62" s="34"/>
      <c r="E62" s="34"/>
      <c r="F62" s="34"/>
      <c r="G62" s="34"/>
      <c r="H62" s="34">
        <v>3</v>
      </c>
      <c r="I62" s="34"/>
      <c r="J62" s="34"/>
      <c r="K62" s="34"/>
      <c r="L62" s="34">
        <v>2</v>
      </c>
      <c r="M62" s="36">
        <f t="shared" si="1"/>
        <v>5</v>
      </c>
      <c r="N62" s="37">
        <f t="shared" si="0"/>
        <v>104145</v>
      </c>
      <c r="P62" s="24"/>
      <c r="Q62" s="24"/>
    </row>
    <row r="63" spans="2:17" x14ac:dyDescent="0.45">
      <c r="B63" s="33">
        <v>45850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6">
        <f t="shared" si="1"/>
        <v>0</v>
      </c>
      <c r="N63" s="37">
        <f t="shared" si="0"/>
        <v>0</v>
      </c>
      <c r="P63" s="24"/>
      <c r="Q63" s="24"/>
    </row>
    <row r="64" spans="2:17" x14ac:dyDescent="0.45">
      <c r="B64" s="33">
        <v>45851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6">
        <f t="shared" si="1"/>
        <v>0</v>
      </c>
      <c r="N64" s="37">
        <f t="shared" si="0"/>
        <v>0</v>
      </c>
      <c r="P64" s="24"/>
      <c r="Q64" s="24"/>
    </row>
    <row r="65" spans="2:17" x14ac:dyDescent="0.45">
      <c r="B65" s="33">
        <v>45852</v>
      </c>
      <c r="C65" s="34"/>
      <c r="D65" s="34"/>
      <c r="E65" s="34"/>
      <c r="F65" s="34"/>
      <c r="G65" s="34"/>
      <c r="H65" s="34">
        <v>3</v>
      </c>
      <c r="I65" s="34"/>
      <c r="J65" s="34"/>
      <c r="K65" s="34">
        <v>3</v>
      </c>
      <c r="L65" s="34"/>
      <c r="M65" s="36">
        <f t="shared" si="1"/>
        <v>6</v>
      </c>
      <c r="N65" s="37">
        <f t="shared" si="0"/>
        <v>124974</v>
      </c>
      <c r="P65" s="24"/>
      <c r="Q65" s="24"/>
    </row>
    <row r="66" spans="2:17" x14ac:dyDescent="0.45">
      <c r="B66" s="33">
        <v>45853</v>
      </c>
      <c r="C66" s="34"/>
      <c r="D66" s="34"/>
      <c r="E66" s="34"/>
      <c r="F66" s="34"/>
      <c r="G66" s="34"/>
      <c r="H66" s="34">
        <v>3</v>
      </c>
      <c r="I66" s="34"/>
      <c r="J66" s="34"/>
      <c r="K66" s="34"/>
      <c r="L66" s="34">
        <v>2</v>
      </c>
      <c r="M66" s="36">
        <f t="shared" si="1"/>
        <v>5</v>
      </c>
      <c r="N66" s="37">
        <f t="shared" si="0"/>
        <v>104145</v>
      </c>
      <c r="P66" s="24"/>
      <c r="Q66" s="24"/>
    </row>
    <row r="67" spans="2:17" x14ac:dyDescent="0.45">
      <c r="B67" s="33">
        <v>45854</v>
      </c>
      <c r="C67" s="34"/>
      <c r="D67" s="34"/>
      <c r="E67" s="34"/>
      <c r="F67" s="34"/>
      <c r="G67" s="34"/>
      <c r="H67" s="34">
        <v>3</v>
      </c>
      <c r="I67" s="34">
        <v>2</v>
      </c>
      <c r="J67" s="34"/>
      <c r="K67" s="34"/>
      <c r="L67" s="34">
        <v>2</v>
      </c>
      <c r="M67" s="36">
        <f>SUM(C67:L67)</f>
        <v>7</v>
      </c>
      <c r="N67" s="37">
        <f t="shared" si="0"/>
        <v>145803</v>
      </c>
      <c r="O67" s="38"/>
      <c r="P67" s="39"/>
      <c r="Q67" s="24"/>
    </row>
    <row r="68" spans="2:17" x14ac:dyDescent="0.45">
      <c r="B68" s="33">
        <v>45855</v>
      </c>
      <c r="C68" s="34"/>
      <c r="D68" s="34"/>
      <c r="E68" s="34"/>
      <c r="F68" s="34"/>
      <c r="G68" s="34"/>
      <c r="H68" s="34">
        <v>3</v>
      </c>
      <c r="I68" s="34"/>
      <c r="J68" s="34"/>
      <c r="K68" s="34"/>
      <c r="L68" s="34">
        <v>2</v>
      </c>
      <c r="M68" s="36">
        <f t="shared" ref="M68:M80" si="2">SUM(C68:L68)</f>
        <v>5</v>
      </c>
      <c r="N68" s="37">
        <f t="shared" si="0"/>
        <v>104145</v>
      </c>
      <c r="P68" s="24"/>
      <c r="Q68" s="24"/>
    </row>
    <row r="69" spans="2:17" x14ac:dyDescent="0.45">
      <c r="B69" s="33">
        <v>45856</v>
      </c>
      <c r="C69" s="34"/>
      <c r="D69" s="34"/>
      <c r="E69" s="34"/>
      <c r="F69" s="34"/>
      <c r="G69" s="34"/>
      <c r="H69" s="34">
        <v>3</v>
      </c>
      <c r="I69" s="34"/>
      <c r="J69" s="34"/>
      <c r="K69" s="34"/>
      <c r="L69" s="34"/>
      <c r="M69" s="36">
        <f t="shared" si="2"/>
        <v>3</v>
      </c>
      <c r="N69" s="37">
        <f t="shared" si="0"/>
        <v>62487</v>
      </c>
    </row>
    <row r="70" spans="2:17" x14ac:dyDescent="0.45">
      <c r="B70" s="33">
        <v>45857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6">
        <f t="shared" si="2"/>
        <v>0</v>
      </c>
      <c r="N70" s="37">
        <f t="shared" si="0"/>
        <v>0</v>
      </c>
    </row>
    <row r="71" spans="2:17" x14ac:dyDescent="0.45">
      <c r="B71" s="33">
        <v>45858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6">
        <f t="shared" si="2"/>
        <v>0</v>
      </c>
      <c r="N71" s="37">
        <f t="shared" si="0"/>
        <v>0</v>
      </c>
    </row>
    <row r="72" spans="2:17" x14ac:dyDescent="0.45">
      <c r="B72" s="33">
        <v>45859</v>
      </c>
      <c r="C72" s="34"/>
      <c r="D72" s="34"/>
      <c r="E72" s="34"/>
      <c r="F72" s="34"/>
      <c r="G72" s="34"/>
      <c r="H72" s="34">
        <v>3</v>
      </c>
      <c r="I72" s="34"/>
      <c r="J72" s="34"/>
      <c r="K72" s="34">
        <v>3</v>
      </c>
      <c r="L72" s="34">
        <v>2</v>
      </c>
      <c r="M72" s="36">
        <f t="shared" si="2"/>
        <v>8</v>
      </c>
      <c r="N72" s="37">
        <f t="shared" si="0"/>
        <v>166632</v>
      </c>
    </row>
    <row r="73" spans="2:17" x14ac:dyDescent="0.45">
      <c r="B73" s="33">
        <v>45860</v>
      </c>
      <c r="C73" s="34"/>
      <c r="D73" s="34"/>
      <c r="E73" s="34"/>
      <c r="F73" s="34"/>
      <c r="G73" s="34"/>
      <c r="H73" s="34">
        <v>3</v>
      </c>
      <c r="I73" s="34"/>
      <c r="J73" s="34"/>
      <c r="K73" s="34"/>
      <c r="L73" s="34">
        <v>2</v>
      </c>
      <c r="M73" s="36">
        <f t="shared" si="2"/>
        <v>5</v>
      </c>
      <c r="N73" s="37">
        <f t="shared" si="0"/>
        <v>104145</v>
      </c>
    </row>
    <row r="74" spans="2:17" x14ac:dyDescent="0.45">
      <c r="B74" s="33">
        <v>45861</v>
      </c>
      <c r="C74" s="34"/>
      <c r="D74" s="34"/>
      <c r="E74" s="34"/>
      <c r="F74" s="34"/>
      <c r="G74" s="34"/>
      <c r="H74" s="34">
        <v>3</v>
      </c>
      <c r="I74" s="34"/>
      <c r="J74" s="34"/>
      <c r="K74" s="34"/>
      <c r="L74" s="34">
        <v>2</v>
      </c>
      <c r="M74" s="36">
        <f t="shared" si="2"/>
        <v>5</v>
      </c>
      <c r="N74" s="37">
        <f t="shared" si="0"/>
        <v>104145</v>
      </c>
    </row>
    <row r="75" spans="2:17" x14ac:dyDescent="0.45">
      <c r="B75" s="33">
        <v>45862</v>
      </c>
      <c r="C75" s="34"/>
      <c r="D75" s="34"/>
      <c r="E75" s="34"/>
      <c r="F75" s="34"/>
      <c r="G75" s="34"/>
      <c r="H75" s="34">
        <v>3</v>
      </c>
      <c r="I75" s="34"/>
      <c r="J75" s="34"/>
      <c r="K75" s="34"/>
      <c r="L75" s="34"/>
      <c r="M75" s="36">
        <f t="shared" si="2"/>
        <v>3</v>
      </c>
      <c r="N75" s="37">
        <f t="shared" si="0"/>
        <v>62487</v>
      </c>
    </row>
    <row r="76" spans="2:17" x14ac:dyDescent="0.45">
      <c r="B76" s="33">
        <v>45863</v>
      </c>
      <c r="C76" s="34"/>
      <c r="D76" s="34"/>
      <c r="E76" s="34"/>
      <c r="F76" s="34"/>
      <c r="G76" s="34"/>
      <c r="H76" s="34">
        <v>3</v>
      </c>
      <c r="I76" s="34"/>
      <c r="J76" s="34"/>
      <c r="K76" s="34"/>
      <c r="L76" s="34"/>
      <c r="M76" s="36">
        <f t="shared" si="2"/>
        <v>3</v>
      </c>
      <c r="N76" s="37">
        <f t="shared" si="0"/>
        <v>62487</v>
      </c>
    </row>
    <row r="77" spans="2:17" x14ac:dyDescent="0.45">
      <c r="B77" s="33">
        <v>45864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6">
        <f t="shared" si="2"/>
        <v>0</v>
      </c>
      <c r="N77" s="37">
        <f t="shared" si="0"/>
        <v>0</v>
      </c>
    </row>
    <row r="78" spans="2:17" x14ac:dyDescent="0.45">
      <c r="B78" s="33">
        <v>45865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6">
        <f t="shared" si="2"/>
        <v>0</v>
      </c>
      <c r="N78" s="37">
        <f t="shared" si="0"/>
        <v>0</v>
      </c>
    </row>
    <row r="79" spans="2:17" x14ac:dyDescent="0.45">
      <c r="B79" s="33">
        <v>45866</v>
      </c>
      <c r="C79" s="34"/>
      <c r="D79" s="34"/>
      <c r="E79" s="34"/>
      <c r="F79" s="34"/>
      <c r="G79" s="34"/>
      <c r="H79" s="34">
        <v>3</v>
      </c>
      <c r="I79" s="34"/>
      <c r="J79" s="34"/>
      <c r="K79" s="34">
        <v>3</v>
      </c>
      <c r="L79" s="34">
        <v>4</v>
      </c>
      <c r="M79" s="36">
        <f t="shared" si="2"/>
        <v>10</v>
      </c>
      <c r="N79" s="37">
        <f t="shared" si="0"/>
        <v>208290</v>
      </c>
    </row>
    <row r="80" spans="2:17" x14ac:dyDescent="0.45">
      <c r="B80" s="33">
        <v>45867</v>
      </c>
      <c r="C80" s="34"/>
      <c r="D80" s="34"/>
      <c r="E80" s="34"/>
      <c r="F80" s="34"/>
      <c r="G80" s="34"/>
      <c r="H80" s="34">
        <v>3</v>
      </c>
      <c r="I80" s="34"/>
      <c r="J80" s="34"/>
      <c r="K80" s="34"/>
      <c r="L80" s="34">
        <v>2</v>
      </c>
      <c r="M80" s="36">
        <f t="shared" si="2"/>
        <v>5</v>
      </c>
      <c r="N80" s="37">
        <f t="shared" si="0"/>
        <v>104145</v>
      </c>
    </row>
    <row r="81" spans="2:14" ht="21.75" thickBot="1" x14ac:dyDescent="0.5">
      <c r="B81" s="40">
        <v>45868</v>
      </c>
      <c r="C81" s="41"/>
      <c r="D81" s="41"/>
      <c r="E81" s="41"/>
      <c r="F81" s="41"/>
      <c r="G81" s="41"/>
      <c r="H81" s="41">
        <v>3</v>
      </c>
      <c r="I81" s="41"/>
      <c r="J81" s="41"/>
      <c r="K81" s="41"/>
      <c r="L81" s="41">
        <v>2</v>
      </c>
      <c r="M81" s="42">
        <f>SUM(C81:L81)</f>
        <v>5</v>
      </c>
      <c r="N81" s="43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48F-099E-4E44-AF3D-D119AAF22166}">
  <dimension ref="B1:O82"/>
  <sheetViews>
    <sheetView showGridLines="0" topLeftCell="A44" zoomScale="70" zoomScaleNormal="70" workbookViewId="0">
      <selection activeCell="M62" sqref="M62"/>
    </sheetView>
  </sheetViews>
  <sheetFormatPr defaultRowHeight="21" x14ac:dyDescent="0.45"/>
  <cols>
    <col min="1" max="1" width="1.625" style="25" customWidth="1"/>
    <col min="2" max="2" width="17.75" style="23" bestFit="1" customWidth="1"/>
    <col min="3" max="3" width="20.625" style="24" bestFit="1" customWidth="1"/>
    <col min="4" max="4" width="21.875" style="24" bestFit="1" customWidth="1"/>
    <col min="5" max="5" width="22.25" style="24" bestFit="1" customWidth="1"/>
    <col min="6" max="6" width="27.25" style="24" bestFit="1" customWidth="1"/>
    <col min="7" max="7" width="22.75" style="24" bestFit="1" customWidth="1"/>
    <col min="8" max="8" width="22.25" style="24" bestFit="1" customWidth="1"/>
    <col min="9" max="9" width="25.625" style="24" bestFit="1" customWidth="1"/>
    <col min="10" max="10" width="17.75" style="24" bestFit="1" customWidth="1"/>
    <col min="11" max="11" width="20" style="24" bestFit="1" customWidth="1"/>
    <col min="12" max="12" width="12.375" style="24" bestFit="1" customWidth="1"/>
    <col min="13" max="13" width="22.75" style="24" bestFit="1" customWidth="1"/>
    <col min="14" max="14" width="27.25" style="25" bestFit="1" customWidth="1"/>
    <col min="15" max="15" width="14.25" style="25" bestFit="1" customWidth="1"/>
    <col min="16" max="16" width="23.5" style="25" bestFit="1" customWidth="1"/>
    <col min="17" max="17" width="20.625" style="25" bestFit="1" customWidth="1"/>
    <col min="18" max="18" width="22.25" style="25" bestFit="1" customWidth="1"/>
    <col min="19" max="19" width="25.625" style="25" bestFit="1" customWidth="1"/>
    <col min="20" max="20" width="22.25" style="25" bestFit="1" customWidth="1"/>
    <col min="21" max="21" width="21.875" style="25" bestFit="1" customWidth="1"/>
    <col min="22" max="22" width="9" style="25"/>
    <col min="23" max="23" width="9" style="25" customWidth="1"/>
    <col min="24" max="16384" width="9" style="25"/>
  </cols>
  <sheetData>
    <row r="1" spans="2:15" ht="9.9499999999999993" customHeight="1" thickBot="1" x14ac:dyDescent="0.5"/>
    <row r="2" spans="2:15" x14ac:dyDescent="0.45">
      <c r="B2" s="66"/>
      <c r="C2" s="67"/>
      <c r="D2" s="67"/>
      <c r="E2" s="67"/>
      <c r="F2" s="67"/>
      <c r="G2" s="67"/>
      <c r="H2" s="67"/>
      <c r="I2" s="67"/>
      <c r="J2" s="67"/>
      <c r="K2" s="67"/>
      <c r="L2" s="68"/>
      <c r="N2" s="25" t="s">
        <v>27</v>
      </c>
    </row>
    <row r="3" spans="2:15" x14ac:dyDescent="0.45">
      <c r="B3" s="69"/>
      <c r="C3" s="70"/>
      <c r="D3" s="70"/>
      <c r="E3" s="70"/>
      <c r="F3" s="70"/>
      <c r="G3" s="70"/>
      <c r="H3" s="70"/>
      <c r="I3" s="70"/>
      <c r="J3" s="70"/>
      <c r="K3" s="70"/>
      <c r="L3" s="71"/>
    </row>
    <row r="4" spans="2:15" x14ac:dyDescent="0.45">
      <c r="B4" s="69"/>
      <c r="C4" s="70"/>
      <c r="D4" s="70"/>
      <c r="E4" s="70"/>
      <c r="F4" s="70"/>
      <c r="G4" s="70"/>
      <c r="H4" s="70"/>
      <c r="I4" s="70"/>
      <c r="J4" s="70"/>
      <c r="K4" s="70"/>
      <c r="L4" s="71"/>
    </row>
    <row r="5" spans="2:15" x14ac:dyDescent="0.45">
      <c r="B5" s="69"/>
      <c r="C5" s="70"/>
      <c r="D5" s="70"/>
      <c r="E5" s="70"/>
      <c r="F5" s="70"/>
      <c r="G5" s="70"/>
      <c r="H5" s="70"/>
      <c r="I5" s="70"/>
      <c r="J5" s="70"/>
      <c r="K5" s="70"/>
      <c r="L5" s="71"/>
    </row>
    <row r="6" spans="2:15" x14ac:dyDescent="0.45">
      <c r="B6" s="69"/>
      <c r="C6" s="70"/>
      <c r="D6" s="70"/>
      <c r="E6" s="70"/>
      <c r="F6" s="70"/>
      <c r="G6" s="70"/>
      <c r="H6" s="70"/>
      <c r="I6" s="70"/>
      <c r="J6" s="70"/>
      <c r="K6" s="70"/>
      <c r="L6" s="71"/>
    </row>
    <row r="7" spans="2:15" x14ac:dyDescent="0.45">
      <c r="B7" s="69"/>
      <c r="C7" s="70"/>
      <c r="D7" s="70"/>
      <c r="E7" s="70"/>
      <c r="F7" s="70"/>
      <c r="G7" s="70"/>
      <c r="H7" s="70"/>
      <c r="I7" s="70"/>
      <c r="J7" s="70"/>
      <c r="K7" s="70"/>
      <c r="L7" s="71"/>
    </row>
    <row r="8" spans="2:15" x14ac:dyDescent="0.45">
      <c r="B8" s="69"/>
      <c r="C8" s="70"/>
      <c r="D8" s="70"/>
      <c r="E8" s="70"/>
      <c r="F8" s="70"/>
      <c r="G8" s="70"/>
      <c r="H8" s="70"/>
      <c r="I8" s="70"/>
      <c r="J8" s="70"/>
      <c r="K8" s="70"/>
      <c r="L8" s="71"/>
    </row>
    <row r="9" spans="2:15" x14ac:dyDescent="0.45">
      <c r="B9" s="69"/>
      <c r="C9" s="70"/>
      <c r="D9" s="70"/>
      <c r="E9" s="70"/>
      <c r="F9" s="70"/>
      <c r="G9" s="70"/>
      <c r="H9" s="70"/>
      <c r="I9" s="70"/>
      <c r="J9" s="70"/>
      <c r="K9" s="70"/>
      <c r="L9" s="71"/>
    </row>
    <row r="10" spans="2:15" x14ac:dyDescent="0.45">
      <c r="B10" s="69"/>
      <c r="C10" s="70"/>
      <c r="D10" s="70"/>
      <c r="E10" s="70"/>
      <c r="F10" s="70"/>
      <c r="G10" s="70"/>
      <c r="H10" s="70"/>
      <c r="I10" s="70"/>
      <c r="J10" s="70"/>
      <c r="K10" s="70"/>
      <c r="L10" s="71"/>
    </row>
    <row r="11" spans="2:15" x14ac:dyDescent="0.45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1"/>
    </row>
    <row r="12" spans="2:15" x14ac:dyDescent="0.45"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1"/>
    </row>
    <row r="13" spans="2:15" x14ac:dyDescent="0.45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1"/>
    </row>
    <row r="14" spans="2:15" x14ac:dyDescent="0.45">
      <c r="B14" s="69"/>
      <c r="C14" s="70"/>
      <c r="D14" s="70"/>
      <c r="E14" s="70"/>
      <c r="F14" s="70"/>
      <c r="G14" s="70"/>
      <c r="H14" s="70"/>
      <c r="I14" s="70"/>
      <c r="J14" s="70"/>
      <c r="K14" s="70"/>
      <c r="L14" s="71"/>
    </row>
    <row r="15" spans="2:15" x14ac:dyDescent="0.45">
      <c r="B15" s="69"/>
      <c r="C15" s="70"/>
      <c r="D15" s="70"/>
      <c r="E15" s="70"/>
      <c r="F15" s="70"/>
      <c r="G15" s="70"/>
      <c r="H15" s="70"/>
      <c r="I15" s="70"/>
      <c r="J15" s="70"/>
      <c r="K15" s="70"/>
      <c r="L15" s="71"/>
      <c r="N15" s="24"/>
      <c r="O15" s="24"/>
    </row>
    <row r="16" spans="2:15" x14ac:dyDescent="0.45">
      <c r="B16" s="69"/>
      <c r="C16" s="70"/>
      <c r="D16" s="70"/>
      <c r="E16" s="70"/>
      <c r="F16" s="70"/>
      <c r="G16" s="70"/>
      <c r="H16" s="70"/>
      <c r="I16" s="70"/>
      <c r="J16" s="70"/>
      <c r="K16" s="70"/>
      <c r="L16" s="71"/>
      <c r="N16" s="24"/>
      <c r="O16" s="24"/>
    </row>
    <row r="17" spans="2:15" x14ac:dyDescent="0.45">
      <c r="B17" s="69"/>
      <c r="C17" s="70"/>
      <c r="D17" s="70"/>
      <c r="E17" s="70"/>
      <c r="F17" s="70"/>
      <c r="G17" s="70"/>
      <c r="H17" s="70"/>
      <c r="I17" s="70"/>
      <c r="J17" s="70"/>
      <c r="K17" s="70"/>
      <c r="L17" s="71"/>
      <c r="N17" s="24"/>
      <c r="O17" s="24"/>
    </row>
    <row r="18" spans="2:15" x14ac:dyDescent="0.45">
      <c r="B18" s="69"/>
      <c r="C18" s="70"/>
      <c r="D18" s="70"/>
      <c r="E18" s="70"/>
      <c r="F18" s="70"/>
      <c r="G18" s="70"/>
      <c r="H18" s="70"/>
      <c r="I18" s="70"/>
      <c r="J18" s="70"/>
      <c r="K18" s="70"/>
      <c r="L18" s="71"/>
      <c r="N18" s="24"/>
      <c r="O18" s="24"/>
    </row>
    <row r="19" spans="2:15" x14ac:dyDescent="0.45">
      <c r="B19" s="69"/>
      <c r="C19" s="70"/>
      <c r="D19" s="70"/>
      <c r="E19" s="70"/>
      <c r="F19" s="70"/>
      <c r="G19" s="70"/>
      <c r="H19" s="70"/>
      <c r="I19" s="70"/>
      <c r="J19" s="70"/>
      <c r="K19" s="70"/>
      <c r="L19" s="71"/>
      <c r="N19" s="24"/>
      <c r="O19" s="24"/>
    </row>
    <row r="20" spans="2:15" x14ac:dyDescent="0.45">
      <c r="B20" s="69"/>
      <c r="C20" s="70"/>
      <c r="D20" s="70"/>
      <c r="E20" s="70"/>
      <c r="F20" s="70"/>
      <c r="G20" s="70"/>
      <c r="H20" s="70"/>
      <c r="I20" s="70"/>
      <c r="J20" s="70"/>
      <c r="K20" s="70"/>
      <c r="L20" s="71"/>
      <c r="N20" s="24"/>
      <c r="O20" s="24"/>
    </row>
    <row r="21" spans="2:15" x14ac:dyDescent="0.45">
      <c r="B21" s="69"/>
      <c r="C21" s="70"/>
      <c r="D21" s="70"/>
      <c r="E21" s="70"/>
      <c r="F21" s="70"/>
      <c r="G21" s="70"/>
      <c r="H21" s="70"/>
      <c r="I21" s="70"/>
      <c r="J21" s="70"/>
      <c r="K21" s="70"/>
      <c r="L21" s="71"/>
      <c r="N21" s="24"/>
      <c r="O21" s="24"/>
    </row>
    <row r="22" spans="2:15" x14ac:dyDescent="0.45"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1"/>
      <c r="N22" s="24"/>
      <c r="O22" s="24"/>
    </row>
    <row r="23" spans="2:15" x14ac:dyDescent="0.45">
      <c r="B23" s="69"/>
      <c r="C23" s="70"/>
      <c r="D23" s="70"/>
      <c r="E23" s="70"/>
      <c r="F23" s="70"/>
      <c r="G23" s="70"/>
      <c r="H23" s="70"/>
      <c r="I23" s="70"/>
      <c r="J23" s="70"/>
      <c r="K23" s="70"/>
      <c r="L23" s="71"/>
      <c r="N23" s="24"/>
      <c r="O23" s="24"/>
    </row>
    <row r="24" spans="2:15" x14ac:dyDescent="0.45">
      <c r="B24" s="69"/>
      <c r="C24" s="70"/>
      <c r="D24" s="70"/>
      <c r="E24" s="70"/>
      <c r="F24" s="70"/>
      <c r="G24" s="70"/>
      <c r="H24" s="70"/>
      <c r="I24" s="70"/>
      <c r="J24" s="70"/>
      <c r="K24" s="70"/>
      <c r="L24" s="71"/>
      <c r="N24" s="24"/>
      <c r="O24" s="24"/>
    </row>
    <row r="25" spans="2:15" x14ac:dyDescent="0.45"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1"/>
      <c r="N25" s="24"/>
      <c r="O25" s="24"/>
    </row>
    <row r="26" spans="2:15" x14ac:dyDescent="0.45">
      <c r="B26" s="69"/>
      <c r="C26" s="70"/>
      <c r="D26" s="70"/>
      <c r="E26" s="70"/>
      <c r="F26" s="70"/>
      <c r="G26" s="70"/>
      <c r="H26" s="70"/>
      <c r="I26" s="70"/>
      <c r="J26" s="70"/>
      <c r="K26" s="70"/>
      <c r="L26" s="71"/>
      <c r="N26" s="24"/>
      <c r="O26" s="24"/>
    </row>
    <row r="27" spans="2:15" x14ac:dyDescent="0.45">
      <c r="B27" s="69"/>
      <c r="C27" s="70"/>
      <c r="D27" s="70"/>
      <c r="E27" s="70"/>
      <c r="F27" s="70"/>
      <c r="G27" s="70"/>
      <c r="H27" s="70"/>
      <c r="I27" s="70"/>
      <c r="J27" s="70"/>
      <c r="K27" s="70"/>
      <c r="L27" s="71"/>
      <c r="N27" s="24"/>
      <c r="O27" s="24"/>
    </row>
    <row r="28" spans="2:15" x14ac:dyDescent="0.45">
      <c r="B28" s="69"/>
      <c r="C28" s="70"/>
      <c r="D28" s="70"/>
      <c r="E28" s="70"/>
      <c r="F28" s="70"/>
      <c r="G28" s="70"/>
      <c r="H28" s="70"/>
      <c r="I28" s="70"/>
      <c r="J28" s="70"/>
      <c r="K28" s="70"/>
      <c r="L28" s="71"/>
      <c r="N28" s="24"/>
      <c r="O28" s="24"/>
    </row>
    <row r="29" spans="2:15" x14ac:dyDescent="0.45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1"/>
      <c r="N29" s="24"/>
      <c r="O29" s="24"/>
    </row>
    <row r="30" spans="2:15" x14ac:dyDescent="0.45">
      <c r="B30" s="69"/>
      <c r="C30" s="70"/>
      <c r="D30" s="70"/>
      <c r="E30" s="70"/>
      <c r="F30" s="70"/>
      <c r="G30" s="70"/>
      <c r="H30" s="70"/>
      <c r="I30" s="70"/>
      <c r="J30" s="70"/>
      <c r="K30" s="70"/>
      <c r="L30" s="71"/>
      <c r="N30" s="24"/>
      <c r="O30" s="24"/>
    </row>
    <row r="31" spans="2:15" x14ac:dyDescent="0.45">
      <c r="B31" s="69"/>
      <c r="C31" s="70"/>
      <c r="D31" s="70"/>
      <c r="E31" s="70"/>
      <c r="F31" s="70"/>
      <c r="G31" s="70"/>
      <c r="H31" s="70"/>
      <c r="I31" s="70"/>
      <c r="J31" s="70"/>
      <c r="K31" s="70"/>
      <c r="L31" s="71"/>
      <c r="N31" s="24"/>
      <c r="O31" s="24"/>
    </row>
    <row r="32" spans="2:15" x14ac:dyDescent="0.45">
      <c r="B32" s="69"/>
      <c r="C32" s="70"/>
      <c r="D32" s="70"/>
      <c r="E32" s="70"/>
      <c r="F32" s="70"/>
      <c r="G32" s="70"/>
      <c r="H32" s="70"/>
      <c r="I32" s="70"/>
      <c r="J32" s="70"/>
      <c r="K32" s="70"/>
      <c r="L32" s="71"/>
      <c r="N32" s="24"/>
      <c r="O32" s="24"/>
    </row>
    <row r="33" spans="2:15" x14ac:dyDescent="0.45">
      <c r="B33" s="69"/>
      <c r="C33" s="70"/>
      <c r="D33" s="70"/>
      <c r="E33" s="70"/>
      <c r="F33" s="70"/>
      <c r="G33" s="70"/>
      <c r="H33" s="70"/>
      <c r="I33" s="70"/>
      <c r="J33" s="70"/>
      <c r="K33" s="70"/>
      <c r="L33" s="71"/>
      <c r="N33" s="24"/>
      <c r="O33" s="24"/>
    </row>
    <row r="34" spans="2:15" x14ac:dyDescent="0.45">
      <c r="B34" s="69"/>
      <c r="C34" s="70"/>
      <c r="D34" s="70"/>
      <c r="E34" s="70"/>
      <c r="F34" s="70"/>
      <c r="G34" s="70"/>
      <c r="H34" s="70"/>
      <c r="I34" s="70"/>
      <c r="J34" s="70"/>
      <c r="K34" s="70"/>
      <c r="L34" s="71"/>
      <c r="N34" s="24"/>
      <c r="O34" s="24"/>
    </row>
    <row r="35" spans="2:15" x14ac:dyDescent="0.45">
      <c r="B35" s="69"/>
      <c r="C35" s="70"/>
      <c r="D35" s="70"/>
      <c r="E35" s="70"/>
      <c r="F35" s="70"/>
      <c r="G35" s="70"/>
      <c r="H35" s="70"/>
      <c r="I35" s="70"/>
      <c r="J35" s="70"/>
      <c r="K35" s="70"/>
      <c r="L35" s="71"/>
      <c r="N35" s="24"/>
      <c r="O35" s="24"/>
    </row>
    <row r="36" spans="2:15" x14ac:dyDescent="0.45">
      <c r="B36" s="69"/>
      <c r="C36" s="70"/>
      <c r="D36" s="70"/>
      <c r="E36" s="70"/>
      <c r="F36" s="70"/>
      <c r="G36" s="70"/>
      <c r="H36" s="70"/>
      <c r="I36" s="70"/>
      <c r="J36" s="70"/>
      <c r="K36" s="70"/>
      <c r="L36" s="71"/>
      <c r="N36" s="24"/>
      <c r="O36" s="24"/>
    </row>
    <row r="37" spans="2:15" x14ac:dyDescent="0.45">
      <c r="B37" s="69"/>
      <c r="C37" s="70"/>
      <c r="D37" s="70"/>
      <c r="E37" s="70"/>
      <c r="F37" s="70"/>
      <c r="G37" s="70"/>
      <c r="H37" s="70"/>
      <c r="I37" s="70"/>
      <c r="J37" s="70"/>
      <c r="K37" s="70"/>
      <c r="L37" s="71"/>
      <c r="N37" s="24"/>
      <c r="O37" s="24"/>
    </row>
    <row r="38" spans="2:15" x14ac:dyDescent="0.45">
      <c r="B38" s="69"/>
      <c r="C38" s="70"/>
      <c r="D38" s="70"/>
      <c r="E38" s="70"/>
      <c r="F38" s="70"/>
      <c r="G38" s="70"/>
      <c r="H38" s="70"/>
      <c r="I38" s="70"/>
      <c r="J38" s="70"/>
      <c r="K38" s="70"/>
      <c r="L38" s="71"/>
      <c r="N38" s="24"/>
      <c r="O38" s="24"/>
    </row>
    <row r="39" spans="2:15" x14ac:dyDescent="0.45">
      <c r="B39" s="69"/>
      <c r="C39" s="70"/>
      <c r="D39" s="70"/>
      <c r="E39" s="70"/>
      <c r="F39" s="70"/>
      <c r="G39" s="70"/>
      <c r="H39" s="70"/>
      <c r="I39" s="70"/>
      <c r="J39" s="70"/>
      <c r="K39" s="70"/>
      <c r="L39" s="71"/>
      <c r="N39" s="24"/>
      <c r="O39" s="24"/>
    </row>
    <row r="40" spans="2:15" x14ac:dyDescent="0.45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1"/>
      <c r="N40" s="24"/>
      <c r="O40" s="24"/>
    </row>
    <row r="41" spans="2:15" x14ac:dyDescent="0.45">
      <c r="B41" s="69"/>
      <c r="C41" s="70"/>
      <c r="D41" s="70"/>
      <c r="E41" s="70"/>
      <c r="F41" s="70"/>
      <c r="G41" s="70"/>
      <c r="H41" s="70"/>
      <c r="I41" s="70"/>
      <c r="J41" s="70"/>
      <c r="K41" s="70"/>
      <c r="L41" s="71"/>
      <c r="N41" s="24"/>
      <c r="O41" s="24"/>
    </row>
    <row r="42" spans="2:15" x14ac:dyDescent="0.45">
      <c r="B42" s="69"/>
      <c r="C42" s="70"/>
      <c r="D42" s="70"/>
      <c r="E42" s="70"/>
      <c r="F42" s="70"/>
      <c r="G42" s="70"/>
      <c r="H42" s="70"/>
      <c r="I42" s="70"/>
      <c r="J42" s="70"/>
      <c r="K42" s="70"/>
      <c r="L42" s="71"/>
      <c r="N42" s="24"/>
      <c r="O42" s="24"/>
    </row>
    <row r="43" spans="2:15" x14ac:dyDescent="0.45">
      <c r="B43" s="69"/>
      <c r="C43" s="70"/>
      <c r="D43" s="70"/>
      <c r="E43" s="70"/>
      <c r="F43" s="70"/>
      <c r="G43" s="70"/>
      <c r="H43" s="70"/>
      <c r="I43" s="70"/>
      <c r="J43" s="70"/>
      <c r="K43" s="70"/>
      <c r="L43" s="71"/>
      <c r="N43" s="24"/>
      <c r="O43" s="24"/>
    </row>
    <row r="44" spans="2:15" x14ac:dyDescent="0.45">
      <c r="B44" s="69"/>
      <c r="C44" s="70"/>
      <c r="D44" s="70"/>
      <c r="E44" s="70"/>
      <c r="F44" s="70"/>
      <c r="G44" s="70"/>
      <c r="H44" s="70"/>
      <c r="I44" s="70"/>
      <c r="J44" s="70"/>
      <c r="K44" s="70"/>
      <c r="L44" s="71"/>
      <c r="N44" s="24"/>
      <c r="O44" s="24"/>
    </row>
    <row r="45" spans="2:15" x14ac:dyDescent="0.45">
      <c r="B45" s="69"/>
      <c r="C45" s="70"/>
      <c r="D45" s="70"/>
      <c r="E45" s="70"/>
      <c r="F45" s="70"/>
      <c r="G45" s="70"/>
      <c r="H45" s="70"/>
      <c r="I45" s="70"/>
      <c r="J45" s="70"/>
      <c r="K45" s="70"/>
      <c r="L45" s="71"/>
      <c r="N45" s="24"/>
      <c r="O45" s="24"/>
    </row>
    <row r="46" spans="2:15" x14ac:dyDescent="0.45">
      <c r="B46" s="69"/>
      <c r="C46" s="70"/>
      <c r="D46" s="70"/>
      <c r="E46" s="70"/>
      <c r="F46" s="70"/>
      <c r="G46" s="70"/>
      <c r="H46" s="70"/>
      <c r="I46" s="70"/>
      <c r="J46" s="70"/>
      <c r="K46" s="70"/>
      <c r="L46" s="71"/>
      <c r="N46" s="24"/>
      <c r="O46" s="24"/>
    </row>
    <row r="47" spans="2:15" ht="21.75" thickBot="1" x14ac:dyDescent="0.5">
      <c r="B47" s="69"/>
      <c r="C47" s="70"/>
      <c r="D47" s="70"/>
      <c r="E47" s="70"/>
      <c r="F47" s="70"/>
      <c r="G47" s="70"/>
      <c r="H47" s="70"/>
      <c r="I47" s="70"/>
      <c r="J47" s="70"/>
      <c r="K47" s="70"/>
      <c r="L47" s="71"/>
      <c r="O47" s="24"/>
    </row>
    <row r="48" spans="2:15" x14ac:dyDescent="0.45">
      <c r="B48" s="26" t="s">
        <v>14</v>
      </c>
      <c r="C48" s="27" t="s">
        <v>1</v>
      </c>
      <c r="D48" s="27" t="s">
        <v>5</v>
      </c>
      <c r="E48" s="27" t="s">
        <v>4</v>
      </c>
      <c r="F48" s="27" t="s">
        <v>7</v>
      </c>
      <c r="G48" s="27" t="s">
        <v>6</v>
      </c>
      <c r="H48" s="27" t="s">
        <v>2</v>
      </c>
      <c r="I48" s="27" t="s">
        <v>3</v>
      </c>
      <c r="J48" s="27" t="s">
        <v>30</v>
      </c>
      <c r="K48" s="27" t="s">
        <v>12</v>
      </c>
      <c r="L48" s="28" t="s">
        <v>13</v>
      </c>
      <c r="N48" s="24"/>
      <c r="O48" s="24"/>
    </row>
    <row r="49" spans="2:15" x14ac:dyDescent="0.45">
      <c r="B49" s="29" t="s">
        <v>15</v>
      </c>
      <c r="C49" s="30">
        <v>3</v>
      </c>
      <c r="D49" s="30">
        <v>2</v>
      </c>
      <c r="E49" s="30">
        <v>3</v>
      </c>
      <c r="F49" s="30">
        <v>3</v>
      </c>
      <c r="G49" s="30">
        <v>2</v>
      </c>
      <c r="H49" s="30">
        <v>2</v>
      </c>
      <c r="I49" s="30">
        <v>2</v>
      </c>
      <c r="J49" s="30">
        <v>24</v>
      </c>
      <c r="K49" s="31">
        <f>SUM(K51:K1048554)</f>
        <v>102</v>
      </c>
      <c r="L49" s="32">
        <f>SUM(L51:L1048553)</f>
        <v>2124558</v>
      </c>
      <c r="N49" s="24" t="s">
        <v>28</v>
      </c>
      <c r="O49" s="24"/>
    </row>
    <row r="50" spans="2:15" ht="21.75" thickBot="1" x14ac:dyDescent="0.5">
      <c r="B50" s="40" t="s">
        <v>106</v>
      </c>
      <c r="C50" s="41" t="s">
        <v>1</v>
      </c>
      <c r="D50" s="41" t="s">
        <v>5</v>
      </c>
      <c r="E50" s="41" t="s">
        <v>4</v>
      </c>
      <c r="F50" s="41" t="s">
        <v>7</v>
      </c>
      <c r="G50" s="41" t="s">
        <v>6</v>
      </c>
      <c r="H50" s="41" t="s">
        <v>2</v>
      </c>
      <c r="I50" s="41" t="s">
        <v>3</v>
      </c>
      <c r="J50" s="41" t="s">
        <v>31</v>
      </c>
      <c r="K50" s="41" t="s">
        <v>11</v>
      </c>
      <c r="L50" s="44" t="s">
        <v>0</v>
      </c>
      <c r="N50" s="24"/>
      <c r="O50" s="24"/>
    </row>
    <row r="51" spans="2:15" x14ac:dyDescent="0.45">
      <c r="B51" s="45">
        <v>45898</v>
      </c>
      <c r="C51" s="46">
        <v>3</v>
      </c>
      <c r="D51" s="46"/>
      <c r="E51" s="46"/>
      <c r="F51" s="46"/>
      <c r="G51" s="46"/>
      <c r="H51" s="46"/>
      <c r="I51" s="46"/>
      <c r="J51" s="46"/>
      <c r="K51" s="47">
        <f t="shared" ref="K51:K82" si="0">SUM(C51:J51)</f>
        <v>3</v>
      </c>
      <c r="L51" s="48">
        <f>K51*20829</f>
        <v>62487</v>
      </c>
      <c r="N51" s="24"/>
      <c r="O51" s="24"/>
    </row>
    <row r="52" spans="2:15" x14ac:dyDescent="0.45">
      <c r="B52" s="33">
        <v>45899</v>
      </c>
      <c r="C52" s="34"/>
      <c r="D52" s="34"/>
      <c r="E52" s="34"/>
      <c r="F52" s="34"/>
      <c r="G52" s="34"/>
      <c r="H52" s="34"/>
      <c r="I52" s="34"/>
      <c r="J52" s="34"/>
      <c r="K52" s="36">
        <f t="shared" si="0"/>
        <v>0</v>
      </c>
      <c r="L52" s="37">
        <f>K52*20829</f>
        <v>0</v>
      </c>
      <c r="N52" s="24"/>
      <c r="O52" s="24"/>
    </row>
    <row r="53" spans="2:15" x14ac:dyDescent="0.45">
      <c r="B53" s="33">
        <v>45900</v>
      </c>
      <c r="C53" s="34">
        <v>3</v>
      </c>
      <c r="D53" s="34"/>
      <c r="E53" s="34"/>
      <c r="F53" s="34"/>
      <c r="G53" s="34"/>
      <c r="H53" s="34"/>
      <c r="I53" s="34"/>
      <c r="J53" s="34"/>
      <c r="K53" s="36">
        <f t="shared" si="0"/>
        <v>3</v>
      </c>
      <c r="L53" s="37">
        <f t="shared" ref="L53:L79" si="1">K53*20829</f>
        <v>62487</v>
      </c>
      <c r="N53" s="24"/>
      <c r="O53" s="24"/>
    </row>
    <row r="54" spans="2:15" x14ac:dyDescent="0.45">
      <c r="B54" s="33">
        <v>45901</v>
      </c>
      <c r="C54" s="34">
        <v>3</v>
      </c>
      <c r="D54" s="34">
        <v>2</v>
      </c>
      <c r="E54" s="34">
        <v>3</v>
      </c>
      <c r="F54" s="34"/>
      <c r="G54" s="34"/>
      <c r="H54" s="34"/>
      <c r="I54" s="34"/>
      <c r="J54" s="34"/>
      <c r="K54" s="36">
        <f t="shared" si="0"/>
        <v>8</v>
      </c>
      <c r="L54" s="37">
        <f t="shared" si="1"/>
        <v>166632</v>
      </c>
      <c r="N54" s="24"/>
      <c r="O54" s="24"/>
    </row>
    <row r="55" spans="2:15" x14ac:dyDescent="0.45">
      <c r="B55" s="33">
        <v>45902</v>
      </c>
      <c r="C55" s="34">
        <v>3</v>
      </c>
      <c r="D55" s="34">
        <v>2</v>
      </c>
      <c r="E55" s="34"/>
      <c r="F55" s="34"/>
      <c r="G55" s="34"/>
      <c r="H55" s="34"/>
      <c r="I55" s="34"/>
      <c r="J55" s="34">
        <v>24</v>
      </c>
      <c r="K55" s="36">
        <f t="shared" si="0"/>
        <v>29</v>
      </c>
      <c r="L55" s="37">
        <f t="shared" si="1"/>
        <v>604041</v>
      </c>
      <c r="N55" s="24"/>
      <c r="O55" s="24"/>
    </row>
    <row r="56" spans="2:15" x14ac:dyDescent="0.45">
      <c r="B56" s="33">
        <v>45903</v>
      </c>
      <c r="C56" s="34">
        <v>3</v>
      </c>
      <c r="D56" s="34">
        <v>2</v>
      </c>
      <c r="E56" s="34"/>
      <c r="F56" s="34"/>
      <c r="G56" s="34"/>
      <c r="H56" s="34"/>
      <c r="I56" s="34"/>
      <c r="J56" s="34"/>
      <c r="K56" s="36">
        <f t="shared" si="0"/>
        <v>5</v>
      </c>
      <c r="L56" s="37">
        <f t="shared" si="1"/>
        <v>104145</v>
      </c>
      <c r="N56" s="24"/>
      <c r="O56" s="24"/>
    </row>
    <row r="57" spans="2:15" x14ac:dyDescent="0.45">
      <c r="B57" s="33">
        <v>45904</v>
      </c>
      <c r="C57" s="34">
        <v>3</v>
      </c>
      <c r="D57" s="34"/>
      <c r="E57" s="34"/>
      <c r="F57" s="34"/>
      <c r="G57" s="34"/>
      <c r="H57" s="34"/>
      <c r="I57" s="34"/>
      <c r="J57" s="34"/>
      <c r="K57" s="36">
        <f t="shared" si="0"/>
        <v>3</v>
      </c>
      <c r="L57" s="37">
        <f t="shared" si="1"/>
        <v>62487</v>
      </c>
      <c r="N57" s="24"/>
      <c r="O57" s="24"/>
    </row>
    <row r="58" spans="2:15" x14ac:dyDescent="0.45">
      <c r="B58" s="33">
        <v>45905</v>
      </c>
      <c r="C58" s="34">
        <v>3</v>
      </c>
      <c r="D58" s="34"/>
      <c r="E58" s="34"/>
      <c r="F58" s="34"/>
      <c r="G58" s="34"/>
      <c r="H58" s="34"/>
      <c r="I58" s="34"/>
      <c r="J58" s="34"/>
      <c r="K58" s="36">
        <f t="shared" si="0"/>
        <v>3</v>
      </c>
      <c r="L58" s="37">
        <f t="shared" si="1"/>
        <v>62487</v>
      </c>
      <c r="N58" s="24"/>
      <c r="O58" s="24"/>
    </row>
    <row r="59" spans="2:15" x14ac:dyDescent="0.45">
      <c r="B59" s="33">
        <v>45906</v>
      </c>
      <c r="C59" s="34"/>
      <c r="D59" s="34"/>
      <c r="E59" s="34"/>
      <c r="F59" s="34"/>
      <c r="G59" s="34"/>
      <c r="H59" s="34"/>
      <c r="I59" s="34"/>
      <c r="J59" s="34"/>
      <c r="K59" s="36">
        <f t="shared" si="0"/>
        <v>0</v>
      </c>
      <c r="L59" s="37">
        <f t="shared" si="1"/>
        <v>0</v>
      </c>
      <c r="N59" s="24"/>
      <c r="O59" s="24"/>
    </row>
    <row r="60" spans="2:15" x14ac:dyDescent="0.45">
      <c r="B60" s="33">
        <v>45907</v>
      </c>
      <c r="C60" s="34"/>
      <c r="D60" s="34"/>
      <c r="E60" s="34"/>
      <c r="F60" s="34"/>
      <c r="G60" s="34"/>
      <c r="H60" s="34"/>
      <c r="I60" s="34"/>
      <c r="J60" s="34"/>
      <c r="K60" s="36">
        <f t="shared" si="0"/>
        <v>0</v>
      </c>
      <c r="L60" s="37">
        <f t="shared" si="1"/>
        <v>0</v>
      </c>
      <c r="N60" s="24"/>
      <c r="O60" s="24"/>
    </row>
    <row r="61" spans="2:15" x14ac:dyDescent="0.45">
      <c r="B61" s="33">
        <v>45908</v>
      </c>
      <c r="C61" s="34">
        <v>3</v>
      </c>
      <c r="D61" s="34">
        <v>2</v>
      </c>
      <c r="E61" s="34">
        <v>3</v>
      </c>
      <c r="F61" s="34">
        <v>3</v>
      </c>
      <c r="G61" s="34">
        <v>2</v>
      </c>
      <c r="H61" s="34"/>
      <c r="I61" s="34"/>
      <c r="J61" s="34"/>
      <c r="K61" s="36">
        <f t="shared" si="0"/>
        <v>13</v>
      </c>
      <c r="L61" s="37">
        <f t="shared" si="1"/>
        <v>270777</v>
      </c>
      <c r="N61" s="24"/>
      <c r="O61" s="24"/>
    </row>
    <row r="62" spans="2:15" x14ac:dyDescent="0.45">
      <c r="B62" s="33">
        <v>45909</v>
      </c>
      <c r="C62" s="34">
        <v>3</v>
      </c>
      <c r="D62" s="34">
        <v>2</v>
      </c>
      <c r="E62" s="34"/>
      <c r="F62" s="34"/>
      <c r="G62" s="34"/>
      <c r="H62" s="34"/>
      <c r="I62" s="34"/>
      <c r="J62" s="34"/>
      <c r="K62" s="36">
        <f t="shared" si="0"/>
        <v>5</v>
      </c>
      <c r="L62" s="37">
        <f t="shared" si="1"/>
        <v>104145</v>
      </c>
      <c r="O62" s="24"/>
    </row>
    <row r="63" spans="2:15" x14ac:dyDescent="0.45">
      <c r="B63" s="33">
        <v>45910</v>
      </c>
      <c r="C63" s="34">
        <v>3</v>
      </c>
      <c r="D63" s="34"/>
      <c r="E63" s="34"/>
      <c r="F63" s="34"/>
      <c r="G63" s="34"/>
      <c r="H63" s="34"/>
      <c r="I63" s="34"/>
      <c r="J63" s="34"/>
      <c r="K63" s="36">
        <f t="shared" si="0"/>
        <v>3</v>
      </c>
      <c r="L63" s="37">
        <f t="shared" si="1"/>
        <v>62487</v>
      </c>
      <c r="N63" s="24"/>
      <c r="O63" s="24"/>
    </row>
    <row r="64" spans="2:15" x14ac:dyDescent="0.45">
      <c r="B64" s="33">
        <v>45911</v>
      </c>
      <c r="C64" s="34">
        <v>3</v>
      </c>
      <c r="D64" s="34"/>
      <c r="E64" s="34"/>
      <c r="F64" s="34"/>
      <c r="G64" s="34"/>
      <c r="H64" s="34"/>
      <c r="I64" s="34"/>
      <c r="J64" s="34"/>
      <c r="K64" s="36">
        <f t="shared" si="0"/>
        <v>3</v>
      </c>
      <c r="L64" s="37">
        <f t="shared" si="1"/>
        <v>62487</v>
      </c>
      <c r="N64" s="24"/>
      <c r="O64" s="24"/>
    </row>
    <row r="65" spans="2:15" x14ac:dyDescent="0.45">
      <c r="B65" s="33">
        <v>45912</v>
      </c>
      <c r="C65" s="34">
        <v>3</v>
      </c>
      <c r="D65" s="34">
        <v>2</v>
      </c>
      <c r="E65" s="34"/>
      <c r="F65" s="34"/>
      <c r="G65" s="34"/>
      <c r="H65" s="34"/>
      <c r="I65" s="34"/>
      <c r="J65" s="34"/>
      <c r="K65" s="36">
        <f t="shared" si="0"/>
        <v>5</v>
      </c>
      <c r="L65" s="37">
        <f t="shared" si="1"/>
        <v>104145</v>
      </c>
      <c r="N65" s="24"/>
      <c r="O65" s="24"/>
    </row>
    <row r="66" spans="2:15" x14ac:dyDescent="0.45">
      <c r="B66" s="33">
        <v>45913</v>
      </c>
      <c r="C66" s="34"/>
      <c r="D66" s="34"/>
      <c r="E66" s="34"/>
      <c r="F66" s="34"/>
      <c r="G66" s="34"/>
      <c r="H66" s="34"/>
      <c r="I66" s="34"/>
      <c r="J66" s="34"/>
      <c r="K66" s="36">
        <f t="shared" si="0"/>
        <v>0</v>
      </c>
      <c r="L66" s="37">
        <f t="shared" si="1"/>
        <v>0</v>
      </c>
      <c r="N66" s="24"/>
      <c r="O66" s="24"/>
    </row>
    <row r="67" spans="2:15" x14ac:dyDescent="0.45">
      <c r="B67" s="33">
        <v>45914</v>
      </c>
      <c r="C67" s="34"/>
      <c r="D67" s="34"/>
      <c r="E67" s="34"/>
      <c r="F67" s="34"/>
      <c r="G67" s="34"/>
      <c r="H67" s="34"/>
      <c r="I67" s="34"/>
      <c r="J67" s="34"/>
      <c r="K67" s="36">
        <f t="shared" si="0"/>
        <v>0</v>
      </c>
      <c r="L67" s="37">
        <f t="shared" si="1"/>
        <v>0</v>
      </c>
      <c r="M67" s="38"/>
      <c r="N67" s="39"/>
      <c r="O67" s="24"/>
    </row>
    <row r="68" spans="2:15" x14ac:dyDescent="0.45">
      <c r="B68" s="33">
        <v>45915</v>
      </c>
      <c r="C68" s="34">
        <v>3</v>
      </c>
      <c r="D68" s="34">
        <v>2</v>
      </c>
      <c r="E68" s="34">
        <v>3</v>
      </c>
      <c r="F68" s="34"/>
      <c r="G68" s="34"/>
      <c r="H68" s="34"/>
      <c r="I68" s="34"/>
      <c r="J68" s="34"/>
      <c r="K68" s="36">
        <f t="shared" si="0"/>
        <v>8</v>
      </c>
      <c r="L68" s="37">
        <f t="shared" si="1"/>
        <v>166632</v>
      </c>
      <c r="N68" s="24"/>
      <c r="O68" s="24"/>
    </row>
    <row r="69" spans="2:15" x14ac:dyDescent="0.45">
      <c r="B69" s="33">
        <v>45916</v>
      </c>
      <c r="C69" s="34">
        <v>3</v>
      </c>
      <c r="D69" s="34">
        <v>2</v>
      </c>
      <c r="E69" s="34"/>
      <c r="F69" s="34"/>
      <c r="G69" s="34"/>
      <c r="H69" s="34"/>
      <c r="I69" s="34"/>
      <c r="J69" s="34"/>
      <c r="K69" s="36">
        <f t="shared" si="0"/>
        <v>5</v>
      </c>
      <c r="L69" s="37">
        <f t="shared" si="1"/>
        <v>104145</v>
      </c>
    </row>
    <row r="70" spans="2:15" x14ac:dyDescent="0.45">
      <c r="B70" s="33">
        <v>45917</v>
      </c>
      <c r="C70" s="34">
        <v>3</v>
      </c>
      <c r="D70" s="34"/>
      <c r="E70" s="34"/>
      <c r="F70" s="34"/>
      <c r="G70" s="34"/>
      <c r="H70" s="34"/>
      <c r="I70" s="34"/>
      <c r="J70" s="34"/>
      <c r="K70" s="36">
        <f t="shared" si="0"/>
        <v>3</v>
      </c>
      <c r="L70" s="37">
        <f t="shared" si="1"/>
        <v>62487</v>
      </c>
    </row>
    <row r="71" spans="2:15" x14ac:dyDescent="0.45">
      <c r="B71" s="33">
        <v>45918</v>
      </c>
      <c r="C71" s="34">
        <v>3</v>
      </c>
      <c r="D71" s="34"/>
      <c r="E71" s="34"/>
      <c r="F71" s="34"/>
      <c r="G71" s="34"/>
      <c r="H71" s="34"/>
      <c r="I71" s="34"/>
      <c r="J71" s="34"/>
      <c r="K71" s="36">
        <f t="shared" si="0"/>
        <v>3</v>
      </c>
      <c r="L71" s="37">
        <f t="shared" si="1"/>
        <v>62487</v>
      </c>
    </row>
    <row r="72" spans="2:15" x14ac:dyDescent="0.45">
      <c r="B72" s="33">
        <v>45919</v>
      </c>
      <c r="C72" s="34"/>
      <c r="D72" s="34"/>
      <c r="E72" s="34"/>
      <c r="F72" s="34"/>
      <c r="G72" s="34"/>
      <c r="H72" s="34"/>
      <c r="I72" s="34"/>
      <c r="J72" s="34"/>
      <c r="K72" s="36">
        <f t="shared" si="0"/>
        <v>0</v>
      </c>
      <c r="L72" s="37">
        <f t="shared" si="1"/>
        <v>0</v>
      </c>
    </row>
    <row r="73" spans="2:15" x14ac:dyDescent="0.45">
      <c r="B73" s="33">
        <v>45920</v>
      </c>
      <c r="C73" s="34"/>
      <c r="D73" s="34"/>
      <c r="E73" s="34"/>
      <c r="F73" s="34"/>
      <c r="G73" s="34"/>
      <c r="H73" s="34"/>
      <c r="I73" s="34"/>
      <c r="J73" s="34"/>
      <c r="K73" s="36">
        <f t="shared" si="0"/>
        <v>0</v>
      </c>
      <c r="L73" s="37">
        <f t="shared" si="1"/>
        <v>0</v>
      </c>
    </row>
    <row r="74" spans="2:15" x14ac:dyDescent="0.45">
      <c r="B74" s="33">
        <v>45921</v>
      </c>
      <c r="C74" s="34"/>
      <c r="D74" s="34"/>
      <c r="E74" s="34"/>
      <c r="F74" s="34"/>
      <c r="G74" s="34"/>
      <c r="H74" s="34"/>
      <c r="I74" s="34"/>
      <c r="J74" s="34"/>
      <c r="K74" s="36">
        <f t="shared" si="0"/>
        <v>0</v>
      </c>
      <c r="L74" s="37">
        <f t="shared" si="1"/>
        <v>0</v>
      </c>
    </row>
    <row r="75" spans="2:15" x14ac:dyDescent="0.45">
      <c r="B75" s="33">
        <v>45922</v>
      </c>
      <c r="C75" s="34"/>
      <c r="D75" s="34"/>
      <c r="E75" s="34"/>
      <c r="F75" s="34"/>
      <c r="G75" s="34"/>
      <c r="H75" s="34"/>
      <c r="I75" s="34"/>
      <c r="J75" s="34"/>
      <c r="K75" s="36">
        <f t="shared" si="0"/>
        <v>0</v>
      </c>
      <c r="L75" s="37">
        <f t="shared" si="1"/>
        <v>0</v>
      </c>
    </row>
    <row r="76" spans="2:15" x14ac:dyDescent="0.45">
      <c r="B76" s="33">
        <v>45923</v>
      </c>
      <c r="C76" s="34"/>
      <c r="D76" s="34"/>
      <c r="E76" s="34"/>
      <c r="F76" s="34"/>
      <c r="G76" s="34"/>
      <c r="H76" s="34"/>
      <c r="I76" s="34"/>
      <c r="J76" s="34"/>
      <c r="K76" s="36">
        <f t="shared" si="0"/>
        <v>0</v>
      </c>
      <c r="L76" s="37">
        <f t="shared" si="1"/>
        <v>0</v>
      </c>
    </row>
    <row r="77" spans="2:15" x14ac:dyDescent="0.45">
      <c r="B77" s="33">
        <v>45924</v>
      </c>
      <c r="C77" s="34"/>
      <c r="D77" s="34"/>
      <c r="E77" s="34"/>
      <c r="F77" s="34"/>
      <c r="G77" s="34"/>
      <c r="H77" s="34"/>
      <c r="I77" s="34"/>
      <c r="J77" s="34"/>
      <c r="K77" s="36">
        <f t="shared" si="0"/>
        <v>0</v>
      </c>
      <c r="L77" s="37">
        <f t="shared" si="1"/>
        <v>0</v>
      </c>
    </row>
    <row r="78" spans="2:15" x14ac:dyDescent="0.45">
      <c r="B78" s="33">
        <v>45925</v>
      </c>
      <c r="C78" s="34"/>
      <c r="D78" s="34"/>
      <c r="E78" s="34"/>
      <c r="F78" s="34"/>
      <c r="G78" s="34"/>
      <c r="H78" s="34"/>
      <c r="I78" s="34"/>
      <c r="J78" s="34"/>
      <c r="K78" s="36">
        <f t="shared" si="0"/>
        <v>0</v>
      </c>
      <c r="L78" s="37">
        <f t="shared" si="1"/>
        <v>0</v>
      </c>
    </row>
    <row r="79" spans="2:15" x14ac:dyDescent="0.45">
      <c r="B79" s="33">
        <v>45926</v>
      </c>
      <c r="C79" s="34"/>
      <c r="D79" s="34"/>
      <c r="E79" s="34"/>
      <c r="F79" s="34"/>
      <c r="G79" s="34"/>
      <c r="H79" s="34"/>
      <c r="I79" s="34"/>
      <c r="J79" s="34"/>
      <c r="K79" s="36">
        <f t="shared" si="0"/>
        <v>0</v>
      </c>
      <c r="L79" s="37">
        <f t="shared" si="1"/>
        <v>0</v>
      </c>
    </row>
    <row r="80" spans="2:15" x14ac:dyDescent="0.45">
      <c r="B80" s="33">
        <v>45927</v>
      </c>
      <c r="C80" s="34"/>
      <c r="D80" s="34"/>
      <c r="E80" s="34"/>
      <c r="F80" s="34"/>
      <c r="G80" s="34"/>
      <c r="H80" s="34"/>
      <c r="I80" s="34"/>
      <c r="J80" s="34"/>
      <c r="K80" s="36">
        <f t="shared" si="0"/>
        <v>0</v>
      </c>
      <c r="L80" s="37">
        <f t="shared" ref="L80:L82" si="2">K80*20829</f>
        <v>0</v>
      </c>
    </row>
    <row r="81" spans="2:12" x14ac:dyDescent="0.45">
      <c r="B81" s="33">
        <v>45928</v>
      </c>
      <c r="C81" s="34"/>
      <c r="D81" s="34"/>
      <c r="E81" s="34"/>
      <c r="F81" s="34"/>
      <c r="G81" s="34"/>
      <c r="H81" s="34"/>
      <c r="I81" s="34"/>
      <c r="J81" s="34"/>
      <c r="K81" s="36">
        <f t="shared" si="0"/>
        <v>0</v>
      </c>
      <c r="L81" s="37">
        <f t="shared" si="2"/>
        <v>0</v>
      </c>
    </row>
    <row r="82" spans="2:12" ht="21.75" thickBot="1" x14ac:dyDescent="0.5">
      <c r="B82" s="40">
        <v>45929</v>
      </c>
      <c r="C82" s="41"/>
      <c r="D82" s="41"/>
      <c r="E82" s="41"/>
      <c r="F82" s="41"/>
      <c r="G82" s="41"/>
      <c r="H82" s="41"/>
      <c r="I82" s="41"/>
      <c r="J82" s="41"/>
      <c r="K82" s="42">
        <f t="shared" si="0"/>
        <v>0</v>
      </c>
      <c r="L82" s="43">
        <f t="shared" si="2"/>
        <v>0</v>
      </c>
    </row>
  </sheetData>
  <mergeCells count="1">
    <mergeCell ref="B2:L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대시보드</vt:lpstr>
      <vt:lpstr>현황</vt:lpstr>
      <vt:lpstr>유지체크</vt:lpstr>
      <vt:lpstr>8月</vt:lpstr>
      <vt:lpstr>7月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2025-09-18T08:40:12Z</dcterms:modified>
</cp:coreProperties>
</file>