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1AD87F66-4D47-4809-8485-992F9DD16086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7" l="1"/>
  <c r="M49" i="3"/>
  <c r="L81" i="9"/>
  <c r="L82" i="9"/>
  <c r="L80" i="9"/>
  <c r="M80" i="9" s="1"/>
  <c r="M81" i="9"/>
  <c r="M82" i="9"/>
  <c r="L79" i="9"/>
  <c r="M79" i="9" s="1"/>
  <c r="L78" i="9"/>
  <c r="M78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1" i="9"/>
  <c r="M61" i="9" s="1"/>
  <c r="L60" i="9"/>
  <c r="M60" i="9" s="1"/>
  <c r="L59" i="9"/>
  <c r="M59" i="9" s="1"/>
  <c r="L58" i="9"/>
  <c r="M58" i="9" s="1"/>
  <c r="L57" i="9"/>
  <c r="M57" i="9" s="1"/>
  <c r="L56" i="9"/>
  <c r="M56" i="9" s="1"/>
  <c r="L55" i="9"/>
  <c r="M55" i="9" s="1"/>
  <c r="M49" i="9" s="1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G14" i="6"/>
  <c r="G13" i="6"/>
  <c r="G12" i="6"/>
  <c r="G11" i="6"/>
  <c r="G10" i="6"/>
  <c r="G9" i="6"/>
  <c r="G8" i="6"/>
  <c r="G7" i="6"/>
  <c r="G6" i="6"/>
  <c r="G5" i="6"/>
  <c r="G4" i="6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<sst xmlns="http://schemas.openxmlformats.org/spreadsheetml/2006/main" count="236" uniqueCount="127">
  <si>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</si>
  <si>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</si>
  <si>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</si>
  <si>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</si>
  <si>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</si>
  <si>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</si>
  <si>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</si>
  <si>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</si>
  <si>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</si>
  <si>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</si>
  <si>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</si>
  <si>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</si>
  <si>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</si>
  <si>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</si>
  <si>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</si>
  <si>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</si>
  <si>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</si>
  <si>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</si>
  <si>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</si>
  <si>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</si>
  <si>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</si>
  <si>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</si>
  <si>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</si>
  <si>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</si>
  <si>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</si>
  <si>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</si>
  <si>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</si>
  <si>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>구분</t>
  </si>
  <si>
    <t>프로그램명</t>
  </si>
  <si>
    <t>설명</t>
    <phoneticPr fontId="1" type="noConversion"/>
  </si>
  <si>
    <t>누적 공수 절감시간(h)</t>
    <phoneticPr fontId="1" type="noConversion"/>
  </si>
  <si>
    <t>누적 ROI</t>
  </si>
  <si>
    <t>비고</t>
    <phoneticPr fontId="1" type="noConversion"/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</si>
  <si>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</si>
  <si>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</si>
  <si>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</si>
  <si>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 xml:space="preserve">압타밀 제품의 캔 단위를 EA 단위로 변환하는 도구 </t>
    <phoneticPr fontId="1" type="noConversion"/>
  </si>
  <si>
    <t>🛠️개발,보수중</t>
  </si>
  <si>
    <t>압타밀 세일즈의 직전주문을 수집하는 도구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</si>
  <si>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맑은 고딕"/>
        <family val="2"/>
        <charset val="129"/>
      </rPr>
      <t>프로그램</t>
    </r>
    <r>
      <rPr>
        <sz val="12"/>
        <color theme="1"/>
        <rFont val="함초롬돋움"/>
        <family val="3"/>
        <charset val="129"/>
      </rPr>
      <t>대기</t>
    </r>
    <phoneticPr fontId="1" type="noConversion"/>
  </si>
  <si>
    <t>압타밀 판매 데이터를 대시보드용으로 변환하는 도구</t>
    <phoneticPr fontId="1" type="noConversion"/>
  </si>
  <si>
    <t>🌐서버대기</t>
  </si>
  <si>
    <t>산후조리원 데이터를 표준 형식으로 변환하는 도구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</si>
  <si>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</si>
  <si>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</si>
  <si>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</si>
  <si>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>여러 엑셀 파일을 하나로 병합하는 기본 도구</t>
  </si>
  <si>
    <t>네이버에서 스마트블록 정보를 수집하는 도구</t>
    <phoneticPr fontId="1" type="noConversion"/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</si>
  <si>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</si>
  <si>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</si>
  <si>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</si>
  <si>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 xml:space="preserve">	Web service</t>
    <phoneticPr fontId="1" type="noConversion"/>
  </si>
  <si>
    <t>사이트명</t>
    <phoneticPr fontId="1" type="noConversion"/>
  </si>
  <si>
    <t>url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</si>
  <si>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</si>
  <si>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</si>
  <si>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-</t>
    <phoneticPr fontId="1" type="noConversion"/>
  </si>
  <si>
    <t>https://agency8group.github.io/tool-box/?v=1753851962129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</si>
  <si>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</si>
  <si>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</si>
  <si>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https://agency8group.github.io/Technical_Request/</t>
    <phoneticPr fontId="1" type="noConversion"/>
  </si>
  <si>
    <r>
      <rPr>
        <sz val="12"/>
        <color theme="1"/>
        <rFont val="Segoe UI Emoji"/>
        <family val="2"/>
      </rPr>
      <t>🌐</t>
    </r>
    <r>
      <rPr>
        <sz val="12"/>
        <color theme="1"/>
        <rFont val="함초롬돋움"/>
        <family val="3"/>
        <charset val="129"/>
      </rPr>
      <t>서버대기</t>
    </r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</si>
  <si>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</si>
  <si>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</si>
  <si>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https://agency8group.github.io/eibe_cs/#ai</t>
    <phoneticPr fontId="1" type="noConversion"/>
  </si>
  <si>
    <t>사내매거진 main</t>
    <phoneticPr fontId="1" type="noConversion"/>
  </si>
  <si>
    <t>사내매거진 사이트</t>
    <phoneticPr fontId="1" type="noConversion"/>
  </si>
  <si>
    <t>https://agency8group.github.io/In-house-Magazine/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</si>
  <si>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</si>
  <si>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</si>
  <si>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https://agency8group.github.io/GoodMorning_Eibe/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</si>
  <si>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</si>
  <si>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</si>
  <si>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https://agency8group.github.io/TeamScheduler/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</si>
  <si>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</si>
  <si>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</si>
  <si>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https://agency8group.github.io/Feedback-BOX/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</si>
  <si>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</si>
  <si>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</si>
  <si>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https://agency8group.github.io/office-tetris/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</si>
  <si>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</si>
  <si>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</si>
  <si>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https://agency8group.github.io/team-card/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</si>
  <si>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</si>
  <si>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</si>
  <si>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https://agency8group.github.io/Aptamil-Staff-Perks/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</si>
  <si>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</si>
  <si>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</si>
  <si>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https://agency8group.github.io/OrgPalette/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</si>
  <si>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</si>
  <si>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</si>
  <si>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</si>
  <si>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r>
      <t>⚠️</t>
    </r>
    <r>
      <rPr>
        <sz val="12"/>
        <color theme="1"/>
        <rFont val="맑은 고딕"/>
        <family val="3"/>
        <charset val="129"/>
      </rPr>
      <t>검토</t>
    </r>
    <phoneticPr fontId="1" type="noConversion"/>
  </si>
  <si>
    <t>보수적 공수 추산(h)</t>
    <phoneticPr fontId="1" type="noConversion"/>
  </si>
  <si>
    <t>https://agency8group.github.io/eibe-reservation/</t>
    <phoneticPr fontId="1" type="noConversion"/>
  </si>
  <si>
    <t>회의실예약 및 실시간 예약 현황 체크가능 (사용중,예약등)</t>
    <phoneticPr fontId="1" type="noConversion"/>
  </si>
  <si>
    <t>회의실 예약 시스템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</si>
  <si>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</si>
  <si>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</si>
  <si>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https://agency8group.github.io/care-order/</t>
    <phoneticPr fontId="1" type="noConversion"/>
  </si>
  <si>
    <t>관리항목</t>
    <phoneticPr fontId="1" type="noConversion"/>
  </si>
  <si>
    <t>구분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</si>
  <si>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</si>
  <si>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</si>
  <si>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</si>
  <si>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</si>
  <si>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</si>
  <si>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시스템 통합 점검 및 기술지원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</si>
  <si>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</si>
  <si>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</si>
  <si>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</si>
  <si>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</si>
  <si>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</si>
  <si>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</si>
  <si>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</si>
  <si>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</si>
  <si>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</si>
  <si>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</si>
  <si>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https://agency8group.github.io/Development-request/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</si>
  <si>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</si>
  <si>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</si>
  <si>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함초롬돋움"/>
        <family val="3"/>
        <charset val="129"/>
      </rPr>
      <t xml:space="preserve"> 종료,백업</t>
    </r>
    <phoneticPr fontId="1" type="noConversion"/>
  </si>
  <si>
    <t xml:space="preserve">EIBE 워크 스페이스 </t>
    <phoneticPr fontId="1" type="noConversion"/>
  </si>
  <si>
    <t xml:space="preserve">벤쳐기업심사 대응용 </t>
    <phoneticPr fontId="1" type="noConversion"/>
  </si>
  <si>
    <t>실시간뉴스수집</t>
    <phoneticPr fontId="1" type="noConversion"/>
  </si>
  <si>
    <t>드리미issue발생</t>
    <phoneticPr fontId="1" type="noConversion"/>
  </si>
  <si>
    <t>https://agency8group.github.io/eibe_workspace/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</si>
</sst>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함초롬돋움"/>
      <family val="3"/>
      <charset val="129"/>
    </font>
    <font>
      <b/>
      <sz val="20"/>
      <color theme="1"/>
      <name val="HY헤드라인M"/>
      <family val="1"/>
      <charset val="129"/>
    </font>
    <font>
      <b/>
      <sz val="12"/>
      <color theme="0"/>
      <name val="함초롬돋움"/>
      <family val="3"/>
      <charset val="129"/>
    </font>
    <font>
      <sz val="12"/>
      <color theme="1"/>
      <name val="함초롬돋움"/>
      <family val="3"/>
      <charset val="129"/>
    </font>
    <font>
      <sz val="12"/>
      <color theme="1"/>
      <name val="함초롬돋움"/>
      <family val="2"/>
      <charset val="129"/>
    </font>
    <font>
      <sz val="12"/>
      <color theme="1"/>
      <name val="Segoe UI Emoji"/>
      <family val="2"/>
    </font>
    <font>
      <sz val="12"/>
      <color theme="1"/>
      <name val="맑은 고딕"/>
      <family val="2"/>
      <charset val="129"/>
    </font>
    <font>
      <sz val="11"/>
      <name val="함초롬돋움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1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6" fontId="8" fillId="0" borderId="7" xfId="0" applyNumberFormat="1" applyFont="1" applyBorder="1" applyAlignment="1">
      <alignment horizontal="center" vertical="center" wrapText="1"/>
    </xf>
    <xf numFmtId="178" fontId="8" fillId="0" borderId="7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6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/>
    <xf numFmtId="0" fontId="8" fillId="5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176" fontId="14" fillId="2" borderId="0" xfId="0" applyNumberFormat="1" applyFont="1" applyFill="1" applyAlignment="1">
      <alignment horizontal="center" vertical="center"/>
    </xf>
    <xf numFmtId="0" fontId="10" fillId="7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0" fontId="4" fillId="0" borderId="12" xfId="1" applyFill="1" applyBorder="1" applyAlignment="1">
      <alignment horizontal="center" vertical="center" wrapText="1"/>
    </xf>
    <xf numFmtId="0" fontId="4" fillId="0" borderId="14" xfId="1" applyFill="1" applyBorder="1" applyAlignment="1">
      <alignment horizontal="center" vertical="center" wrapText="1"/>
    </xf>
    <xf numFmtId="0" fontId="4" fillId="0" borderId="15" xfId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24" xfId="1" applyFill="1" applyBorder="1" applyAlignment="1">
      <alignment horizontal="center" vertical="center" wrapText="1"/>
    </xf>
    <xf numFmtId="0" fontId="4" fillId="0" borderId="25" xfId="1" applyFill="1" applyBorder="1" applyAlignment="1">
      <alignment horizontal="center" vertical="center" wrapText="1"/>
    </xf>
    <xf numFmtId="0" fontId="4" fillId="0" borderId="26" xfId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187461</c:v>
                </c:pt>
                <c:pt idx="4">
                  <c:v>624870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1115787</xdr:colOff>
      <xdr:row>5</xdr:row>
      <xdr:rowOff>108858</xdr:rowOff>
    </xdr:from>
    <xdr:to>
      <xdr:col>5</xdr:col>
      <xdr:colOff>272144</xdr:colOff>
      <xdr:row>7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721680" y="1211037"/>
          <a:ext cx="2530928" cy="435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/>
            <a:t>드리미 보안 이슈 발생</a:t>
          </a:r>
          <a:endParaRPr lang="en-US" altLang="ko-K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ency8group.github.io/eibe_cs/" TargetMode="External"/><Relationship Id="rId13" Type="http://schemas.openxmlformats.org/officeDocument/2006/relationships/hyperlink" Target="https://agency8group.github.io/care-order/" TargetMode="External"/><Relationship Id="rId3" Type="http://schemas.openxmlformats.org/officeDocument/2006/relationships/hyperlink" Target="https://agency8group.github.io/office-tetris/" TargetMode="External"/><Relationship Id="rId7" Type="http://schemas.openxmlformats.org/officeDocument/2006/relationships/hyperlink" Target="https://agency8group.github.io/In-house-Magazine/" TargetMode="External"/><Relationship Id="rId12" Type="http://schemas.openxmlformats.org/officeDocument/2006/relationships/hyperlink" Target="https://agency8group.github.io/OrgPalette/" TargetMode="External"/><Relationship Id="rId2" Type="http://schemas.openxmlformats.org/officeDocument/2006/relationships/hyperlink" Target="https://agency8group.github.io/team-car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gency8group.github.io/Aptamil-Staff-Perks/" TargetMode="External"/><Relationship Id="rId6" Type="http://schemas.openxmlformats.org/officeDocument/2006/relationships/hyperlink" Target="https://agency8group.github.io/GoodMorning_Eibe/" TargetMode="External"/><Relationship Id="rId11" Type="http://schemas.openxmlformats.org/officeDocument/2006/relationships/hyperlink" Target="https://agency8group.github.io/eibe-reservation/" TargetMode="External"/><Relationship Id="rId5" Type="http://schemas.openxmlformats.org/officeDocument/2006/relationships/hyperlink" Target="https://agency8group.github.io/TeamScheduler/" TargetMode="External"/><Relationship Id="rId15" Type="http://schemas.openxmlformats.org/officeDocument/2006/relationships/hyperlink" Target="https://agency8group.github.io/eibe_workspace/" TargetMode="External"/><Relationship Id="rId10" Type="http://schemas.openxmlformats.org/officeDocument/2006/relationships/hyperlink" Target="https://agency8group.github.io/tool-box/?v=1753851962129" TargetMode="External"/><Relationship Id="rId4" Type="http://schemas.openxmlformats.org/officeDocument/2006/relationships/hyperlink" Target="https://agency8group.github.io/Feedback-BOX/" TargetMode="External"/><Relationship Id="rId9" Type="http://schemas.openxmlformats.org/officeDocument/2006/relationships/hyperlink" Target="https://agency8group.github.io/Technical_Request/" TargetMode="External"/><Relationship Id="rId14" Type="http://schemas.openxmlformats.org/officeDocument/2006/relationships/hyperlink" Target="https://agency8group.github.io/Development-reques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50" customWidth="1"/>
    <col min="2" max="2" width="17.25" style="50" bestFit="1" customWidth="1"/>
    <col min="3" max="3" width="10.625" style="53" bestFit="1" customWidth="1"/>
    <col min="4" max="4" width="9" style="50"/>
    <col min="5" max="16384" width="9" style="51"/>
  </cols>
  <sheetData>
    <row r="1" spans="1:3" x14ac:dyDescent="0.3">
      <c r="B1" s="64" t="s">
        <v>91</v>
      </c>
      <c r="C1" s="64"/>
    </row>
    <row r="2" spans="1:3" x14ac:dyDescent="0.3">
      <c r="B2" s="52" t="s">
        <v>12</v>
      </c>
      <c r="C2" s="52" t="s">
        <v>13</v>
      </c>
    </row>
    <row r="3" spans="1:3" x14ac:dyDescent="0.3">
      <c r="B3" s="52">
        <f>SUM(B6:B1048576)</f>
        <v>120</v>
      </c>
      <c r="C3" s="53">
        <f>SUM(C6:C1048576)</f>
        <v>2499480</v>
      </c>
    </row>
    <row r="4" spans="1:3" x14ac:dyDescent="0.3">
      <c r="B4" s="52"/>
    </row>
    <row r="5" spans="1:3" x14ac:dyDescent="0.3">
      <c r="B5" s="52" t="s">
        <v>16</v>
      </c>
      <c r="C5" s="52" t="s">
        <v>17</v>
      </c>
    </row>
    <row r="6" spans="1:3" x14ac:dyDescent="0.3">
      <c r="A6" s="52" t="s">
        <v>18</v>
      </c>
      <c r="B6" s="52">
        <f>'7月'!M49</f>
        <v>120</v>
      </c>
      <c r="C6" s="53">
        <f>'7月'!N49</f>
        <v>2499480</v>
      </c>
    </row>
    <row r="7" spans="1:3" x14ac:dyDescent="0.3">
      <c r="A7" s="50" t="s">
        <v>19</v>
      </c>
    </row>
    <row r="8" spans="1:3" x14ac:dyDescent="0.3">
      <c r="A8" s="50" t="s">
        <v>20</v>
      </c>
    </row>
    <row r="9" spans="1:3" x14ac:dyDescent="0.3">
      <c r="A9" s="50" t="s">
        <v>21</v>
      </c>
    </row>
    <row r="10" spans="1:3" x14ac:dyDescent="0.3">
      <c r="A10" s="50" t="s">
        <v>22</v>
      </c>
    </row>
    <row r="11" spans="1:3" x14ac:dyDescent="0.3">
      <c r="A11" s="50" t="s">
        <v>23</v>
      </c>
    </row>
    <row r="12" spans="1:3" x14ac:dyDescent="0.3">
      <c r="A12" s="50" t="s">
        <v>24</v>
      </c>
    </row>
    <row r="13" spans="1:3" x14ac:dyDescent="0.3">
      <c r="A13" s="50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A1:K57"/>
  <sheetViews>
    <sheetView topLeftCell="A4" zoomScale="85" zoomScaleNormal="85" workbookViewId="0">
      <selection activeCell="B45" sqref="B45:C45"/>
    </sheetView>
  </sheetViews>
  <sheetFormatPr defaultRowHeight="15.75" x14ac:dyDescent="0.25"/>
  <cols>
    <col min="1" max="1" width="9" style="22"/>
    <col min="2" max="2" width="25.75" style="22" customWidth="1"/>
    <col min="3" max="3" width="31.5" style="22" bestFit="1" customWidth="1"/>
    <col min="4" max="4" width="55" style="22" bestFit="1" customWidth="1"/>
    <col min="5" max="5" width="18.75" style="22" customWidth="1"/>
    <col min="6" max="6" width="23.25" style="22" bestFit="1" customWidth="1"/>
    <col min="7" max="7" width="12.875" style="22" bestFit="1" customWidth="1"/>
    <col min="8" max="8" width="38.5" style="22" bestFit="1" customWidth="1"/>
    <col min="9" max="10" width="9" style="22"/>
    <col min="11" max="11" width="16" style="22" bestFit="1" customWidth="1"/>
    <col min="12" max="16384" width="9" style="22"/>
  </cols>
  <sheetData>
    <row r="1" spans="1:11" ht="16.5" thickBot="1" x14ac:dyDescent="0.3"/>
    <row r="2" spans="1:11" ht="39.950000000000003" customHeight="1" thickBot="1" x14ac:dyDescent="0.3">
      <c r="A2" s="23"/>
      <c r="B2" s="87" t="s">
        <v>26</v>
      </c>
      <c r="C2" s="88"/>
      <c r="D2" s="88"/>
      <c r="E2" s="88"/>
      <c r="F2" s="88"/>
      <c r="G2" s="88"/>
      <c r="H2" s="89"/>
      <c r="I2" s="23"/>
    </row>
    <row r="3" spans="1:11" ht="17.25" x14ac:dyDescent="0.25">
      <c r="A3" s="23"/>
      <c r="B3" s="24" t="s">
        <v>27</v>
      </c>
      <c r="C3" s="25" t="s">
        <v>28</v>
      </c>
      <c r="D3" s="25" t="s">
        <v>29</v>
      </c>
      <c r="E3" s="25" t="s">
        <v>93</v>
      </c>
      <c r="F3" s="25" t="s">
        <v>30</v>
      </c>
      <c r="G3" s="25" t="s">
        <v>31</v>
      </c>
      <c r="H3" s="26" t="s">
        <v>32</v>
      </c>
      <c r="I3" s="23"/>
    </row>
    <row r="4" spans="1:11" ht="17.25" x14ac:dyDescent="0.25">
      <c r="A4" s="23"/>
      <c r="B4" s="27" t="s">
        <v>33</v>
      </c>
      <c r="C4" s="28" t="s">
        <v>34</v>
      </c>
      <c r="D4" s="29" t="s">
        <v>35</v>
      </c>
      <c r="E4" s="30">
        <v>3</v>
      </c>
      <c r="F4" s="28">
        <v>126</v>
      </c>
      <c r="G4" s="29">
        <f>F4*20829</f>
        <v>2624454</v>
      </c>
      <c r="H4" s="31"/>
      <c r="I4" s="23"/>
      <c r="K4" s="27" t="s">
        <v>33</v>
      </c>
    </row>
    <row r="5" spans="1:11" ht="17.25" x14ac:dyDescent="0.25">
      <c r="A5" s="23"/>
      <c r="B5" s="27" t="s">
        <v>33</v>
      </c>
      <c r="C5" s="28" t="s">
        <v>5</v>
      </c>
      <c r="D5" s="29" t="s">
        <v>36</v>
      </c>
      <c r="E5" s="30">
        <v>2</v>
      </c>
      <c r="F5" s="28">
        <v>44</v>
      </c>
      <c r="G5" s="29">
        <f>F5*20829</f>
        <v>916476</v>
      </c>
      <c r="H5" s="31"/>
      <c r="I5" s="23"/>
      <c r="K5" s="32" t="s">
        <v>37</v>
      </c>
    </row>
    <row r="6" spans="1:11" ht="17.25" x14ac:dyDescent="0.25">
      <c r="A6" s="23"/>
      <c r="B6" s="27" t="s">
        <v>33</v>
      </c>
      <c r="C6" s="28" t="s">
        <v>4</v>
      </c>
      <c r="D6" s="29" t="s">
        <v>38</v>
      </c>
      <c r="E6" s="30">
        <v>3</v>
      </c>
      <c r="F6" s="28">
        <v>24</v>
      </c>
      <c r="G6" s="29">
        <f>F6*20829</f>
        <v>499896</v>
      </c>
      <c r="H6" s="31"/>
      <c r="I6" s="23"/>
      <c r="K6" s="33" t="s">
        <v>39</v>
      </c>
    </row>
    <row r="7" spans="1:11" ht="17.25" x14ac:dyDescent="0.25">
      <c r="A7" s="23"/>
      <c r="B7" s="27" t="s">
        <v>33</v>
      </c>
      <c r="C7" s="28" t="s">
        <v>2</v>
      </c>
      <c r="D7" s="29" t="s">
        <v>40</v>
      </c>
      <c r="E7" s="30">
        <v>2</v>
      </c>
      <c r="F7" s="28">
        <v>4</v>
      </c>
      <c r="G7" s="29">
        <f t="shared" ref="G7:G14" si="0">F7*20829</f>
        <v>83316</v>
      </c>
      <c r="H7" s="31"/>
      <c r="I7" s="23"/>
      <c r="K7" s="34" t="s">
        <v>41</v>
      </c>
    </row>
    <row r="8" spans="1:11" ht="17.25" x14ac:dyDescent="0.25">
      <c r="A8" s="23"/>
      <c r="B8" s="27" t="s">
        <v>33</v>
      </c>
      <c r="C8" s="28" t="s">
        <v>3</v>
      </c>
      <c r="D8" s="29" t="s">
        <v>42</v>
      </c>
      <c r="E8" s="30">
        <v>2</v>
      </c>
      <c r="F8" s="28">
        <v>0</v>
      </c>
      <c r="G8" s="29">
        <f t="shared" si="0"/>
        <v>0</v>
      </c>
      <c r="H8" s="31"/>
      <c r="I8" s="23"/>
      <c r="K8" s="35" t="s">
        <v>121</v>
      </c>
    </row>
    <row r="9" spans="1:11" ht="17.25" x14ac:dyDescent="0.25">
      <c r="A9" s="23"/>
      <c r="B9" s="27" t="s">
        <v>43</v>
      </c>
      <c r="C9" s="28" t="s">
        <v>44</v>
      </c>
      <c r="D9" s="36" t="s">
        <v>45</v>
      </c>
      <c r="E9" s="37">
        <v>24</v>
      </c>
      <c r="F9" s="28">
        <v>24</v>
      </c>
      <c r="G9" s="29">
        <f t="shared" si="0"/>
        <v>499896</v>
      </c>
      <c r="H9" s="31"/>
      <c r="I9" s="23"/>
      <c r="K9" s="54" t="s">
        <v>92</v>
      </c>
    </row>
    <row r="10" spans="1:11" ht="17.25" x14ac:dyDescent="0.25">
      <c r="A10" s="23"/>
      <c r="B10" s="27" t="s">
        <v>33</v>
      </c>
      <c r="C10" s="28" t="s">
        <v>8</v>
      </c>
      <c r="D10" s="36" t="s">
        <v>46</v>
      </c>
      <c r="E10" s="37">
        <v>1</v>
      </c>
      <c r="F10" s="28">
        <v>0</v>
      </c>
      <c r="G10" s="29">
        <f t="shared" si="0"/>
        <v>0</v>
      </c>
      <c r="H10" s="31"/>
      <c r="I10" s="23"/>
    </row>
    <row r="11" spans="1:11" ht="17.25" x14ac:dyDescent="0.25">
      <c r="A11" s="23"/>
      <c r="B11" s="27" t="s">
        <v>33</v>
      </c>
      <c r="C11" s="28" t="s">
        <v>7</v>
      </c>
      <c r="D11" s="29" t="s">
        <v>47</v>
      </c>
      <c r="E11" s="30">
        <v>3</v>
      </c>
      <c r="F11" s="28">
        <v>9</v>
      </c>
      <c r="G11" s="29">
        <f t="shared" si="0"/>
        <v>187461</v>
      </c>
      <c r="H11" s="56"/>
      <c r="I11" s="23"/>
    </row>
    <row r="12" spans="1:11" ht="17.25" x14ac:dyDescent="0.25">
      <c r="A12" s="23"/>
      <c r="B12" s="27" t="s">
        <v>33</v>
      </c>
      <c r="C12" s="28" t="s">
        <v>9</v>
      </c>
      <c r="D12" s="29" t="s">
        <v>48</v>
      </c>
      <c r="E12" s="30">
        <v>1</v>
      </c>
      <c r="F12" s="28">
        <v>0</v>
      </c>
      <c r="G12" s="29">
        <f t="shared" si="0"/>
        <v>0</v>
      </c>
      <c r="H12" s="31"/>
      <c r="I12" s="23"/>
    </row>
    <row r="13" spans="1:11" ht="17.25" x14ac:dyDescent="0.25">
      <c r="A13" s="23"/>
      <c r="B13" s="27" t="s">
        <v>33</v>
      </c>
      <c r="C13" s="28" t="s">
        <v>6</v>
      </c>
      <c r="D13" s="29" t="s">
        <v>49</v>
      </c>
      <c r="E13" s="30">
        <v>2</v>
      </c>
      <c r="F13" s="28">
        <v>2</v>
      </c>
      <c r="G13" s="29">
        <f t="shared" si="0"/>
        <v>41658</v>
      </c>
      <c r="H13" s="31"/>
      <c r="I13" s="23"/>
    </row>
    <row r="14" spans="1:11" ht="18" thickBot="1" x14ac:dyDescent="0.3">
      <c r="A14" s="23"/>
      <c r="B14" s="33" t="s">
        <v>61</v>
      </c>
      <c r="C14" s="28" t="s">
        <v>10</v>
      </c>
      <c r="D14" s="29" t="s">
        <v>50</v>
      </c>
      <c r="E14" s="30">
        <v>1</v>
      </c>
      <c r="F14" s="28">
        <v>0</v>
      </c>
      <c r="G14" s="29">
        <f t="shared" si="0"/>
        <v>0</v>
      </c>
      <c r="H14" s="31"/>
      <c r="I14" s="23"/>
    </row>
    <row r="15" spans="1:11" ht="17.25" x14ac:dyDescent="0.25">
      <c r="A15" s="23"/>
      <c r="B15" s="38"/>
      <c r="C15" s="38"/>
      <c r="D15" s="39"/>
      <c r="E15" s="39"/>
      <c r="F15" s="38"/>
      <c r="G15" s="39"/>
      <c r="H15" s="40"/>
      <c r="I15" s="23"/>
    </row>
    <row r="16" spans="1:11" ht="18" thickBot="1" x14ac:dyDescent="0.3">
      <c r="A16" s="23"/>
      <c r="B16" s="41"/>
      <c r="C16" s="41"/>
      <c r="D16" s="42"/>
      <c r="E16" s="42"/>
      <c r="F16" s="41"/>
      <c r="G16" s="42"/>
      <c r="H16" s="43"/>
      <c r="I16" s="23"/>
    </row>
    <row r="17" spans="1:9" ht="39.950000000000003" customHeight="1" x14ac:dyDescent="0.25">
      <c r="A17" s="23"/>
      <c r="B17" s="79" t="s">
        <v>51</v>
      </c>
      <c r="C17" s="80"/>
      <c r="D17" s="80"/>
      <c r="E17" s="80"/>
      <c r="F17" s="80"/>
      <c r="G17" s="80"/>
      <c r="H17" s="81"/>
      <c r="I17" s="23"/>
    </row>
    <row r="18" spans="1:9" ht="17.25" x14ac:dyDescent="0.25">
      <c r="A18" s="23"/>
      <c r="B18" s="58" t="s">
        <v>27</v>
      </c>
      <c r="C18" s="59" t="s">
        <v>52</v>
      </c>
      <c r="D18" s="59" t="s">
        <v>29</v>
      </c>
      <c r="E18" s="59" t="s">
        <v>93</v>
      </c>
      <c r="F18" s="90" t="s">
        <v>53</v>
      </c>
      <c r="G18" s="90"/>
      <c r="H18" s="91"/>
      <c r="I18" s="23"/>
    </row>
    <row r="19" spans="1:9" s="47" customFormat="1" ht="17.25" x14ac:dyDescent="0.25">
      <c r="A19" s="44"/>
      <c r="B19" s="45" t="s">
        <v>33</v>
      </c>
      <c r="C19" s="46" t="s">
        <v>54</v>
      </c>
      <c r="D19" s="46" t="s">
        <v>55</v>
      </c>
      <c r="E19" s="46" t="s">
        <v>56</v>
      </c>
      <c r="F19" s="75" t="s">
        <v>57</v>
      </c>
      <c r="G19" s="75"/>
      <c r="H19" s="76"/>
      <c r="I19" s="44"/>
    </row>
    <row r="20" spans="1:9" s="47" customFormat="1" ht="17.25" x14ac:dyDescent="0.25">
      <c r="A20" s="44"/>
      <c r="B20" s="45" t="s">
        <v>33</v>
      </c>
      <c r="C20" s="46" t="s">
        <v>58</v>
      </c>
      <c r="D20" s="46" t="s">
        <v>59</v>
      </c>
      <c r="E20" s="36">
        <v>4</v>
      </c>
      <c r="F20" s="75" t="s">
        <v>60</v>
      </c>
      <c r="G20" s="75"/>
      <c r="H20" s="76"/>
      <c r="I20" s="44"/>
    </row>
    <row r="21" spans="1:9" s="47" customFormat="1" ht="17.25" x14ac:dyDescent="0.25">
      <c r="A21" s="44"/>
      <c r="B21" s="45" t="s">
        <v>33</v>
      </c>
      <c r="C21" s="46" t="s">
        <v>119</v>
      </c>
      <c r="D21" s="46" t="s">
        <v>120</v>
      </c>
      <c r="E21" s="36" t="s">
        <v>56</v>
      </c>
      <c r="F21" s="92" t="s">
        <v>118</v>
      </c>
      <c r="G21" s="93"/>
      <c r="H21" s="94"/>
      <c r="I21" s="44"/>
    </row>
    <row r="22" spans="1:9" s="47" customFormat="1" ht="17.25" x14ac:dyDescent="0.25">
      <c r="A22" s="44"/>
      <c r="B22" s="32" t="s">
        <v>37</v>
      </c>
      <c r="C22" s="46" t="s">
        <v>122</v>
      </c>
      <c r="D22" s="46" t="s">
        <v>123</v>
      </c>
      <c r="E22" s="36" t="s">
        <v>56</v>
      </c>
      <c r="F22" s="92" t="s">
        <v>126</v>
      </c>
      <c r="G22" s="93"/>
      <c r="H22" s="94"/>
      <c r="I22" s="44"/>
    </row>
    <row r="23" spans="1:9" s="47" customFormat="1" ht="17.25" x14ac:dyDescent="0.25">
      <c r="A23" s="44"/>
      <c r="B23" s="33" t="s">
        <v>61</v>
      </c>
      <c r="C23" s="46" t="s">
        <v>96</v>
      </c>
      <c r="D23" s="46" t="s">
        <v>95</v>
      </c>
      <c r="E23" s="36">
        <v>1</v>
      </c>
      <c r="F23" s="75" t="s">
        <v>94</v>
      </c>
      <c r="G23" s="75"/>
      <c r="H23" s="76"/>
      <c r="I23" s="44"/>
    </row>
    <row r="24" spans="1:9" ht="17.25" x14ac:dyDescent="0.25">
      <c r="A24" s="23"/>
      <c r="B24" s="33" t="s">
        <v>61</v>
      </c>
      <c r="C24" s="36" t="s">
        <v>62</v>
      </c>
      <c r="D24" s="36" t="s">
        <v>63</v>
      </c>
      <c r="E24" s="55">
        <v>24</v>
      </c>
      <c r="F24" s="75" t="s">
        <v>64</v>
      </c>
      <c r="G24" s="75"/>
      <c r="H24" s="76"/>
      <c r="I24" s="23"/>
    </row>
    <row r="25" spans="1:9" ht="17.25" x14ac:dyDescent="0.25">
      <c r="A25" s="23"/>
      <c r="B25" s="34" t="s">
        <v>41</v>
      </c>
      <c r="C25" s="36" t="s">
        <v>65</v>
      </c>
      <c r="D25" s="36" t="s">
        <v>66</v>
      </c>
      <c r="E25" s="36" t="s">
        <v>56</v>
      </c>
      <c r="F25" s="75" t="s">
        <v>67</v>
      </c>
      <c r="G25" s="75"/>
      <c r="H25" s="76"/>
      <c r="I25" s="23"/>
    </row>
    <row r="26" spans="1:9" ht="17.25" x14ac:dyDescent="0.25">
      <c r="A26" s="23"/>
      <c r="B26" s="34" t="s">
        <v>41</v>
      </c>
      <c r="C26" s="36" t="s">
        <v>68</v>
      </c>
      <c r="D26" s="36" t="s">
        <v>69</v>
      </c>
      <c r="E26" s="36" t="s">
        <v>56</v>
      </c>
      <c r="F26" s="75" t="s">
        <v>70</v>
      </c>
      <c r="G26" s="75"/>
      <c r="H26" s="76"/>
      <c r="I26" s="23"/>
    </row>
    <row r="27" spans="1:9" ht="17.25" x14ac:dyDescent="0.25">
      <c r="A27" s="23"/>
      <c r="B27" s="34" t="s">
        <v>41</v>
      </c>
      <c r="C27" s="36" t="s">
        <v>71</v>
      </c>
      <c r="D27" s="36" t="s">
        <v>72</v>
      </c>
      <c r="E27" s="36" t="s">
        <v>56</v>
      </c>
      <c r="F27" s="75" t="s">
        <v>73</v>
      </c>
      <c r="G27" s="75"/>
      <c r="H27" s="76"/>
      <c r="I27" s="23"/>
    </row>
    <row r="28" spans="1:9" ht="17.25" x14ac:dyDescent="0.25">
      <c r="A28" s="23"/>
      <c r="B28" s="34" t="s">
        <v>41</v>
      </c>
      <c r="C28" s="36" t="s">
        <v>74</v>
      </c>
      <c r="D28" s="36" t="s">
        <v>75</v>
      </c>
      <c r="E28" s="36" t="s">
        <v>56</v>
      </c>
      <c r="F28" s="75" t="s">
        <v>76</v>
      </c>
      <c r="G28" s="75"/>
      <c r="H28" s="76"/>
      <c r="I28" s="23"/>
    </row>
    <row r="29" spans="1:9" ht="17.25" x14ac:dyDescent="0.25">
      <c r="A29" s="23"/>
      <c r="B29" s="34" t="s">
        <v>41</v>
      </c>
      <c r="C29" s="36" t="s">
        <v>77</v>
      </c>
      <c r="D29" s="36" t="s">
        <v>78</v>
      </c>
      <c r="E29" s="36" t="s">
        <v>56</v>
      </c>
      <c r="F29" s="75" t="s">
        <v>79</v>
      </c>
      <c r="G29" s="75"/>
      <c r="H29" s="76"/>
      <c r="I29" s="23"/>
    </row>
    <row r="30" spans="1:9" ht="17.25" x14ac:dyDescent="0.25">
      <c r="A30" s="23"/>
      <c r="B30" s="34" t="s">
        <v>41</v>
      </c>
      <c r="C30" s="36" t="s">
        <v>80</v>
      </c>
      <c r="D30" s="36" t="s">
        <v>81</v>
      </c>
      <c r="E30" s="36" t="s">
        <v>56</v>
      </c>
      <c r="F30" s="75" t="s">
        <v>82</v>
      </c>
      <c r="G30" s="75"/>
      <c r="H30" s="76"/>
      <c r="I30" s="23"/>
    </row>
    <row r="31" spans="1:9" ht="17.25" x14ac:dyDescent="0.25">
      <c r="A31" s="23"/>
      <c r="B31" s="34" t="s">
        <v>41</v>
      </c>
      <c r="C31" s="36" t="s">
        <v>83</v>
      </c>
      <c r="D31" s="36" t="s">
        <v>84</v>
      </c>
      <c r="E31" s="36" t="s">
        <v>56</v>
      </c>
      <c r="F31" s="75" t="s">
        <v>85</v>
      </c>
      <c r="G31" s="75"/>
      <c r="H31" s="76"/>
      <c r="I31" s="23"/>
    </row>
    <row r="32" spans="1:9" ht="17.25" x14ac:dyDescent="0.25">
      <c r="A32" s="23"/>
      <c r="B32" s="34" t="s">
        <v>41</v>
      </c>
      <c r="C32" s="36" t="s">
        <v>86</v>
      </c>
      <c r="D32" s="36" t="s">
        <v>87</v>
      </c>
      <c r="E32" s="36" t="s">
        <v>56</v>
      </c>
      <c r="F32" s="75" t="s">
        <v>88</v>
      </c>
      <c r="G32" s="75"/>
      <c r="H32" s="76"/>
      <c r="I32" s="23"/>
    </row>
    <row r="33" spans="1:9" ht="18" thickBot="1" x14ac:dyDescent="0.3">
      <c r="A33" s="23"/>
      <c r="B33" s="48" t="s">
        <v>41</v>
      </c>
      <c r="C33" s="49" t="s">
        <v>97</v>
      </c>
      <c r="D33" s="49" t="s">
        <v>98</v>
      </c>
      <c r="E33" s="49">
        <v>3</v>
      </c>
      <c r="F33" s="77" t="s">
        <v>99</v>
      </c>
      <c r="G33" s="77"/>
      <c r="H33" s="78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16.5" thickBot="1" x14ac:dyDescent="0.3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39.950000000000003" customHeight="1" x14ac:dyDescent="0.25">
      <c r="A36" s="23"/>
      <c r="B36" s="79" t="s">
        <v>100</v>
      </c>
      <c r="C36" s="80"/>
      <c r="D36" s="80"/>
      <c r="E36" s="80"/>
      <c r="F36" s="80"/>
      <c r="G36" s="80"/>
      <c r="H36" s="81"/>
      <c r="I36" s="23"/>
    </row>
    <row r="37" spans="1:9" ht="17.25" customHeight="1" x14ac:dyDescent="0.25">
      <c r="A37" s="23"/>
      <c r="B37" s="82" t="s">
        <v>101</v>
      </c>
      <c r="C37" s="83"/>
      <c r="D37" s="84" t="s">
        <v>29</v>
      </c>
      <c r="E37" s="85"/>
      <c r="F37" s="85"/>
      <c r="G37" s="85"/>
      <c r="H37" s="86"/>
      <c r="I37" s="23"/>
    </row>
    <row r="38" spans="1:9" ht="17.25" customHeight="1" x14ac:dyDescent="0.25">
      <c r="A38" s="23"/>
      <c r="B38" s="65" t="s">
        <v>102</v>
      </c>
      <c r="C38" s="66"/>
      <c r="D38" s="69" t="s">
        <v>103</v>
      </c>
      <c r="E38" s="70"/>
      <c r="F38" s="70"/>
      <c r="G38" s="70"/>
      <c r="H38" s="71"/>
      <c r="I38" s="23"/>
    </row>
    <row r="39" spans="1:9" ht="17.25" customHeight="1" x14ac:dyDescent="0.25">
      <c r="A39" s="23"/>
      <c r="B39" s="65" t="s">
        <v>104</v>
      </c>
      <c r="C39" s="66"/>
      <c r="D39" s="69" t="s">
        <v>105</v>
      </c>
      <c r="E39" s="70"/>
      <c r="F39" s="70"/>
      <c r="G39" s="70"/>
      <c r="H39" s="71"/>
      <c r="I39" s="23"/>
    </row>
    <row r="40" spans="1:9" ht="17.25" customHeight="1" x14ac:dyDescent="0.25">
      <c r="A40" s="23"/>
      <c r="B40" s="65" t="s">
        <v>107</v>
      </c>
      <c r="C40" s="66"/>
      <c r="D40" s="69" t="s">
        <v>106</v>
      </c>
      <c r="E40" s="70"/>
      <c r="F40" s="70"/>
      <c r="G40" s="70"/>
      <c r="H40" s="71"/>
      <c r="I40" s="23"/>
    </row>
    <row r="41" spans="1:9" ht="17.25" customHeight="1" x14ac:dyDescent="0.25">
      <c r="B41" s="65" t="s">
        <v>108</v>
      </c>
      <c r="C41" s="66"/>
      <c r="D41" s="69" t="s">
        <v>109</v>
      </c>
      <c r="E41" s="70"/>
      <c r="F41" s="70"/>
      <c r="G41" s="70"/>
      <c r="H41" s="71"/>
    </row>
    <row r="42" spans="1:9" ht="17.25" customHeight="1" x14ac:dyDescent="0.25">
      <c r="B42" s="65" t="s">
        <v>110</v>
      </c>
      <c r="C42" s="66"/>
      <c r="D42" s="69" t="s">
        <v>111</v>
      </c>
      <c r="E42" s="70"/>
      <c r="F42" s="70"/>
      <c r="G42" s="70"/>
      <c r="H42" s="71"/>
    </row>
    <row r="43" spans="1:9" ht="17.25" customHeight="1" x14ac:dyDescent="0.25">
      <c r="B43" s="65" t="s">
        <v>112</v>
      </c>
      <c r="C43" s="66"/>
      <c r="D43" s="69" t="s">
        <v>113</v>
      </c>
      <c r="E43" s="70"/>
      <c r="F43" s="70"/>
      <c r="G43" s="70"/>
      <c r="H43" s="71"/>
    </row>
    <row r="44" spans="1:9" ht="17.25" customHeight="1" x14ac:dyDescent="0.25">
      <c r="B44" s="65" t="s">
        <v>114</v>
      </c>
      <c r="C44" s="66"/>
      <c r="D44" s="69" t="s">
        <v>115</v>
      </c>
      <c r="E44" s="70"/>
      <c r="F44" s="70"/>
      <c r="G44" s="70"/>
      <c r="H44" s="71"/>
    </row>
    <row r="45" spans="1:9" ht="17.25" customHeight="1" thickBot="1" x14ac:dyDescent="0.3">
      <c r="B45" s="67" t="s">
        <v>116</v>
      </c>
      <c r="C45" s="68"/>
      <c r="D45" s="72" t="s">
        <v>117</v>
      </c>
      <c r="E45" s="73"/>
      <c r="F45" s="73"/>
      <c r="G45" s="73"/>
      <c r="H45" s="74"/>
    </row>
    <row r="46" spans="1:9" ht="16.5" x14ac:dyDescent="0.3">
      <c r="C46"/>
    </row>
    <row r="47" spans="1:9" ht="16.5" x14ac:dyDescent="0.3">
      <c r="C47"/>
    </row>
    <row r="48" spans="1:9" ht="16.5" x14ac:dyDescent="0.3">
      <c r="C48"/>
    </row>
    <row r="49" spans="3:3" ht="16.5" x14ac:dyDescent="0.3">
      <c r="C49"/>
    </row>
    <row r="50" spans="3:3" ht="16.5" x14ac:dyDescent="0.3">
      <c r="C50"/>
    </row>
    <row r="51" spans="3:3" ht="16.5" x14ac:dyDescent="0.3">
      <c r="C51"/>
    </row>
    <row r="52" spans="3:3" ht="16.5" x14ac:dyDescent="0.3">
      <c r="C52"/>
    </row>
    <row r="53" spans="3:3" ht="16.5" x14ac:dyDescent="0.3">
      <c r="C53"/>
    </row>
    <row r="54" spans="3:3" ht="16.5" x14ac:dyDescent="0.3">
      <c r="C54"/>
    </row>
    <row r="55" spans="3:3" ht="16.5" x14ac:dyDescent="0.3">
      <c r="C55"/>
    </row>
    <row r="56" spans="3:3" ht="16.5" x14ac:dyDescent="0.3">
      <c r="C56"/>
    </row>
    <row r="57" spans="3:3" ht="16.5" x14ac:dyDescent="0.3">
      <c r="C57"/>
    </row>
  </sheetData>
  <mergeCells count="37">
    <mergeCell ref="F30:H30"/>
    <mergeCell ref="F32:H32"/>
    <mergeCell ref="F24:H24"/>
    <mergeCell ref="B2:H2"/>
    <mergeCell ref="B17:H17"/>
    <mergeCell ref="F18:H18"/>
    <mergeCell ref="F19:H19"/>
    <mergeCell ref="F20:H20"/>
    <mergeCell ref="F23:H23"/>
    <mergeCell ref="F21:H21"/>
    <mergeCell ref="F25:H25"/>
    <mergeCell ref="F26:H26"/>
    <mergeCell ref="F27:H27"/>
    <mergeCell ref="F28:H28"/>
    <mergeCell ref="F29:H29"/>
    <mergeCell ref="F22:H22"/>
    <mergeCell ref="B40:C40"/>
    <mergeCell ref="D38:H38"/>
    <mergeCell ref="D39:H39"/>
    <mergeCell ref="D40:H40"/>
    <mergeCell ref="F31:H31"/>
    <mergeCell ref="F33:H33"/>
    <mergeCell ref="B36:H36"/>
    <mergeCell ref="B37:C37"/>
    <mergeCell ref="D37:H37"/>
    <mergeCell ref="B38:C38"/>
    <mergeCell ref="B39:C39"/>
    <mergeCell ref="D41:H41"/>
    <mergeCell ref="D42:H42"/>
    <mergeCell ref="D43:H43"/>
    <mergeCell ref="D44:H44"/>
    <mergeCell ref="D45:H45"/>
    <mergeCell ref="B41:C41"/>
    <mergeCell ref="B42:C42"/>
    <mergeCell ref="B43:C43"/>
    <mergeCell ref="B44:C44"/>
    <mergeCell ref="B45:C45"/>
  </mergeCells>
  <phoneticPr fontId="1" type="noConversion"/>
  <hyperlinks>
    <hyperlink ref="F31" r:id="rId1" xr:uid="{70469821-F4A1-45E6-81DB-DCB3E045A4A3}"/>
    <hyperlink ref="F30" r:id="rId2" xr:uid="{010F319D-5544-456F-8543-315EAC3E62B0}"/>
    <hyperlink ref="F29" r:id="rId3" xr:uid="{A0F2177D-F3B7-4E46-9918-BC37E0D24315}"/>
    <hyperlink ref="F28" r:id="rId4" xr:uid="{38943063-13B7-4D29-B1D4-2A574961C1C3}"/>
    <hyperlink ref="F27" r:id="rId5" xr:uid="{BBF2FD60-87DC-4E72-9513-705EC310C7C1}"/>
    <hyperlink ref="F26" r:id="rId6" xr:uid="{5FD013A6-7ADF-45DA-8DBB-411212CABE28}"/>
    <hyperlink ref="F25" r:id="rId7" xr:uid="{C9C5A18F-1BBB-4475-8F42-863DBF5D7D02}"/>
    <hyperlink ref="F24" r:id="rId8" location="ai" xr:uid="{FF060DD9-CE1A-4C58-87A0-04BB6668BF85}"/>
    <hyperlink ref="F20" r:id="rId9" xr:uid="{BFDC43CE-4F53-44BE-A885-C6F5846A6BF6}"/>
    <hyperlink ref="F19" r:id="rId10" xr:uid="{46B79DEF-7317-4B0A-A67C-150A0418E88B}"/>
    <hyperlink ref="F23" r:id="rId11" xr:uid="{E0D3FABB-2A0C-48F1-809E-609ACFD2DE3D}"/>
    <hyperlink ref="F32" r:id="rId12" xr:uid="{7AFA5771-F277-4F4D-96B9-3BA430399B75}"/>
    <hyperlink ref="F33" r:id="rId13" xr:uid="{11B3A674-C54A-45F9-A58F-1AD7CB90BFC6}"/>
    <hyperlink ref="F21" r:id="rId14" xr:uid="{174835F6-C8DD-4BC7-9F44-0E457F9025A0}"/>
    <hyperlink ref="F22" r:id="rId15" xr:uid="{C67C0AC8-F789-404B-A919-D6C126187134}"/>
  </hyperlinks>
  <pageMargins left="0.7" right="0.7" top="0.75" bottom="0.75" header="0.3" footer="0.3"/>
  <pageSetup paperSize="9" orientation="portrait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24" zoomScale="70" zoomScaleNormal="70" workbookViewId="0">
      <selection activeCell="P56" sqref="P56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  <c r="P2" s="3" t="s">
        <v>89</v>
      </c>
    </row>
    <row r="3" spans="2:17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100"/>
    </row>
    <row r="4" spans="2:17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100"/>
    </row>
    <row r="5" spans="2:17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</row>
    <row r="6" spans="2:17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</row>
    <row r="7" spans="2:17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</row>
    <row r="8" spans="2:17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2:17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7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</row>
    <row r="11" spans="2:17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</row>
    <row r="12" spans="2:17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00"/>
    </row>
    <row r="13" spans="2:17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100"/>
    </row>
    <row r="14" spans="2:17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100"/>
    </row>
    <row r="15" spans="2:17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100"/>
      <c r="P15" s="2"/>
      <c r="Q15" s="2"/>
    </row>
    <row r="16" spans="2:17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00"/>
      <c r="P16" s="2"/>
      <c r="Q16" s="2"/>
    </row>
    <row r="17" spans="2:17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00"/>
      <c r="P17" s="2"/>
      <c r="Q17" s="2"/>
    </row>
    <row r="18" spans="2:17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00"/>
      <c r="P18" s="2"/>
      <c r="Q18" s="2"/>
    </row>
    <row r="19" spans="2:17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P19" s="2"/>
      <c r="Q19" s="2"/>
    </row>
    <row r="20" spans="2:17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100"/>
      <c r="P20" s="2"/>
      <c r="Q20" s="2"/>
    </row>
    <row r="21" spans="2:17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00"/>
      <c r="P21" s="2"/>
      <c r="Q21" s="2"/>
    </row>
    <row r="22" spans="2:17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00"/>
      <c r="P22" s="2"/>
      <c r="Q22" s="2"/>
    </row>
    <row r="23" spans="2:17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2"/>
      <c r="Q23" s="2"/>
    </row>
    <row r="24" spans="2:17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00"/>
      <c r="P24" s="2"/>
      <c r="Q24" s="2"/>
    </row>
    <row r="25" spans="2:17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00"/>
      <c r="P25" s="2"/>
      <c r="Q25" s="2"/>
    </row>
    <row r="26" spans="2:17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00"/>
      <c r="P26" s="2"/>
      <c r="Q26" s="2"/>
    </row>
    <row r="27" spans="2:17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00"/>
      <c r="P27" s="2"/>
      <c r="Q27" s="2"/>
    </row>
    <row r="28" spans="2:17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  <c r="P28" s="2"/>
      <c r="Q28" s="2"/>
    </row>
    <row r="29" spans="2:17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00"/>
      <c r="P29" s="2"/>
      <c r="Q29" s="2"/>
    </row>
    <row r="30" spans="2:17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00"/>
      <c r="P30" s="2"/>
      <c r="Q30" s="2"/>
    </row>
    <row r="31" spans="2:17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100"/>
      <c r="P31" s="2"/>
      <c r="Q31" s="2"/>
    </row>
    <row r="32" spans="2:17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00"/>
      <c r="P32" s="2"/>
      <c r="Q32" s="2"/>
    </row>
    <row r="33" spans="2:17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00"/>
      <c r="P33" s="2"/>
      <c r="Q33" s="2"/>
    </row>
    <row r="34" spans="2:17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0"/>
      <c r="P34" s="2"/>
      <c r="Q34" s="2"/>
    </row>
    <row r="35" spans="2:17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00"/>
      <c r="P35" s="2"/>
      <c r="Q35" s="2"/>
    </row>
    <row r="36" spans="2:17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100"/>
      <c r="P36" s="2"/>
      <c r="Q36" s="2"/>
    </row>
    <row r="37" spans="2:17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100"/>
      <c r="P37" s="2"/>
      <c r="Q37" s="2"/>
    </row>
    <row r="38" spans="2:17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P38" s="2"/>
      <c r="Q38" s="2"/>
    </row>
    <row r="39" spans="2:17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100"/>
      <c r="P39" s="2"/>
      <c r="Q39" s="2"/>
    </row>
    <row r="40" spans="2:17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100"/>
      <c r="P40" s="2"/>
      <c r="Q40" s="2"/>
    </row>
    <row r="41" spans="2:17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100"/>
      <c r="P41" s="2"/>
      <c r="Q41" s="2"/>
    </row>
    <row r="42" spans="2:17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100"/>
      <c r="P42" s="2"/>
      <c r="Q42" s="2"/>
    </row>
    <row r="43" spans="2:17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100"/>
      <c r="P43" s="2"/>
      <c r="Q43" s="2"/>
    </row>
    <row r="44" spans="2:17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P44" s="2"/>
      <c r="Q44" s="2"/>
    </row>
    <row r="45" spans="2:17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100"/>
      <c r="P45" s="2"/>
      <c r="Q45" s="2"/>
    </row>
    <row r="46" spans="2:17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P46" s="2"/>
      <c r="Q46" s="2"/>
    </row>
    <row r="47" spans="2:17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100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90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43" zoomScale="70" zoomScaleNormal="70" workbookViewId="0">
      <selection activeCell="I71" sqref="I71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45869</v>
      </c>
      <c r="C51" s="61">
        <v>3</v>
      </c>
      <c r="D51" s="61"/>
      <c r="E51" s="61"/>
      <c r="F51" s="61"/>
      <c r="G51" s="61"/>
      <c r="H51" s="61">
        <v>3</v>
      </c>
      <c r="I51" s="61"/>
      <c r="J51" s="61"/>
      <c r="K51" s="61"/>
      <c r="L51" s="62">
        <f t="shared" ref="L51:L67" si="0">SUM(C51:K51)</f>
        <v>6</v>
      </c>
      <c r="M51" s="63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tabSelected="1" topLeftCell="A28" zoomScale="70" zoomScaleNormal="70" workbookViewId="0">
      <selection activeCell="H57" sqref="H57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7.7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O2" s="3" t="s">
        <v>89</v>
      </c>
    </row>
    <row r="3" spans="2:16" x14ac:dyDescent="0.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6" x14ac:dyDescent="0.3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6" x14ac:dyDescent="0.3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6" x14ac:dyDescent="0.3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6" x14ac:dyDescent="0.3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6" x14ac:dyDescent="0.3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6" x14ac:dyDescent="0.3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6" x14ac:dyDescent="0.3"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100"/>
    </row>
    <row r="11" spans="2:16" x14ac:dyDescent="0.3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00"/>
    </row>
    <row r="12" spans="2:16" x14ac:dyDescent="0.3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100"/>
    </row>
    <row r="13" spans="2:16" x14ac:dyDescent="0.3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100"/>
    </row>
    <row r="14" spans="2:16" x14ac:dyDescent="0.3"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100"/>
    </row>
    <row r="15" spans="2:16" x14ac:dyDescent="0.3"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100"/>
      <c r="O15" s="2"/>
      <c r="P15" s="2"/>
    </row>
    <row r="16" spans="2:16" x14ac:dyDescent="0.3">
      <c r="B16" s="9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00"/>
      <c r="O16" s="2"/>
      <c r="P16" s="2"/>
    </row>
    <row r="17" spans="2:16" x14ac:dyDescent="0.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100"/>
      <c r="O17" s="2"/>
      <c r="P17" s="2"/>
    </row>
    <row r="18" spans="2:16" x14ac:dyDescent="0.3"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100"/>
      <c r="O18" s="2"/>
      <c r="P18" s="2"/>
    </row>
    <row r="19" spans="2:16" x14ac:dyDescent="0.3"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100"/>
      <c r="O19" s="2"/>
      <c r="P19" s="2"/>
    </row>
    <row r="20" spans="2:16" x14ac:dyDescent="0.3"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00"/>
      <c r="O20" s="2"/>
      <c r="P20" s="2"/>
    </row>
    <row r="21" spans="2:16" x14ac:dyDescent="0.3"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00"/>
      <c r="O21" s="2"/>
      <c r="P21" s="2"/>
    </row>
    <row r="22" spans="2:16" x14ac:dyDescent="0.3"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100"/>
      <c r="O22" s="2"/>
      <c r="P22" s="2"/>
    </row>
    <row r="23" spans="2:16" x14ac:dyDescent="0.3"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/>
      <c r="O23" s="2"/>
      <c r="P23" s="2"/>
    </row>
    <row r="24" spans="2:16" x14ac:dyDescent="0.3"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/>
      <c r="O24" s="2"/>
      <c r="P24" s="2"/>
    </row>
    <row r="25" spans="2:16" x14ac:dyDescent="0.3"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100"/>
      <c r="O25" s="2"/>
      <c r="P25" s="2"/>
    </row>
    <row r="26" spans="2:16" x14ac:dyDescent="0.3"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100"/>
      <c r="O26" s="2"/>
      <c r="P26" s="2"/>
    </row>
    <row r="27" spans="2:16" x14ac:dyDescent="0.3"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100"/>
      <c r="O27" s="2"/>
      <c r="P27" s="2"/>
    </row>
    <row r="28" spans="2:16" x14ac:dyDescent="0.3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100"/>
      <c r="O28" s="2"/>
      <c r="P28" s="2"/>
    </row>
    <row r="29" spans="2:16" x14ac:dyDescent="0.3"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100"/>
      <c r="O29" s="2"/>
      <c r="P29" s="2"/>
    </row>
    <row r="30" spans="2:16" x14ac:dyDescent="0.3"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100"/>
      <c r="O30" s="2"/>
      <c r="P30" s="2"/>
    </row>
    <row r="31" spans="2:16" x14ac:dyDescent="0.3">
      <c r="B31" s="98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100"/>
      <c r="O31" s="2"/>
      <c r="P31" s="2"/>
    </row>
    <row r="32" spans="2:16" x14ac:dyDescent="0.3">
      <c r="B32" s="98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/>
      <c r="O32" s="2"/>
      <c r="P32" s="2"/>
    </row>
    <row r="33" spans="2:16" x14ac:dyDescent="0.3"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/>
      <c r="O33" s="2"/>
      <c r="P33" s="2"/>
    </row>
    <row r="34" spans="2:16" x14ac:dyDescent="0.3"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100"/>
      <c r="O34" s="2"/>
      <c r="P34" s="2"/>
    </row>
    <row r="35" spans="2:16" x14ac:dyDescent="0.3"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100"/>
      <c r="O35" s="2"/>
      <c r="P35" s="2"/>
    </row>
    <row r="36" spans="2:16" x14ac:dyDescent="0.3"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100"/>
      <c r="O36" s="2"/>
      <c r="P36" s="2"/>
    </row>
    <row r="37" spans="2:16" x14ac:dyDescent="0.3"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/>
      <c r="O37" s="2"/>
      <c r="P37" s="2"/>
    </row>
    <row r="38" spans="2:16" x14ac:dyDescent="0.3"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/>
      <c r="O38" s="2"/>
      <c r="P38" s="2"/>
    </row>
    <row r="39" spans="2:16" x14ac:dyDescent="0.3"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100"/>
      <c r="O39" s="2"/>
      <c r="P39" s="2"/>
    </row>
    <row r="40" spans="2:16" x14ac:dyDescent="0.3"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100"/>
      <c r="O40" s="2"/>
      <c r="P40" s="2"/>
    </row>
    <row r="41" spans="2:16" x14ac:dyDescent="0.3"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/>
      <c r="O41" s="2"/>
      <c r="P41" s="2"/>
    </row>
    <row r="42" spans="2:16" x14ac:dyDescent="0.3"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/>
      <c r="O42" s="2"/>
      <c r="P42" s="2"/>
    </row>
    <row r="43" spans="2:16" x14ac:dyDescent="0.3"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100"/>
      <c r="O43" s="2"/>
      <c r="P43" s="2"/>
    </row>
    <row r="44" spans="2:16" x14ac:dyDescent="0.3"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100"/>
      <c r="O44" s="2"/>
      <c r="P44" s="2"/>
    </row>
    <row r="45" spans="2:16" x14ac:dyDescent="0.3">
      <c r="B45" s="98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/>
      <c r="O45" s="2"/>
      <c r="P45" s="2"/>
    </row>
    <row r="46" spans="2:16" x14ac:dyDescent="0.3">
      <c r="B46" s="98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/>
      <c r="O46" s="2"/>
      <c r="P46" s="2"/>
    </row>
    <row r="47" spans="2:16" ht="18" thickBot="1" x14ac:dyDescent="0.35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100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124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24</v>
      </c>
      <c r="K49" s="10">
        <v>1</v>
      </c>
      <c r="L49" s="11">
        <f>SUM(L51:L1048554)</f>
        <v>45</v>
      </c>
      <c r="M49" s="12">
        <f>SUM(M51:M1048553)</f>
        <v>937305</v>
      </c>
      <c r="O49" s="2" t="s">
        <v>90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125</v>
      </c>
      <c r="K50" s="19" t="s">
        <v>9</v>
      </c>
      <c r="L50" s="19" t="s">
        <v>11</v>
      </c>
      <c r="M50" s="57" t="s">
        <v>0</v>
      </c>
      <c r="O50" s="2"/>
      <c r="P50" s="2"/>
    </row>
    <row r="51" spans="2:16" x14ac:dyDescent="0.3">
      <c r="B51" s="60">
        <v>45898</v>
      </c>
      <c r="C51" s="61">
        <v>3</v>
      </c>
      <c r="D51" s="61"/>
      <c r="E51" s="61"/>
      <c r="F51" s="61"/>
      <c r="G51" s="61"/>
      <c r="H51" s="61"/>
      <c r="I51" s="61"/>
      <c r="J51" s="61"/>
      <c r="K51" s="61"/>
      <c r="L51" s="62">
        <f t="shared" ref="L51:L79" si="0">SUM(C51:K51)</f>
        <v>3</v>
      </c>
      <c r="M51" s="63">
        <f>L51*20829</f>
        <v>62487</v>
      </c>
      <c r="O51" s="2"/>
      <c r="P51" s="2"/>
    </row>
    <row r="52" spans="2:16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4"/>
      <c r="L52" s="16">
        <f t="shared" si="0"/>
        <v>0</v>
      </c>
      <c r="M52" s="17">
        <f>L52*20829</f>
        <v>0</v>
      </c>
      <c r="O52" s="2"/>
      <c r="P52" s="2"/>
    </row>
    <row r="53" spans="2:16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4"/>
      <c r="L53" s="16">
        <f t="shared" si="0"/>
        <v>3</v>
      </c>
      <c r="M53" s="17">
        <f t="shared" ref="M53:M79" si="1">L53*20829</f>
        <v>62487</v>
      </c>
      <c r="O53" s="2"/>
      <c r="P53" s="2"/>
    </row>
    <row r="54" spans="2:16" x14ac:dyDescent="0.3">
      <c r="B54" s="13">
        <v>45901</v>
      </c>
      <c r="C54" s="14">
        <v>3</v>
      </c>
      <c r="D54" s="14">
        <v>3</v>
      </c>
      <c r="E54" s="14">
        <v>3</v>
      </c>
      <c r="F54" s="14"/>
      <c r="G54" s="14"/>
      <c r="H54" s="14"/>
      <c r="I54" s="14"/>
      <c r="J54" s="14"/>
      <c r="K54" s="14"/>
      <c r="L54" s="16">
        <f t="shared" si="0"/>
        <v>9</v>
      </c>
      <c r="M54" s="17">
        <f t="shared" si="1"/>
        <v>187461</v>
      </c>
      <c r="O54" s="2"/>
      <c r="P54" s="2"/>
    </row>
    <row r="55" spans="2:16" x14ac:dyDescent="0.3">
      <c r="B55" s="13">
        <v>45902</v>
      </c>
      <c r="C55" s="14">
        <v>3</v>
      </c>
      <c r="D55" s="14">
        <v>3</v>
      </c>
      <c r="E55" s="14"/>
      <c r="F55" s="14"/>
      <c r="G55" s="14"/>
      <c r="H55" s="14"/>
      <c r="I55" s="14"/>
      <c r="J55" s="14">
        <v>24</v>
      </c>
      <c r="K55" s="14"/>
      <c r="L55" s="16">
        <f t="shared" si="0"/>
        <v>30</v>
      </c>
      <c r="M55" s="17">
        <f t="shared" si="1"/>
        <v>624870</v>
      </c>
      <c r="O55" s="2"/>
      <c r="P55" s="2"/>
    </row>
    <row r="56" spans="2:16" x14ac:dyDescent="0.3">
      <c r="B56" s="13">
        <v>45903</v>
      </c>
      <c r="C56" s="14"/>
      <c r="D56" s="14"/>
      <c r="E56" s="14"/>
      <c r="F56" s="14"/>
      <c r="G56" s="14"/>
      <c r="H56" s="14"/>
      <c r="I56" s="14"/>
      <c r="J56" s="14"/>
      <c r="K56" s="14"/>
      <c r="L56" s="16">
        <f t="shared" si="0"/>
        <v>0</v>
      </c>
      <c r="M56" s="17">
        <f t="shared" si="1"/>
        <v>0</v>
      </c>
      <c r="O56" s="2"/>
      <c r="P56" s="2"/>
    </row>
    <row r="57" spans="2:16" x14ac:dyDescent="0.3">
      <c r="B57" s="13">
        <v>45904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45905</v>
      </c>
      <c r="C58" s="14"/>
      <c r="D58" s="14"/>
      <c r="E58" s="14"/>
      <c r="F58" s="14"/>
      <c r="G58" s="14"/>
      <c r="H58" s="14"/>
      <c r="I58" s="14"/>
      <c r="J58" s="14"/>
      <c r="K58" s="14"/>
      <c r="L58" s="16">
        <f t="shared" si="0"/>
        <v>0</v>
      </c>
      <c r="M58" s="17">
        <f t="shared" si="1"/>
        <v>0</v>
      </c>
      <c r="O58" s="2"/>
      <c r="P58" s="2"/>
    </row>
    <row r="59" spans="2:16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4"/>
      <c r="L59" s="16">
        <f t="shared" si="0"/>
        <v>0</v>
      </c>
      <c r="M59" s="17">
        <f t="shared" si="1"/>
        <v>0</v>
      </c>
      <c r="O59" s="2"/>
      <c r="P59" s="2"/>
    </row>
    <row r="60" spans="2:16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45908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45909</v>
      </c>
      <c r="C62" s="14"/>
      <c r="D62" s="14"/>
      <c r="E62" s="14"/>
      <c r="F62" s="14"/>
      <c r="G62" s="14"/>
      <c r="H62" s="14"/>
      <c r="I62" s="14"/>
      <c r="J62" s="14"/>
      <c r="K62" s="14"/>
      <c r="L62" s="16">
        <f t="shared" si="0"/>
        <v>0</v>
      </c>
      <c r="M62" s="17">
        <f t="shared" si="1"/>
        <v>0</v>
      </c>
      <c r="P62" s="2"/>
    </row>
    <row r="63" spans="2:16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4"/>
      <c r="L63" s="16">
        <f t="shared" si="0"/>
        <v>0</v>
      </c>
      <c r="M63" s="17">
        <f t="shared" si="1"/>
        <v>0</v>
      </c>
      <c r="O63" s="2"/>
      <c r="P63" s="2"/>
    </row>
    <row r="64" spans="2:16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4"/>
      <c r="L64" s="16">
        <f t="shared" si="0"/>
        <v>0</v>
      </c>
      <c r="M64" s="17">
        <f t="shared" si="1"/>
        <v>0</v>
      </c>
      <c r="O64" s="2"/>
      <c r="P64" s="2"/>
    </row>
    <row r="65" spans="2:16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4"/>
      <c r="L65" s="16">
        <f t="shared" si="0"/>
        <v>0</v>
      </c>
      <c r="M65" s="17">
        <f t="shared" si="1"/>
        <v>0</v>
      </c>
      <c r="O65" s="2"/>
      <c r="P65" s="2"/>
    </row>
    <row r="66" spans="2:16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si="0"/>
        <v>0</v>
      </c>
      <c r="M68" s="17">
        <f t="shared" si="1"/>
        <v>0</v>
      </c>
      <c r="O68" s="2"/>
      <c r="P68" s="2"/>
    </row>
    <row r="69" spans="2:16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4"/>
      <c r="L69" s="16">
        <f t="shared" si="0"/>
        <v>0</v>
      </c>
      <c r="M69" s="17">
        <f t="shared" si="1"/>
        <v>0</v>
      </c>
    </row>
    <row r="70" spans="2:16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4"/>
      <c r="L70" s="16">
        <f t="shared" si="0"/>
        <v>0</v>
      </c>
      <c r="M70" s="17">
        <f t="shared" si="1"/>
        <v>0</v>
      </c>
    </row>
    <row r="71" spans="2:16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4"/>
      <c r="L71" s="16">
        <f t="shared" si="0"/>
        <v>0</v>
      </c>
      <c r="M71" s="17">
        <f t="shared" si="1"/>
        <v>0</v>
      </c>
    </row>
    <row r="72" spans="2:16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4"/>
      <c r="L72" s="16">
        <f t="shared" si="0"/>
        <v>0</v>
      </c>
      <c r="M72" s="17">
        <f t="shared" si="1"/>
        <v>0</v>
      </c>
    </row>
    <row r="73" spans="2:16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4"/>
      <c r="L73" s="16">
        <f t="shared" si="0"/>
        <v>0</v>
      </c>
      <c r="M73" s="17">
        <f t="shared" si="1"/>
        <v>0</v>
      </c>
    </row>
    <row r="74" spans="2:16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4"/>
      <c r="L75" s="16">
        <f t="shared" si="0"/>
        <v>0</v>
      </c>
      <c r="M75" s="17">
        <f t="shared" si="1"/>
        <v>0</v>
      </c>
    </row>
    <row r="76" spans="2:16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4"/>
      <c r="L76" s="16">
        <f t="shared" si="0"/>
        <v>0</v>
      </c>
      <c r="M76" s="17">
        <f t="shared" si="1"/>
        <v>0</v>
      </c>
    </row>
    <row r="77" spans="2:16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4"/>
      <c r="L77" s="16">
        <f t="shared" si="0"/>
        <v>0</v>
      </c>
      <c r="M77" s="17">
        <f t="shared" si="1"/>
        <v>0</v>
      </c>
    </row>
    <row r="78" spans="2:16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4"/>
      <c r="L78" s="16">
        <f t="shared" si="0"/>
        <v>0</v>
      </c>
      <c r="M78" s="17">
        <f t="shared" si="1"/>
        <v>0</v>
      </c>
    </row>
    <row r="79" spans="2:16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4"/>
      <c r="L79" s="16">
        <f t="shared" si="0"/>
        <v>0</v>
      </c>
      <c r="M79" s="17">
        <f t="shared" si="1"/>
        <v>0</v>
      </c>
    </row>
    <row r="80" spans="2:16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4"/>
      <c r="L80" s="16">
        <f t="shared" ref="L80" si="2">SUM(C80:K80)</f>
        <v>0</v>
      </c>
      <c r="M80" s="17">
        <f t="shared" ref="M80:M82" si="3">L80*20829</f>
        <v>0</v>
      </c>
    </row>
    <row r="81" spans="2:13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4"/>
      <c r="L81" s="16">
        <f>SUM(C81:K81)</f>
        <v>0</v>
      </c>
      <c r="M81" s="17">
        <f t="shared" si="3"/>
        <v>0</v>
      </c>
    </row>
    <row r="82" spans="2:13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19"/>
      <c r="L82" s="20">
        <f>SUM(C82:K82)</f>
        <v>0</v>
      </c>
      <c r="M82" s="21">
        <f t="shared" si="3"/>
        <v>0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2025-09-02T08:48:39Z</dcterms:modified>
</cp:coreProperties>
</file>