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sers\지윤환\Desktop\develop_web\ToolBox_Enterprise\"/>
    </mc:Choice>
  </mc:AlternateContent>
  <xr:revisionPtr revIDLastSave="0" documentId="13_ncr:1_{8FFE43A8-7809-4D1F-B7AE-067D2EAA3D2E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대시보드" sheetId="5" r:id="rId1"/>
    <sheet name="유지체크" sheetId="6" r:id="rId2"/>
    <sheet name="7月" sheetId="3" r:id="rId3"/>
    <sheet name="8月" sheetId="7" r:id="rId4"/>
    <sheet name="9月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9" l="1"/>
  <c r="L49" i="7"/>
  <c r="M49" i="3"/>
  <c r="K81" i="9"/>
  <c r="L81" i="9" s="1"/>
  <c r="K82" i="9"/>
  <c r="L82" i="9" s="1"/>
  <c r="K80" i="9"/>
  <c r="L80" i="9" s="1"/>
  <c r="K79" i="9"/>
  <c r="L79" i="9" s="1"/>
  <c r="K78" i="9"/>
  <c r="L78" i="9" s="1"/>
  <c r="K77" i="9"/>
  <c r="L77" i="9" s="1"/>
  <c r="K76" i="9"/>
  <c r="L76" i="9" s="1"/>
  <c r="K75" i="9"/>
  <c r="L75" i="9" s="1"/>
  <c r="K74" i="9"/>
  <c r="L74" i="9" s="1"/>
  <c r="K73" i="9"/>
  <c r="L73" i="9" s="1"/>
  <c r="K72" i="9"/>
  <c r="L72" i="9" s="1"/>
  <c r="K71" i="9"/>
  <c r="L71" i="9" s="1"/>
  <c r="K70" i="9"/>
  <c r="L70" i="9" s="1"/>
  <c r="K69" i="9"/>
  <c r="L69" i="9" s="1"/>
  <c r="K68" i="9"/>
  <c r="L68" i="9" s="1"/>
  <c r="K67" i="9"/>
  <c r="L67" i="9" s="1"/>
  <c r="K66" i="9"/>
  <c r="L66" i="9" s="1"/>
  <c r="K65" i="9"/>
  <c r="L65" i="9" s="1"/>
  <c r="K64" i="9"/>
  <c r="L64" i="9" s="1"/>
  <c r="K63" i="9"/>
  <c r="L63" i="9" s="1"/>
  <c r="K62" i="9"/>
  <c r="L62" i="9" s="1"/>
  <c r="K61" i="9"/>
  <c r="L61" i="9" s="1"/>
  <c r="K60" i="9"/>
  <c r="L60" i="9" s="1"/>
  <c r="K59" i="9"/>
  <c r="L59" i="9" s="1"/>
  <c r="K58" i="9"/>
  <c r="L58" i="9" s="1"/>
  <c r="K57" i="9"/>
  <c r="L57" i="9" s="1"/>
  <c r="K56" i="9"/>
  <c r="L56" i="9" s="1"/>
  <c r="L55" i="9"/>
  <c r="K54" i="9"/>
  <c r="L54" i="9" s="1"/>
  <c r="K53" i="9"/>
  <c r="L53" i="9" s="1"/>
  <c r="K52" i="9"/>
  <c r="L52" i="9" s="1"/>
  <c r="K51" i="9"/>
  <c r="L51" i="9" s="1"/>
  <c r="L79" i="7"/>
  <c r="M79" i="7" s="1"/>
  <c r="L78" i="7"/>
  <c r="M78" i="7" s="1"/>
  <c r="L77" i="7"/>
  <c r="M77" i="7" s="1"/>
  <c r="L76" i="7"/>
  <c r="M76" i="7" s="1"/>
  <c r="L75" i="7"/>
  <c r="M75" i="7" s="1"/>
  <c r="L74" i="7"/>
  <c r="M74" i="7" s="1"/>
  <c r="L73" i="7"/>
  <c r="M73" i="7" s="1"/>
  <c r="L72" i="7"/>
  <c r="M72" i="7" s="1"/>
  <c r="L71" i="7"/>
  <c r="M71" i="7" s="1"/>
  <c r="L70" i="7"/>
  <c r="M70" i="7" s="1"/>
  <c r="L69" i="7"/>
  <c r="M69" i="7" s="1"/>
  <c r="L68" i="7"/>
  <c r="M68" i="7" s="1"/>
  <c r="L67" i="7"/>
  <c r="M67" i="7" s="1"/>
  <c r="L66" i="7"/>
  <c r="M66" i="7" s="1"/>
  <c r="L65" i="7"/>
  <c r="M65" i="7" s="1"/>
  <c r="L64" i="7"/>
  <c r="M64" i="7" s="1"/>
  <c r="L63" i="7"/>
  <c r="M63" i="7" s="1"/>
  <c r="L62" i="7"/>
  <c r="M62" i="7" s="1"/>
  <c r="L61" i="7"/>
  <c r="M61" i="7" s="1"/>
  <c r="L60" i="7"/>
  <c r="M60" i="7" s="1"/>
  <c r="L59" i="7"/>
  <c r="M59" i="7" s="1"/>
  <c r="L58" i="7"/>
  <c r="M58" i="7" s="1"/>
  <c r="L57" i="7"/>
  <c r="M57" i="7" s="1"/>
  <c r="L56" i="7"/>
  <c r="M56" i="7" s="1"/>
  <c r="L55" i="7"/>
  <c r="M55" i="7" s="1"/>
  <c r="L54" i="7"/>
  <c r="M54" i="7" s="1"/>
  <c r="L53" i="7"/>
  <c r="M53" i="7" s="1"/>
  <c r="L52" i="7"/>
  <c r="L51" i="7"/>
  <c r="M51" i="7" s="1"/>
  <c r="N49" i="3"/>
  <c r="M51" i="3"/>
  <c r="N51" i="3" s="1"/>
  <c r="N60" i="3"/>
  <c r="M81" i="3"/>
  <c r="N81" i="3" s="1"/>
  <c r="M53" i="3"/>
  <c r="N53" i="3" s="1"/>
  <c r="M52" i="3"/>
  <c r="N52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M61" i="3"/>
  <c r="N61" i="3" s="1"/>
  <c r="M62" i="3"/>
  <c r="N62" i="3" s="1"/>
  <c r="M63" i="3"/>
  <c r="N63" i="3" s="1"/>
  <c r="M64" i="3"/>
  <c r="N64" i="3" s="1"/>
  <c r="M65" i="3"/>
  <c r="N65" i="3" s="1"/>
  <c r="M66" i="3"/>
  <c r="N66" i="3" s="1"/>
  <c r="M68" i="3"/>
  <c r="N68" i="3" s="1"/>
  <c r="M69" i="3"/>
  <c r="N69" i="3" s="1"/>
  <c r="M70" i="3"/>
  <c r="N70" i="3" s="1"/>
  <c r="M71" i="3"/>
  <c r="N71" i="3" s="1"/>
  <c r="M72" i="3"/>
  <c r="N72" i="3" s="1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67" i="3"/>
  <c r="N67" i="3" s="1"/>
  <c r="L49" i="9" l="1"/>
  <c r="K49" i="9"/>
  <c r="M52" i="7"/>
  <c r="M49" i="7" s="1"/>
  <c r="C6" i="5"/>
  <c r="C3" i="5" s="1"/>
  <c r="B6" i="5"/>
  <c r="B3" i="5" s="1"/>
</calcChain>
</file>

<file path=xl/sharedStrings.xml><?xml version="1.0" encoding="utf-8"?>
<sst xmlns="http://schemas.openxmlformats.org/spreadsheetml/2006/main" count="227" uniqueCount="114">
  <si>
    <t>ROI</t>
    <phoneticPr fontId="1" type="noConversion"/>
  </si>
  <si>
    <t>이슈 브리핑(크롤링)</t>
  </si>
  <si>
    <t>압타밀_대시보드변환</t>
  </si>
  <si>
    <t>압타밀_산후조리원_변환</t>
  </si>
  <si>
    <t>압타밀_직전주문수집</t>
  </si>
  <si>
    <t>압타밀_캔EA_환산기</t>
  </si>
  <si>
    <t>N사_블로그_순위체크</t>
  </si>
  <si>
    <t>N사_스마트블록_순위체크</t>
  </si>
  <si>
    <t>기초엑셀병합</t>
  </si>
  <si>
    <t>라이브_호응용_메크로</t>
  </si>
  <si>
    <t>수수료_순이익계산</t>
  </si>
  <si>
    <t>공수 절감시간</t>
    <phoneticPr fontId="1" type="noConversion"/>
  </si>
  <si>
    <t>누적 공수 절감시간</t>
    <phoneticPr fontId="1" type="noConversion"/>
  </si>
  <si>
    <t>누적 ROI</t>
    <phoneticPr fontId="1" type="noConversion"/>
  </si>
  <si>
    <t>항목</t>
  </si>
  <si>
    <t>공수시간(보수적)</t>
  </si>
  <si>
    <t>총 공수 절감 시간</t>
    <phoneticPr fontId="1" type="noConversion"/>
  </si>
  <si>
    <t>당월 ROI</t>
    <phoneticPr fontId="1" type="noConversion"/>
  </si>
  <si>
    <t>7月</t>
    <phoneticPr fontId="1" type="noConversion"/>
  </si>
  <si>
    <t>8月</t>
    <phoneticPr fontId="1" type="noConversion"/>
  </si>
  <si>
    <t>9月</t>
  </si>
  <si>
    <t>10月</t>
  </si>
  <si>
    <t>11月</t>
  </si>
  <si>
    <t>12月</t>
  </si>
  <si>
    <t>1月</t>
  </si>
  <si>
    <t>2月</t>
  </si>
  <si>
    <t xml:space="preserve">	Desktop application</t>
    <phoneticPr fontId="1" type="noConversion"/>
  </si>
  <si>
    <t xml:space="preserve">	Web service</t>
    <phoneticPr fontId="1" type="noConversion"/>
  </si>
  <si>
    <t>url</t>
    <phoneticPr fontId="1" type="noConversion"/>
  </si>
  <si>
    <t xml:space="preserve">이미지 </t>
    <phoneticPr fontId="1" type="noConversion"/>
  </si>
  <si>
    <t>html</t>
    <phoneticPr fontId="1" type="noConversion"/>
  </si>
  <si>
    <t xml:space="preserve">요약 </t>
    <phoneticPr fontId="1" type="noConversion"/>
  </si>
  <si>
    <t>실시간뉴스수집</t>
    <phoneticPr fontId="1" type="noConversion"/>
  </si>
  <si>
    <t>드리미issue발생</t>
    <phoneticPr fontId="1" type="noConversion"/>
  </si>
  <si>
    <t>관리항목</t>
    <phoneticPr fontId="1" type="noConversion"/>
  </si>
  <si>
    <t>구분</t>
    <phoneticPr fontId="1" type="noConversion"/>
  </si>
  <si>
    <t>설명</t>
    <phoneticPr fontId="1" type="noConversion"/>
  </si>
  <si>
    <t>Desktop(Window) application 유지보수 관리</t>
    <phoneticPr fontId="1" type="noConversion"/>
  </si>
  <si>
    <t>Desktop(Window) application &gt; Windows 업데이트 및 보안 정책 변경 시 전종 프로그램의 안정성 유지 및 긴급 패치 대응 프로세스 운영. 버전별 변경 이력 관리 및 사용자 환경 이슈 트래킹</t>
    <phoneticPr fontId="1" type="noConversion"/>
  </si>
  <si>
    <t>Web Service 운영 관리</t>
    <phoneticPr fontId="1" type="noConversion"/>
  </si>
  <si>
    <t>서버 장애 예방을 위한 다회차 사전 점검 및 비상 대응 매뉴얼 수립. Backend 연동 구조 내 API 서버 간 통신 상태 데일리 모니터링 및 트래픽 이상 탐지, 외부 호출 실패율 관리</t>
    <phoneticPr fontId="1" type="noConversion"/>
  </si>
  <si>
    <t>시스템 통합 점검 및 기술지원</t>
    <phoneticPr fontId="1" type="noConversion"/>
  </si>
  <si>
    <t>각 운영 시스템별 기능/접속/연동 이슈 통합 관리. 부서간 연동 기술 지원 및 VOC 기반 개선 요청 기술적 검토 대응</t>
    <phoneticPr fontId="1" type="noConversion"/>
  </si>
  <si>
    <t>운영환경 테스트 및 배포 프로세스 관리</t>
    <phoneticPr fontId="1" type="noConversion"/>
  </si>
  <si>
    <t>테스트 환경 상시 유지 및 신규 기능 배포 전 사전체크리스트 기반 QA 수행. 프로그램 무중단 배포를 위한 시간대 조율 및 사용자별 테스트 피드백 수렴</t>
    <phoneticPr fontId="1" type="noConversion"/>
  </si>
  <si>
    <t>정책/프로그램 변경사항 커뮤니케이션</t>
    <phoneticPr fontId="1" type="noConversion"/>
  </si>
  <si>
    <t>정책/보안 변경 사항에 따른 프로그램 영향도 분석 및 사용자 커뮤니케이션 콘텐츠 제작. 직관적 공지 및 매뉴얼 제공</t>
    <phoneticPr fontId="1" type="noConversion"/>
  </si>
  <si>
    <t>비정형 이슈에 대한 실시간 대응력 강화</t>
    <phoneticPr fontId="1" type="noConversion"/>
  </si>
  <si>
    <t>예상치 못한 환경 변경 및 외부 변동(예: API 제한, 업데이트 오류)에 대한 실시간 탐지 및 우회방안 제시</t>
    <phoneticPr fontId="1" type="noConversion"/>
  </si>
  <si>
    <t>기술 문서 및 이슈 이력 관리</t>
    <phoneticPr fontId="1" type="noConversion"/>
  </si>
  <si>
    <t>반복 이슈 방지를 위한 기술 대응 문서화 및 내부 위키 관리. 이슈 발생 ~ 해결까지의 로그 관리로 담당자별 대응 이력 명확화</t>
    <phoneticPr fontId="1" type="noConversion"/>
  </si>
  <si>
    <t>사용자 관점 운영 최적화 전략 수립</t>
    <phoneticPr fontId="1" type="noConversion"/>
  </si>
  <si>
    <t>사용자 접점에서의 불편사항 정리 및 프로세스별 UX 개선 제안. 기술과 운영을 연결하는 중간 브릿지 역할 수행</t>
    <phoneticPr fontId="1" type="noConversion"/>
  </si>
  <si>
    <t>구분</t>
  </si>
  <si>
    <t>프로그램명</t>
  </si>
  <si>
    <t>✅ 유지</t>
  </si>
  <si>
    <t>이슈 브리핑(크롤링)</t>
    <phoneticPr fontId="1" type="noConversion"/>
  </si>
  <si>
    <t xml:space="preserve">데일리 뉴스 수집 후 아이베 전체 관리자에게 공유 </t>
    <phoneticPr fontId="1" type="noConversion"/>
  </si>
  <si>
    <t>실시간 이슈감지 (크롤링)</t>
    <phoneticPr fontId="1" type="noConversion"/>
  </si>
  <si>
    <t>전사적 이슈발생시 24시간 뉴스기사 감시 프로그램</t>
    <phoneticPr fontId="1" type="noConversion"/>
  </si>
  <si>
    <t xml:space="preserve">압타밀 제품의 캔 단위를 EA 단위로 변환하는 도구 </t>
    <phoneticPr fontId="1" type="noConversion"/>
  </si>
  <si>
    <t>압타밀 세일즈의 직전주문을 수집하는 도구</t>
    <phoneticPr fontId="1" type="noConversion"/>
  </si>
  <si>
    <t>압타밀 판매 데이터를 대시보드용으로 변환하는 도구</t>
    <phoneticPr fontId="1" type="noConversion"/>
  </si>
  <si>
    <t>산후조리원 데이터를 표준 형식으로 변환하는 도구</t>
    <phoneticPr fontId="1" type="noConversion"/>
  </si>
  <si>
    <t>사이트명</t>
    <phoneticPr fontId="1" type="noConversion"/>
  </si>
  <si>
    <t>EIBE 전산 (동수)기술개발 접수</t>
    <phoneticPr fontId="1" type="noConversion"/>
  </si>
  <si>
    <t>동수 기술개발 요청 접수 사이트</t>
    <phoneticPr fontId="1" type="noConversion"/>
  </si>
  <si>
    <t>산후조리원주문수집페이지</t>
    <phoneticPr fontId="1" type="noConversion"/>
  </si>
  <si>
    <t>월 자동배정 금액 지급 자동화 주문 web 페이지</t>
    <phoneticPr fontId="1" type="noConversion"/>
  </si>
  <si>
    <t>🛠️개발,보수중</t>
  </si>
  <si>
    <t xml:space="preserve">EIBE 워크 스페이스 </t>
    <phoneticPr fontId="1" type="noConversion"/>
  </si>
  <si>
    <t xml:space="preserve">벤쳐기업심사 대응용 </t>
    <phoneticPr fontId="1" type="noConversion"/>
  </si>
  <si>
    <t xml:space="preserve">서비스 종료 및 소스코드 보관위치 </t>
    <phoneticPr fontId="1" type="noConversion"/>
  </si>
  <si>
    <t>백업 위치</t>
    <phoneticPr fontId="1" type="noConversion"/>
  </si>
  <si>
    <t>여러 엑셀 파일을 하나로 병합하는 기본 도구</t>
  </si>
  <si>
    <t>라이브 방송에서 호응을 위한 자동화 메크로</t>
    <phoneticPr fontId="1" type="noConversion"/>
  </si>
  <si>
    <t>네이버 블로그의 검색 엔진 순위를 체크하는 도구</t>
  </si>
  <si>
    <t>판매 수수료와 순이익을 자동으로 계산하는 도구</t>
    <phoneticPr fontId="1" type="noConversion"/>
  </si>
  <si>
    <t>개발요청서</t>
    <phoneticPr fontId="1" type="noConversion"/>
  </si>
  <si>
    <t>개발요청에 대한 초기 프로젝트 정보 수집</t>
    <phoneticPr fontId="1" type="noConversion"/>
  </si>
  <si>
    <t xml:space="preserve">Toolbox 도구 모음 </t>
    <phoneticPr fontId="1" type="noConversion"/>
  </si>
  <si>
    <t>데스크톱 애플리케이션 다운로드 사이트</t>
    <phoneticPr fontId="1" type="noConversion"/>
  </si>
  <si>
    <t>회의실 예약 시스템</t>
    <phoneticPr fontId="1" type="noConversion"/>
  </si>
  <si>
    <t>회의실예약 및 실시간 예약 현황 체크가능 (사용중,예약등)</t>
    <phoneticPr fontId="1" type="noConversion"/>
  </si>
  <si>
    <t>Dreame 상담포털(2~3인 커버)</t>
    <phoneticPr fontId="1" type="noConversion"/>
  </si>
  <si>
    <t xml:space="preserve">AI 제품설명 및 고객안내 인공지능 및 교육자료 정리 사이트 </t>
    <phoneticPr fontId="1" type="noConversion"/>
  </si>
  <si>
    <t>사내매거진 main</t>
    <phoneticPr fontId="1" type="noConversion"/>
  </si>
  <si>
    <t>사내매거진 사이트</t>
    <phoneticPr fontId="1" type="noConversion"/>
  </si>
  <si>
    <t>오늘의 이슈</t>
    <phoneticPr fontId="1" type="noConversion"/>
  </si>
  <si>
    <t>bbc,연합뉴스 등 헤드라인만 수집 하는 사이트</t>
    <phoneticPr fontId="1" type="noConversion"/>
  </si>
  <si>
    <t>전사공용캘린더</t>
    <phoneticPr fontId="1" type="noConversion"/>
  </si>
  <si>
    <t xml:space="preserve">일정 등록시 네이트온 팀룸 자동 안내 사이트 </t>
    <phoneticPr fontId="1" type="noConversion"/>
  </si>
  <si>
    <t>피드백박스</t>
    <phoneticPr fontId="1" type="noConversion"/>
  </si>
  <si>
    <t xml:space="preserve">직원 피드백 수집 , 수립 사이트 </t>
    <phoneticPr fontId="1" type="noConversion"/>
  </si>
  <si>
    <t>테트리스</t>
    <phoneticPr fontId="1" type="noConversion"/>
  </si>
  <si>
    <t xml:space="preserve">이벤트성 테트리스 게임 사이트 </t>
    <phoneticPr fontId="1" type="noConversion"/>
  </si>
  <si>
    <t>팀프로필</t>
    <phoneticPr fontId="1" type="noConversion"/>
  </si>
  <si>
    <t>팀설명 및 팀원 얼굴 노출 사이트</t>
    <phoneticPr fontId="1" type="noConversion"/>
  </si>
  <si>
    <t>분유혜택 업로드 사이트</t>
    <phoneticPr fontId="1" type="noConversion"/>
  </si>
  <si>
    <t>(관리자전용) 영업성 주문 접수 사이트</t>
    <phoneticPr fontId="1" type="noConversion"/>
  </si>
  <si>
    <t>조직도 자리배치도 시뮬레이션</t>
    <phoneticPr fontId="1" type="noConversion"/>
  </si>
  <si>
    <t>조직도 및 자리배치도 시뮬레이션 사이트</t>
    <phoneticPr fontId="1" type="noConversion"/>
  </si>
  <si>
    <t>🌐프로그램대기</t>
    <phoneticPr fontId="1" type="noConversion"/>
  </si>
  <si>
    <t>🌐서버대기</t>
  </si>
  <si>
    <t>⚠️검토</t>
    <phoneticPr fontId="1" type="noConversion"/>
  </si>
  <si>
    <t>\\192.168.10.200\Guest\sorce_code_backup</t>
    <phoneticPr fontId="1" type="noConversion"/>
  </si>
  <si>
    <t>https://care-order.netlify.app/</t>
    <phoneticPr fontId="1" type="noConversion"/>
  </si>
  <si>
    <t>https://eibe-technical-request.netlify.app/</t>
    <phoneticPr fontId="1" type="noConversion"/>
  </si>
  <si>
    <t>네이버에서 스마트블록 정보를 수집하는 도구</t>
  </si>
  <si>
    <t>app,web 소스코드명</t>
    <phoneticPr fontId="1" type="noConversion"/>
  </si>
  <si>
    <t>일자/항목</t>
    <phoneticPr fontId="1" type="noConversion"/>
  </si>
  <si>
    <t>https://eibe-workspace.netlify.app/</t>
    <phoneticPr fontId="1" type="noConversion"/>
  </si>
  <si>
    <r>
      <rPr>
        <sz val="12"/>
        <color theme="1"/>
        <rFont val="Segoe UI Emoji"/>
        <family val="2"/>
      </rPr>
      <t>✅</t>
    </r>
    <r>
      <rPr>
        <sz val="12"/>
        <color theme="1"/>
        <rFont val="Noto Sans KR"/>
        <family val="3"/>
        <charset val="129"/>
      </rPr>
      <t xml:space="preserve"> 유지</t>
    </r>
    <phoneticPr fontId="1" type="noConversion"/>
  </si>
  <si>
    <r>
      <rPr>
        <sz val="12"/>
        <color theme="1"/>
        <rFont val="Segoe UI Emoji"/>
        <family val="2"/>
      </rPr>
      <t>❌</t>
    </r>
    <r>
      <rPr>
        <sz val="12"/>
        <color theme="1"/>
        <rFont val="Noto Sans KR"/>
        <family val="3"/>
        <charset val="129"/>
      </rPr>
      <t xml:space="preserve"> 운영종료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</si>
</sst>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&quot;₩&quot;#,##0;[Red]&quot;₩&quot;#,##0"/>
    <numFmt numFmtId="177" formatCode="yyyy/mm/dd;@"/>
    <numFmt numFmtId="178" formatCode="0;[Red]0"/>
  </numFmts>
  <fonts count="1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name val="함초롬돋움"/>
      <family val="3"/>
      <charset val="129"/>
    </font>
    <font>
      <sz val="12"/>
      <color theme="5"/>
      <name val="함초롬돋움"/>
      <family val="3"/>
      <charset val="129"/>
    </font>
    <font>
      <u/>
      <sz val="11"/>
      <color theme="10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Noto Sans KR"/>
      <family val="3"/>
      <charset val="129"/>
    </font>
    <font>
      <b/>
      <sz val="20"/>
      <color theme="1"/>
      <name val="Noto Sans KR"/>
      <family val="3"/>
      <charset val="129"/>
    </font>
    <font>
      <b/>
      <sz val="12"/>
      <color theme="0"/>
      <name val="Noto Sans KR"/>
      <family val="3"/>
      <charset val="129"/>
    </font>
    <font>
      <sz val="12"/>
      <name val="Noto Sans KR"/>
      <family val="3"/>
      <charset val="129"/>
    </font>
    <font>
      <sz val="12"/>
      <color theme="1"/>
      <name val="Noto Sans KR"/>
      <family val="3"/>
      <charset val="129"/>
    </font>
    <font>
      <u/>
      <sz val="11"/>
      <color theme="10"/>
      <name val="Noto Sans KR"/>
      <family val="3"/>
      <charset val="129"/>
    </font>
    <font>
      <sz val="11"/>
      <name val="Noto Sans KR"/>
      <family val="3"/>
      <charset val="129"/>
    </font>
    <font>
      <b/>
      <sz val="20"/>
      <name val="Noto Sans KR"/>
      <family val="3"/>
      <charset val="129"/>
    </font>
    <font>
      <sz val="12"/>
      <color theme="1"/>
      <name val="Segoe UI Emoji"/>
      <family val="2"/>
    </font>
    <font>
      <sz val="12"/>
      <color theme="1"/>
      <name val="Noto Sans KR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9">
    <xf numFmtId="0" fontId="0" fillId="0" borderId="0" xfId="0"/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78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3" fillId="0" borderId="8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8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9" fillId="2" borderId="26" xfId="0" applyFont="1" applyFill="1" applyBorder="1" applyAlignment="1">
      <alignment vertical="center" wrapText="1"/>
    </xf>
    <xf numFmtId="0" fontId="9" fillId="2" borderId="27" xfId="0" applyFont="1" applyFill="1" applyBorder="1" applyAlignment="1">
      <alignment vertical="center" wrapText="1"/>
    </xf>
    <xf numFmtId="0" fontId="9" fillId="2" borderId="28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16" fillId="3" borderId="11" xfId="0" applyFont="1" applyFill="1" applyBorder="1" applyAlignment="1">
      <alignment vertical="center" wrapText="1"/>
    </xf>
    <xf numFmtId="0" fontId="11" fillId="4" borderId="11" xfId="0" applyFont="1" applyFill="1" applyBorder="1" applyAlignment="1">
      <alignment vertical="center" wrapText="1"/>
    </xf>
    <xf numFmtId="0" fontId="11" fillId="5" borderId="11" xfId="0" applyFont="1" applyFill="1" applyBorder="1" applyAlignment="1">
      <alignment vertical="center" wrapText="1"/>
    </xf>
    <xf numFmtId="0" fontId="16" fillId="6" borderId="11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11" fillId="3" borderId="11" xfId="0" applyFont="1" applyFill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0" fillId="0" borderId="7" xfId="0" applyFont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6" fontId="11" fillId="0" borderId="0" xfId="0" applyNumberFormat="1" applyFont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6" xfId="0" applyFont="1" applyBorder="1" applyAlignment="1">
      <alignment vertical="center" wrapText="1"/>
    </xf>
    <xf numFmtId="6" fontId="11" fillId="0" borderId="6" xfId="0" applyNumberFormat="1" applyFont="1" applyBorder="1" applyAlignment="1">
      <alignment vertical="center" wrapText="1"/>
    </xf>
    <xf numFmtId="0" fontId="11" fillId="0" borderId="6" xfId="0" applyFont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7" xfId="0" applyFont="1" applyBorder="1" applyAlignment="1">
      <alignment vertical="center"/>
    </xf>
    <xf numFmtId="6" fontId="10" fillId="0" borderId="7" xfId="0" applyNumberFormat="1" applyFont="1" applyBorder="1" applyAlignment="1">
      <alignment vertical="center" wrapText="1"/>
    </xf>
    <xf numFmtId="0" fontId="10" fillId="0" borderId="14" xfId="0" applyFont="1" applyBorder="1" applyAlignment="1">
      <alignment vertical="center"/>
    </xf>
    <xf numFmtId="0" fontId="16" fillId="6" borderId="13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0" fillId="0" borderId="19" xfId="0" applyFont="1" applyBorder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14" fillId="0" borderId="8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3" fillId="0" borderId="18" xfId="1" applyFont="1" applyBorder="1" applyAlignment="1">
      <alignment vertical="center"/>
    </xf>
    <xf numFmtId="0" fontId="13" fillId="0" borderId="19" xfId="1" applyFont="1" applyBorder="1" applyAlignment="1">
      <alignment vertical="center"/>
    </xf>
    <xf numFmtId="0" fontId="13" fillId="0" borderId="20" xfId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0" fontId="9" fillId="2" borderId="12" xfId="0" applyFont="1" applyFill="1" applyBorder="1" applyAlignment="1">
      <alignment vertical="center" wrapText="1"/>
    </xf>
    <xf numFmtId="0" fontId="4" fillId="0" borderId="7" xfId="1" applyFill="1" applyBorder="1" applyAlignment="1">
      <alignment vertical="center" wrapText="1"/>
    </xf>
    <xf numFmtId="0" fontId="12" fillId="0" borderId="7" xfId="1" applyFont="1" applyFill="1" applyBorder="1" applyAlignment="1">
      <alignment vertical="center" wrapText="1"/>
    </xf>
    <xf numFmtId="0" fontId="12" fillId="0" borderId="12" xfId="1" applyFont="1" applyFill="1" applyBorder="1" applyAlignment="1">
      <alignment vertical="center" wrapText="1"/>
    </xf>
    <xf numFmtId="0" fontId="4" fillId="0" borderId="14" xfId="1" applyFill="1" applyBorder="1" applyAlignment="1">
      <alignment vertical="center" wrapText="1"/>
    </xf>
    <xf numFmtId="0" fontId="12" fillId="0" borderId="14" xfId="1" applyFont="1" applyFill="1" applyBorder="1" applyAlignment="1">
      <alignment vertical="center" wrapText="1"/>
    </xf>
    <xf numFmtId="0" fontId="12" fillId="0" borderId="15" xfId="1" applyFont="1" applyFill="1" applyBorder="1" applyAlignment="1">
      <alignment vertical="center" wrapText="1"/>
    </xf>
    <xf numFmtId="0" fontId="9" fillId="2" borderId="18" xfId="0" applyFont="1" applyFill="1" applyBorder="1" applyAlignment="1">
      <alignment vertical="center" wrapText="1"/>
    </xf>
    <xf numFmtId="0" fontId="9" fillId="2" borderId="19" xfId="0" applyFont="1" applyFill="1" applyBorder="1" applyAlignment="1">
      <alignment vertical="center" wrapText="1"/>
    </xf>
    <xf numFmtId="0" fontId="9" fillId="2" borderId="20" xfId="0" applyFont="1" applyFill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0" fillId="0" borderId="22" xfId="0" applyFont="1" applyBorder="1" applyAlignment="1">
      <alignment vertical="center" wrapText="1"/>
    </xf>
    <xf numFmtId="0" fontId="9" fillId="2" borderId="16" xfId="0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center" wrapText="1"/>
    </xf>
    <xf numFmtId="0" fontId="10" fillId="0" borderId="23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10" fillId="0" borderId="25" xfId="0" applyFont="1" applyBorder="1" applyAlignment="1">
      <alignment vertical="center" wrapText="1"/>
    </xf>
    <xf numFmtId="0" fontId="13" fillId="0" borderId="23" xfId="1" applyFont="1" applyBorder="1" applyAlignment="1">
      <alignment vertical="center"/>
    </xf>
    <xf numFmtId="0" fontId="13" fillId="0" borderId="24" xfId="1" applyFont="1" applyBorder="1" applyAlignment="1">
      <alignment vertical="center"/>
    </xf>
    <xf numFmtId="0" fontId="13" fillId="0" borderId="25" xfId="1" applyFont="1" applyBorder="1" applyAlignment="1">
      <alignment vertical="center"/>
    </xf>
    <xf numFmtId="6" fontId="11" fillId="0" borderId="7" xfId="0" applyNumberFormat="1" applyFont="1" applyBorder="1" applyAlignment="1">
      <alignment vertical="center" wrapText="1"/>
    </xf>
    <xf numFmtId="6" fontId="11" fillId="0" borderId="12" xfId="0" applyNumberFormat="1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6" fontId="11" fillId="0" borderId="14" xfId="0" applyNumberFormat="1" applyFont="1" applyBorder="1" applyAlignment="1">
      <alignment vertical="center" wrapText="1"/>
    </xf>
    <xf numFmtId="6" fontId="11" fillId="0" borderId="15" xfId="0" applyNumberFormat="1" applyFont="1" applyBorder="1" applyAlignment="1">
      <alignment vertical="center" wrapText="1"/>
    </xf>
    <xf numFmtId="177" fontId="2" fillId="0" borderId="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0" fontId="11" fillId="0" borderId="22" xfId="0" applyFont="1" applyBorder="1" applyAlignment="1">
      <alignment vertical="center"/>
    </xf>
    <xf numFmtId="0" fontId="4" fillId="0" borderId="18" xfId="1" applyFill="1" applyBorder="1" applyAlignment="1">
      <alignment horizontal="center" vertical="center" wrapText="1"/>
    </xf>
    <xf numFmtId="0" fontId="4" fillId="0" borderId="19" xfId="1" applyFill="1" applyBorder="1" applyAlignment="1">
      <alignment horizontal="center" vertical="center" wrapText="1"/>
    </xf>
    <xf numFmtId="0" fontId="4" fillId="0" borderId="20" xfId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7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'7月'!$B$51:$B$81</c:f>
              <c:numCache>
                <c:formatCode>yyyy/mm/dd;@</c:formatCode>
                <c:ptCount val="31"/>
                <c:pt idx="0">
                  <c:v>45838</c:v>
                </c:pt>
                <c:pt idx="1">
                  <c:v>45839</c:v>
                </c:pt>
                <c:pt idx="2">
                  <c:v>45840</c:v>
                </c:pt>
                <c:pt idx="3">
                  <c:v>45841</c:v>
                </c:pt>
                <c:pt idx="4">
                  <c:v>45842</c:v>
                </c:pt>
                <c:pt idx="5">
                  <c:v>45843</c:v>
                </c:pt>
                <c:pt idx="6">
                  <c:v>45844</c:v>
                </c:pt>
                <c:pt idx="7">
                  <c:v>45845</c:v>
                </c:pt>
                <c:pt idx="8">
                  <c:v>45846</c:v>
                </c:pt>
                <c:pt idx="9">
                  <c:v>45847</c:v>
                </c:pt>
                <c:pt idx="10">
                  <c:v>45848</c:v>
                </c:pt>
                <c:pt idx="11">
                  <c:v>45849</c:v>
                </c:pt>
                <c:pt idx="12">
                  <c:v>45850</c:v>
                </c:pt>
                <c:pt idx="13">
                  <c:v>45851</c:v>
                </c:pt>
                <c:pt idx="14">
                  <c:v>45852</c:v>
                </c:pt>
                <c:pt idx="15">
                  <c:v>45853</c:v>
                </c:pt>
                <c:pt idx="16">
                  <c:v>45854</c:v>
                </c:pt>
                <c:pt idx="17">
                  <c:v>45855</c:v>
                </c:pt>
                <c:pt idx="18">
                  <c:v>45856</c:v>
                </c:pt>
                <c:pt idx="19">
                  <c:v>45857</c:v>
                </c:pt>
                <c:pt idx="20">
                  <c:v>45858</c:v>
                </c:pt>
                <c:pt idx="21">
                  <c:v>45859</c:v>
                </c:pt>
                <c:pt idx="22">
                  <c:v>45860</c:v>
                </c:pt>
                <c:pt idx="23">
                  <c:v>45861</c:v>
                </c:pt>
                <c:pt idx="24">
                  <c:v>45862</c:v>
                </c:pt>
                <c:pt idx="25">
                  <c:v>45863</c:v>
                </c:pt>
                <c:pt idx="26">
                  <c:v>45864</c:v>
                </c:pt>
                <c:pt idx="27">
                  <c:v>45865</c:v>
                </c:pt>
                <c:pt idx="28">
                  <c:v>45866</c:v>
                </c:pt>
                <c:pt idx="29">
                  <c:v>45867</c:v>
                </c:pt>
                <c:pt idx="30">
                  <c:v>45868</c:v>
                </c:pt>
              </c:numCache>
            </c:numRef>
          </c:cat>
          <c:val>
            <c:numRef>
              <c:f>'7月'!$N$51:$N$81</c:f>
              <c:numCache>
                <c:formatCode>"₩"#,##0;[Red]"₩"#,##0</c:formatCode>
                <c:ptCount val="31"/>
                <c:pt idx="0">
                  <c:v>124974</c:v>
                </c:pt>
                <c:pt idx="1">
                  <c:v>62487</c:v>
                </c:pt>
                <c:pt idx="2">
                  <c:v>145803</c:v>
                </c:pt>
                <c:pt idx="3">
                  <c:v>104145</c:v>
                </c:pt>
                <c:pt idx="4">
                  <c:v>104145</c:v>
                </c:pt>
                <c:pt idx="5">
                  <c:v>0</c:v>
                </c:pt>
                <c:pt idx="6">
                  <c:v>0</c:v>
                </c:pt>
                <c:pt idx="7">
                  <c:v>124974</c:v>
                </c:pt>
                <c:pt idx="8">
                  <c:v>62487</c:v>
                </c:pt>
                <c:pt idx="9">
                  <c:v>104145</c:v>
                </c:pt>
                <c:pt idx="10">
                  <c:v>104145</c:v>
                </c:pt>
                <c:pt idx="11">
                  <c:v>104145</c:v>
                </c:pt>
                <c:pt idx="12">
                  <c:v>0</c:v>
                </c:pt>
                <c:pt idx="13">
                  <c:v>0</c:v>
                </c:pt>
                <c:pt idx="14">
                  <c:v>124974</c:v>
                </c:pt>
                <c:pt idx="15">
                  <c:v>104145</c:v>
                </c:pt>
                <c:pt idx="16">
                  <c:v>145803</c:v>
                </c:pt>
                <c:pt idx="17">
                  <c:v>104145</c:v>
                </c:pt>
                <c:pt idx="18">
                  <c:v>62487</c:v>
                </c:pt>
                <c:pt idx="19">
                  <c:v>0</c:v>
                </c:pt>
                <c:pt idx="20">
                  <c:v>0</c:v>
                </c:pt>
                <c:pt idx="21">
                  <c:v>166632</c:v>
                </c:pt>
                <c:pt idx="22">
                  <c:v>104145</c:v>
                </c:pt>
                <c:pt idx="23">
                  <c:v>104145</c:v>
                </c:pt>
                <c:pt idx="24">
                  <c:v>62487</c:v>
                </c:pt>
                <c:pt idx="25">
                  <c:v>62487</c:v>
                </c:pt>
                <c:pt idx="26">
                  <c:v>0</c:v>
                </c:pt>
                <c:pt idx="27">
                  <c:v>0</c:v>
                </c:pt>
                <c:pt idx="28">
                  <c:v>208290</c:v>
                </c:pt>
                <c:pt idx="29">
                  <c:v>104145</c:v>
                </c:pt>
                <c:pt idx="30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6-4B20-A161-EE6F562D7D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8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'8月'!$B$51:$B$79</c:f>
              <c:numCache>
                <c:formatCode>yyyy/mm/dd;@</c:formatCode>
                <c:ptCount val="29"/>
                <c:pt idx="0">
                  <c:v>45869</c:v>
                </c:pt>
                <c:pt idx="1">
                  <c:v>45870</c:v>
                </c:pt>
                <c:pt idx="2">
                  <c:v>45871</c:v>
                </c:pt>
                <c:pt idx="3">
                  <c:v>45872</c:v>
                </c:pt>
                <c:pt idx="4">
                  <c:v>45873</c:v>
                </c:pt>
                <c:pt idx="5">
                  <c:v>45874</c:v>
                </c:pt>
                <c:pt idx="6">
                  <c:v>45875</c:v>
                </c:pt>
                <c:pt idx="7">
                  <c:v>45876</c:v>
                </c:pt>
                <c:pt idx="8">
                  <c:v>45877</c:v>
                </c:pt>
                <c:pt idx="9">
                  <c:v>45878</c:v>
                </c:pt>
                <c:pt idx="10">
                  <c:v>45879</c:v>
                </c:pt>
                <c:pt idx="11">
                  <c:v>45880</c:v>
                </c:pt>
                <c:pt idx="12">
                  <c:v>45881</c:v>
                </c:pt>
                <c:pt idx="13">
                  <c:v>45882</c:v>
                </c:pt>
                <c:pt idx="14">
                  <c:v>45883</c:v>
                </c:pt>
                <c:pt idx="15">
                  <c:v>45884</c:v>
                </c:pt>
                <c:pt idx="16">
                  <c:v>45885</c:v>
                </c:pt>
                <c:pt idx="17">
                  <c:v>45886</c:v>
                </c:pt>
                <c:pt idx="18">
                  <c:v>45887</c:v>
                </c:pt>
                <c:pt idx="19">
                  <c:v>45888</c:v>
                </c:pt>
                <c:pt idx="20">
                  <c:v>45889</c:v>
                </c:pt>
                <c:pt idx="21">
                  <c:v>45890</c:v>
                </c:pt>
                <c:pt idx="22">
                  <c:v>45891</c:v>
                </c:pt>
                <c:pt idx="23">
                  <c:v>45892</c:v>
                </c:pt>
                <c:pt idx="24">
                  <c:v>45893</c:v>
                </c:pt>
                <c:pt idx="25">
                  <c:v>45894</c:v>
                </c:pt>
                <c:pt idx="26">
                  <c:v>45895</c:v>
                </c:pt>
                <c:pt idx="27">
                  <c:v>45896</c:v>
                </c:pt>
                <c:pt idx="28">
                  <c:v>45897</c:v>
                </c:pt>
              </c:numCache>
            </c:numRef>
          </c:cat>
          <c:val>
            <c:numRef>
              <c:f>'8月'!$M$51:$M$79</c:f>
              <c:numCache>
                <c:formatCode>"₩"#,##0;[Red]"₩"#,##0</c:formatCode>
                <c:ptCount val="29"/>
                <c:pt idx="0">
                  <c:v>124974</c:v>
                </c:pt>
                <c:pt idx="1">
                  <c:v>62487</c:v>
                </c:pt>
                <c:pt idx="2">
                  <c:v>0</c:v>
                </c:pt>
                <c:pt idx="3">
                  <c:v>0</c:v>
                </c:pt>
                <c:pt idx="4">
                  <c:v>166632</c:v>
                </c:pt>
                <c:pt idx="5">
                  <c:v>104145</c:v>
                </c:pt>
                <c:pt idx="6">
                  <c:v>0</c:v>
                </c:pt>
                <c:pt idx="7">
                  <c:v>62487</c:v>
                </c:pt>
                <c:pt idx="8">
                  <c:v>62487</c:v>
                </c:pt>
                <c:pt idx="9">
                  <c:v>0</c:v>
                </c:pt>
                <c:pt idx="10">
                  <c:v>0</c:v>
                </c:pt>
                <c:pt idx="11">
                  <c:v>124974</c:v>
                </c:pt>
                <c:pt idx="12">
                  <c:v>104145</c:v>
                </c:pt>
                <c:pt idx="13">
                  <c:v>166632</c:v>
                </c:pt>
                <c:pt idx="14">
                  <c:v>124974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166632</c:v>
                </c:pt>
                <c:pt idx="19">
                  <c:v>104145</c:v>
                </c:pt>
                <c:pt idx="20">
                  <c:v>62487</c:v>
                </c:pt>
                <c:pt idx="21">
                  <c:v>62487</c:v>
                </c:pt>
                <c:pt idx="22">
                  <c:v>62487</c:v>
                </c:pt>
                <c:pt idx="23">
                  <c:v>0</c:v>
                </c:pt>
                <c:pt idx="24">
                  <c:v>0</c:v>
                </c:pt>
                <c:pt idx="25">
                  <c:v>62487</c:v>
                </c:pt>
                <c:pt idx="26">
                  <c:v>62487</c:v>
                </c:pt>
                <c:pt idx="27">
                  <c:v>62487</c:v>
                </c:pt>
                <c:pt idx="28">
                  <c:v>104145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58-4AB8-BACF-A047CF2273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defRPr>
            </a:pPr>
            <a:r>
              <a:rPr lang="en-US" alt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9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月 전략기획실 제공 프로그램 </a:t>
            </a:r>
            <a:r>
              <a:rPr lang="en-US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ROI </a:t>
            </a:r>
            <a:r>
              <a:rPr lang="ko-KR" sz="2400" b="1">
                <a:latin typeface="함초롬돋움" panose="020B0604000101010101" pitchFamily="50" charset="-127"/>
                <a:ea typeface="함초롬돋움" panose="020B0604000101010101" pitchFamily="50" charset="-127"/>
                <a:cs typeface="함초롬돋움" panose="020B0604000101010101" pitchFamily="50" charset="-127"/>
              </a:rPr>
              <a:t>사용 추이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함초롬돋움" panose="020B0604000101010101" pitchFamily="50" charset="-127"/>
              <a:ea typeface="함초롬돋움" panose="020B0604000101010101" pitchFamily="50" charset="-127"/>
              <a:cs typeface="함초롬돋움" panose="020B0604000101010101" pitchFamily="50" charset="-127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Y헤드라인M" panose="02030600000101010101" pitchFamily="18" charset="-127"/>
                    <a:ea typeface="HY헤드라인M" panose="02030600000101010101" pitchFamily="18" charset="-127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'9月'!$B$51:$B$82</c:f>
              <c:numCache>
                <c:formatCode>yyyy/mm/dd;@</c:formatCode>
                <c:ptCount val="32"/>
                <c:pt idx="0">
                  <c:v>45898</c:v>
                </c:pt>
                <c:pt idx="1">
                  <c:v>45899</c:v>
                </c:pt>
                <c:pt idx="2">
                  <c:v>45900</c:v>
                </c:pt>
                <c:pt idx="3">
                  <c:v>45901</c:v>
                </c:pt>
                <c:pt idx="4">
                  <c:v>45902</c:v>
                </c:pt>
                <c:pt idx="5">
                  <c:v>45903</c:v>
                </c:pt>
                <c:pt idx="6">
                  <c:v>45904</c:v>
                </c:pt>
                <c:pt idx="7">
                  <c:v>45905</c:v>
                </c:pt>
                <c:pt idx="8">
                  <c:v>45906</c:v>
                </c:pt>
                <c:pt idx="9">
                  <c:v>45907</c:v>
                </c:pt>
                <c:pt idx="10">
                  <c:v>45908</c:v>
                </c:pt>
                <c:pt idx="11">
                  <c:v>45909</c:v>
                </c:pt>
                <c:pt idx="12">
                  <c:v>45910</c:v>
                </c:pt>
                <c:pt idx="13">
                  <c:v>45911</c:v>
                </c:pt>
                <c:pt idx="14">
                  <c:v>45912</c:v>
                </c:pt>
                <c:pt idx="15">
                  <c:v>45913</c:v>
                </c:pt>
                <c:pt idx="16">
                  <c:v>45914</c:v>
                </c:pt>
                <c:pt idx="17">
                  <c:v>45915</c:v>
                </c:pt>
                <c:pt idx="18">
                  <c:v>45916</c:v>
                </c:pt>
                <c:pt idx="19">
                  <c:v>45917</c:v>
                </c:pt>
                <c:pt idx="20">
                  <c:v>45918</c:v>
                </c:pt>
                <c:pt idx="21">
                  <c:v>45919</c:v>
                </c:pt>
                <c:pt idx="22">
                  <c:v>45920</c:v>
                </c:pt>
                <c:pt idx="23">
                  <c:v>45921</c:v>
                </c:pt>
                <c:pt idx="24">
                  <c:v>45922</c:v>
                </c:pt>
                <c:pt idx="25">
                  <c:v>45923</c:v>
                </c:pt>
                <c:pt idx="26">
                  <c:v>45924</c:v>
                </c:pt>
                <c:pt idx="27">
                  <c:v>45925</c:v>
                </c:pt>
                <c:pt idx="28">
                  <c:v>45926</c:v>
                </c:pt>
                <c:pt idx="29">
                  <c:v>45927</c:v>
                </c:pt>
                <c:pt idx="30">
                  <c:v>45928</c:v>
                </c:pt>
                <c:pt idx="31">
                  <c:v>45929</c:v>
                </c:pt>
              </c:numCache>
            </c:numRef>
          </c:cat>
          <c:val>
            <c:numRef>
              <c:f>'9月'!$L$51:$L$82</c:f>
              <c:numCache>
                <c:formatCode>"₩"#,##0;[Red]"₩"#,##0</c:formatCode>
                <c:ptCount val="32"/>
                <c:pt idx="0">
                  <c:v>62487</c:v>
                </c:pt>
                <c:pt idx="1">
                  <c:v>0</c:v>
                </c:pt>
                <c:pt idx="2">
                  <c:v>62487</c:v>
                </c:pt>
                <c:pt idx="3">
                  <c:v>166632</c:v>
                </c:pt>
                <c:pt idx="4">
                  <c:v>604041</c:v>
                </c:pt>
                <c:pt idx="5">
                  <c:v>104145</c:v>
                </c:pt>
                <c:pt idx="6">
                  <c:v>62487</c:v>
                </c:pt>
                <c:pt idx="7">
                  <c:v>62487</c:v>
                </c:pt>
                <c:pt idx="8">
                  <c:v>0</c:v>
                </c:pt>
                <c:pt idx="9">
                  <c:v>0</c:v>
                </c:pt>
                <c:pt idx="10">
                  <c:v>270777</c:v>
                </c:pt>
                <c:pt idx="11">
                  <c:v>104145</c:v>
                </c:pt>
                <c:pt idx="12">
                  <c:v>62487</c:v>
                </c:pt>
                <c:pt idx="13">
                  <c:v>62487</c:v>
                </c:pt>
                <c:pt idx="14">
                  <c:v>104145</c:v>
                </c:pt>
                <c:pt idx="15">
                  <c:v>0</c:v>
                </c:pt>
                <c:pt idx="16">
                  <c:v>0</c:v>
                </c:pt>
                <c:pt idx="17">
                  <c:v>166632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C-41A0-B06F-DCBD10C804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646335"/>
        <c:axId val="1769649695"/>
      </c:lineChart>
      <c:dateAx>
        <c:axId val="1769646335"/>
        <c:scaling>
          <c:orientation val="minMax"/>
        </c:scaling>
        <c:delete val="0"/>
        <c:axPos val="b"/>
        <c:numFmt formatCode="yyyy/mm/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9695"/>
        <c:crosses val="autoZero"/>
        <c:auto val="1"/>
        <c:lblOffset val="100"/>
        <c:baseTimeUnit val="days"/>
      </c:dateAx>
      <c:valAx>
        <c:axId val="17696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₩&quot;#,##0;[Red]&quot;₩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Y헤드라인M" panose="02030600000101010101" pitchFamily="18" charset="-127"/>
                <a:ea typeface="HY헤드라인M" panose="02030600000101010101" pitchFamily="18" charset="-127"/>
                <a:cs typeface="+mn-cs"/>
              </a:defRPr>
            </a:pPr>
            <a:endParaRPr lang="ko-KR"/>
          </a:p>
        </c:txPr>
        <c:crossAx val="176964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58831</xdr:colOff>
      <xdr:row>1</xdr:row>
      <xdr:rowOff>69273</xdr:rowOff>
    </xdr:from>
    <xdr:to>
      <xdr:col>13</xdr:col>
      <xdr:colOff>865910</xdr:colOff>
      <xdr:row>46</xdr:row>
      <xdr:rowOff>138546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2AB4C0E-3E03-61EF-D71B-DEBC98DFF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12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6DF0D26-7CBB-47F1-AF4B-E0BEA2293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58832</xdr:colOff>
      <xdr:row>1</xdr:row>
      <xdr:rowOff>69273</xdr:rowOff>
    </xdr:from>
    <xdr:to>
      <xdr:col>11</xdr:col>
      <xdr:colOff>639537</xdr:colOff>
      <xdr:row>46</xdr:row>
      <xdr:rowOff>138546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8AF635-2E88-4C51-B53F-171CFB677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775607</xdr:colOff>
      <xdr:row>8</xdr:row>
      <xdr:rowOff>81643</xdr:rowOff>
    </xdr:from>
    <xdr:to>
      <xdr:col>5</xdr:col>
      <xdr:colOff>68036</xdr:colOff>
      <xdr:row>10</xdr:row>
      <xdr:rowOff>122463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5231A13-9434-03C0-2E6A-54095A200549}"/>
            </a:ext>
          </a:extLst>
        </xdr:cNvPr>
        <xdr:cNvSpPr txBox="1"/>
      </xdr:nvSpPr>
      <xdr:spPr>
        <a:xfrm>
          <a:off x="4381500" y="1836964"/>
          <a:ext cx="2667000" cy="4762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000" b="1">
              <a:solidFill>
                <a:srgbClr val="C00000"/>
              </a:solidFill>
            </a:rPr>
            <a:t>드리미 보안 이슈 발생</a:t>
          </a:r>
          <a:endParaRPr lang="en-US" altLang="ko-KR" sz="2000" b="1">
            <a:solidFill>
              <a:srgbClr val="C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192.168.10.200\Guest\sorce_code_backup" TargetMode="External"/><Relationship Id="rId13" Type="http://schemas.openxmlformats.org/officeDocument/2006/relationships/hyperlink" Target="file:///\\192.168.10.200\Guest\sorce_code_backup" TargetMode="External"/><Relationship Id="rId18" Type="http://schemas.openxmlformats.org/officeDocument/2006/relationships/hyperlink" Target="https://eibe-workspace.netlify.app/" TargetMode="External"/><Relationship Id="rId3" Type="http://schemas.openxmlformats.org/officeDocument/2006/relationships/hyperlink" Target="file:///\\192.168.10.200\Guest\sorce_code_backup" TargetMode="External"/><Relationship Id="rId7" Type="http://schemas.openxmlformats.org/officeDocument/2006/relationships/hyperlink" Target="file:///\\192.168.10.200\Guest\sorce_code_backup" TargetMode="External"/><Relationship Id="rId12" Type="http://schemas.openxmlformats.org/officeDocument/2006/relationships/hyperlink" Target="file:///\\192.168.10.200\Guest\sorce_code_backup" TargetMode="External"/><Relationship Id="rId17" Type="http://schemas.openxmlformats.org/officeDocument/2006/relationships/hyperlink" Target="file:///\\192.168.10.200\Guest\sorce_code_backup" TargetMode="External"/><Relationship Id="rId2" Type="http://schemas.openxmlformats.org/officeDocument/2006/relationships/hyperlink" Target="https://care-order.netlify.app/" TargetMode="External"/><Relationship Id="rId16" Type="http://schemas.openxmlformats.org/officeDocument/2006/relationships/hyperlink" Target="file:///\\192.168.10.200\Guest\sorce_code_backup" TargetMode="External"/><Relationship Id="rId1" Type="http://schemas.openxmlformats.org/officeDocument/2006/relationships/hyperlink" Target="https://eibe-technical-request.netlify.app/" TargetMode="External"/><Relationship Id="rId6" Type="http://schemas.openxmlformats.org/officeDocument/2006/relationships/hyperlink" Target="file:///\\192.168.10.200\Guest\sorce_code_backup" TargetMode="External"/><Relationship Id="rId11" Type="http://schemas.openxmlformats.org/officeDocument/2006/relationships/hyperlink" Target="file:///\\192.168.10.200\Guest\sorce_code_backup" TargetMode="External"/><Relationship Id="rId5" Type="http://schemas.openxmlformats.org/officeDocument/2006/relationships/hyperlink" Target="file:///\\192.168.10.200\Guest\sorce_code_backup" TargetMode="External"/><Relationship Id="rId15" Type="http://schemas.openxmlformats.org/officeDocument/2006/relationships/hyperlink" Target="file:///\\192.168.10.200\Guest\sorce_code_backup" TargetMode="External"/><Relationship Id="rId10" Type="http://schemas.openxmlformats.org/officeDocument/2006/relationships/hyperlink" Target="file:///\\192.168.10.200\Guest\sorce_code_backup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file:///\\192.168.10.200\Guest\sorce_code_backup" TargetMode="External"/><Relationship Id="rId9" Type="http://schemas.openxmlformats.org/officeDocument/2006/relationships/hyperlink" Target="file:///\\192.168.10.200\Guest\sorce_code_backup" TargetMode="External"/><Relationship Id="rId14" Type="http://schemas.openxmlformats.org/officeDocument/2006/relationships/hyperlink" Target="file:///\\192.168.10.200\Guest\sorce_code_backu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8F69-21D7-4185-BF2E-1C1034178BF6}">
  <dimension ref="A1:D13"/>
  <sheetViews>
    <sheetView workbookViewId="0">
      <selection activeCell="F6" sqref="F6"/>
    </sheetView>
  </sheetViews>
  <sheetFormatPr defaultRowHeight="16.5" x14ac:dyDescent="0.3"/>
  <cols>
    <col min="1" max="1" width="9.125" style="22" customWidth="1"/>
    <col min="2" max="2" width="17.25" style="22" bestFit="1" customWidth="1"/>
    <col min="3" max="3" width="10.625" style="25" bestFit="1" customWidth="1"/>
    <col min="4" max="4" width="9" style="22"/>
    <col min="5" max="16384" width="9" style="23"/>
  </cols>
  <sheetData>
    <row r="1" spans="1:3" x14ac:dyDescent="0.3">
      <c r="B1" s="61" t="s">
        <v>31</v>
      </c>
      <c r="C1" s="61"/>
    </row>
    <row r="2" spans="1:3" x14ac:dyDescent="0.3">
      <c r="B2" s="24" t="s">
        <v>12</v>
      </c>
      <c r="C2" s="24" t="s">
        <v>13</v>
      </c>
    </row>
    <row r="3" spans="1:3" x14ac:dyDescent="0.3">
      <c r="B3" s="24">
        <f>SUM(B6:B1048576)</f>
        <v>120</v>
      </c>
      <c r="C3" s="25">
        <f>SUM(C6:C1048576)</f>
        <v>2499480</v>
      </c>
    </row>
    <row r="4" spans="1:3" x14ac:dyDescent="0.3">
      <c r="B4" s="24"/>
    </row>
    <row r="5" spans="1:3" x14ac:dyDescent="0.3">
      <c r="B5" s="24" t="s">
        <v>16</v>
      </c>
      <c r="C5" s="24" t="s">
        <v>17</v>
      </c>
    </row>
    <row r="6" spans="1:3" x14ac:dyDescent="0.3">
      <c r="A6" s="24" t="s">
        <v>18</v>
      </c>
      <c r="B6" s="24">
        <f>'7月'!M49</f>
        <v>120</v>
      </c>
      <c r="C6" s="25">
        <f>'7月'!N49</f>
        <v>2499480</v>
      </c>
    </row>
    <row r="7" spans="1:3" x14ac:dyDescent="0.3">
      <c r="A7" s="22" t="s">
        <v>19</v>
      </c>
    </row>
    <row r="8" spans="1:3" x14ac:dyDescent="0.3">
      <c r="A8" s="22" t="s">
        <v>20</v>
      </c>
    </row>
    <row r="9" spans="1:3" x14ac:dyDescent="0.3">
      <c r="A9" s="22" t="s">
        <v>21</v>
      </c>
    </row>
    <row r="10" spans="1:3" x14ac:dyDescent="0.3">
      <c r="A10" s="22" t="s">
        <v>22</v>
      </c>
    </row>
    <row r="11" spans="1:3" x14ac:dyDescent="0.3">
      <c r="A11" s="22" t="s">
        <v>23</v>
      </c>
    </row>
    <row r="12" spans="1:3" x14ac:dyDescent="0.3">
      <c r="A12" s="22" t="s">
        <v>24</v>
      </c>
    </row>
    <row r="13" spans="1:3" x14ac:dyDescent="0.3">
      <c r="A13" s="22" t="s">
        <v>25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4D4C3-4BCC-41B6-A92A-03CFAAF5CCE9}">
  <dimension ref="B1:J49"/>
  <sheetViews>
    <sheetView showGridLines="0" tabSelected="1" topLeftCell="A21" zoomScale="85" zoomScaleNormal="85" workbookViewId="0">
      <selection activeCell="J36" sqref="J36"/>
    </sheetView>
  </sheetViews>
  <sheetFormatPr defaultRowHeight="18" x14ac:dyDescent="0.3"/>
  <cols>
    <col min="1" max="1" width="9" style="34"/>
    <col min="2" max="2" width="25.75" style="34" customWidth="1"/>
    <col min="3" max="3" width="31.5" style="34" bestFit="1" customWidth="1"/>
    <col min="4" max="4" width="106.875" style="34" customWidth="1"/>
    <col min="5" max="5" width="18.75" style="34" customWidth="1"/>
    <col min="6" max="6" width="23.25" style="34" bestFit="1" customWidth="1"/>
    <col min="7" max="7" width="12.875" style="34" bestFit="1" customWidth="1"/>
    <col min="8" max="8" width="8.375" style="34" customWidth="1"/>
    <col min="9" max="9" width="9" style="34"/>
    <col min="10" max="10" width="19.125" style="34" customWidth="1"/>
    <col min="11" max="16384" width="9" style="34"/>
  </cols>
  <sheetData>
    <row r="1" spans="2:10" ht="18.75" thickBot="1" x14ac:dyDescent="0.35"/>
    <row r="2" spans="2:10" ht="39.950000000000003" customHeight="1" x14ac:dyDescent="0.3">
      <c r="B2" s="76" t="s">
        <v>34</v>
      </c>
      <c r="C2" s="77"/>
      <c r="D2" s="77"/>
      <c r="E2" s="77"/>
      <c r="F2" s="77"/>
      <c r="G2" s="77"/>
      <c r="H2" s="78"/>
    </row>
    <row r="3" spans="2:10" ht="17.25" customHeight="1" x14ac:dyDescent="0.3">
      <c r="B3" s="92" t="s">
        <v>35</v>
      </c>
      <c r="C3" s="93"/>
      <c r="D3" s="87" t="s">
        <v>36</v>
      </c>
      <c r="E3" s="88"/>
      <c r="F3" s="88"/>
      <c r="G3" s="88"/>
      <c r="H3" s="89"/>
      <c r="J3" s="35" t="s">
        <v>112</v>
      </c>
    </row>
    <row r="4" spans="2:10" ht="17.25" customHeight="1" x14ac:dyDescent="0.3">
      <c r="B4" s="62" t="s">
        <v>37</v>
      </c>
      <c r="C4" s="63"/>
      <c r="D4" s="64" t="s">
        <v>38</v>
      </c>
      <c r="E4" s="65"/>
      <c r="F4" s="65"/>
      <c r="G4" s="65"/>
      <c r="H4" s="66"/>
      <c r="J4" s="36" t="s">
        <v>69</v>
      </c>
    </row>
    <row r="5" spans="2:10" ht="17.25" customHeight="1" x14ac:dyDescent="0.3">
      <c r="B5" s="62" t="s">
        <v>39</v>
      </c>
      <c r="C5" s="63"/>
      <c r="D5" s="64" t="s">
        <v>40</v>
      </c>
      <c r="E5" s="65"/>
      <c r="F5" s="65"/>
      <c r="G5" s="65"/>
      <c r="H5" s="66"/>
      <c r="J5" s="37" t="s">
        <v>102</v>
      </c>
    </row>
    <row r="6" spans="2:10" ht="17.25" customHeight="1" x14ac:dyDescent="0.3">
      <c r="B6" s="62" t="s">
        <v>41</v>
      </c>
      <c r="C6" s="63"/>
      <c r="D6" s="64" t="s">
        <v>42</v>
      </c>
      <c r="E6" s="65"/>
      <c r="F6" s="65"/>
      <c r="G6" s="65"/>
      <c r="H6" s="66"/>
      <c r="J6" s="37" t="s">
        <v>103</v>
      </c>
    </row>
    <row r="7" spans="2:10" ht="17.25" customHeight="1" x14ac:dyDescent="0.3">
      <c r="B7" s="62" t="s">
        <v>43</v>
      </c>
      <c r="C7" s="63"/>
      <c r="D7" s="64" t="s">
        <v>44</v>
      </c>
      <c r="E7" s="65"/>
      <c r="F7" s="65"/>
      <c r="G7" s="65"/>
      <c r="H7" s="66"/>
      <c r="J7" s="38" t="s">
        <v>113</v>
      </c>
    </row>
    <row r="8" spans="2:10" ht="17.25" customHeight="1" x14ac:dyDescent="0.3">
      <c r="B8" s="62" t="s">
        <v>45</v>
      </c>
      <c r="C8" s="63"/>
      <c r="D8" s="64" t="s">
        <v>46</v>
      </c>
      <c r="E8" s="65"/>
      <c r="F8" s="65"/>
      <c r="G8" s="65"/>
      <c r="H8" s="66"/>
      <c r="J8" s="39" t="s">
        <v>104</v>
      </c>
    </row>
    <row r="9" spans="2:10" ht="17.25" customHeight="1" x14ac:dyDescent="0.3">
      <c r="B9" s="62" t="s">
        <v>47</v>
      </c>
      <c r="C9" s="63"/>
      <c r="D9" s="64" t="s">
        <v>48</v>
      </c>
      <c r="E9" s="65"/>
      <c r="F9" s="65"/>
      <c r="G9" s="65"/>
      <c r="H9" s="66"/>
    </row>
    <row r="10" spans="2:10" ht="17.25" customHeight="1" x14ac:dyDescent="0.3">
      <c r="B10" s="62" t="s">
        <v>49</v>
      </c>
      <c r="C10" s="63"/>
      <c r="D10" s="64" t="s">
        <v>50</v>
      </c>
      <c r="E10" s="65"/>
      <c r="F10" s="65"/>
      <c r="G10" s="65"/>
      <c r="H10" s="66"/>
    </row>
    <row r="11" spans="2:10" ht="17.25" customHeight="1" thickBot="1" x14ac:dyDescent="0.35">
      <c r="B11" s="90" t="s">
        <v>51</v>
      </c>
      <c r="C11" s="91"/>
      <c r="D11" s="94" t="s">
        <v>52</v>
      </c>
      <c r="E11" s="95"/>
      <c r="F11" s="95"/>
      <c r="G11" s="95"/>
      <c r="H11" s="96"/>
    </row>
    <row r="12" spans="2:10" ht="17.25" customHeight="1" x14ac:dyDescent="0.3">
      <c r="B12" s="40"/>
      <c r="C12" s="40"/>
      <c r="D12" s="40"/>
      <c r="E12" s="40"/>
      <c r="F12" s="40"/>
      <c r="G12" s="40"/>
      <c r="H12" s="40"/>
    </row>
    <row r="13" spans="2:10" ht="18.75" thickBot="1" x14ac:dyDescent="0.35"/>
    <row r="14" spans="2:10" ht="39.950000000000003" customHeight="1" thickBot="1" x14ac:dyDescent="0.35">
      <c r="B14" s="73" t="s">
        <v>26</v>
      </c>
      <c r="C14" s="74"/>
      <c r="D14" s="74"/>
      <c r="E14" s="74"/>
      <c r="F14" s="74"/>
      <c r="G14" s="74"/>
      <c r="H14" s="75"/>
    </row>
    <row r="15" spans="2:10" ht="21" x14ac:dyDescent="0.3">
      <c r="B15" s="41" t="s">
        <v>53</v>
      </c>
      <c r="C15" s="42" t="s">
        <v>54</v>
      </c>
      <c r="D15" s="31" t="s">
        <v>36</v>
      </c>
      <c r="E15" s="32"/>
      <c r="F15" s="32"/>
      <c r="G15" s="32"/>
      <c r="H15" s="33"/>
    </row>
    <row r="16" spans="2:10" ht="21" customHeight="1" x14ac:dyDescent="0.3">
      <c r="B16" s="36" t="s">
        <v>69</v>
      </c>
      <c r="C16" s="44" t="s">
        <v>56</v>
      </c>
      <c r="D16" s="100" t="s">
        <v>57</v>
      </c>
      <c r="E16" s="100"/>
      <c r="F16" s="100"/>
      <c r="G16" s="100"/>
      <c r="H16" s="101"/>
    </row>
    <row r="17" spans="2:8" ht="21" customHeight="1" x14ac:dyDescent="0.3">
      <c r="B17" s="37" t="s">
        <v>102</v>
      </c>
      <c r="C17" s="44" t="s">
        <v>58</v>
      </c>
      <c r="D17" s="102" t="s">
        <v>59</v>
      </c>
      <c r="E17" s="102"/>
      <c r="F17" s="102"/>
      <c r="G17" s="102"/>
      <c r="H17" s="103"/>
    </row>
    <row r="18" spans="2:8" ht="21" customHeight="1" x14ac:dyDescent="0.3">
      <c r="B18" s="43" t="s">
        <v>55</v>
      </c>
      <c r="C18" s="44" t="s">
        <v>5</v>
      </c>
      <c r="D18" s="100" t="s">
        <v>60</v>
      </c>
      <c r="E18" s="100"/>
      <c r="F18" s="100"/>
      <c r="G18" s="100"/>
      <c r="H18" s="101"/>
    </row>
    <row r="19" spans="2:8" ht="21" customHeight="1" x14ac:dyDescent="0.3">
      <c r="B19" s="43" t="s">
        <v>55</v>
      </c>
      <c r="C19" s="44" t="s">
        <v>4</v>
      </c>
      <c r="D19" s="100" t="s">
        <v>61</v>
      </c>
      <c r="E19" s="100"/>
      <c r="F19" s="100"/>
      <c r="G19" s="100"/>
      <c r="H19" s="101"/>
    </row>
    <row r="20" spans="2:8" ht="21" customHeight="1" x14ac:dyDescent="0.3">
      <c r="B20" s="43" t="s">
        <v>55</v>
      </c>
      <c r="C20" s="44" t="s">
        <v>2</v>
      </c>
      <c r="D20" s="100" t="s">
        <v>62</v>
      </c>
      <c r="E20" s="100"/>
      <c r="F20" s="100"/>
      <c r="G20" s="100"/>
      <c r="H20" s="101"/>
    </row>
    <row r="21" spans="2:8" ht="21" customHeight="1" x14ac:dyDescent="0.3">
      <c r="B21" s="43" t="s">
        <v>55</v>
      </c>
      <c r="C21" s="44" t="s">
        <v>3</v>
      </c>
      <c r="D21" s="100" t="s">
        <v>63</v>
      </c>
      <c r="E21" s="100"/>
      <c r="F21" s="100"/>
      <c r="G21" s="100"/>
      <c r="H21" s="101"/>
    </row>
    <row r="22" spans="2:8" ht="21.75" customHeight="1" x14ac:dyDescent="0.3">
      <c r="B22" s="43" t="s">
        <v>55</v>
      </c>
      <c r="C22" s="45" t="s">
        <v>7</v>
      </c>
      <c r="D22" s="100" t="s">
        <v>108</v>
      </c>
      <c r="E22" s="100"/>
      <c r="F22" s="100"/>
      <c r="G22" s="100"/>
      <c r="H22" s="101"/>
    </row>
    <row r="23" spans="2:8" ht="21.75" customHeight="1" thickBot="1" x14ac:dyDescent="0.35">
      <c r="B23" s="46" t="s">
        <v>55</v>
      </c>
      <c r="C23" s="47" t="s">
        <v>6</v>
      </c>
      <c r="D23" s="104" t="s">
        <v>76</v>
      </c>
      <c r="E23" s="104"/>
      <c r="F23" s="104"/>
      <c r="G23" s="104"/>
      <c r="H23" s="105"/>
    </row>
    <row r="24" spans="2:8" ht="21" x14ac:dyDescent="0.3">
      <c r="B24" s="48"/>
      <c r="C24" s="48"/>
      <c r="D24" s="49"/>
      <c r="E24" s="49"/>
      <c r="F24" s="48"/>
      <c r="G24" s="49"/>
      <c r="H24" s="50"/>
    </row>
    <row r="25" spans="2:8" ht="21.75" thickBot="1" x14ac:dyDescent="0.35">
      <c r="B25" s="51"/>
      <c r="C25" s="51"/>
      <c r="D25" s="52"/>
      <c r="E25" s="52"/>
      <c r="F25" s="51"/>
      <c r="G25" s="52"/>
      <c r="H25" s="53"/>
    </row>
    <row r="26" spans="2:8" ht="39.950000000000003" customHeight="1" x14ac:dyDescent="0.3">
      <c r="B26" s="76" t="s">
        <v>27</v>
      </c>
      <c r="C26" s="77"/>
      <c r="D26" s="77"/>
      <c r="E26" s="77"/>
      <c r="F26" s="77"/>
      <c r="G26" s="77"/>
      <c r="H26" s="78"/>
    </row>
    <row r="27" spans="2:8" ht="21" x14ac:dyDescent="0.3">
      <c r="B27" s="54" t="s">
        <v>53</v>
      </c>
      <c r="C27" s="55" t="s">
        <v>64</v>
      </c>
      <c r="D27" s="87" t="s">
        <v>36</v>
      </c>
      <c r="E27" s="93"/>
      <c r="F27" s="79" t="s">
        <v>28</v>
      </c>
      <c r="G27" s="79"/>
      <c r="H27" s="80"/>
    </row>
    <row r="28" spans="2:8" s="56" customFormat="1" ht="21" x14ac:dyDescent="0.3">
      <c r="B28" s="37" t="s">
        <v>103</v>
      </c>
      <c r="C28" s="45" t="s">
        <v>65</v>
      </c>
      <c r="D28" s="64" t="s">
        <v>66</v>
      </c>
      <c r="E28" s="63"/>
      <c r="F28" s="81" t="s">
        <v>107</v>
      </c>
      <c r="G28" s="82"/>
      <c r="H28" s="83"/>
    </row>
    <row r="29" spans="2:8" s="56" customFormat="1" ht="21.75" thickBot="1" x14ac:dyDescent="0.35">
      <c r="B29" s="118" t="s">
        <v>103</v>
      </c>
      <c r="C29" s="112" t="s">
        <v>67</v>
      </c>
      <c r="D29" s="113" t="s">
        <v>68</v>
      </c>
      <c r="E29" s="114"/>
      <c r="F29" s="84" t="s">
        <v>106</v>
      </c>
      <c r="G29" s="85"/>
      <c r="H29" s="86"/>
    </row>
    <row r="31" spans="2:8" ht="18.75" thickBot="1" x14ac:dyDescent="0.35"/>
    <row r="32" spans="2:8" ht="39.950000000000003" customHeight="1" x14ac:dyDescent="0.3">
      <c r="B32" s="67" t="s">
        <v>72</v>
      </c>
      <c r="C32" s="68"/>
      <c r="D32" s="68"/>
      <c r="E32" s="68"/>
      <c r="F32" s="68"/>
      <c r="G32" s="68"/>
      <c r="H32" s="69"/>
    </row>
    <row r="33" spans="2:8" ht="21" x14ac:dyDescent="0.3">
      <c r="B33" s="54" t="s">
        <v>53</v>
      </c>
      <c r="C33" s="55" t="s">
        <v>109</v>
      </c>
      <c r="D33" s="55" t="s">
        <v>36</v>
      </c>
      <c r="E33" s="79" t="s">
        <v>73</v>
      </c>
      <c r="F33" s="79"/>
      <c r="G33" s="79"/>
      <c r="H33" s="80"/>
    </row>
    <row r="34" spans="2:8" ht="21" customHeight="1" x14ac:dyDescent="0.3">
      <c r="B34" s="38" t="s">
        <v>113</v>
      </c>
      <c r="C34" s="45" t="s">
        <v>70</v>
      </c>
      <c r="D34" s="45" t="s">
        <v>71</v>
      </c>
      <c r="E34" s="115" t="s">
        <v>111</v>
      </c>
      <c r="F34" s="116"/>
      <c r="G34" s="116"/>
      <c r="H34" s="117"/>
    </row>
    <row r="35" spans="2:8" ht="21" customHeight="1" x14ac:dyDescent="0.3">
      <c r="B35" s="38" t="s">
        <v>113</v>
      </c>
      <c r="C35" s="45" t="s">
        <v>8</v>
      </c>
      <c r="D35" s="57" t="s">
        <v>74</v>
      </c>
      <c r="E35" s="70" t="s">
        <v>105</v>
      </c>
      <c r="F35" s="71"/>
      <c r="G35" s="71"/>
      <c r="H35" s="72"/>
    </row>
    <row r="36" spans="2:8" ht="17.25" customHeight="1" x14ac:dyDescent="0.3">
      <c r="B36" s="38" t="s">
        <v>113</v>
      </c>
      <c r="C36" s="45" t="s">
        <v>9</v>
      </c>
      <c r="D36" s="58" t="s">
        <v>75</v>
      </c>
      <c r="E36" s="70" t="s">
        <v>105</v>
      </c>
      <c r="F36" s="71"/>
      <c r="G36" s="71"/>
      <c r="H36" s="72"/>
    </row>
    <row r="37" spans="2:8" ht="21" x14ac:dyDescent="0.3">
      <c r="B37" s="38" t="s">
        <v>113</v>
      </c>
      <c r="C37" s="45" t="s">
        <v>10</v>
      </c>
      <c r="D37" s="58" t="s">
        <v>77</v>
      </c>
      <c r="E37" s="70" t="s">
        <v>105</v>
      </c>
      <c r="F37" s="71"/>
      <c r="G37" s="71"/>
      <c r="H37" s="72"/>
    </row>
    <row r="38" spans="2:8" ht="21" x14ac:dyDescent="0.3">
      <c r="B38" s="38" t="s">
        <v>113</v>
      </c>
      <c r="C38" s="45" t="s">
        <v>78</v>
      </c>
      <c r="D38" s="45" t="s">
        <v>79</v>
      </c>
      <c r="E38" s="70" t="s">
        <v>105</v>
      </c>
      <c r="F38" s="71"/>
      <c r="G38" s="71"/>
      <c r="H38" s="72"/>
    </row>
    <row r="39" spans="2:8" ht="21" x14ac:dyDescent="0.3">
      <c r="B39" s="38" t="s">
        <v>113</v>
      </c>
      <c r="C39" s="45" t="s">
        <v>80</v>
      </c>
      <c r="D39" s="45" t="s">
        <v>81</v>
      </c>
      <c r="E39" s="70" t="s">
        <v>105</v>
      </c>
      <c r="F39" s="71"/>
      <c r="G39" s="71"/>
      <c r="H39" s="72"/>
    </row>
    <row r="40" spans="2:8" ht="21" x14ac:dyDescent="0.3">
      <c r="B40" s="38" t="s">
        <v>113</v>
      </c>
      <c r="C40" s="45" t="s">
        <v>82</v>
      </c>
      <c r="D40" s="45" t="s">
        <v>83</v>
      </c>
      <c r="E40" s="70" t="s">
        <v>105</v>
      </c>
      <c r="F40" s="71"/>
      <c r="G40" s="71"/>
      <c r="H40" s="72"/>
    </row>
    <row r="41" spans="2:8" ht="21" x14ac:dyDescent="0.3">
      <c r="B41" s="38" t="s">
        <v>113</v>
      </c>
      <c r="C41" s="57" t="s">
        <v>84</v>
      </c>
      <c r="D41" s="57" t="s">
        <v>85</v>
      </c>
      <c r="E41" s="70" t="s">
        <v>105</v>
      </c>
      <c r="F41" s="71"/>
      <c r="G41" s="71"/>
      <c r="H41" s="72"/>
    </row>
    <row r="42" spans="2:8" ht="21" x14ac:dyDescent="0.3">
      <c r="B42" s="38" t="s">
        <v>113</v>
      </c>
      <c r="C42" s="57" t="s">
        <v>86</v>
      </c>
      <c r="D42" s="57" t="s">
        <v>87</v>
      </c>
      <c r="E42" s="70" t="s">
        <v>105</v>
      </c>
      <c r="F42" s="71"/>
      <c r="G42" s="71"/>
      <c r="H42" s="72"/>
    </row>
    <row r="43" spans="2:8" ht="21" x14ac:dyDescent="0.3">
      <c r="B43" s="38" t="s">
        <v>113</v>
      </c>
      <c r="C43" s="57" t="s">
        <v>88</v>
      </c>
      <c r="D43" s="57" t="s">
        <v>89</v>
      </c>
      <c r="E43" s="70" t="s">
        <v>105</v>
      </c>
      <c r="F43" s="71"/>
      <c r="G43" s="71"/>
      <c r="H43" s="72"/>
    </row>
    <row r="44" spans="2:8" ht="21" x14ac:dyDescent="0.3">
      <c r="B44" s="38" t="s">
        <v>113</v>
      </c>
      <c r="C44" s="57" t="s">
        <v>90</v>
      </c>
      <c r="D44" s="57" t="s">
        <v>91</v>
      </c>
      <c r="E44" s="70" t="s">
        <v>105</v>
      </c>
      <c r="F44" s="71"/>
      <c r="G44" s="71"/>
      <c r="H44" s="72"/>
    </row>
    <row r="45" spans="2:8" ht="21" x14ac:dyDescent="0.3">
      <c r="B45" s="38" t="s">
        <v>113</v>
      </c>
      <c r="C45" s="57" t="s">
        <v>92</v>
      </c>
      <c r="D45" s="57" t="s">
        <v>93</v>
      </c>
      <c r="E45" s="70" t="s">
        <v>105</v>
      </c>
      <c r="F45" s="71"/>
      <c r="G45" s="71"/>
      <c r="H45" s="72"/>
    </row>
    <row r="46" spans="2:8" ht="21" x14ac:dyDescent="0.3">
      <c r="B46" s="38" t="s">
        <v>113</v>
      </c>
      <c r="C46" s="57" t="s">
        <v>94</v>
      </c>
      <c r="D46" s="57" t="s">
        <v>95</v>
      </c>
      <c r="E46" s="70" t="s">
        <v>105</v>
      </c>
      <c r="F46" s="71"/>
      <c r="G46" s="71"/>
      <c r="H46" s="72"/>
    </row>
    <row r="47" spans="2:8" ht="21" x14ac:dyDescent="0.3">
      <c r="B47" s="38" t="s">
        <v>113</v>
      </c>
      <c r="C47" s="57" t="s">
        <v>96</v>
      </c>
      <c r="D47" s="57" t="s">
        <v>97</v>
      </c>
      <c r="E47" s="70" t="s">
        <v>105</v>
      </c>
      <c r="F47" s="71"/>
      <c r="G47" s="71"/>
      <c r="H47" s="72"/>
    </row>
    <row r="48" spans="2:8" ht="21" x14ac:dyDescent="0.3">
      <c r="B48" s="38" t="s">
        <v>113</v>
      </c>
      <c r="C48" s="57" t="s">
        <v>98</v>
      </c>
      <c r="D48" s="57" t="s">
        <v>99</v>
      </c>
      <c r="E48" s="70" t="s">
        <v>105</v>
      </c>
      <c r="F48" s="71"/>
      <c r="G48" s="71"/>
      <c r="H48" s="72"/>
    </row>
    <row r="49" spans="2:8" ht="21.75" thickBot="1" x14ac:dyDescent="0.35">
      <c r="B49" s="60" t="s">
        <v>113</v>
      </c>
      <c r="C49" s="59" t="s">
        <v>100</v>
      </c>
      <c r="D49" s="59" t="s">
        <v>101</v>
      </c>
      <c r="E49" s="97" t="s">
        <v>105</v>
      </c>
      <c r="F49" s="98"/>
      <c r="G49" s="98"/>
      <c r="H49" s="99"/>
    </row>
  </sheetData>
  <mergeCells count="53">
    <mergeCell ref="E49:H49"/>
    <mergeCell ref="E48:H48"/>
    <mergeCell ref="E47:H47"/>
    <mergeCell ref="E34:H34"/>
    <mergeCell ref="E35:H35"/>
    <mergeCell ref="E46:H46"/>
    <mergeCell ref="E45:H45"/>
    <mergeCell ref="E44:H44"/>
    <mergeCell ref="E43:H43"/>
    <mergeCell ref="E42:H42"/>
    <mergeCell ref="E41:H41"/>
    <mergeCell ref="E40:H40"/>
    <mergeCell ref="E39:H39"/>
    <mergeCell ref="E38:H38"/>
    <mergeCell ref="E37:H37"/>
    <mergeCell ref="E36:H36"/>
    <mergeCell ref="D27:E27"/>
    <mergeCell ref="D28:E28"/>
    <mergeCell ref="D29:E29"/>
    <mergeCell ref="D22:H22"/>
    <mergeCell ref="D17:H17"/>
    <mergeCell ref="D18:H18"/>
    <mergeCell ref="D19:H19"/>
    <mergeCell ref="D20:H20"/>
    <mergeCell ref="D23:H23"/>
    <mergeCell ref="D21:H21"/>
    <mergeCell ref="D11:H11"/>
    <mergeCell ref="F29:H29"/>
    <mergeCell ref="D16:H16"/>
    <mergeCell ref="B2:H2"/>
    <mergeCell ref="B3:C3"/>
    <mergeCell ref="D3:H3"/>
    <mergeCell ref="B4:C4"/>
    <mergeCell ref="D4:H4"/>
    <mergeCell ref="B5:C5"/>
    <mergeCell ref="D5:H5"/>
    <mergeCell ref="B6:C6"/>
    <mergeCell ref="D6:H6"/>
    <mergeCell ref="B7:C7"/>
    <mergeCell ref="D7:H7"/>
    <mergeCell ref="B8:C8"/>
    <mergeCell ref="D8:H8"/>
    <mergeCell ref="B32:H32"/>
    <mergeCell ref="B14:H14"/>
    <mergeCell ref="B26:H26"/>
    <mergeCell ref="F27:H27"/>
    <mergeCell ref="F28:H28"/>
    <mergeCell ref="E33:H33"/>
    <mergeCell ref="B9:C9"/>
    <mergeCell ref="D9:H9"/>
    <mergeCell ref="B10:C10"/>
    <mergeCell ref="D10:H10"/>
    <mergeCell ref="B11:C11"/>
  </mergeCells>
  <phoneticPr fontId="1" type="noConversion"/>
  <hyperlinks>
    <hyperlink ref="F28" r:id="rId1" xr:uid="{BFDC43CE-4F53-44BE-A885-C6F5846A6BF6}"/>
    <hyperlink ref="F29" r:id="rId2" xr:uid="{8D51C4E4-E0BB-4594-8FB1-9E5AB545FD2A}"/>
    <hyperlink ref="E49" r:id="rId3" xr:uid="{330C11E9-A305-4788-8942-6EC19D0357B7}"/>
    <hyperlink ref="E48" r:id="rId4" xr:uid="{AAE913D5-4CBE-4268-BA16-E0796C20931F}"/>
    <hyperlink ref="E47" r:id="rId5" xr:uid="{7F32548A-87CA-426E-8DB2-D79FB29C4189}"/>
    <hyperlink ref="E46" r:id="rId6" xr:uid="{DB05AA14-E893-4745-8D50-3E54447B9C2F}"/>
    <hyperlink ref="E45" r:id="rId7" xr:uid="{0FB56E5E-C9A4-47CD-9DC1-A80B446219DD}"/>
    <hyperlink ref="E44" r:id="rId8" xr:uid="{567083D0-DFAD-43B4-B076-736601FAE5F8}"/>
    <hyperlink ref="E43" r:id="rId9" xr:uid="{7313763E-51C5-4148-9CF5-1C6ABD8CEF30}"/>
    <hyperlink ref="E42" r:id="rId10" xr:uid="{2ED9D719-2B30-4F02-A79B-38E79AAF8AAF}"/>
    <hyperlink ref="E41" r:id="rId11" xr:uid="{18CA622E-709E-4DF8-8303-554E1C95A2A2}"/>
    <hyperlink ref="E40" r:id="rId12" xr:uid="{B342CF0F-CE76-4D5E-8BC8-C722DF3488C0}"/>
    <hyperlink ref="E39" r:id="rId13" xr:uid="{8D24348E-3B7E-43C6-857C-71B102474935}"/>
    <hyperlink ref="E38" r:id="rId14" xr:uid="{B9C40DD3-00AC-46CF-B083-0C3ADE7EEDB0}"/>
    <hyperlink ref="E37" r:id="rId15" xr:uid="{35CE7338-60DF-4E7B-9C27-F54637291D47}"/>
    <hyperlink ref="E36" r:id="rId16" xr:uid="{D0B03D30-3D88-43AD-8663-9C2DFDA2EBEC}"/>
    <hyperlink ref="E35" r:id="rId17" xr:uid="{9B5D8082-01B8-4768-B05A-54F03A9C3D6E}"/>
    <hyperlink ref="E34" r:id="rId18" xr:uid="{BA148F41-09E0-4869-BF8C-2347E32C9CB3}"/>
  </hyperlinks>
  <pageMargins left="0.7" right="0.7" top="0.75" bottom="0.75" header="0.3" footer="0.3"/>
  <pageSetup paperSize="9" orientation="portrait" verticalDpi="0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D44F0-91DA-4CD1-A18C-3E5459E98741}">
  <dimension ref="B1:Q81"/>
  <sheetViews>
    <sheetView zoomScale="40" zoomScaleNormal="40" workbookViewId="0">
      <selection activeCell="X19" sqref="X19"/>
    </sheetView>
  </sheetViews>
  <sheetFormatPr defaultRowHeight="17.25" x14ac:dyDescent="0.3"/>
  <cols>
    <col min="1" max="1" width="9" style="3"/>
    <col min="2" max="2" width="17.25" style="1" bestFit="1" customWidth="1"/>
    <col min="3" max="3" width="21.625" style="2" bestFit="1" customWidth="1"/>
    <col min="4" max="4" width="26.125" style="2" bestFit="1" customWidth="1"/>
    <col min="5" max="5" width="13.875" style="2" bestFit="1" customWidth="1"/>
    <col min="6" max="6" width="22.25" style="2" bestFit="1" customWidth="1"/>
    <col min="7" max="7" width="19.125" style="2" bestFit="1" customWidth="1"/>
    <col min="8" max="8" width="20.25" style="2" bestFit="1" customWidth="1"/>
    <col min="9" max="9" width="21.375" style="2" bestFit="1" customWidth="1"/>
    <col min="10" max="10" width="24.375" style="2" bestFit="1" customWidth="1"/>
    <col min="11" max="11" width="21.375" style="2" bestFit="1" customWidth="1"/>
    <col min="12" max="12" width="20.25" style="2" bestFit="1" customWidth="1"/>
    <col min="13" max="13" width="20" style="2" bestFit="1" customWidth="1"/>
    <col min="14" max="14" width="12.375" style="2" bestFit="1" customWidth="1"/>
    <col min="15" max="15" width="19.875" style="2" bestFit="1" customWidth="1"/>
    <col min="16" max="16" width="9.5" style="3" bestFit="1" customWidth="1"/>
    <col min="17" max="16384" width="9" style="3"/>
  </cols>
  <sheetData>
    <row r="1" spans="2:17" ht="18" thickBot="1" x14ac:dyDescent="0.35"/>
    <row r="2" spans="2:17" x14ac:dyDescent="0.3"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8"/>
      <c r="P2" s="3" t="s">
        <v>29</v>
      </c>
    </row>
    <row r="3" spans="2:17" x14ac:dyDescent="0.3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1"/>
    </row>
    <row r="4" spans="2:17" x14ac:dyDescent="0.3">
      <c r="B4" s="109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1"/>
    </row>
    <row r="5" spans="2:17" x14ac:dyDescent="0.3">
      <c r="B5" s="109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1"/>
    </row>
    <row r="6" spans="2:17" x14ac:dyDescent="0.3">
      <c r="B6" s="109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1"/>
    </row>
    <row r="7" spans="2:17" x14ac:dyDescent="0.3">
      <c r="B7" s="109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1"/>
    </row>
    <row r="8" spans="2:17" x14ac:dyDescent="0.3">
      <c r="B8" s="109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1"/>
    </row>
    <row r="9" spans="2:17" x14ac:dyDescent="0.3">
      <c r="B9" s="109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1"/>
    </row>
    <row r="10" spans="2:17" x14ac:dyDescent="0.3">
      <c r="B10" s="109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1"/>
    </row>
    <row r="11" spans="2:17" x14ac:dyDescent="0.3">
      <c r="B11" s="109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1"/>
    </row>
    <row r="12" spans="2:17" x14ac:dyDescent="0.3">
      <c r="B12" s="109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1"/>
    </row>
    <row r="13" spans="2:17" x14ac:dyDescent="0.3">
      <c r="B13" s="109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1"/>
    </row>
    <row r="14" spans="2:17" x14ac:dyDescent="0.3">
      <c r="B14" s="109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1"/>
    </row>
    <row r="15" spans="2:17" x14ac:dyDescent="0.3">
      <c r="B15" s="109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1"/>
      <c r="P15" s="2"/>
      <c r="Q15" s="2"/>
    </row>
    <row r="16" spans="2:17" x14ac:dyDescent="0.3">
      <c r="B16" s="109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1"/>
      <c r="P16" s="2"/>
      <c r="Q16" s="2"/>
    </row>
    <row r="17" spans="2:17" x14ac:dyDescent="0.3">
      <c r="B17" s="109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1"/>
      <c r="P17" s="2"/>
      <c r="Q17" s="2"/>
    </row>
    <row r="18" spans="2:17" x14ac:dyDescent="0.3">
      <c r="B18" s="109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1"/>
      <c r="P18" s="2"/>
      <c r="Q18" s="2"/>
    </row>
    <row r="19" spans="2:17" x14ac:dyDescent="0.3">
      <c r="B19" s="109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1"/>
      <c r="P19" s="2"/>
      <c r="Q19" s="2"/>
    </row>
    <row r="20" spans="2:17" x14ac:dyDescent="0.3">
      <c r="B20" s="109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1"/>
      <c r="P20" s="2"/>
      <c r="Q20" s="2"/>
    </row>
    <row r="21" spans="2:17" x14ac:dyDescent="0.3">
      <c r="B21" s="109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1"/>
      <c r="P21" s="2"/>
      <c r="Q21" s="2"/>
    </row>
    <row r="22" spans="2:17" x14ac:dyDescent="0.3">
      <c r="B22" s="109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1"/>
      <c r="P22" s="2"/>
      <c r="Q22" s="2"/>
    </row>
    <row r="23" spans="2:17" x14ac:dyDescent="0.3">
      <c r="B23" s="109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1"/>
      <c r="P23" s="2"/>
      <c r="Q23" s="2"/>
    </row>
    <row r="24" spans="2:17" x14ac:dyDescent="0.3">
      <c r="B24" s="109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1"/>
      <c r="P24" s="2"/>
      <c r="Q24" s="2"/>
    </row>
    <row r="25" spans="2:17" x14ac:dyDescent="0.3">
      <c r="B25" s="109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1"/>
      <c r="P25" s="2"/>
      <c r="Q25" s="2"/>
    </row>
    <row r="26" spans="2:17" x14ac:dyDescent="0.3">
      <c r="B26" s="109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1"/>
      <c r="P26" s="2"/>
      <c r="Q26" s="2"/>
    </row>
    <row r="27" spans="2:17" x14ac:dyDescent="0.3"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1"/>
      <c r="P27" s="2"/>
      <c r="Q27" s="2"/>
    </row>
    <row r="28" spans="2:17" x14ac:dyDescent="0.3"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1"/>
      <c r="P28" s="2"/>
      <c r="Q28" s="2"/>
    </row>
    <row r="29" spans="2:17" x14ac:dyDescent="0.3"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1"/>
      <c r="P29" s="2"/>
      <c r="Q29" s="2"/>
    </row>
    <row r="30" spans="2:17" x14ac:dyDescent="0.3"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1"/>
      <c r="P30" s="2"/>
      <c r="Q30" s="2"/>
    </row>
    <row r="31" spans="2:17" x14ac:dyDescent="0.3"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1"/>
      <c r="P31" s="2"/>
      <c r="Q31" s="2"/>
    </row>
    <row r="32" spans="2:17" x14ac:dyDescent="0.3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1"/>
      <c r="P32" s="2"/>
      <c r="Q32" s="2"/>
    </row>
    <row r="33" spans="2:17" x14ac:dyDescent="0.3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1"/>
      <c r="P33" s="2"/>
      <c r="Q33" s="2"/>
    </row>
    <row r="34" spans="2:17" x14ac:dyDescent="0.3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1"/>
      <c r="P34" s="2"/>
      <c r="Q34" s="2"/>
    </row>
    <row r="35" spans="2:17" x14ac:dyDescent="0.3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1"/>
      <c r="P35" s="2"/>
      <c r="Q35" s="2"/>
    </row>
    <row r="36" spans="2:17" x14ac:dyDescent="0.3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1"/>
      <c r="P36" s="2"/>
      <c r="Q36" s="2"/>
    </row>
    <row r="37" spans="2:17" x14ac:dyDescent="0.3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1"/>
      <c r="P37" s="2"/>
      <c r="Q37" s="2"/>
    </row>
    <row r="38" spans="2:17" x14ac:dyDescent="0.3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1"/>
      <c r="P38" s="2"/>
      <c r="Q38" s="2"/>
    </row>
    <row r="39" spans="2:17" x14ac:dyDescent="0.3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1"/>
      <c r="P39" s="2"/>
      <c r="Q39" s="2"/>
    </row>
    <row r="40" spans="2:17" x14ac:dyDescent="0.3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1"/>
      <c r="P40" s="2"/>
      <c r="Q40" s="2"/>
    </row>
    <row r="41" spans="2:17" x14ac:dyDescent="0.3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1"/>
      <c r="P41" s="2"/>
      <c r="Q41" s="2"/>
    </row>
    <row r="42" spans="2:17" x14ac:dyDescent="0.3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1"/>
      <c r="P42" s="2"/>
      <c r="Q42" s="2"/>
    </row>
    <row r="43" spans="2:17" x14ac:dyDescent="0.3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1"/>
      <c r="P43" s="2"/>
      <c r="Q43" s="2"/>
    </row>
    <row r="44" spans="2:17" x14ac:dyDescent="0.3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1"/>
      <c r="P44" s="2"/>
      <c r="Q44" s="2"/>
    </row>
    <row r="45" spans="2:17" x14ac:dyDescent="0.3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1"/>
      <c r="P45" s="2"/>
      <c r="Q45" s="2"/>
    </row>
    <row r="46" spans="2:17" x14ac:dyDescent="0.3">
      <c r="B46" s="109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1"/>
      <c r="P46" s="2"/>
      <c r="Q46" s="2"/>
    </row>
    <row r="47" spans="2:17" ht="18" thickBot="1" x14ac:dyDescent="0.35">
      <c r="B47" s="109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1"/>
      <c r="P47" s="2"/>
      <c r="Q47" s="2"/>
    </row>
    <row r="48" spans="2:17" x14ac:dyDescent="0.3">
      <c r="B48" s="6" t="s">
        <v>14</v>
      </c>
      <c r="C48" s="7" t="s">
        <v>6</v>
      </c>
      <c r="D48" s="7" t="s">
        <v>7</v>
      </c>
      <c r="E48" s="7" t="s">
        <v>8</v>
      </c>
      <c r="F48" s="7" t="s">
        <v>9</v>
      </c>
      <c r="G48" s="7" t="s">
        <v>10</v>
      </c>
      <c r="H48" s="7" t="s">
        <v>1</v>
      </c>
      <c r="I48" s="7" t="s">
        <v>2</v>
      </c>
      <c r="J48" s="7" t="s">
        <v>3</v>
      </c>
      <c r="K48" s="7" t="s">
        <v>4</v>
      </c>
      <c r="L48" s="7" t="s">
        <v>5</v>
      </c>
      <c r="M48" s="7" t="s">
        <v>12</v>
      </c>
      <c r="N48" s="8" t="s">
        <v>13</v>
      </c>
      <c r="P48" s="2" t="s">
        <v>30</v>
      </c>
      <c r="Q48" s="2"/>
    </row>
    <row r="49" spans="2:17" x14ac:dyDescent="0.3">
      <c r="B49" s="9" t="s">
        <v>15</v>
      </c>
      <c r="C49" s="10">
        <v>2</v>
      </c>
      <c r="D49" s="10">
        <v>3</v>
      </c>
      <c r="E49" s="10">
        <v>1</v>
      </c>
      <c r="F49" s="10">
        <v>1</v>
      </c>
      <c r="G49" s="10">
        <v>1</v>
      </c>
      <c r="H49" s="10">
        <v>3</v>
      </c>
      <c r="I49" s="10">
        <v>2</v>
      </c>
      <c r="J49" s="10">
        <v>2</v>
      </c>
      <c r="K49" s="10">
        <v>3</v>
      </c>
      <c r="L49" s="10">
        <v>2</v>
      </c>
      <c r="M49" s="11">
        <f>SUM(M51:M1048556)</f>
        <v>120</v>
      </c>
      <c r="N49" s="12">
        <f>SUM(N51:N1048555)</f>
        <v>2499480</v>
      </c>
      <c r="P49" s="2"/>
      <c r="Q49" s="2"/>
    </row>
    <row r="50" spans="2:17" x14ac:dyDescent="0.3">
      <c r="B50" s="13"/>
      <c r="C50" s="14" t="s">
        <v>6</v>
      </c>
      <c r="D50" s="14" t="s">
        <v>7</v>
      </c>
      <c r="E50" s="14" t="s">
        <v>8</v>
      </c>
      <c r="F50" s="14" t="s">
        <v>9</v>
      </c>
      <c r="G50" s="14" t="s">
        <v>10</v>
      </c>
      <c r="H50" s="14" t="s">
        <v>1</v>
      </c>
      <c r="I50" s="14" t="s">
        <v>2</v>
      </c>
      <c r="J50" s="14" t="s">
        <v>3</v>
      </c>
      <c r="K50" s="14" t="s">
        <v>4</v>
      </c>
      <c r="L50" s="14" t="s">
        <v>5</v>
      </c>
      <c r="M50" s="14" t="s">
        <v>11</v>
      </c>
      <c r="N50" s="15" t="s">
        <v>0</v>
      </c>
      <c r="P50" s="2"/>
      <c r="Q50" s="2"/>
    </row>
    <row r="51" spans="2:17" x14ac:dyDescent="0.3">
      <c r="B51" s="13">
        <v>45838</v>
      </c>
      <c r="C51" s="14"/>
      <c r="D51" s="14"/>
      <c r="E51" s="14"/>
      <c r="F51" s="14"/>
      <c r="G51" s="14"/>
      <c r="H51" s="14">
        <v>3</v>
      </c>
      <c r="I51" s="14"/>
      <c r="J51" s="14"/>
      <c r="K51" s="14">
        <v>3</v>
      </c>
      <c r="L51" s="14"/>
      <c r="M51" s="16">
        <f>SUM(C51:L51)</f>
        <v>6</v>
      </c>
      <c r="N51" s="17">
        <f>M51*20829</f>
        <v>124974</v>
      </c>
      <c r="P51" s="2"/>
      <c r="Q51" s="2"/>
    </row>
    <row r="52" spans="2:17" x14ac:dyDescent="0.3">
      <c r="B52" s="13">
        <v>45839</v>
      </c>
      <c r="C52" s="14"/>
      <c r="D52" s="14"/>
      <c r="E52" s="14"/>
      <c r="F52" s="14"/>
      <c r="G52" s="14"/>
      <c r="H52" s="14">
        <v>3</v>
      </c>
      <c r="I52" s="14"/>
      <c r="J52" s="14"/>
      <c r="K52" s="14"/>
      <c r="L52" s="14"/>
      <c r="M52" s="16">
        <f>SUM(C52:L52)</f>
        <v>3</v>
      </c>
      <c r="N52" s="17">
        <f>M52*20829</f>
        <v>62487</v>
      </c>
      <c r="P52" s="2"/>
      <c r="Q52" s="2"/>
    </row>
    <row r="53" spans="2:17" x14ac:dyDescent="0.3">
      <c r="B53" s="13">
        <v>45840</v>
      </c>
      <c r="C53" s="14"/>
      <c r="D53" s="14"/>
      <c r="E53" s="14"/>
      <c r="F53" s="14"/>
      <c r="G53" s="14"/>
      <c r="H53" s="14">
        <v>3</v>
      </c>
      <c r="I53" s="14">
        <v>2</v>
      </c>
      <c r="J53" s="14"/>
      <c r="K53" s="14"/>
      <c r="L53" s="14">
        <v>2</v>
      </c>
      <c r="M53" s="16">
        <f>SUM(C53:L53)</f>
        <v>7</v>
      </c>
      <c r="N53" s="17">
        <f t="shared" ref="N53:N81" si="0">M53*20829</f>
        <v>145803</v>
      </c>
      <c r="P53" s="2"/>
      <c r="Q53" s="2"/>
    </row>
    <row r="54" spans="2:17" x14ac:dyDescent="0.3">
      <c r="B54" s="13">
        <v>45841</v>
      </c>
      <c r="C54" s="14"/>
      <c r="D54" s="14"/>
      <c r="E54" s="14"/>
      <c r="F54" s="14"/>
      <c r="G54" s="14"/>
      <c r="H54" s="14">
        <v>3</v>
      </c>
      <c r="I54" s="14"/>
      <c r="J54" s="14"/>
      <c r="K54" s="14"/>
      <c r="L54" s="14">
        <v>2</v>
      </c>
      <c r="M54" s="16">
        <f t="shared" ref="M54:M66" si="1">SUM(C54:L54)</f>
        <v>5</v>
      </c>
      <c r="N54" s="17">
        <f t="shared" si="0"/>
        <v>104145</v>
      </c>
      <c r="P54" s="2"/>
      <c r="Q54" s="2"/>
    </row>
    <row r="55" spans="2:17" x14ac:dyDescent="0.3">
      <c r="B55" s="13">
        <v>45842</v>
      </c>
      <c r="C55" s="14"/>
      <c r="D55" s="14"/>
      <c r="E55" s="14"/>
      <c r="F55" s="14"/>
      <c r="G55" s="14"/>
      <c r="H55" s="14">
        <v>3</v>
      </c>
      <c r="I55" s="14"/>
      <c r="J55" s="14"/>
      <c r="K55" s="14"/>
      <c r="L55" s="14">
        <v>2</v>
      </c>
      <c r="M55" s="16">
        <f t="shared" si="1"/>
        <v>5</v>
      </c>
      <c r="N55" s="17">
        <f t="shared" si="0"/>
        <v>104145</v>
      </c>
      <c r="P55" s="2"/>
      <c r="Q55" s="2"/>
    </row>
    <row r="56" spans="2:17" x14ac:dyDescent="0.3">
      <c r="B56" s="13">
        <v>45843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6">
        <f t="shared" si="1"/>
        <v>0</v>
      </c>
      <c r="N56" s="17">
        <f t="shared" si="0"/>
        <v>0</v>
      </c>
      <c r="P56" s="2"/>
      <c r="Q56" s="2"/>
    </row>
    <row r="57" spans="2:17" x14ac:dyDescent="0.3">
      <c r="B57" s="13">
        <v>45844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6">
        <f t="shared" si="1"/>
        <v>0</v>
      </c>
      <c r="N57" s="17">
        <f t="shared" si="0"/>
        <v>0</v>
      </c>
      <c r="P57" s="2"/>
      <c r="Q57" s="2"/>
    </row>
    <row r="58" spans="2:17" x14ac:dyDescent="0.3">
      <c r="B58" s="13">
        <v>45845</v>
      </c>
      <c r="C58" s="14"/>
      <c r="D58" s="14"/>
      <c r="E58" s="14"/>
      <c r="F58" s="14"/>
      <c r="G58" s="14"/>
      <c r="H58" s="14">
        <v>3</v>
      </c>
      <c r="I58" s="14"/>
      <c r="J58" s="14"/>
      <c r="K58" s="14">
        <v>3</v>
      </c>
      <c r="L58" s="14"/>
      <c r="M58" s="16">
        <f t="shared" si="1"/>
        <v>6</v>
      </c>
      <c r="N58" s="17">
        <f t="shared" si="0"/>
        <v>124974</v>
      </c>
      <c r="P58" s="2"/>
      <c r="Q58" s="2"/>
    </row>
    <row r="59" spans="2:17" x14ac:dyDescent="0.3">
      <c r="B59" s="13">
        <v>45846</v>
      </c>
      <c r="C59" s="14"/>
      <c r="D59" s="14"/>
      <c r="E59" s="14"/>
      <c r="F59" s="14"/>
      <c r="G59" s="14"/>
      <c r="H59" s="14">
        <v>3</v>
      </c>
      <c r="I59" s="14"/>
      <c r="J59" s="14"/>
      <c r="K59" s="14"/>
      <c r="L59" s="14"/>
      <c r="M59" s="16">
        <f t="shared" si="1"/>
        <v>3</v>
      </c>
      <c r="N59" s="17">
        <f t="shared" si="0"/>
        <v>62487</v>
      </c>
      <c r="P59" s="2"/>
      <c r="Q59" s="2"/>
    </row>
    <row r="60" spans="2:17" x14ac:dyDescent="0.3">
      <c r="B60" s="13">
        <v>45847</v>
      </c>
      <c r="C60" s="14"/>
      <c r="D60" s="14"/>
      <c r="E60" s="14"/>
      <c r="F60" s="14"/>
      <c r="G60" s="14"/>
      <c r="H60" s="14">
        <v>3</v>
      </c>
      <c r="I60" s="14"/>
      <c r="J60" s="14"/>
      <c r="K60" s="14"/>
      <c r="L60" s="14">
        <v>2</v>
      </c>
      <c r="M60" s="16">
        <f t="shared" si="1"/>
        <v>5</v>
      </c>
      <c r="N60" s="17">
        <f t="shared" si="0"/>
        <v>104145</v>
      </c>
      <c r="P60" s="2"/>
      <c r="Q60" s="2"/>
    </row>
    <row r="61" spans="2:17" x14ac:dyDescent="0.3">
      <c r="B61" s="13">
        <v>45848</v>
      </c>
      <c r="C61" s="14"/>
      <c r="D61" s="14"/>
      <c r="E61" s="14"/>
      <c r="F61" s="14"/>
      <c r="G61" s="14"/>
      <c r="H61" s="14">
        <v>3</v>
      </c>
      <c r="I61" s="14"/>
      <c r="J61" s="14"/>
      <c r="K61" s="14"/>
      <c r="L61" s="14">
        <v>2</v>
      </c>
      <c r="M61" s="16">
        <f t="shared" si="1"/>
        <v>5</v>
      </c>
      <c r="N61" s="17">
        <f t="shared" si="0"/>
        <v>104145</v>
      </c>
      <c r="P61" s="2"/>
      <c r="Q61" s="2"/>
    </row>
    <row r="62" spans="2:17" x14ac:dyDescent="0.3">
      <c r="B62" s="13">
        <v>45849</v>
      </c>
      <c r="C62" s="14"/>
      <c r="D62" s="14"/>
      <c r="E62" s="14"/>
      <c r="F62" s="14"/>
      <c r="G62" s="14"/>
      <c r="H62" s="14">
        <v>3</v>
      </c>
      <c r="I62" s="14"/>
      <c r="J62" s="14"/>
      <c r="K62" s="14"/>
      <c r="L62" s="14">
        <v>2</v>
      </c>
      <c r="M62" s="16">
        <f t="shared" si="1"/>
        <v>5</v>
      </c>
      <c r="N62" s="17">
        <f t="shared" si="0"/>
        <v>104145</v>
      </c>
      <c r="P62" s="2"/>
      <c r="Q62" s="2"/>
    </row>
    <row r="63" spans="2:17" x14ac:dyDescent="0.3">
      <c r="B63" s="13">
        <v>45850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6">
        <f t="shared" si="1"/>
        <v>0</v>
      </c>
      <c r="N63" s="17">
        <f t="shared" si="0"/>
        <v>0</v>
      </c>
      <c r="P63" s="2"/>
      <c r="Q63" s="2"/>
    </row>
    <row r="64" spans="2:17" x14ac:dyDescent="0.3">
      <c r="B64" s="13">
        <v>45851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6">
        <f t="shared" si="1"/>
        <v>0</v>
      </c>
      <c r="N64" s="17">
        <f t="shared" si="0"/>
        <v>0</v>
      </c>
      <c r="P64" s="2"/>
      <c r="Q64" s="2"/>
    </row>
    <row r="65" spans="2:17" x14ac:dyDescent="0.3">
      <c r="B65" s="13">
        <v>45852</v>
      </c>
      <c r="C65" s="14"/>
      <c r="D65" s="14"/>
      <c r="E65" s="14"/>
      <c r="F65" s="14"/>
      <c r="G65" s="14"/>
      <c r="H65" s="14">
        <v>3</v>
      </c>
      <c r="I65" s="14"/>
      <c r="J65" s="14"/>
      <c r="K65" s="14">
        <v>3</v>
      </c>
      <c r="L65" s="14"/>
      <c r="M65" s="16">
        <f t="shared" si="1"/>
        <v>6</v>
      </c>
      <c r="N65" s="17">
        <f t="shared" si="0"/>
        <v>124974</v>
      </c>
      <c r="P65" s="2"/>
      <c r="Q65" s="2"/>
    </row>
    <row r="66" spans="2:17" x14ac:dyDescent="0.3">
      <c r="B66" s="13">
        <v>45853</v>
      </c>
      <c r="C66" s="14"/>
      <c r="D66" s="14"/>
      <c r="E66" s="14"/>
      <c r="F66" s="14"/>
      <c r="G66" s="14"/>
      <c r="H66" s="14">
        <v>3</v>
      </c>
      <c r="I66" s="14"/>
      <c r="J66" s="14"/>
      <c r="K66" s="14"/>
      <c r="L66" s="14">
        <v>2</v>
      </c>
      <c r="M66" s="16">
        <f t="shared" si="1"/>
        <v>5</v>
      </c>
      <c r="N66" s="17">
        <f t="shared" si="0"/>
        <v>104145</v>
      </c>
      <c r="P66" s="2"/>
      <c r="Q66" s="2"/>
    </row>
    <row r="67" spans="2:17" x14ac:dyDescent="0.3">
      <c r="B67" s="13">
        <v>45854</v>
      </c>
      <c r="C67" s="14"/>
      <c r="D67" s="14"/>
      <c r="E67" s="14"/>
      <c r="F67" s="14"/>
      <c r="G67" s="14"/>
      <c r="H67" s="14">
        <v>3</v>
      </c>
      <c r="I67" s="14">
        <v>2</v>
      </c>
      <c r="J67" s="14"/>
      <c r="K67" s="14"/>
      <c r="L67" s="14">
        <v>2</v>
      </c>
      <c r="M67" s="16">
        <f>SUM(C67:L67)</f>
        <v>7</v>
      </c>
      <c r="N67" s="17">
        <f t="shared" si="0"/>
        <v>145803</v>
      </c>
      <c r="O67" s="4"/>
      <c r="P67" s="5"/>
      <c r="Q67" s="2"/>
    </row>
    <row r="68" spans="2:17" x14ac:dyDescent="0.3">
      <c r="B68" s="13">
        <v>45855</v>
      </c>
      <c r="C68" s="14"/>
      <c r="D68" s="14"/>
      <c r="E68" s="14"/>
      <c r="F68" s="14"/>
      <c r="G68" s="14"/>
      <c r="H68" s="14">
        <v>3</v>
      </c>
      <c r="I68" s="14"/>
      <c r="J68" s="14"/>
      <c r="K68" s="14"/>
      <c r="L68" s="14">
        <v>2</v>
      </c>
      <c r="M68" s="16">
        <f t="shared" ref="M68:M80" si="2">SUM(C68:L68)</f>
        <v>5</v>
      </c>
      <c r="N68" s="17">
        <f t="shared" si="0"/>
        <v>104145</v>
      </c>
      <c r="P68" s="2"/>
      <c r="Q68" s="2"/>
    </row>
    <row r="69" spans="2:17" x14ac:dyDescent="0.3">
      <c r="B69" s="13">
        <v>45856</v>
      </c>
      <c r="C69" s="14"/>
      <c r="D69" s="14"/>
      <c r="E69" s="14"/>
      <c r="F69" s="14"/>
      <c r="G69" s="14"/>
      <c r="H69" s="14">
        <v>3</v>
      </c>
      <c r="I69" s="14"/>
      <c r="J69" s="14"/>
      <c r="K69" s="14"/>
      <c r="L69" s="14"/>
      <c r="M69" s="16">
        <f t="shared" si="2"/>
        <v>3</v>
      </c>
      <c r="N69" s="17">
        <f t="shared" si="0"/>
        <v>62487</v>
      </c>
    </row>
    <row r="70" spans="2:17" x14ac:dyDescent="0.3">
      <c r="B70" s="13">
        <v>45857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6">
        <f t="shared" si="2"/>
        <v>0</v>
      </c>
      <c r="N70" s="17">
        <f t="shared" si="0"/>
        <v>0</v>
      </c>
    </row>
    <row r="71" spans="2:17" x14ac:dyDescent="0.3">
      <c r="B71" s="13">
        <v>45858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6">
        <f t="shared" si="2"/>
        <v>0</v>
      </c>
      <c r="N71" s="17">
        <f t="shared" si="0"/>
        <v>0</v>
      </c>
    </row>
    <row r="72" spans="2:17" x14ac:dyDescent="0.3">
      <c r="B72" s="13">
        <v>45859</v>
      </c>
      <c r="C72" s="14"/>
      <c r="D72" s="14"/>
      <c r="E72" s="14"/>
      <c r="F72" s="14"/>
      <c r="G72" s="14"/>
      <c r="H72" s="14">
        <v>3</v>
      </c>
      <c r="I72" s="14"/>
      <c r="J72" s="14"/>
      <c r="K72" s="14">
        <v>3</v>
      </c>
      <c r="L72" s="14">
        <v>2</v>
      </c>
      <c r="M72" s="16">
        <f t="shared" si="2"/>
        <v>8</v>
      </c>
      <c r="N72" s="17">
        <f t="shared" si="0"/>
        <v>166632</v>
      </c>
    </row>
    <row r="73" spans="2:17" x14ac:dyDescent="0.3">
      <c r="B73" s="13">
        <v>45860</v>
      </c>
      <c r="C73" s="14"/>
      <c r="D73" s="14"/>
      <c r="E73" s="14"/>
      <c r="F73" s="14"/>
      <c r="G73" s="14"/>
      <c r="H73" s="14">
        <v>3</v>
      </c>
      <c r="I73" s="14"/>
      <c r="J73" s="14"/>
      <c r="K73" s="14"/>
      <c r="L73" s="14">
        <v>2</v>
      </c>
      <c r="M73" s="16">
        <f t="shared" si="2"/>
        <v>5</v>
      </c>
      <c r="N73" s="17">
        <f t="shared" si="0"/>
        <v>104145</v>
      </c>
    </row>
    <row r="74" spans="2:17" x14ac:dyDescent="0.3">
      <c r="B74" s="13">
        <v>45861</v>
      </c>
      <c r="C74" s="14"/>
      <c r="D74" s="14"/>
      <c r="E74" s="14"/>
      <c r="F74" s="14"/>
      <c r="G74" s="14"/>
      <c r="H74" s="14">
        <v>3</v>
      </c>
      <c r="I74" s="14"/>
      <c r="J74" s="14"/>
      <c r="K74" s="14"/>
      <c r="L74" s="14">
        <v>2</v>
      </c>
      <c r="M74" s="16">
        <f t="shared" si="2"/>
        <v>5</v>
      </c>
      <c r="N74" s="17">
        <f t="shared" si="0"/>
        <v>104145</v>
      </c>
    </row>
    <row r="75" spans="2:17" x14ac:dyDescent="0.3">
      <c r="B75" s="13">
        <v>45862</v>
      </c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6">
        <f t="shared" si="2"/>
        <v>3</v>
      </c>
      <c r="N75" s="17">
        <f t="shared" si="0"/>
        <v>62487</v>
      </c>
    </row>
    <row r="76" spans="2:17" x14ac:dyDescent="0.3">
      <c r="B76" s="13">
        <v>45863</v>
      </c>
      <c r="C76" s="14"/>
      <c r="D76" s="14"/>
      <c r="E76" s="14"/>
      <c r="F76" s="14"/>
      <c r="G76" s="14"/>
      <c r="H76" s="14">
        <v>3</v>
      </c>
      <c r="I76" s="14"/>
      <c r="J76" s="14"/>
      <c r="K76" s="14"/>
      <c r="L76" s="14"/>
      <c r="M76" s="16">
        <f t="shared" si="2"/>
        <v>3</v>
      </c>
      <c r="N76" s="17">
        <f t="shared" si="0"/>
        <v>62487</v>
      </c>
    </row>
    <row r="77" spans="2:17" x14ac:dyDescent="0.3">
      <c r="B77" s="13">
        <v>45864</v>
      </c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6">
        <f t="shared" si="2"/>
        <v>0</v>
      </c>
      <c r="N77" s="17">
        <f t="shared" si="0"/>
        <v>0</v>
      </c>
    </row>
    <row r="78" spans="2:17" x14ac:dyDescent="0.3">
      <c r="B78" s="13">
        <v>45865</v>
      </c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6">
        <f t="shared" si="2"/>
        <v>0</v>
      </c>
      <c r="N78" s="17">
        <f t="shared" si="0"/>
        <v>0</v>
      </c>
    </row>
    <row r="79" spans="2:17" x14ac:dyDescent="0.3">
      <c r="B79" s="13">
        <v>45866</v>
      </c>
      <c r="C79" s="14"/>
      <c r="D79" s="14"/>
      <c r="E79" s="14"/>
      <c r="F79" s="14"/>
      <c r="G79" s="14"/>
      <c r="H79" s="14">
        <v>3</v>
      </c>
      <c r="I79" s="14"/>
      <c r="J79" s="14"/>
      <c r="K79" s="14">
        <v>3</v>
      </c>
      <c r="L79" s="14">
        <v>4</v>
      </c>
      <c r="M79" s="16">
        <f t="shared" si="2"/>
        <v>10</v>
      </c>
      <c r="N79" s="17">
        <f t="shared" si="0"/>
        <v>208290</v>
      </c>
    </row>
    <row r="80" spans="2:17" x14ac:dyDescent="0.3">
      <c r="B80" s="13">
        <v>45867</v>
      </c>
      <c r="C80" s="14"/>
      <c r="D80" s="14"/>
      <c r="E80" s="14"/>
      <c r="F80" s="14"/>
      <c r="G80" s="14"/>
      <c r="H80" s="14">
        <v>3</v>
      </c>
      <c r="I80" s="14"/>
      <c r="J80" s="14"/>
      <c r="K80" s="14"/>
      <c r="L80" s="14">
        <v>2</v>
      </c>
      <c r="M80" s="16">
        <f t="shared" si="2"/>
        <v>5</v>
      </c>
      <c r="N80" s="17">
        <f t="shared" si="0"/>
        <v>104145</v>
      </c>
    </row>
    <row r="81" spans="2:14" ht="18" thickBot="1" x14ac:dyDescent="0.35">
      <c r="B81" s="18">
        <v>45868</v>
      </c>
      <c r="C81" s="19"/>
      <c r="D81" s="19"/>
      <c r="E81" s="19"/>
      <c r="F81" s="19"/>
      <c r="G81" s="19"/>
      <c r="H81" s="19">
        <v>3</v>
      </c>
      <c r="I81" s="19"/>
      <c r="J81" s="19"/>
      <c r="K81" s="19"/>
      <c r="L81" s="19">
        <v>2</v>
      </c>
      <c r="M81" s="20">
        <f>SUM(C81:L81)</f>
        <v>5</v>
      </c>
      <c r="N81" s="21">
        <f t="shared" si="0"/>
        <v>104145</v>
      </c>
    </row>
  </sheetData>
  <mergeCells count="1">
    <mergeCell ref="B2:N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D3E6F-5235-4035-822F-8FB39F1F9837}">
  <dimension ref="B1:P79"/>
  <sheetViews>
    <sheetView zoomScale="70" zoomScaleNormal="70" workbookViewId="0">
      <selection activeCell="N15" sqref="N15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6" width="22.25" style="2" bestFit="1" customWidth="1"/>
    <col min="7" max="7" width="25.625" style="2" bestFit="1" customWidth="1"/>
    <col min="8" max="8" width="27.25" style="2" bestFit="1" customWidth="1"/>
    <col min="9" max="9" width="22.75" style="2" bestFit="1" customWidth="1"/>
    <col min="10" max="10" width="14.25" style="2" bestFit="1" customWidth="1"/>
    <col min="11" max="11" width="23.5" style="2" bestFit="1" customWidth="1"/>
    <col min="12" max="12" width="20" style="2" bestFit="1" customWidth="1"/>
    <col min="13" max="13" width="12.375" style="2" bestFit="1" customWidth="1"/>
    <col min="14" max="14" width="22.75" style="2" bestFit="1" customWidth="1"/>
    <col min="15" max="15" width="27.25" style="3" bestFit="1" customWidth="1"/>
    <col min="16" max="16" width="14.25" style="3" bestFit="1" customWidth="1"/>
    <col min="17" max="17" width="23.5" style="3" bestFit="1" customWidth="1"/>
    <col min="18" max="18" width="20.625" style="3" bestFit="1" customWidth="1"/>
    <col min="19" max="19" width="22.25" style="3" bestFit="1" customWidth="1"/>
    <col min="20" max="20" width="25.625" style="3" bestFit="1" customWidth="1"/>
    <col min="21" max="21" width="22.25" style="3" bestFit="1" customWidth="1"/>
    <col min="22" max="22" width="21.875" style="3" bestFit="1" customWidth="1"/>
    <col min="23" max="23" width="9" style="3"/>
    <col min="24" max="24" width="9" style="3" customWidth="1"/>
    <col min="25" max="16384" width="9" style="3"/>
  </cols>
  <sheetData>
    <row r="1" spans="2:16" ht="18" thickBot="1" x14ac:dyDescent="0.35"/>
    <row r="2" spans="2:16" x14ac:dyDescent="0.3"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O2" s="3" t="s">
        <v>29</v>
      </c>
    </row>
    <row r="3" spans="2:16" x14ac:dyDescent="0.3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</row>
    <row r="4" spans="2:16" x14ac:dyDescent="0.3">
      <c r="B4" s="109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1"/>
    </row>
    <row r="5" spans="2:16" x14ac:dyDescent="0.3">
      <c r="B5" s="109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1"/>
    </row>
    <row r="6" spans="2:16" x14ac:dyDescent="0.3">
      <c r="B6" s="109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1"/>
    </row>
    <row r="7" spans="2:16" x14ac:dyDescent="0.3">
      <c r="B7" s="109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1"/>
    </row>
    <row r="8" spans="2:16" x14ac:dyDescent="0.3">
      <c r="B8" s="109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1"/>
    </row>
    <row r="9" spans="2:16" x14ac:dyDescent="0.3">
      <c r="B9" s="109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1"/>
    </row>
    <row r="10" spans="2:16" x14ac:dyDescent="0.3">
      <c r="B10" s="109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1"/>
    </row>
    <row r="11" spans="2:16" x14ac:dyDescent="0.3">
      <c r="B11" s="109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1"/>
    </row>
    <row r="12" spans="2:16" x14ac:dyDescent="0.3">
      <c r="B12" s="109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1"/>
    </row>
    <row r="13" spans="2:16" x14ac:dyDescent="0.3">
      <c r="B13" s="109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1"/>
    </row>
    <row r="14" spans="2:16" x14ac:dyDescent="0.3">
      <c r="B14" s="109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1"/>
    </row>
    <row r="15" spans="2:16" x14ac:dyDescent="0.3">
      <c r="B15" s="109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1"/>
      <c r="O15" s="2"/>
      <c r="P15" s="2"/>
    </row>
    <row r="16" spans="2:16" x14ac:dyDescent="0.3">
      <c r="B16" s="109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1"/>
      <c r="O16" s="2"/>
      <c r="P16" s="2"/>
    </row>
    <row r="17" spans="2:16" x14ac:dyDescent="0.3">
      <c r="B17" s="109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1"/>
      <c r="O17" s="2"/>
      <c r="P17" s="2"/>
    </row>
    <row r="18" spans="2:16" x14ac:dyDescent="0.3">
      <c r="B18" s="109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1"/>
      <c r="O18" s="2"/>
      <c r="P18" s="2"/>
    </row>
    <row r="19" spans="2:16" x14ac:dyDescent="0.3">
      <c r="B19" s="109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1"/>
      <c r="O19" s="2"/>
      <c r="P19" s="2"/>
    </row>
    <row r="20" spans="2:16" x14ac:dyDescent="0.3">
      <c r="B20" s="109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1"/>
      <c r="O20" s="2"/>
      <c r="P20" s="2"/>
    </row>
    <row r="21" spans="2:16" x14ac:dyDescent="0.3">
      <c r="B21" s="109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1"/>
      <c r="O21" s="2"/>
      <c r="P21" s="2"/>
    </row>
    <row r="22" spans="2:16" x14ac:dyDescent="0.3">
      <c r="B22" s="109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1"/>
      <c r="O22" s="2"/>
      <c r="P22" s="2"/>
    </row>
    <row r="23" spans="2:16" x14ac:dyDescent="0.3">
      <c r="B23" s="109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1"/>
      <c r="O23" s="2"/>
      <c r="P23" s="2"/>
    </row>
    <row r="24" spans="2:16" x14ac:dyDescent="0.3">
      <c r="B24" s="109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1"/>
      <c r="O24" s="2"/>
      <c r="P24" s="2"/>
    </row>
    <row r="25" spans="2:16" x14ac:dyDescent="0.3">
      <c r="B25" s="109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1"/>
      <c r="O25" s="2"/>
      <c r="P25" s="2"/>
    </row>
    <row r="26" spans="2:16" x14ac:dyDescent="0.3">
      <c r="B26" s="109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1"/>
      <c r="O26" s="2"/>
      <c r="P26" s="2"/>
    </row>
    <row r="27" spans="2:16" x14ac:dyDescent="0.3"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1"/>
      <c r="O27" s="2"/>
      <c r="P27" s="2"/>
    </row>
    <row r="28" spans="2:16" x14ac:dyDescent="0.3"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1"/>
      <c r="O28" s="2"/>
      <c r="P28" s="2"/>
    </row>
    <row r="29" spans="2:16" x14ac:dyDescent="0.3"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1"/>
      <c r="O29" s="2"/>
      <c r="P29" s="2"/>
    </row>
    <row r="30" spans="2:16" x14ac:dyDescent="0.3"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1"/>
      <c r="O30" s="2"/>
      <c r="P30" s="2"/>
    </row>
    <row r="31" spans="2:16" x14ac:dyDescent="0.3"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1"/>
      <c r="O31" s="2"/>
      <c r="P31" s="2"/>
    </row>
    <row r="32" spans="2:16" x14ac:dyDescent="0.3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1"/>
      <c r="O32" s="2"/>
      <c r="P32" s="2"/>
    </row>
    <row r="33" spans="2:16" x14ac:dyDescent="0.3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1"/>
      <c r="O33" s="2"/>
      <c r="P33" s="2"/>
    </row>
    <row r="34" spans="2:16" x14ac:dyDescent="0.3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1"/>
      <c r="O34" s="2"/>
      <c r="P34" s="2"/>
    </row>
    <row r="35" spans="2:16" x14ac:dyDescent="0.3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1"/>
      <c r="O35" s="2"/>
      <c r="P35" s="2"/>
    </row>
    <row r="36" spans="2:16" x14ac:dyDescent="0.3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1"/>
      <c r="O36" s="2"/>
      <c r="P36" s="2"/>
    </row>
    <row r="37" spans="2:16" x14ac:dyDescent="0.3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1"/>
      <c r="O37" s="2"/>
      <c r="P37" s="2"/>
    </row>
    <row r="38" spans="2:16" x14ac:dyDescent="0.3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1"/>
      <c r="O38" s="2"/>
      <c r="P38" s="2"/>
    </row>
    <row r="39" spans="2:16" x14ac:dyDescent="0.3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1"/>
      <c r="O39" s="2"/>
      <c r="P39" s="2"/>
    </row>
    <row r="40" spans="2:16" x14ac:dyDescent="0.3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1"/>
      <c r="O40" s="2"/>
      <c r="P40" s="2"/>
    </row>
    <row r="41" spans="2:16" x14ac:dyDescent="0.3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1"/>
      <c r="O41" s="2"/>
      <c r="P41" s="2"/>
    </row>
    <row r="42" spans="2:16" x14ac:dyDescent="0.3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1"/>
      <c r="O42" s="2"/>
      <c r="P42" s="2"/>
    </row>
    <row r="43" spans="2:16" x14ac:dyDescent="0.3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1"/>
      <c r="O43" s="2"/>
      <c r="P43" s="2"/>
    </row>
    <row r="44" spans="2:16" x14ac:dyDescent="0.3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1"/>
      <c r="O44" s="2"/>
      <c r="P44" s="2"/>
    </row>
    <row r="45" spans="2:16" x14ac:dyDescent="0.3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1"/>
      <c r="O45" s="2"/>
      <c r="P45" s="2"/>
    </row>
    <row r="46" spans="2:16" x14ac:dyDescent="0.3">
      <c r="B46" s="109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1"/>
      <c r="O46" s="2"/>
      <c r="P46" s="2"/>
    </row>
    <row r="47" spans="2:16" ht="18" thickBot="1" x14ac:dyDescent="0.35">
      <c r="B47" s="109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1"/>
      <c r="P47" s="2"/>
    </row>
    <row r="48" spans="2:16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2</v>
      </c>
      <c r="G48" s="7" t="s">
        <v>3</v>
      </c>
      <c r="H48" s="7" t="s">
        <v>7</v>
      </c>
      <c r="I48" s="7" t="s">
        <v>6</v>
      </c>
      <c r="J48" s="7" t="s">
        <v>8</v>
      </c>
      <c r="K48" s="7" t="s">
        <v>9</v>
      </c>
      <c r="L48" s="7" t="s">
        <v>12</v>
      </c>
      <c r="M48" s="8" t="s">
        <v>13</v>
      </c>
      <c r="O48" s="2"/>
      <c r="P48" s="2"/>
    </row>
    <row r="49" spans="2:16" x14ac:dyDescent="0.3">
      <c r="B49" s="9" t="s">
        <v>15</v>
      </c>
      <c r="C49" s="10">
        <v>3</v>
      </c>
      <c r="D49" s="10">
        <v>2</v>
      </c>
      <c r="E49" s="10">
        <v>3</v>
      </c>
      <c r="F49" s="10">
        <v>2</v>
      </c>
      <c r="G49" s="10">
        <v>2</v>
      </c>
      <c r="H49" s="10">
        <v>3</v>
      </c>
      <c r="I49" s="10">
        <v>2</v>
      </c>
      <c r="J49" s="10">
        <v>1</v>
      </c>
      <c r="K49" s="10">
        <v>1</v>
      </c>
      <c r="L49" s="11">
        <f>SUM(L51:L1048554)</f>
        <v>89</v>
      </c>
      <c r="M49" s="12">
        <f>SUM(M51:M1048553)</f>
        <v>1853781</v>
      </c>
      <c r="O49" s="2" t="s">
        <v>30</v>
      </c>
      <c r="P49" s="2"/>
    </row>
    <row r="50" spans="2:16" ht="18" thickBot="1" x14ac:dyDescent="0.35">
      <c r="B50" s="18"/>
      <c r="C50" s="19" t="s">
        <v>1</v>
      </c>
      <c r="D50" s="19" t="s">
        <v>5</v>
      </c>
      <c r="E50" s="19" t="s">
        <v>4</v>
      </c>
      <c r="F50" s="19" t="s">
        <v>2</v>
      </c>
      <c r="G50" s="19" t="s">
        <v>3</v>
      </c>
      <c r="H50" s="19" t="s">
        <v>7</v>
      </c>
      <c r="I50" s="19" t="s">
        <v>6</v>
      </c>
      <c r="J50" s="19" t="s">
        <v>8</v>
      </c>
      <c r="K50" s="19" t="s">
        <v>9</v>
      </c>
      <c r="L50" s="19" t="s">
        <v>11</v>
      </c>
      <c r="M50" s="26" t="s">
        <v>0</v>
      </c>
      <c r="O50" s="2"/>
      <c r="P50" s="2"/>
    </row>
    <row r="51" spans="2:16" x14ac:dyDescent="0.3">
      <c r="B51" s="27">
        <v>45869</v>
      </c>
      <c r="C51" s="28">
        <v>3</v>
      </c>
      <c r="D51" s="28"/>
      <c r="E51" s="28"/>
      <c r="F51" s="28"/>
      <c r="G51" s="28"/>
      <c r="H51" s="28">
        <v>3</v>
      </c>
      <c r="I51" s="28"/>
      <c r="J51" s="28"/>
      <c r="K51" s="28"/>
      <c r="L51" s="29">
        <f t="shared" ref="L51:L67" si="0">SUM(C51:K51)</f>
        <v>6</v>
      </c>
      <c r="M51" s="30">
        <f>L51*20829</f>
        <v>124974</v>
      </c>
      <c r="O51" s="2"/>
      <c r="P51" s="2"/>
    </row>
    <row r="52" spans="2:16" x14ac:dyDescent="0.3">
      <c r="B52" s="13">
        <v>45870</v>
      </c>
      <c r="C52" s="14">
        <v>3</v>
      </c>
      <c r="D52" s="14"/>
      <c r="E52" s="14"/>
      <c r="F52" s="14"/>
      <c r="G52" s="14"/>
      <c r="H52" s="14"/>
      <c r="I52" s="14"/>
      <c r="J52" s="14"/>
      <c r="K52" s="14"/>
      <c r="L52" s="16">
        <f t="shared" si="0"/>
        <v>3</v>
      </c>
      <c r="M52" s="17">
        <f>L52*20829</f>
        <v>62487</v>
      </c>
      <c r="O52" s="2"/>
      <c r="P52" s="2"/>
    </row>
    <row r="53" spans="2:16" x14ac:dyDescent="0.3">
      <c r="B53" s="13">
        <v>45871</v>
      </c>
      <c r="C53" s="14"/>
      <c r="D53" s="14"/>
      <c r="E53" s="14"/>
      <c r="F53" s="14"/>
      <c r="G53" s="14"/>
      <c r="H53" s="14"/>
      <c r="I53" s="14"/>
      <c r="J53" s="14"/>
      <c r="K53" s="14"/>
      <c r="L53" s="16">
        <f t="shared" si="0"/>
        <v>0</v>
      </c>
      <c r="M53" s="17">
        <f t="shared" ref="M53:M79" si="1">L53*20829</f>
        <v>0</v>
      </c>
      <c r="O53" s="2"/>
      <c r="P53" s="2"/>
    </row>
    <row r="54" spans="2:16" x14ac:dyDescent="0.3">
      <c r="B54" s="13">
        <v>45872</v>
      </c>
      <c r="C54" s="14"/>
      <c r="D54" s="14"/>
      <c r="E54" s="14"/>
      <c r="F54" s="14"/>
      <c r="G54" s="14"/>
      <c r="H54" s="14"/>
      <c r="I54" s="14"/>
      <c r="J54" s="14"/>
      <c r="K54" s="14"/>
      <c r="L54" s="16">
        <f t="shared" si="0"/>
        <v>0</v>
      </c>
      <c r="M54" s="17">
        <f t="shared" si="1"/>
        <v>0</v>
      </c>
      <c r="O54" s="2"/>
      <c r="P54" s="2"/>
    </row>
    <row r="55" spans="2:16" x14ac:dyDescent="0.3">
      <c r="B55" s="13">
        <v>45873</v>
      </c>
      <c r="C55" s="14">
        <v>3</v>
      </c>
      <c r="D55" s="14">
        <v>2</v>
      </c>
      <c r="E55" s="14">
        <v>3</v>
      </c>
      <c r="F55" s="14"/>
      <c r="G55" s="14"/>
      <c r="H55" s="14"/>
      <c r="I55" s="14"/>
      <c r="J55" s="14"/>
      <c r="K55" s="14"/>
      <c r="L55" s="16">
        <f t="shared" si="0"/>
        <v>8</v>
      </c>
      <c r="M55" s="17">
        <f t="shared" si="1"/>
        <v>166632</v>
      </c>
      <c r="O55" s="2"/>
      <c r="P55" s="2"/>
    </row>
    <row r="56" spans="2:16" x14ac:dyDescent="0.3">
      <c r="B56" s="13">
        <v>45874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4"/>
      <c r="L56" s="16">
        <f t="shared" si="0"/>
        <v>5</v>
      </c>
      <c r="M56" s="17">
        <f t="shared" si="1"/>
        <v>104145</v>
      </c>
      <c r="O56" s="2"/>
      <c r="P56" s="2"/>
    </row>
    <row r="57" spans="2:16" x14ac:dyDescent="0.3">
      <c r="B57" s="13">
        <v>45875</v>
      </c>
      <c r="C57" s="14"/>
      <c r="D57" s="14"/>
      <c r="E57" s="14"/>
      <c r="F57" s="14"/>
      <c r="G57" s="14"/>
      <c r="H57" s="14"/>
      <c r="I57" s="14"/>
      <c r="J57" s="14"/>
      <c r="K57" s="14"/>
      <c r="L57" s="16">
        <f t="shared" si="0"/>
        <v>0</v>
      </c>
      <c r="M57" s="17">
        <f t="shared" si="1"/>
        <v>0</v>
      </c>
      <c r="O57" s="2"/>
      <c r="P57" s="2"/>
    </row>
    <row r="58" spans="2:16" x14ac:dyDescent="0.3">
      <c r="B58" s="13">
        <v>45876</v>
      </c>
      <c r="C58" s="14">
        <v>3</v>
      </c>
      <c r="D58" s="14"/>
      <c r="E58" s="14"/>
      <c r="F58" s="14"/>
      <c r="G58" s="14"/>
      <c r="H58" s="14"/>
      <c r="I58" s="14"/>
      <c r="J58" s="14"/>
      <c r="K58" s="14"/>
      <c r="L58" s="16">
        <f t="shared" si="0"/>
        <v>3</v>
      </c>
      <c r="M58" s="17">
        <f t="shared" si="1"/>
        <v>62487</v>
      </c>
      <c r="O58" s="2"/>
      <c r="P58" s="2"/>
    </row>
    <row r="59" spans="2:16" x14ac:dyDescent="0.3">
      <c r="B59" s="13">
        <v>45877</v>
      </c>
      <c r="C59" s="14">
        <v>3</v>
      </c>
      <c r="D59" s="14"/>
      <c r="E59" s="14"/>
      <c r="F59" s="14"/>
      <c r="G59" s="14"/>
      <c r="H59" s="14"/>
      <c r="I59" s="14"/>
      <c r="J59" s="14"/>
      <c r="K59" s="14"/>
      <c r="L59" s="16">
        <f t="shared" si="0"/>
        <v>3</v>
      </c>
      <c r="M59" s="17">
        <f t="shared" si="1"/>
        <v>62487</v>
      </c>
      <c r="O59" s="2"/>
      <c r="P59" s="2"/>
    </row>
    <row r="60" spans="2:16" x14ac:dyDescent="0.3">
      <c r="B60" s="13">
        <v>45878</v>
      </c>
      <c r="C60" s="14"/>
      <c r="D60" s="14"/>
      <c r="E60" s="14"/>
      <c r="F60" s="14"/>
      <c r="G60" s="14"/>
      <c r="H60" s="14"/>
      <c r="I60" s="14"/>
      <c r="J60" s="14"/>
      <c r="K60" s="14"/>
      <c r="L60" s="16">
        <f t="shared" si="0"/>
        <v>0</v>
      </c>
      <c r="M60" s="17">
        <f t="shared" si="1"/>
        <v>0</v>
      </c>
      <c r="O60" s="2"/>
      <c r="P60" s="2"/>
    </row>
    <row r="61" spans="2:16" x14ac:dyDescent="0.3">
      <c r="B61" s="13">
        <v>45879</v>
      </c>
      <c r="C61" s="14"/>
      <c r="D61" s="14"/>
      <c r="E61" s="14"/>
      <c r="F61" s="14"/>
      <c r="G61" s="14"/>
      <c r="H61" s="14"/>
      <c r="I61" s="14"/>
      <c r="J61" s="14"/>
      <c r="K61" s="14"/>
      <c r="L61" s="16">
        <f t="shared" si="0"/>
        <v>0</v>
      </c>
      <c r="M61" s="17">
        <f t="shared" si="1"/>
        <v>0</v>
      </c>
      <c r="O61" s="2"/>
      <c r="P61" s="2"/>
    </row>
    <row r="62" spans="2:16" x14ac:dyDescent="0.3">
      <c r="B62" s="13">
        <v>45880</v>
      </c>
      <c r="C62" s="14">
        <v>3</v>
      </c>
      <c r="D62" s="14"/>
      <c r="E62" s="14">
        <v>3</v>
      </c>
      <c r="F62" s="14"/>
      <c r="G62" s="14"/>
      <c r="H62" s="14"/>
      <c r="I62" s="14"/>
      <c r="J62" s="14"/>
      <c r="K62" s="14"/>
      <c r="L62" s="16">
        <f t="shared" si="0"/>
        <v>6</v>
      </c>
      <c r="M62" s="17">
        <f t="shared" si="1"/>
        <v>124974</v>
      </c>
      <c r="P62" s="2"/>
    </row>
    <row r="63" spans="2:16" x14ac:dyDescent="0.3">
      <c r="B63" s="13">
        <v>45881</v>
      </c>
      <c r="C63" s="14">
        <v>3</v>
      </c>
      <c r="D63" s="14">
        <v>2</v>
      </c>
      <c r="E63" s="14"/>
      <c r="F63" s="14"/>
      <c r="G63" s="14"/>
      <c r="H63" s="14"/>
      <c r="I63" s="14"/>
      <c r="J63" s="14"/>
      <c r="K63" s="14"/>
      <c r="L63" s="16">
        <f t="shared" si="0"/>
        <v>5</v>
      </c>
      <c r="M63" s="17">
        <f t="shared" si="1"/>
        <v>104145</v>
      </c>
      <c r="O63" s="2"/>
      <c r="P63" s="2"/>
    </row>
    <row r="64" spans="2:16" x14ac:dyDescent="0.3">
      <c r="B64" s="13">
        <v>45882</v>
      </c>
      <c r="C64" s="14">
        <v>3</v>
      </c>
      <c r="D64" s="14"/>
      <c r="E64" s="14"/>
      <c r="F64" s="14"/>
      <c r="G64" s="14"/>
      <c r="H64" s="14">
        <v>3</v>
      </c>
      <c r="I64" s="14">
        <v>2</v>
      </c>
      <c r="J64" s="14"/>
      <c r="K64" s="14"/>
      <c r="L64" s="16">
        <f t="shared" si="0"/>
        <v>8</v>
      </c>
      <c r="M64" s="17">
        <f t="shared" si="1"/>
        <v>166632</v>
      </c>
      <c r="O64" s="2"/>
      <c r="P64" s="2"/>
    </row>
    <row r="65" spans="2:16" x14ac:dyDescent="0.3">
      <c r="B65" s="13">
        <v>45883</v>
      </c>
      <c r="C65" s="14">
        <v>3</v>
      </c>
      <c r="D65" s="14"/>
      <c r="E65" s="14"/>
      <c r="F65" s="14"/>
      <c r="G65" s="14"/>
      <c r="H65" s="14">
        <v>3</v>
      </c>
      <c r="I65" s="14"/>
      <c r="J65" s="14"/>
      <c r="K65" s="14"/>
      <c r="L65" s="16">
        <f t="shared" si="0"/>
        <v>6</v>
      </c>
      <c r="M65" s="17">
        <f t="shared" si="1"/>
        <v>124974</v>
      </c>
      <c r="O65" s="2"/>
      <c r="P65" s="2"/>
    </row>
    <row r="66" spans="2:16" x14ac:dyDescent="0.3">
      <c r="B66" s="13">
        <v>45884</v>
      </c>
      <c r="C66" s="14"/>
      <c r="D66" s="14"/>
      <c r="E66" s="14"/>
      <c r="F66" s="14"/>
      <c r="G66" s="14"/>
      <c r="H66" s="14"/>
      <c r="I66" s="14"/>
      <c r="J66" s="14"/>
      <c r="K66" s="14"/>
      <c r="L66" s="16">
        <f t="shared" si="0"/>
        <v>0</v>
      </c>
      <c r="M66" s="17">
        <f t="shared" si="1"/>
        <v>0</v>
      </c>
      <c r="O66" s="2"/>
      <c r="P66" s="2"/>
    </row>
    <row r="67" spans="2:16" x14ac:dyDescent="0.3">
      <c r="B67" s="13">
        <v>45885</v>
      </c>
      <c r="C67" s="14"/>
      <c r="D67" s="14"/>
      <c r="E67" s="14"/>
      <c r="F67" s="14"/>
      <c r="G67" s="14"/>
      <c r="H67" s="14"/>
      <c r="I67" s="14"/>
      <c r="J67" s="14"/>
      <c r="K67" s="14"/>
      <c r="L67" s="16">
        <f t="shared" si="0"/>
        <v>0</v>
      </c>
      <c r="M67" s="17">
        <f t="shared" si="1"/>
        <v>0</v>
      </c>
      <c r="N67" s="4"/>
      <c r="O67" s="5"/>
      <c r="P67" s="2"/>
    </row>
    <row r="68" spans="2:16" x14ac:dyDescent="0.3">
      <c r="B68" s="13">
        <v>45886</v>
      </c>
      <c r="C68" s="14"/>
      <c r="D68" s="14"/>
      <c r="E68" s="14"/>
      <c r="F68" s="14"/>
      <c r="G68" s="14"/>
      <c r="H68" s="14"/>
      <c r="I68" s="14"/>
      <c r="J68" s="14"/>
      <c r="K68" s="14"/>
      <c r="L68" s="16">
        <f t="shared" ref="L68:L79" si="2">SUM(C68:K68)</f>
        <v>0</v>
      </c>
      <c r="M68" s="17">
        <f t="shared" si="1"/>
        <v>0</v>
      </c>
      <c r="O68" s="2"/>
      <c r="P68" s="2"/>
    </row>
    <row r="69" spans="2:16" x14ac:dyDescent="0.3">
      <c r="B69" s="13">
        <v>45887</v>
      </c>
      <c r="C69" s="14">
        <v>3</v>
      </c>
      <c r="D69" s="14">
        <v>2</v>
      </c>
      <c r="E69" s="14">
        <v>3</v>
      </c>
      <c r="F69" s="14"/>
      <c r="G69" s="14"/>
      <c r="H69" s="14"/>
      <c r="I69" s="14"/>
      <c r="J69" s="14"/>
      <c r="K69" s="14"/>
      <c r="L69" s="16">
        <f t="shared" si="2"/>
        <v>8</v>
      </c>
      <c r="M69" s="17">
        <f t="shared" si="1"/>
        <v>166632</v>
      </c>
    </row>
    <row r="70" spans="2:16" x14ac:dyDescent="0.3">
      <c r="B70" s="13">
        <v>45888</v>
      </c>
      <c r="C70" s="14">
        <v>3</v>
      </c>
      <c r="D70" s="14">
        <v>2</v>
      </c>
      <c r="E70" s="14"/>
      <c r="F70" s="14"/>
      <c r="G70" s="14"/>
      <c r="H70" s="14"/>
      <c r="I70" s="14"/>
      <c r="J70" s="14"/>
      <c r="K70" s="14"/>
      <c r="L70" s="16">
        <f t="shared" si="2"/>
        <v>5</v>
      </c>
      <c r="M70" s="17">
        <f t="shared" si="1"/>
        <v>104145</v>
      </c>
    </row>
    <row r="71" spans="2:16" x14ac:dyDescent="0.3">
      <c r="B71" s="13">
        <v>45889</v>
      </c>
      <c r="C71" s="14">
        <v>3</v>
      </c>
      <c r="D71" s="14"/>
      <c r="E71" s="14"/>
      <c r="F71" s="14"/>
      <c r="G71" s="14"/>
      <c r="H71" s="14"/>
      <c r="I71" s="14"/>
      <c r="J71" s="14"/>
      <c r="K71" s="14"/>
      <c r="L71" s="16">
        <f t="shared" si="2"/>
        <v>3</v>
      </c>
      <c r="M71" s="17">
        <f t="shared" si="1"/>
        <v>62487</v>
      </c>
    </row>
    <row r="72" spans="2:16" x14ac:dyDescent="0.3">
      <c r="B72" s="13">
        <v>45890</v>
      </c>
      <c r="C72" s="14">
        <v>3</v>
      </c>
      <c r="D72" s="14"/>
      <c r="E72" s="14"/>
      <c r="F72" s="14"/>
      <c r="G72" s="14"/>
      <c r="H72" s="14"/>
      <c r="I72" s="14"/>
      <c r="J72" s="14"/>
      <c r="K72" s="14"/>
      <c r="L72" s="16">
        <f t="shared" si="2"/>
        <v>3</v>
      </c>
      <c r="M72" s="17">
        <f t="shared" si="1"/>
        <v>62487</v>
      </c>
    </row>
    <row r="73" spans="2:16" x14ac:dyDescent="0.3">
      <c r="B73" s="13">
        <v>45891</v>
      </c>
      <c r="C73" s="14">
        <v>3</v>
      </c>
      <c r="D73" s="14"/>
      <c r="E73" s="14"/>
      <c r="F73" s="14"/>
      <c r="G73" s="14"/>
      <c r="H73" s="14"/>
      <c r="I73" s="14"/>
      <c r="J73" s="14"/>
      <c r="K73" s="14"/>
      <c r="L73" s="16">
        <f t="shared" si="2"/>
        <v>3</v>
      </c>
      <c r="M73" s="17">
        <f t="shared" si="1"/>
        <v>62487</v>
      </c>
    </row>
    <row r="74" spans="2:16" x14ac:dyDescent="0.3">
      <c r="B74" s="13">
        <v>45892</v>
      </c>
      <c r="C74" s="14"/>
      <c r="D74" s="14"/>
      <c r="E74" s="14"/>
      <c r="F74" s="14"/>
      <c r="G74" s="14"/>
      <c r="H74" s="14"/>
      <c r="I74" s="14"/>
      <c r="J74" s="14"/>
      <c r="K74" s="14"/>
      <c r="L74" s="16">
        <f>SUM(C74:K74)</f>
        <v>0</v>
      </c>
      <c r="M74" s="17">
        <f t="shared" si="1"/>
        <v>0</v>
      </c>
    </row>
    <row r="75" spans="2:16" x14ac:dyDescent="0.3">
      <c r="B75" s="13">
        <v>45893</v>
      </c>
      <c r="D75" s="14"/>
      <c r="E75" s="14"/>
      <c r="F75" s="14"/>
      <c r="G75" s="14"/>
      <c r="H75" s="14"/>
      <c r="I75" s="14"/>
      <c r="J75" s="14"/>
      <c r="K75" s="14"/>
      <c r="L75" s="16">
        <f t="shared" si="2"/>
        <v>0</v>
      </c>
      <c r="M75" s="17">
        <f t="shared" si="1"/>
        <v>0</v>
      </c>
    </row>
    <row r="76" spans="2:16" x14ac:dyDescent="0.3">
      <c r="B76" s="13">
        <v>45894</v>
      </c>
      <c r="C76" s="14">
        <v>3</v>
      </c>
      <c r="D76" s="14"/>
      <c r="E76" s="14"/>
      <c r="F76" s="14"/>
      <c r="G76" s="14"/>
      <c r="H76" s="14"/>
      <c r="I76" s="14"/>
      <c r="J76" s="14"/>
      <c r="K76" s="14"/>
      <c r="L76" s="16">
        <f t="shared" si="2"/>
        <v>3</v>
      </c>
      <c r="M76" s="17">
        <f t="shared" si="1"/>
        <v>62487</v>
      </c>
    </row>
    <row r="77" spans="2:16" x14ac:dyDescent="0.3">
      <c r="B77" s="13">
        <v>45895</v>
      </c>
      <c r="C77" s="14">
        <v>3</v>
      </c>
      <c r="D77" s="14"/>
      <c r="E77" s="14"/>
      <c r="F77" s="14"/>
      <c r="G77" s="14"/>
      <c r="H77" s="14"/>
      <c r="I77" s="14"/>
      <c r="J77" s="14"/>
      <c r="K77" s="14"/>
      <c r="L77" s="16">
        <f t="shared" si="2"/>
        <v>3</v>
      </c>
      <c r="M77" s="17">
        <f t="shared" si="1"/>
        <v>62487</v>
      </c>
    </row>
    <row r="78" spans="2:16" x14ac:dyDescent="0.3">
      <c r="B78" s="13">
        <v>45896</v>
      </c>
      <c r="C78" s="14">
        <v>3</v>
      </c>
      <c r="D78" s="14"/>
      <c r="E78" s="14"/>
      <c r="F78" s="14"/>
      <c r="G78" s="14"/>
      <c r="H78" s="14"/>
      <c r="I78" s="14"/>
      <c r="J78" s="14"/>
      <c r="K78" s="14"/>
      <c r="L78" s="16">
        <f t="shared" si="2"/>
        <v>3</v>
      </c>
      <c r="M78" s="17">
        <f t="shared" si="1"/>
        <v>62487</v>
      </c>
    </row>
    <row r="79" spans="2:16" ht="18" thickBot="1" x14ac:dyDescent="0.35">
      <c r="B79" s="18">
        <v>45897</v>
      </c>
      <c r="C79" s="19">
        <v>3</v>
      </c>
      <c r="D79" s="19">
        <v>2</v>
      </c>
      <c r="E79" s="19"/>
      <c r="F79" s="19"/>
      <c r="G79" s="19"/>
      <c r="H79" s="19"/>
      <c r="I79" s="19"/>
      <c r="J79" s="19"/>
      <c r="K79" s="19"/>
      <c r="L79" s="20">
        <f t="shared" si="2"/>
        <v>5</v>
      </c>
      <c r="M79" s="21">
        <f t="shared" si="1"/>
        <v>104145</v>
      </c>
    </row>
  </sheetData>
  <mergeCells count="1">
    <mergeCell ref="B2:M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4D48F-099E-4E44-AF3D-D119AAF22166}">
  <dimension ref="B1:O82"/>
  <sheetViews>
    <sheetView showGridLines="0" zoomScale="55" zoomScaleNormal="55" workbookViewId="0">
      <selection activeCell="Q8" sqref="Q8"/>
    </sheetView>
  </sheetViews>
  <sheetFormatPr defaultRowHeight="17.25" x14ac:dyDescent="0.3"/>
  <cols>
    <col min="1" max="1" width="9" style="3"/>
    <col min="2" max="2" width="17.75" style="1" bestFit="1" customWidth="1"/>
    <col min="3" max="3" width="20.625" style="2" bestFit="1" customWidth="1"/>
    <col min="4" max="4" width="21.875" style="2" bestFit="1" customWidth="1"/>
    <col min="5" max="5" width="22.25" style="2" bestFit="1" customWidth="1"/>
    <col min="6" max="6" width="27.25" style="2" bestFit="1" customWidth="1"/>
    <col min="7" max="7" width="22.75" style="2" bestFit="1" customWidth="1"/>
    <col min="8" max="8" width="22.25" style="2" bestFit="1" customWidth="1"/>
    <col min="9" max="9" width="25.625" style="2" bestFit="1" customWidth="1"/>
    <col min="10" max="10" width="17.75" style="2" bestFit="1" customWidth="1"/>
    <col min="11" max="11" width="20" style="2" bestFit="1" customWidth="1"/>
    <col min="12" max="12" width="12.375" style="2" bestFit="1" customWidth="1"/>
    <col min="13" max="13" width="22.75" style="2" bestFit="1" customWidth="1"/>
    <col min="14" max="14" width="27.25" style="3" bestFit="1" customWidth="1"/>
    <col min="15" max="15" width="14.25" style="3" bestFit="1" customWidth="1"/>
    <col min="16" max="16" width="23.5" style="3" bestFit="1" customWidth="1"/>
    <col min="17" max="17" width="20.625" style="3" bestFit="1" customWidth="1"/>
    <col min="18" max="18" width="22.25" style="3" bestFit="1" customWidth="1"/>
    <col min="19" max="19" width="25.625" style="3" bestFit="1" customWidth="1"/>
    <col min="20" max="20" width="22.25" style="3" bestFit="1" customWidth="1"/>
    <col min="21" max="21" width="21.875" style="3" bestFit="1" customWidth="1"/>
    <col min="22" max="22" width="9" style="3"/>
    <col min="23" max="23" width="9" style="3" customWidth="1"/>
    <col min="24" max="16384" width="9" style="3"/>
  </cols>
  <sheetData>
    <row r="1" spans="2:15" ht="18" thickBot="1" x14ac:dyDescent="0.35"/>
    <row r="2" spans="2:15" x14ac:dyDescent="0.3">
      <c r="B2" s="106"/>
      <c r="C2" s="107"/>
      <c r="D2" s="107"/>
      <c r="E2" s="107"/>
      <c r="F2" s="107"/>
      <c r="G2" s="107"/>
      <c r="H2" s="107"/>
      <c r="I2" s="107"/>
      <c r="J2" s="107"/>
      <c r="K2" s="107"/>
      <c r="L2" s="108"/>
      <c r="N2" s="3" t="s">
        <v>29</v>
      </c>
    </row>
    <row r="3" spans="2:15" x14ac:dyDescent="0.3"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1"/>
    </row>
    <row r="4" spans="2:15" x14ac:dyDescent="0.3">
      <c r="B4" s="109"/>
      <c r="C4" s="110"/>
      <c r="D4" s="110"/>
      <c r="E4" s="110"/>
      <c r="F4" s="110"/>
      <c r="G4" s="110"/>
      <c r="H4" s="110"/>
      <c r="I4" s="110"/>
      <c r="J4" s="110"/>
      <c r="K4" s="110"/>
      <c r="L4" s="111"/>
    </row>
    <row r="5" spans="2:15" x14ac:dyDescent="0.3">
      <c r="B5" s="109"/>
      <c r="C5" s="110"/>
      <c r="D5" s="110"/>
      <c r="E5" s="110"/>
      <c r="F5" s="110"/>
      <c r="G5" s="110"/>
      <c r="H5" s="110"/>
      <c r="I5" s="110"/>
      <c r="J5" s="110"/>
      <c r="K5" s="110"/>
      <c r="L5" s="111"/>
    </row>
    <row r="6" spans="2:15" x14ac:dyDescent="0.3">
      <c r="B6" s="109"/>
      <c r="C6" s="110"/>
      <c r="D6" s="110"/>
      <c r="E6" s="110"/>
      <c r="F6" s="110"/>
      <c r="G6" s="110"/>
      <c r="H6" s="110"/>
      <c r="I6" s="110"/>
      <c r="J6" s="110"/>
      <c r="K6" s="110"/>
      <c r="L6" s="111"/>
    </row>
    <row r="7" spans="2:15" x14ac:dyDescent="0.3">
      <c r="B7" s="109"/>
      <c r="C7" s="110"/>
      <c r="D7" s="110"/>
      <c r="E7" s="110"/>
      <c r="F7" s="110"/>
      <c r="G7" s="110"/>
      <c r="H7" s="110"/>
      <c r="I7" s="110"/>
      <c r="J7" s="110"/>
      <c r="K7" s="110"/>
      <c r="L7" s="111"/>
    </row>
    <row r="8" spans="2:15" x14ac:dyDescent="0.3">
      <c r="B8" s="109"/>
      <c r="C8" s="110"/>
      <c r="D8" s="110"/>
      <c r="E8" s="110"/>
      <c r="F8" s="110"/>
      <c r="G8" s="110"/>
      <c r="H8" s="110"/>
      <c r="I8" s="110"/>
      <c r="J8" s="110"/>
      <c r="K8" s="110"/>
      <c r="L8" s="111"/>
    </row>
    <row r="9" spans="2:15" x14ac:dyDescent="0.3">
      <c r="B9" s="109"/>
      <c r="C9" s="110"/>
      <c r="D9" s="110"/>
      <c r="E9" s="110"/>
      <c r="F9" s="110"/>
      <c r="G9" s="110"/>
      <c r="H9" s="110"/>
      <c r="I9" s="110"/>
      <c r="J9" s="110"/>
      <c r="K9" s="110"/>
      <c r="L9" s="111"/>
    </row>
    <row r="10" spans="2:15" x14ac:dyDescent="0.3">
      <c r="B10" s="109"/>
      <c r="C10" s="110"/>
      <c r="D10" s="110"/>
      <c r="E10" s="110"/>
      <c r="F10" s="110"/>
      <c r="G10" s="110"/>
      <c r="H10" s="110"/>
      <c r="I10" s="110"/>
      <c r="J10" s="110"/>
      <c r="K10" s="110"/>
      <c r="L10" s="111"/>
    </row>
    <row r="11" spans="2:15" x14ac:dyDescent="0.3">
      <c r="B11" s="109"/>
      <c r="C11" s="110"/>
      <c r="D11" s="110"/>
      <c r="E11" s="110"/>
      <c r="F11" s="110"/>
      <c r="G11" s="110"/>
      <c r="H11" s="110"/>
      <c r="I11" s="110"/>
      <c r="J11" s="110"/>
      <c r="K11" s="110"/>
      <c r="L11" s="111"/>
    </row>
    <row r="12" spans="2:15" x14ac:dyDescent="0.3">
      <c r="B12" s="109"/>
      <c r="C12" s="110"/>
      <c r="D12" s="110"/>
      <c r="E12" s="110"/>
      <c r="F12" s="110"/>
      <c r="G12" s="110"/>
      <c r="H12" s="110"/>
      <c r="I12" s="110"/>
      <c r="J12" s="110"/>
      <c r="K12" s="110"/>
      <c r="L12" s="111"/>
    </row>
    <row r="13" spans="2:15" x14ac:dyDescent="0.3">
      <c r="B13" s="109"/>
      <c r="C13" s="110"/>
      <c r="D13" s="110"/>
      <c r="E13" s="110"/>
      <c r="F13" s="110"/>
      <c r="G13" s="110"/>
      <c r="H13" s="110"/>
      <c r="I13" s="110"/>
      <c r="J13" s="110"/>
      <c r="K13" s="110"/>
      <c r="L13" s="111"/>
    </row>
    <row r="14" spans="2:15" x14ac:dyDescent="0.3">
      <c r="B14" s="109"/>
      <c r="C14" s="110"/>
      <c r="D14" s="110"/>
      <c r="E14" s="110"/>
      <c r="F14" s="110"/>
      <c r="G14" s="110"/>
      <c r="H14" s="110"/>
      <c r="I14" s="110"/>
      <c r="J14" s="110"/>
      <c r="K14" s="110"/>
      <c r="L14" s="111"/>
    </row>
    <row r="15" spans="2:15" x14ac:dyDescent="0.3">
      <c r="B15" s="109"/>
      <c r="C15" s="110"/>
      <c r="D15" s="110"/>
      <c r="E15" s="110"/>
      <c r="F15" s="110"/>
      <c r="G15" s="110"/>
      <c r="H15" s="110"/>
      <c r="I15" s="110"/>
      <c r="J15" s="110"/>
      <c r="K15" s="110"/>
      <c r="L15" s="111"/>
      <c r="N15" s="2"/>
      <c r="O15" s="2"/>
    </row>
    <row r="16" spans="2:15" x14ac:dyDescent="0.3">
      <c r="B16" s="109"/>
      <c r="C16" s="110"/>
      <c r="D16" s="110"/>
      <c r="E16" s="110"/>
      <c r="F16" s="110"/>
      <c r="G16" s="110"/>
      <c r="H16" s="110"/>
      <c r="I16" s="110"/>
      <c r="J16" s="110"/>
      <c r="K16" s="110"/>
      <c r="L16" s="111"/>
      <c r="N16" s="2"/>
      <c r="O16" s="2"/>
    </row>
    <row r="17" spans="2:15" x14ac:dyDescent="0.3">
      <c r="B17" s="109"/>
      <c r="C17" s="110"/>
      <c r="D17" s="110"/>
      <c r="E17" s="110"/>
      <c r="F17" s="110"/>
      <c r="G17" s="110"/>
      <c r="H17" s="110"/>
      <c r="I17" s="110"/>
      <c r="J17" s="110"/>
      <c r="K17" s="110"/>
      <c r="L17" s="111"/>
      <c r="N17" s="2"/>
      <c r="O17" s="2"/>
    </row>
    <row r="18" spans="2:15" x14ac:dyDescent="0.3">
      <c r="B18" s="109"/>
      <c r="C18" s="110"/>
      <c r="D18" s="110"/>
      <c r="E18" s="110"/>
      <c r="F18" s="110"/>
      <c r="G18" s="110"/>
      <c r="H18" s="110"/>
      <c r="I18" s="110"/>
      <c r="J18" s="110"/>
      <c r="K18" s="110"/>
      <c r="L18" s="111"/>
      <c r="N18" s="2"/>
      <c r="O18" s="2"/>
    </row>
    <row r="19" spans="2:15" x14ac:dyDescent="0.3">
      <c r="B19" s="109"/>
      <c r="C19" s="110"/>
      <c r="D19" s="110"/>
      <c r="E19" s="110"/>
      <c r="F19" s="110"/>
      <c r="G19" s="110"/>
      <c r="H19" s="110"/>
      <c r="I19" s="110"/>
      <c r="J19" s="110"/>
      <c r="K19" s="110"/>
      <c r="L19" s="111"/>
      <c r="N19" s="2"/>
      <c r="O19" s="2"/>
    </row>
    <row r="20" spans="2:15" x14ac:dyDescent="0.3">
      <c r="B20" s="109"/>
      <c r="C20" s="110"/>
      <c r="D20" s="110"/>
      <c r="E20" s="110"/>
      <c r="F20" s="110"/>
      <c r="G20" s="110"/>
      <c r="H20" s="110"/>
      <c r="I20" s="110"/>
      <c r="J20" s="110"/>
      <c r="K20" s="110"/>
      <c r="L20" s="111"/>
      <c r="N20" s="2"/>
      <c r="O20" s="2"/>
    </row>
    <row r="21" spans="2:15" x14ac:dyDescent="0.3">
      <c r="B21" s="109"/>
      <c r="C21" s="110"/>
      <c r="D21" s="110"/>
      <c r="E21" s="110"/>
      <c r="F21" s="110"/>
      <c r="G21" s="110"/>
      <c r="H21" s="110"/>
      <c r="I21" s="110"/>
      <c r="J21" s="110"/>
      <c r="K21" s="110"/>
      <c r="L21" s="111"/>
      <c r="N21" s="2"/>
      <c r="O21" s="2"/>
    </row>
    <row r="22" spans="2:15" x14ac:dyDescent="0.3">
      <c r="B22" s="109"/>
      <c r="C22" s="110"/>
      <c r="D22" s="110"/>
      <c r="E22" s="110"/>
      <c r="F22" s="110"/>
      <c r="G22" s="110"/>
      <c r="H22" s="110"/>
      <c r="I22" s="110"/>
      <c r="J22" s="110"/>
      <c r="K22" s="110"/>
      <c r="L22" s="111"/>
      <c r="N22" s="2"/>
      <c r="O22" s="2"/>
    </row>
    <row r="23" spans="2:15" x14ac:dyDescent="0.3">
      <c r="B23" s="109"/>
      <c r="C23" s="110"/>
      <c r="D23" s="110"/>
      <c r="E23" s="110"/>
      <c r="F23" s="110"/>
      <c r="G23" s="110"/>
      <c r="H23" s="110"/>
      <c r="I23" s="110"/>
      <c r="J23" s="110"/>
      <c r="K23" s="110"/>
      <c r="L23" s="111"/>
      <c r="N23" s="2"/>
      <c r="O23" s="2"/>
    </row>
    <row r="24" spans="2:15" x14ac:dyDescent="0.3">
      <c r="B24" s="109"/>
      <c r="C24" s="110"/>
      <c r="D24" s="110"/>
      <c r="E24" s="110"/>
      <c r="F24" s="110"/>
      <c r="G24" s="110"/>
      <c r="H24" s="110"/>
      <c r="I24" s="110"/>
      <c r="J24" s="110"/>
      <c r="K24" s="110"/>
      <c r="L24" s="111"/>
      <c r="N24" s="2"/>
      <c r="O24" s="2"/>
    </row>
    <row r="25" spans="2:15" x14ac:dyDescent="0.3">
      <c r="B25" s="109"/>
      <c r="C25" s="110"/>
      <c r="D25" s="110"/>
      <c r="E25" s="110"/>
      <c r="F25" s="110"/>
      <c r="G25" s="110"/>
      <c r="H25" s="110"/>
      <c r="I25" s="110"/>
      <c r="J25" s="110"/>
      <c r="K25" s="110"/>
      <c r="L25" s="111"/>
      <c r="N25" s="2"/>
      <c r="O25" s="2"/>
    </row>
    <row r="26" spans="2:15" x14ac:dyDescent="0.3">
      <c r="B26" s="109"/>
      <c r="C26" s="110"/>
      <c r="D26" s="110"/>
      <c r="E26" s="110"/>
      <c r="F26" s="110"/>
      <c r="G26" s="110"/>
      <c r="H26" s="110"/>
      <c r="I26" s="110"/>
      <c r="J26" s="110"/>
      <c r="K26" s="110"/>
      <c r="L26" s="111"/>
      <c r="N26" s="2"/>
      <c r="O26" s="2"/>
    </row>
    <row r="27" spans="2:15" x14ac:dyDescent="0.3">
      <c r="B27" s="109"/>
      <c r="C27" s="110"/>
      <c r="D27" s="110"/>
      <c r="E27" s="110"/>
      <c r="F27" s="110"/>
      <c r="G27" s="110"/>
      <c r="H27" s="110"/>
      <c r="I27" s="110"/>
      <c r="J27" s="110"/>
      <c r="K27" s="110"/>
      <c r="L27" s="111"/>
      <c r="N27" s="2"/>
      <c r="O27" s="2"/>
    </row>
    <row r="28" spans="2:15" x14ac:dyDescent="0.3">
      <c r="B28" s="109"/>
      <c r="C28" s="110"/>
      <c r="D28" s="110"/>
      <c r="E28" s="110"/>
      <c r="F28" s="110"/>
      <c r="G28" s="110"/>
      <c r="H28" s="110"/>
      <c r="I28" s="110"/>
      <c r="J28" s="110"/>
      <c r="K28" s="110"/>
      <c r="L28" s="111"/>
      <c r="N28" s="2"/>
      <c r="O28" s="2"/>
    </row>
    <row r="29" spans="2:15" x14ac:dyDescent="0.3">
      <c r="B29" s="109"/>
      <c r="C29" s="110"/>
      <c r="D29" s="110"/>
      <c r="E29" s="110"/>
      <c r="F29" s="110"/>
      <c r="G29" s="110"/>
      <c r="H29" s="110"/>
      <c r="I29" s="110"/>
      <c r="J29" s="110"/>
      <c r="K29" s="110"/>
      <c r="L29" s="111"/>
      <c r="N29" s="2"/>
      <c r="O29" s="2"/>
    </row>
    <row r="30" spans="2:15" x14ac:dyDescent="0.3">
      <c r="B30" s="109"/>
      <c r="C30" s="110"/>
      <c r="D30" s="110"/>
      <c r="E30" s="110"/>
      <c r="F30" s="110"/>
      <c r="G30" s="110"/>
      <c r="H30" s="110"/>
      <c r="I30" s="110"/>
      <c r="J30" s="110"/>
      <c r="K30" s="110"/>
      <c r="L30" s="111"/>
      <c r="N30" s="2"/>
      <c r="O30" s="2"/>
    </row>
    <row r="31" spans="2:15" x14ac:dyDescent="0.3">
      <c r="B31" s="109"/>
      <c r="C31" s="110"/>
      <c r="D31" s="110"/>
      <c r="E31" s="110"/>
      <c r="F31" s="110"/>
      <c r="G31" s="110"/>
      <c r="H31" s="110"/>
      <c r="I31" s="110"/>
      <c r="J31" s="110"/>
      <c r="K31" s="110"/>
      <c r="L31" s="111"/>
      <c r="N31" s="2"/>
      <c r="O31" s="2"/>
    </row>
    <row r="32" spans="2:15" x14ac:dyDescent="0.3">
      <c r="B32" s="109"/>
      <c r="C32" s="110"/>
      <c r="D32" s="110"/>
      <c r="E32" s="110"/>
      <c r="F32" s="110"/>
      <c r="G32" s="110"/>
      <c r="H32" s="110"/>
      <c r="I32" s="110"/>
      <c r="J32" s="110"/>
      <c r="K32" s="110"/>
      <c r="L32" s="111"/>
      <c r="N32" s="2"/>
      <c r="O32" s="2"/>
    </row>
    <row r="33" spans="2:15" x14ac:dyDescent="0.3">
      <c r="B33" s="109"/>
      <c r="C33" s="110"/>
      <c r="D33" s="110"/>
      <c r="E33" s="110"/>
      <c r="F33" s="110"/>
      <c r="G33" s="110"/>
      <c r="H33" s="110"/>
      <c r="I33" s="110"/>
      <c r="J33" s="110"/>
      <c r="K33" s="110"/>
      <c r="L33" s="111"/>
      <c r="N33" s="2"/>
      <c r="O33" s="2"/>
    </row>
    <row r="34" spans="2:15" x14ac:dyDescent="0.3">
      <c r="B34" s="109"/>
      <c r="C34" s="110"/>
      <c r="D34" s="110"/>
      <c r="E34" s="110"/>
      <c r="F34" s="110"/>
      <c r="G34" s="110"/>
      <c r="H34" s="110"/>
      <c r="I34" s="110"/>
      <c r="J34" s="110"/>
      <c r="K34" s="110"/>
      <c r="L34" s="111"/>
      <c r="N34" s="2"/>
      <c r="O34" s="2"/>
    </row>
    <row r="35" spans="2:15" x14ac:dyDescent="0.3">
      <c r="B35" s="109"/>
      <c r="C35" s="110"/>
      <c r="D35" s="110"/>
      <c r="E35" s="110"/>
      <c r="F35" s="110"/>
      <c r="G35" s="110"/>
      <c r="H35" s="110"/>
      <c r="I35" s="110"/>
      <c r="J35" s="110"/>
      <c r="K35" s="110"/>
      <c r="L35" s="111"/>
      <c r="N35" s="2"/>
      <c r="O35" s="2"/>
    </row>
    <row r="36" spans="2:15" x14ac:dyDescent="0.3">
      <c r="B36" s="109"/>
      <c r="C36" s="110"/>
      <c r="D36" s="110"/>
      <c r="E36" s="110"/>
      <c r="F36" s="110"/>
      <c r="G36" s="110"/>
      <c r="H36" s="110"/>
      <c r="I36" s="110"/>
      <c r="J36" s="110"/>
      <c r="K36" s="110"/>
      <c r="L36" s="111"/>
      <c r="N36" s="2"/>
      <c r="O36" s="2"/>
    </row>
    <row r="37" spans="2:15" x14ac:dyDescent="0.3">
      <c r="B37" s="109"/>
      <c r="C37" s="110"/>
      <c r="D37" s="110"/>
      <c r="E37" s="110"/>
      <c r="F37" s="110"/>
      <c r="G37" s="110"/>
      <c r="H37" s="110"/>
      <c r="I37" s="110"/>
      <c r="J37" s="110"/>
      <c r="K37" s="110"/>
      <c r="L37" s="111"/>
      <c r="N37" s="2"/>
      <c r="O37" s="2"/>
    </row>
    <row r="38" spans="2:15" x14ac:dyDescent="0.3">
      <c r="B38" s="109"/>
      <c r="C38" s="110"/>
      <c r="D38" s="110"/>
      <c r="E38" s="110"/>
      <c r="F38" s="110"/>
      <c r="G38" s="110"/>
      <c r="H38" s="110"/>
      <c r="I38" s="110"/>
      <c r="J38" s="110"/>
      <c r="K38" s="110"/>
      <c r="L38" s="111"/>
      <c r="N38" s="2"/>
      <c r="O38" s="2"/>
    </row>
    <row r="39" spans="2:15" x14ac:dyDescent="0.3">
      <c r="B39" s="109"/>
      <c r="C39" s="110"/>
      <c r="D39" s="110"/>
      <c r="E39" s="110"/>
      <c r="F39" s="110"/>
      <c r="G39" s="110"/>
      <c r="H39" s="110"/>
      <c r="I39" s="110"/>
      <c r="J39" s="110"/>
      <c r="K39" s="110"/>
      <c r="L39" s="111"/>
      <c r="N39" s="2"/>
      <c r="O39" s="2"/>
    </row>
    <row r="40" spans="2:15" x14ac:dyDescent="0.3">
      <c r="B40" s="109"/>
      <c r="C40" s="110"/>
      <c r="D40" s="110"/>
      <c r="E40" s="110"/>
      <c r="F40" s="110"/>
      <c r="G40" s="110"/>
      <c r="H40" s="110"/>
      <c r="I40" s="110"/>
      <c r="J40" s="110"/>
      <c r="K40" s="110"/>
      <c r="L40" s="111"/>
      <c r="N40" s="2"/>
      <c r="O40" s="2"/>
    </row>
    <row r="41" spans="2:15" x14ac:dyDescent="0.3">
      <c r="B41" s="109"/>
      <c r="C41" s="110"/>
      <c r="D41" s="110"/>
      <c r="E41" s="110"/>
      <c r="F41" s="110"/>
      <c r="G41" s="110"/>
      <c r="H41" s="110"/>
      <c r="I41" s="110"/>
      <c r="J41" s="110"/>
      <c r="K41" s="110"/>
      <c r="L41" s="111"/>
      <c r="N41" s="2"/>
      <c r="O41" s="2"/>
    </row>
    <row r="42" spans="2:15" x14ac:dyDescent="0.3">
      <c r="B42" s="109"/>
      <c r="C42" s="110"/>
      <c r="D42" s="110"/>
      <c r="E42" s="110"/>
      <c r="F42" s="110"/>
      <c r="G42" s="110"/>
      <c r="H42" s="110"/>
      <c r="I42" s="110"/>
      <c r="J42" s="110"/>
      <c r="K42" s="110"/>
      <c r="L42" s="111"/>
      <c r="N42" s="2"/>
      <c r="O42" s="2"/>
    </row>
    <row r="43" spans="2:15" x14ac:dyDescent="0.3">
      <c r="B43" s="109"/>
      <c r="C43" s="110"/>
      <c r="D43" s="110"/>
      <c r="E43" s="110"/>
      <c r="F43" s="110"/>
      <c r="G43" s="110"/>
      <c r="H43" s="110"/>
      <c r="I43" s="110"/>
      <c r="J43" s="110"/>
      <c r="K43" s="110"/>
      <c r="L43" s="111"/>
      <c r="N43" s="2"/>
      <c r="O43" s="2"/>
    </row>
    <row r="44" spans="2:15" x14ac:dyDescent="0.3">
      <c r="B44" s="109"/>
      <c r="C44" s="110"/>
      <c r="D44" s="110"/>
      <c r="E44" s="110"/>
      <c r="F44" s="110"/>
      <c r="G44" s="110"/>
      <c r="H44" s="110"/>
      <c r="I44" s="110"/>
      <c r="J44" s="110"/>
      <c r="K44" s="110"/>
      <c r="L44" s="111"/>
      <c r="N44" s="2"/>
      <c r="O44" s="2"/>
    </row>
    <row r="45" spans="2:15" x14ac:dyDescent="0.3">
      <c r="B45" s="109"/>
      <c r="C45" s="110"/>
      <c r="D45" s="110"/>
      <c r="E45" s="110"/>
      <c r="F45" s="110"/>
      <c r="G45" s="110"/>
      <c r="H45" s="110"/>
      <c r="I45" s="110"/>
      <c r="J45" s="110"/>
      <c r="K45" s="110"/>
      <c r="L45" s="111"/>
      <c r="N45" s="2"/>
      <c r="O45" s="2"/>
    </row>
    <row r="46" spans="2:15" x14ac:dyDescent="0.3">
      <c r="B46" s="109"/>
      <c r="C46" s="110"/>
      <c r="D46" s="110"/>
      <c r="E46" s="110"/>
      <c r="F46" s="110"/>
      <c r="G46" s="110"/>
      <c r="H46" s="110"/>
      <c r="I46" s="110"/>
      <c r="J46" s="110"/>
      <c r="K46" s="110"/>
      <c r="L46" s="111"/>
      <c r="N46" s="2"/>
      <c r="O46" s="2"/>
    </row>
    <row r="47" spans="2:15" ht="18" thickBot="1" x14ac:dyDescent="0.35">
      <c r="B47" s="109"/>
      <c r="C47" s="110"/>
      <c r="D47" s="110"/>
      <c r="E47" s="110"/>
      <c r="F47" s="110"/>
      <c r="G47" s="110"/>
      <c r="H47" s="110"/>
      <c r="I47" s="110"/>
      <c r="J47" s="110"/>
      <c r="K47" s="110"/>
      <c r="L47" s="111"/>
      <c r="O47" s="2"/>
    </row>
    <row r="48" spans="2:15" x14ac:dyDescent="0.3">
      <c r="B48" s="6" t="s">
        <v>14</v>
      </c>
      <c r="C48" s="7" t="s">
        <v>1</v>
      </c>
      <c r="D48" s="7" t="s">
        <v>5</v>
      </c>
      <c r="E48" s="7" t="s">
        <v>4</v>
      </c>
      <c r="F48" s="7" t="s">
        <v>7</v>
      </c>
      <c r="G48" s="7" t="s">
        <v>6</v>
      </c>
      <c r="H48" s="7" t="s">
        <v>2</v>
      </c>
      <c r="I48" s="7" t="s">
        <v>3</v>
      </c>
      <c r="J48" s="7" t="s">
        <v>32</v>
      </c>
      <c r="K48" s="7" t="s">
        <v>12</v>
      </c>
      <c r="L48" s="8" t="s">
        <v>13</v>
      </c>
      <c r="N48" s="2"/>
      <c r="O48" s="2"/>
    </row>
    <row r="49" spans="2:15" x14ac:dyDescent="0.3">
      <c r="B49" s="9" t="s">
        <v>15</v>
      </c>
      <c r="C49" s="10">
        <v>3</v>
      </c>
      <c r="D49" s="10">
        <v>2</v>
      </c>
      <c r="E49" s="10">
        <v>3</v>
      </c>
      <c r="F49" s="10">
        <v>3</v>
      </c>
      <c r="G49" s="10">
        <v>2</v>
      </c>
      <c r="H49" s="10">
        <v>2</v>
      </c>
      <c r="I49" s="10">
        <v>2</v>
      </c>
      <c r="J49" s="10">
        <v>24</v>
      </c>
      <c r="K49" s="11">
        <f>SUM(K51:K1048554)</f>
        <v>91</v>
      </c>
      <c r="L49" s="12">
        <f>SUM(L51:L1048553)</f>
        <v>1895439</v>
      </c>
      <c r="N49" s="2" t="s">
        <v>30</v>
      </c>
      <c r="O49" s="2"/>
    </row>
    <row r="50" spans="2:15" ht="18" thickBot="1" x14ac:dyDescent="0.35">
      <c r="B50" s="18" t="s">
        <v>110</v>
      </c>
      <c r="C50" s="19" t="s">
        <v>1</v>
      </c>
      <c r="D50" s="19" t="s">
        <v>5</v>
      </c>
      <c r="E50" s="19" t="s">
        <v>4</v>
      </c>
      <c r="F50" s="19" t="s">
        <v>7</v>
      </c>
      <c r="G50" s="19" t="s">
        <v>6</v>
      </c>
      <c r="H50" s="19" t="s">
        <v>2</v>
      </c>
      <c r="I50" s="19" t="s">
        <v>3</v>
      </c>
      <c r="J50" s="19" t="s">
        <v>33</v>
      </c>
      <c r="K50" s="19" t="s">
        <v>11</v>
      </c>
      <c r="L50" s="26" t="s">
        <v>0</v>
      </c>
      <c r="N50" s="2"/>
      <c r="O50" s="2"/>
    </row>
    <row r="51" spans="2:15" x14ac:dyDescent="0.3">
      <c r="B51" s="27">
        <v>45898</v>
      </c>
      <c r="C51" s="28">
        <v>3</v>
      </c>
      <c r="D51" s="28"/>
      <c r="E51" s="28"/>
      <c r="F51" s="28"/>
      <c r="G51" s="28"/>
      <c r="H51" s="28"/>
      <c r="I51" s="28"/>
      <c r="J51" s="28"/>
      <c r="K51" s="29">
        <f t="shared" ref="K51:K82" si="0">SUM(C51:J51)</f>
        <v>3</v>
      </c>
      <c r="L51" s="30">
        <f>K51*20829</f>
        <v>62487</v>
      </c>
      <c r="N51" s="2"/>
      <c r="O51" s="2"/>
    </row>
    <row r="52" spans="2:15" x14ac:dyDescent="0.3">
      <c r="B52" s="13">
        <v>45899</v>
      </c>
      <c r="C52" s="14"/>
      <c r="D52" s="14"/>
      <c r="E52" s="14"/>
      <c r="F52" s="14"/>
      <c r="G52" s="14"/>
      <c r="H52" s="14"/>
      <c r="I52" s="14"/>
      <c r="J52" s="14"/>
      <c r="K52" s="16">
        <f t="shared" si="0"/>
        <v>0</v>
      </c>
      <c r="L52" s="17">
        <f>K52*20829</f>
        <v>0</v>
      </c>
      <c r="N52" s="2"/>
      <c r="O52" s="2"/>
    </row>
    <row r="53" spans="2:15" x14ac:dyDescent="0.3">
      <c r="B53" s="13">
        <v>45900</v>
      </c>
      <c r="C53" s="14">
        <v>3</v>
      </c>
      <c r="D53" s="14"/>
      <c r="E53" s="14"/>
      <c r="F53" s="14"/>
      <c r="G53" s="14"/>
      <c r="H53" s="14"/>
      <c r="I53" s="14"/>
      <c r="J53" s="14"/>
      <c r="K53" s="16">
        <f t="shared" si="0"/>
        <v>3</v>
      </c>
      <c r="L53" s="17">
        <f t="shared" ref="L53:L79" si="1">K53*20829</f>
        <v>62487</v>
      </c>
      <c r="N53" s="2"/>
      <c r="O53" s="2"/>
    </row>
    <row r="54" spans="2:15" x14ac:dyDescent="0.3">
      <c r="B54" s="13">
        <v>45901</v>
      </c>
      <c r="C54" s="14">
        <v>3</v>
      </c>
      <c r="D54" s="14">
        <v>2</v>
      </c>
      <c r="E54" s="14">
        <v>3</v>
      </c>
      <c r="F54" s="14"/>
      <c r="G54" s="14"/>
      <c r="H54" s="14"/>
      <c r="I54" s="14"/>
      <c r="J54" s="14"/>
      <c r="K54" s="16">
        <f t="shared" si="0"/>
        <v>8</v>
      </c>
      <c r="L54" s="17">
        <f t="shared" si="1"/>
        <v>166632</v>
      </c>
      <c r="N54" s="2"/>
      <c r="O54" s="2"/>
    </row>
    <row r="55" spans="2:15" x14ac:dyDescent="0.3">
      <c r="B55" s="13">
        <v>45902</v>
      </c>
      <c r="C55" s="14">
        <v>3</v>
      </c>
      <c r="D55" s="14">
        <v>2</v>
      </c>
      <c r="E55" s="14"/>
      <c r="F55" s="14"/>
      <c r="G55" s="14"/>
      <c r="H55" s="14"/>
      <c r="I55" s="14"/>
      <c r="J55" s="14">
        <v>24</v>
      </c>
      <c r="K55" s="16">
        <f t="shared" si="0"/>
        <v>29</v>
      </c>
      <c r="L55" s="17">
        <f t="shared" si="1"/>
        <v>604041</v>
      </c>
      <c r="N55" s="2"/>
      <c r="O55" s="2"/>
    </row>
    <row r="56" spans="2:15" x14ac:dyDescent="0.3">
      <c r="B56" s="13">
        <v>45903</v>
      </c>
      <c r="C56" s="14">
        <v>3</v>
      </c>
      <c r="D56" s="14">
        <v>2</v>
      </c>
      <c r="E56" s="14"/>
      <c r="F56" s="14"/>
      <c r="G56" s="14"/>
      <c r="H56" s="14"/>
      <c r="I56" s="14"/>
      <c r="J56" s="14"/>
      <c r="K56" s="16">
        <f t="shared" si="0"/>
        <v>5</v>
      </c>
      <c r="L56" s="17">
        <f t="shared" si="1"/>
        <v>104145</v>
      </c>
      <c r="N56" s="2"/>
      <c r="O56" s="2"/>
    </row>
    <row r="57" spans="2:15" x14ac:dyDescent="0.3">
      <c r="B57" s="13">
        <v>45904</v>
      </c>
      <c r="C57" s="14">
        <v>3</v>
      </c>
      <c r="D57" s="14"/>
      <c r="E57" s="14"/>
      <c r="F57" s="14"/>
      <c r="G57" s="14"/>
      <c r="H57" s="14"/>
      <c r="I57" s="14"/>
      <c r="J57" s="14"/>
      <c r="K57" s="16">
        <f t="shared" si="0"/>
        <v>3</v>
      </c>
      <c r="L57" s="17">
        <f t="shared" si="1"/>
        <v>62487</v>
      </c>
      <c r="N57" s="2"/>
      <c r="O57" s="2"/>
    </row>
    <row r="58" spans="2:15" x14ac:dyDescent="0.3">
      <c r="B58" s="13">
        <v>45905</v>
      </c>
      <c r="C58" s="14">
        <v>3</v>
      </c>
      <c r="D58" s="14"/>
      <c r="E58" s="14"/>
      <c r="F58" s="14"/>
      <c r="G58" s="14"/>
      <c r="H58" s="14"/>
      <c r="I58" s="14"/>
      <c r="J58" s="14"/>
      <c r="K58" s="16">
        <f t="shared" si="0"/>
        <v>3</v>
      </c>
      <c r="L58" s="17">
        <f t="shared" si="1"/>
        <v>62487</v>
      </c>
      <c r="N58" s="2"/>
      <c r="O58" s="2"/>
    </row>
    <row r="59" spans="2:15" x14ac:dyDescent="0.3">
      <c r="B59" s="13">
        <v>45906</v>
      </c>
      <c r="C59" s="14"/>
      <c r="D59" s="14"/>
      <c r="E59" s="14"/>
      <c r="F59" s="14"/>
      <c r="G59" s="14"/>
      <c r="H59" s="14"/>
      <c r="I59" s="14"/>
      <c r="J59" s="14"/>
      <c r="K59" s="16">
        <f t="shared" si="0"/>
        <v>0</v>
      </c>
      <c r="L59" s="17">
        <f t="shared" si="1"/>
        <v>0</v>
      </c>
      <c r="N59" s="2"/>
      <c r="O59" s="2"/>
    </row>
    <row r="60" spans="2:15" x14ac:dyDescent="0.3">
      <c r="B60" s="13">
        <v>45907</v>
      </c>
      <c r="C60" s="14"/>
      <c r="D60" s="14"/>
      <c r="E60" s="14"/>
      <c r="F60" s="14"/>
      <c r="G60" s="14"/>
      <c r="H60" s="14"/>
      <c r="I60" s="14"/>
      <c r="J60" s="14"/>
      <c r="K60" s="16">
        <f t="shared" si="0"/>
        <v>0</v>
      </c>
      <c r="L60" s="17">
        <f t="shared" si="1"/>
        <v>0</v>
      </c>
      <c r="N60" s="2"/>
      <c r="O60" s="2"/>
    </row>
    <row r="61" spans="2:15" x14ac:dyDescent="0.3">
      <c r="B61" s="13">
        <v>45908</v>
      </c>
      <c r="C61" s="14">
        <v>3</v>
      </c>
      <c r="D61" s="14">
        <v>2</v>
      </c>
      <c r="E61" s="14">
        <v>3</v>
      </c>
      <c r="F61" s="14">
        <v>3</v>
      </c>
      <c r="G61" s="14">
        <v>2</v>
      </c>
      <c r="H61" s="14"/>
      <c r="I61" s="14"/>
      <c r="J61" s="14"/>
      <c r="K61" s="16">
        <f t="shared" si="0"/>
        <v>13</v>
      </c>
      <c r="L61" s="17">
        <f t="shared" si="1"/>
        <v>270777</v>
      </c>
      <c r="N61" s="2"/>
      <c r="O61" s="2"/>
    </row>
    <row r="62" spans="2:15" x14ac:dyDescent="0.3">
      <c r="B62" s="13">
        <v>45909</v>
      </c>
      <c r="C62" s="14">
        <v>3</v>
      </c>
      <c r="D62" s="14">
        <v>2</v>
      </c>
      <c r="E62" s="14"/>
      <c r="F62" s="14"/>
      <c r="G62" s="14"/>
      <c r="H62" s="14"/>
      <c r="I62" s="14"/>
      <c r="J62" s="14"/>
      <c r="K62" s="16">
        <f t="shared" si="0"/>
        <v>5</v>
      </c>
      <c r="L62" s="17">
        <f t="shared" si="1"/>
        <v>104145</v>
      </c>
      <c r="O62" s="2"/>
    </row>
    <row r="63" spans="2:15" x14ac:dyDescent="0.3">
      <c r="B63" s="13">
        <v>45910</v>
      </c>
      <c r="C63" s="14">
        <v>3</v>
      </c>
      <c r="D63" s="14"/>
      <c r="E63" s="14"/>
      <c r="F63" s="14"/>
      <c r="G63" s="14"/>
      <c r="H63" s="14"/>
      <c r="I63" s="14"/>
      <c r="J63" s="14"/>
      <c r="K63" s="16">
        <f t="shared" si="0"/>
        <v>3</v>
      </c>
      <c r="L63" s="17">
        <f t="shared" si="1"/>
        <v>62487</v>
      </c>
      <c r="N63" s="2"/>
      <c r="O63" s="2"/>
    </row>
    <row r="64" spans="2:15" x14ac:dyDescent="0.3">
      <c r="B64" s="13">
        <v>45911</v>
      </c>
      <c r="C64" s="14">
        <v>3</v>
      </c>
      <c r="D64" s="14"/>
      <c r="E64" s="14"/>
      <c r="F64" s="14"/>
      <c r="G64" s="14"/>
      <c r="H64" s="14"/>
      <c r="I64" s="14"/>
      <c r="J64" s="14"/>
      <c r="K64" s="16">
        <f t="shared" si="0"/>
        <v>3</v>
      </c>
      <c r="L64" s="17">
        <f t="shared" si="1"/>
        <v>62487</v>
      </c>
      <c r="N64" s="2"/>
      <c r="O64" s="2"/>
    </row>
    <row r="65" spans="2:15" x14ac:dyDescent="0.3">
      <c r="B65" s="13">
        <v>45912</v>
      </c>
      <c r="C65" s="14">
        <v>3</v>
      </c>
      <c r="D65" s="14">
        <v>2</v>
      </c>
      <c r="E65" s="14"/>
      <c r="F65" s="14"/>
      <c r="G65" s="14"/>
      <c r="H65" s="14"/>
      <c r="I65" s="14"/>
      <c r="J65" s="14"/>
      <c r="K65" s="16">
        <f t="shared" si="0"/>
        <v>5</v>
      </c>
      <c r="L65" s="17">
        <f t="shared" si="1"/>
        <v>104145</v>
      </c>
      <c r="N65" s="2"/>
      <c r="O65" s="2"/>
    </row>
    <row r="66" spans="2:15" x14ac:dyDescent="0.3">
      <c r="B66" s="13">
        <v>45913</v>
      </c>
      <c r="C66" s="14"/>
      <c r="D66" s="14"/>
      <c r="E66" s="14"/>
      <c r="F66" s="14"/>
      <c r="G66" s="14"/>
      <c r="H66" s="14"/>
      <c r="I66" s="14"/>
      <c r="J66" s="14"/>
      <c r="K66" s="16">
        <f t="shared" si="0"/>
        <v>0</v>
      </c>
      <c r="L66" s="17">
        <f t="shared" si="1"/>
        <v>0</v>
      </c>
      <c r="N66" s="2"/>
      <c r="O66" s="2"/>
    </row>
    <row r="67" spans="2:15" x14ac:dyDescent="0.3">
      <c r="B67" s="13">
        <v>45914</v>
      </c>
      <c r="C67" s="14"/>
      <c r="D67" s="14"/>
      <c r="E67" s="14"/>
      <c r="F67" s="14"/>
      <c r="G67" s="14"/>
      <c r="H67" s="14"/>
      <c r="I67" s="14"/>
      <c r="J67" s="14"/>
      <c r="K67" s="16">
        <f t="shared" si="0"/>
        <v>0</v>
      </c>
      <c r="L67" s="17">
        <f t="shared" si="1"/>
        <v>0</v>
      </c>
      <c r="M67" s="4"/>
      <c r="N67" s="5"/>
      <c r="O67" s="2"/>
    </row>
    <row r="68" spans="2:15" x14ac:dyDescent="0.3">
      <c r="B68" s="13">
        <v>45915</v>
      </c>
      <c r="C68" s="14">
        <v>3</v>
      </c>
      <c r="D68" s="14">
        <v>2</v>
      </c>
      <c r="E68" s="14">
        <v>3</v>
      </c>
      <c r="F68" s="14"/>
      <c r="G68" s="14"/>
      <c r="H68" s="14"/>
      <c r="I68" s="14"/>
      <c r="J68" s="14"/>
      <c r="K68" s="16">
        <f t="shared" si="0"/>
        <v>8</v>
      </c>
      <c r="L68" s="17">
        <f t="shared" si="1"/>
        <v>166632</v>
      </c>
      <c r="N68" s="2"/>
      <c r="O68" s="2"/>
    </row>
    <row r="69" spans="2:15" x14ac:dyDescent="0.3">
      <c r="B69" s="13">
        <v>45916</v>
      </c>
      <c r="C69" s="14"/>
      <c r="D69" s="14"/>
      <c r="E69" s="14"/>
      <c r="F69" s="14"/>
      <c r="G69" s="14"/>
      <c r="H69" s="14"/>
      <c r="I69" s="14"/>
      <c r="J69" s="14"/>
      <c r="K69" s="16">
        <f t="shared" si="0"/>
        <v>0</v>
      </c>
      <c r="L69" s="17">
        <f t="shared" si="1"/>
        <v>0</v>
      </c>
    </row>
    <row r="70" spans="2:15" x14ac:dyDescent="0.3">
      <c r="B70" s="13">
        <v>45917</v>
      </c>
      <c r="C70" s="14"/>
      <c r="D70" s="14"/>
      <c r="E70" s="14"/>
      <c r="F70" s="14"/>
      <c r="G70" s="14"/>
      <c r="H70" s="14"/>
      <c r="I70" s="14"/>
      <c r="J70" s="14"/>
      <c r="K70" s="16">
        <f t="shared" si="0"/>
        <v>0</v>
      </c>
      <c r="L70" s="17">
        <f t="shared" si="1"/>
        <v>0</v>
      </c>
    </row>
    <row r="71" spans="2:15" x14ac:dyDescent="0.3">
      <c r="B71" s="13">
        <v>45918</v>
      </c>
      <c r="C71" s="14"/>
      <c r="D71" s="14"/>
      <c r="E71" s="14"/>
      <c r="F71" s="14"/>
      <c r="G71" s="14"/>
      <c r="H71" s="14"/>
      <c r="I71" s="14"/>
      <c r="J71" s="14"/>
      <c r="K71" s="16">
        <f t="shared" si="0"/>
        <v>0</v>
      </c>
      <c r="L71" s="17">
        <f t="shared" si="1"/>
        <v>0</v>
      </c>
    </row>
    <row r="72" spans="2:15" x14ac:dyDescent="0.3">
      <c r="B72" s="13">
        <v>45919</v>
      </c>
      <c r="C72" s="14"/>
      <c r="D72" s="14"/>
      <c r="E72" s="14"/>
      <c r="F72" s="14"/>
      <c r="G72" s="14"/>
      <c r="H72" s="14"/>
      <c r="I72" s="14"/>
      <c r="J72" s="14"/>
      <c r="K72" s="16">
        <f t="shared" si="0"/>
        <v>0</v>
      </c>
      <c r="L72" s="17">
        <f t="shared" si="1"/>
        <v>0</v>
      </c>
    </row>
    <row r="73" spans="2:15" x14ac:dyDescent="0.3">
      <c r="B73" s="13">
        <v>45920</v>
      </c>
      <c r="C73" s="14"/>
      <c r="D73" s="14"/>
      <c r="E73" s="14"/>
      <c r="F73" s="14"/>
      <c r="G73" s="14"/>
      <c r="H73" s="14"/>
      <c r="I73" s="14"/>
      <c r="J73" s="14"/>
      <c r="K73" s="16">
        <f t="shared" si="0"/>
        <v>0</v>
      </c>
      <c r="L73" s="17">
        <f t="shared" si="1"/>
        <v>0</v>
      </c>
    </row>
    <row r="74" spans="2:15" x14ac:dyDescent="0.3">
      <c r="B74" s="13">
        <v>45921</v>
      </c>
      <c r="C74" s="14"/>
      <c r="D74" s="14"/>
      <c r="E74" s="14"/>
      <c r="F74" s="14"/>
      <c r="G74" s="14"/>
      <c r="H74" s="14"/>
      <c r="I74" s="14"/>
      <c r="J74" s="14"/>
      <c r="K74" s="16">
        <f t="shared" si="0"/>
        <v>0</v>
      </c>
      <c r="L74" s="17">
        <f t="shared" si="1"/>
        <v>0</v>
      </c>
    </row>
    <row r="75" spans="2:15" x14ac:dyDescent="0.3">
      <c r="B75" s="13">
        <v>45922</v>
      </c>
      <c r="C75" s="14"/>
      <c r="D75" s="14"/>
      <c r="E75" s="14"/>
      <c r="F75" s="14"/>
      <c r="G75" s="14"/>
      <c r="H75" s="14"/>
      <c r="I75" s="14"/>
      <c r="J75" s="14"/>
      <c r="K75" s="16">
        <f t="shared" si="0"/>
        <v>0</v>
      </c>
      <c r="L75" s="17">
        <f t="shared" si="1"/>
        <v>0</v>
      </c>
    </row>
    <row r="76" spans="2:15" x14ac:dyDescent="0.3">
      <c r="B76" s="13">
        <v>45923</v>
      </c>
      <c r="C76" s="14"/>
      <c r="D76" s="14"/>
      <c r="E76" s="14"/>
      <c r="F76" s="14"/>
      <c r="G76" s="14"/>
      <c r="H76" s="14"/>
      <c r="I76" s="14"/>
      <c r="J76" s="14"/>
      <c r="K76" s="16">
        <f t="shared" si="0"/>
        <v>0</v>
      </c>
      <c r="L76" s="17">
        <f t="shared" si="1"/>
        <v>0</v>
      </c>
    </row>
    <row r="77" spans="2:15" x14ac:dyDescent="0.3">
      <c r="B77" s="13">
        <v>45924</v>
      </c>
      <c r="C77" s="14"/>
      <c r="D77" s="14"/>
      <c r="E77" s="14"/>
      <c r="F77" s="14"/>
      <c r="G77" s="14"/>
      <c r="H77" s="14"/>
      <c r="I77" s="14"/>
      <c r="J77" s="14"/>
      <c r="K77" s="16">
        <f t="shared" si="0"/>
        <v>0</v>
      </c>
      <c r="L77" s="17">
        <f t="shared" si="1"/>
        <v>0</v>
      </c>
    </row>
    <row r="78" spans="2:15" x14ac:dyDescent="0.3">
      <c r="B78" s="13">
        <v>45925</v>
      </c>
      <c r="C78" s="14"/>
      <c r="D78" s="14"/>
      <c r="E78" s="14"/>
      <c r="F78" s="14"/>
      <c r="G78" s="14"/>
      <c r="H78" s="14"/>
      <c r="I78" s="14"/>
      <c r="J78" s="14"/>
      <c r="K78" s="16">
        <f t="shared" si="0"/>
        <v>0</v>
      </c>
      <c r="L78" s="17">
        <f t="shared" si="1"/>
        <v>0</v>
      </c>
    </row>
    <row r="79" spans="2:15" x14ac:dyDescent="0.3">
      <c r="B79" s="13">
        <v>45926</v>
      </c>
      <c r="C79" s="14"/>
      <c r="D79" s="14"/>
      <c r="E79" s="14"/>
      <c r="F79" s="14"/>
      <c r="G79" s="14"/>
      <c r="H79" s="14"/>
      <c r="I79" s="14"/>
      <c r="J79" s="14"/>
      <c r="K79" s="16">
        <f t="shared" si="0"/>
        <v>0</v>
      </c>
      <c r="L79" s="17">
        <f t="shared" si="1"/>
        <v>0</v>
      </c>
    </row>
    <row r="80" spans="2:15" x14ac:dyDescent="0.3">
      <c r="B80" s="13">
        <v>45927</v>
      </c>
      <c r="C80" s="14"/>
      <c r="D80" s="14"/>
      <c r="E80" s="14"/>
      <c r="F80" s="14"/>
      <c r="G80" s="14"/>
      <c r="H80" s="14"/>
      <c r="I80" s="14"/>
      <c r="J80" s="14"/>
      <c r="K80" s="16">
        <f t="shared" si="0"/>
        <v>0</v>
      </c>
      <c r="L80" s="17">
        <f t="shared" ref="L80:L82" si="2">K80*20829</f>
        <v>0</v>
      </c>
    </row>
    <row r="81" spans="2:12" x14ac:dyDescent="0.3">
      <c r="B81" s="13">
        <v>45928</v>
      </c>
      <c r="C81" s="14"/>
      <c r="D81" s="14"/>
      <c r="E81" s="14"/>
      <c r="F81" s="14"/>
      <c r="G81" s="14"/>
      <c r="H81" s="14"/>
      <c r="I81" s="14"/>
      <c r="J81" s="14"/>
      <c r="K81" s="16">
        <f t="shared" si="0"/>
        <v>0</v>
      </c>
      <c r="L81" s="17">
        <f t="shared" si="2"/>
        <v>0</v>
      </c>
    </row>
    <row r="82" spans="2:12" ht="18" thickBot="1" x14ac:dyDescent="0.35">
      <c r="B82" s="18">
        <v>45929</v>
      </c>
      <c r="C82" s="19"/>
      <c r="D82" s="19"/>
      <c r="E82" s="19"/>
      <c r="F82" s="19"/>
      <c r="G82" s="19"/>
      <c r="H82" s="19"/>
      <c r="I82" s="19"/>
      <c r="J82" s="19"/>
      <c r="K82" s="20">
        <f t="shared" si="0"/>
        <v>0</v>
      </c>
      <c r="L82" s="21">
        <f t="shared" si="2"/>
        <v>0</v>
      </c>
    </row>
  </sheetData>
  <mergeCells count="1">
    <mergeCell ref="B2:L4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대시보드</vt:lpstr>
      <vt:lpstr>유지체크</vt:lpstr>
      <vt:lpstr>7月</vt:lpstr>
      <vt:lpstr>8月</vt:lpstr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지윤환</cp:lastModifiedBy>
  <dcterms:created xsi:type="dcterms:W3CDTF">2015-06-05T18:19:34Z</dcterms:created>
  <dcterms:modified xsi:type="dcterms:W3CDTF">2025-09-16T00:28:34Z</dcterms:modified>
</cp:coreProperties>
</file>