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kdtj\Desktop\agency\에이전시팀 x 서울여대\과제1\"/>
    </mc:Choice>
  </mc:AlternateContent>
  <xr:revisionPtr revIDLastSave="0" documentId="13_ncr:1_{A05E8F13-462D-48FA-BEEF-8F17E56964CE}" xr6:coauthVersionLast="47" xr6:coauthVersionMax="47" xr10:uidLastSave="{00000000-0000-0000-0000-000000000000}"/>
  <bookViews>
    <workbookView xWindow="960" yWindow="1530" windowWidth="19455" windowHeight="11385" xr2:uid="{00000000-000D-0000-FFFF-FFFF00000000}"/>
  </bookViews>
  <sheets>
    <sheet name="주문정보" sheetId="6" r:id="rId1"/>
    <sheet name="마스터파일" sheetId="8" r:id="rId2"/>
  </sheets>
  <externalReferences>
    <externalReference r:id="rId3"/>
  </externalReferences>
  <definedNames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8" i="8" l="1"/>
  <c r="G988" i="8" s="1"/>
  <c r="I988" i="8" s="1"/>
  <c r="J988" i="8" s="1"/>
  <c r="H988" i="8"/>
  <c r="F987" i="8" l="1"/>
  <c r="G987" i="8" s="1"/>
  <c r="H987" i="8"/>
  <c r="I987" i="8" l="1"/>
  <c r="J987" i="8" s="1"/>
  <c r="F986" i="8" l="1"/>
  <c r="G986" i="8" s="1"/>
  <c r="H986" i="8"/>
  <c r="I986" i="8" l="1"/>
  <c r="J986" i="8" s="1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728" i="8"/>
  <c r="J853" i="8"/>
  <c r="J981" i="8"/>
  <c r="I733" i="8"/>
  <c r="J733" i="8" s="1"/>
  <c r="I739" i="8"/>
  <c r="J739" i="8" s="1"/>
  <c r="I747" i="8"/>
  <c r="J747" i="8" s="1"/>
  <c r="I755" i="8"/>
  <c r="J755" i="8" s="1"/>
  <c r="I757" i="8"/>
  <c r="J757" i="8" s="1"/>
  <c r="I765" i="8"/>
  <c r="J765" i="8" s="1"/>
  <c r="I771" i="8"/>
  <c r="J771" i="8" s="1"/>
  <c r="I779" i="8"/>
  <c r="J779" i="8" s="1"/>
  <c r="I787" i="8"/>
  <c r="J787" i="8" s="1"/>
  <c r="I797" i="8"/>
  <c r="J797" i="8" s="1"/>
  <c r="I803" i="8"/>
  <c r="J803" i="8" s="1"/>
  <c r="I811" i="8"/>
  <c r="J811" i="8" s="1"/>
  <c r="I819" i="8"/>
  <c r="J819" i="8" s="1"/>
  <c r="I821" i="8"/>
  <c r="J821" i="8" s="1"/>
  <c r="I831" i="8"/>
  <c r="J831" i="8" s="1"/>
  <c r="I835" i="8"/>
  <c r="J835" i="8" s="1"/>
  <c r="I843" i="8"/>
  <c r="J843" i="8" s="1"/>
  <c r="I851" i="8"/>
  <c r="J851" i="8" s="1"/>
  <c r="I853" i="8"/>
  <c r="I861" i="8"/>
  <c r="J861" i="8" s="1"/>
  <c r="I867" i="8"/>
  <c r="J867" i="8" s="1"/>
  <c r="I875" i="8"/>
  <c r="J875" i="8" s="1"/>
  <c r="I883" i="8"/>
  <c r="J883" i="8" s="1"/>
  <c r="I893" i="8"/>
  <c r="J893" i="8" s="1"/>
  <c r="I907" i="8"/>
  <c r="J907" i="8" s="1"/>
  <c r="I915" i="8"/>
  <c r="J915" i="8" s="1"/>
  <c r="I939" i="8"/>
  <c r="J939" i="8" s="1"/>
  <c r="I947" i="8"/>
  <c r="J947" i="8" s="1"/>
  <c r="I949" i="8"/>
  <c r="J949" i="8" s="1"/>
  <c r="I971" i="8"/>
  <c r="J971" i="8" s="1"/>
  <c r="I979" i="8"/>
  <c r="J979" i="8" s="1"/>
  <c r="I981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I748" i="8" s="1"/>
  <c r="J748" i="8" s="1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I780" i="8" s="1"/>
  <c r="J780" i="8" s="1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I812" i="8" s="1"/>
  <c r="J812" i="8" s="1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I844" i="8" s="1"/>
  <c r="J844" i="8" s="1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I876" i="8" s="1"/>
  <c r="J876" i="8" s="1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G728" i="8"/>
  <c r="G730" i="8"/>
  <c r="G734" i="8"/>
  <c r="G738" i="8"/>
  <c r="G742" i="8"/>
  <c r="G744" i="8"/>
  <c r="G750" i="8"/>
  <c r="G752" i="8"/>
  <c r="G754" i="8"/>
  <c r="I754" i="8" s="1"/>
  <c r="J754" i="8" s="1"/>
  <c r="G760" i="8"/>
  <c r="G762" i="8"/>
  <c r="G766" i="8"/>
  <c r="G770" i="8"/>
  <c r="I770" i="8" s="1"/>
  <c r="J770" i="8" s="1"/>
  <c r="G774" i="8"/>
  <c r="G776" i="8"/>
  <c r="G782" i="8"/>
  <c r="G784" i="8"/>
  <c r="G786" i="8"/>
  <c r="I786" i="8" s="1"/>
  <c r="J786" i="8" s="1"/>
  <c r="G792" i="8"/>
  <c r="G794" i="8"/>
  <c r="G798" i="8"/>
  <c r="G802" i="8"/>
  <c r="I802" i="8" s="1"/>
  <c r="J802" i="8" s="1"/>
  <c r="G806" i="8"/>
  <c r="G808" i="8"/>
  <c r="G814" i="8"/>
  <c r="G816" i="8"/>
  <c r="G818" i="8"/>
  <c r="I818" i="8" s="1"/>
  <c r="J818" i="8" s="1"/>
  <c r="G824" i="8"/>
  <c r="G826" i="8"/>
  <c r="G830" i="8"/>
  <c r="G834" i="8"/>
  <c r="G838" i="8"/>
  <c r="G840" i="8"/>
  <c r="G846" i="8"/>
  <c r="G848" i="8"/>
  <c r="G850" i="8"/>
  <c r="G856" i="8"/>
  <c r="G858" i="8"/>
  <c r="G862" i="8"/>
  <c r="G866" i="8"/>
  <c r="I866" i="8" s="1"/>
  <c r="J866" i="8" s="1"/>
  <c r="G870" i="8"/>
  <c r="G878" i="8"/>
  <c r="G880" i="8"/>
  <c r="G882" i="8"/>
  <c r="G890" i="8"/>
  <c r="G891" i="8"/>
  <c r="G898" i="8"/>
  <c r="I898" i="8" s="1"/>
  <c r="J898" i="8" s="1"/>
  <c r="G899" i="8"/>
  <c r="I899" i="8" s="1"/>
  <c r="J899" i="8" s="1"/>
  <c r="G906" i="8"/>
  <c r="G907" i="8"/>
  <c r="G914" i="8"/>
  <c r="I914" i="8" s="1"/>
  <c r="J914" i="8" s="1"/>
  <c r="G915" i="8"/>
  <c r="G922" i="8"/>
  <c r="G923" i="8"/>
  <c r="G930" i="8"/>
  <c r="I930" i="8" s="1"/>
  <c r="J930" i="8" s="1"/>
  <c r="G931" i="8"/>
  <c r="I931" i="8" s="1"/>
  <c r="J931" i="8" s="1"/>
  <c r="G938" i="8"/>
  <c r="G939" i="8"/>
  <c r="G946" i="8"/>
  <c r="I946" i="8" s="1"/>
  <c r="J946" i="8" s="1"/>
  <c r="G947" i="8"/>
  <c r="G954" i="8"/>
  <c r="G955" i="8"/>
  <c r="G962" i="8"/>
  <c r="I962" i="8" s="1"/>
  <c r="J962" i="8" s="1"/>
  <c r="G963" i="8"/>
  <c r="I963" i="8" s="1"/>
  <c r="J963" i="8" s="1"/>
  <c r="G970" i="8"/>
  <c r="G971" i="8"/>
  <c r="G978" i="8"/>
  <c r="I978" i="8" s="1"/>
  <c r="J978" i="8" s="1"/>
  <c r="G979" i="8"/>
  <c r="F728" i="8"/>
  <c r="F729" i="8"/>
  <c r="F730" i="8"/>
  <c r="I730" i="8" s="1"/>
  <c r="J730" i="8" s="1"/>
  <c r="F731" i="8"/>
  <c r="G731" i="8" s="1"/>
  <c r="F732" i="8"/>
  <c r="G732" i="8" s="1"/>
  <c r="F733" i="8"/>
  <c r="G733" i="8" s="1"/>
  <c r="F734" i="8"/>
  <c r="I734" i="8" s="1"/>
  <c r="J734" i="8" s="1"/>
  <c r="F735" i="8"/>
  <c r="G735" i="8" s="1"/>
  <c r="F736" i="8"/>
  <c r="G736" i="8" s="1"/>
  <c r="F737" i="8"/>
  <c r="F738" i="8"/>
  <c r="F739" i="8"/>
  <c r="G739" i="8" s="1"/>
  <c r="F740" i="8"/>
  <c r="G740" i="8" s="1"/>
  <c r="F741" i="8"/>
  <c r="F742" i="8"/>
  <c r="I742" i="8" s="1"/>
  <c r="J742" i="8" s="1"/>
  <c r="F743" i="8"/>
  <c r="G743" i="8" s="1"/>
  <c r="F744" i="8"/>
  <c r="F745" i="8"/>
  <c r="F746" i="8"/>
  <c r="G746" i="8" s="1"/>
  <c r="I746" i="8" s="1"/>
  <c r="J746" i="8" s="1"/>
  <c r="F747" i="8"/>
  <c r="G747" i="8" s="1"/>
  <c r="F748" i="8"/>
  <c r="G748" i="8" s="1"/>
  <c r="F749" i="8"/>
  <c r="F750" i="8"/>
  <c r="I750" i="8" s="1"/>
  <c r="J750" i="8" s="1"/>
  <c r="F751" i="8"/>
  <c r="F752" i="8"/>
  <c r="F753" i="8"/>
  <c r="F754" i="8"/>
  <c r="F755" i="8"/>
  <c r="G755" i="8" s="1"/>
  <c r="F756" i="8"/>
  <c r="G756" i="8" s="1"/>
  <c r="F757" i="8"/>
  <c r="G757" i="8" s="1"/>
  <c r="F758" i="8"/>
  <c r="F759" i="8"/>
  <c r="F760" i="8"/>
  <c r="F761" i="8"/>
  <c r="F762" i="8"/>
  <c r="I762" i="8" s="1"/>
  <c r="J762" i="8" s="1"/>
  <c r="F763" i="8"/>
  <c r="G763" i="8" s="1"/>
  <c r="F764" i="8"/>
  <c r="G764" i="8" s="1"/>
  <c r="F765" i="8"/>
  <c r="G765" i="8" s="1"/>
  <c r="F766" i="8"/>
  <c r="I766" i="8" s="1"/>
  <c r="J766" i="8" s="1"/>
  <c r="F767" i="8"/>
  <c r="G767" i="8" s="1"/>
  <c r="F768" i="8"/>
  <c r="G768" i="8" s="1"/>
  <c r="F769" i="8"/>
  <c r="F770" i="8"/>
  <c r="F771" i="8"/>
  <c r="G771" i="8" s="1"/>
  <c r="F772" i="8"/>
  <c r="G772" i="8" s="1"/>
  <c r="F773" i="8"/>
  <c r="F774" i="8"/>
  <c r="F775" i="8"/>
  <c r="G775" i="8" s="1"/>
  <c r="F776" i="8"/>
  <c r="F777" i="8"/>
  <c r="F778" i="8"/>
  <c r="G778" i="8" s="1"/>
  <c r="I778" i="8" s="1"/>
  <c r="J778" i="8" s="1"/>
  <c r="F779" i="8"/>
  <c r="G779" i="8" s="1"/>
  <c r="F780" i="8"/>
  <c r="G780" i="8" s="1"/>
  <c r="F781" i="8"/>
  <c r="F782" i="8"/>
  <c r="F783" i="8"/>
  <c r="F784" i="8"/>
  <c r="F785" i="8"/>
  <c r="F786" i="8"/>
  <c r="F787" i="8"/>
  <c r="G787" i="8" s="1"/>
  <c r="F788" i="8"/>
  <c r="G788" i="8" s="1"/>
  <c r="F789" i="8"/>
  <c r="G789" i="8" s="1"/>
  <c r="F790" i="8"/>
  <c r="F791" i="8"/>
  <c r="F792" i="8"/>
  <c r="F793" i="8"/>
  <c r="F794" i="8"/>
  <c r="I794" i="8" s="1"/>
  <c r="J794" i="8" s="1"/>
  <c r="F795" i="8"/>
  <c r="G795" i="8" s="1"/>
  <c r="F796" i="8"/>
  <c r="G796" i="8" s="1"/>
  <c r="F797" i="8"/>
  <c r="G797" i="8" s="1"/>
  <c r="F798" i="8"/>
  <c r="I798" i="8" s="1"/>
  <c r="J798" i="8" s="1"/>
  <c r="F799" i="8"/>
  <c r="G799" i="8" s="1"/>
  <c r="F800" i="8"/>
  <c r="G800" i="8" s="1"/>
  <c r="F801" i="8"/>
  <c r="F802" i="8"/>
  <c r="F803" i="8"/>
  <c r="G803" i="8" s="1"/>
  <c r="F804" i="8"/>
  <c r="G804" i="8" s="1"/>
  <c r="F805" i="8"/>
  <c r="F806" i="8"/>
  <c r="I806" i="8" s="1"/>
  <c r="J806" i="8" s="1"/>
  <c r="F807" i="8"/>
  <c r="G807" i="8" s="1"/>
  <c r="F808" i="8"/>
  <c r="F809" i="8"/>
  <c r="F810" i="8"/>
  <c r="G810" i="8" s="1"/>
  <c r="I810" i="8" s="1"/>
  <c r="J810" i="8" s="1"/>
  <c r="F811" i="8"/>
  <c r="G811" i="8" s="1"/>
  <c r="F812" i="8"/>
  <c r="G812" i="8" s="1"/>
  <c r="F813" i="8"/>
  <c r="F814" i="8"/>
  <c r="I814" i="8" s="1"/>
  <c r="J814" i="8" s="1"/>
  <c r="F815" i="8"/>
  <c r="F816" i="8"/>
  <c r="F817" i="8"/>
  <c r="F818" i="8"/>
  <c r="F819" i="8"/>
  <c r="G819" i="8" s="1"/>
  <c r="F820" i="8"/>
  <c r="G820" i="8" s="1"/>
  <c r="F821" i="8"/>
  <c r="G821" i="8" s="1"/>
  <c r="F822" i="8"/>
  <c r="F823" i="8"/>
  <c r="F824" i="8"/>
  <c r="F825" i="8"/>
  <c r="F826" i="8"/>
  <c r="F827" i="8"/>
  <c r="G827" i="8" s="1"/>
  <c r="F828" i="8"/>
  <c r="G828" i="8" s="1"/>
  <c r="F829" i="8"/>
  <c r="G829" i="8" s="1"/>
  <c r="F830" i="8"/>
  <c r="I830" i="8" s="1"/>
  <c r="J830" i="8" s="1"/>
  <c r="F831" i="8"/>
  <c r="G831" i="8" s="1"/>
  <c r="F832" i="8"/>
  <c r="G832" i="8" s="1"/>
  <c r="F833" i="8"/>
  <c r="F834" i="8"/>
  <c r="F835" i="8"/>
  <c r="G835" i="8" s="1"/>
  <c r="F836" i="8"/>
  <c r="G836" i="8" s="1"/>
  <c r="F837" i="8"/>
  <c r="F838" i="8"/>
  <c r="F839" i="8"/>
  <c r="G839" i="8" s="1"/>
  <c r="F840" i="8"/>
  <c r="I840" i="8" s="1"/>
  <c r="J840" i="8" s="1"/>
  <c r="F841" i="8"/>
  <c r="F842" i="8"/>
  <c r="G842" i="8" s="1"/>
  <c r="I842" i="8" s="1"/>
  <c r="J842" i="8" s="1"/>
  <c r="F843" i="8"/>
  <c r="G843" i="8" s="1"/>
  <c r="F844" i="8"/>
  <c r="G844" i="8" s="1"/>
  <c r="F845" i="8"/>
  <c r="F846" i="8"/>
  <c r="I846" i="8" s="1"/>
  <c r="J846" i="8" s="1"/>
  <c r="F847" i="8"/>
  <c r="F848" i="8"/>
  <c r="F849" i="8"/>
  <c r="F850" i="8"/>
  <c r="F851" i="8"/>
  <c r="G851" i="8" s="1"/>
  <c r="F852" i="8"/>
  <c r="G852" i="8" s="1"/>
  <c r="F853" i="8"/>
  <c r="G853" i="8" s="1"/>
  <c r="F854" i="8"/>
  <c r="F855" i="8"/>
  <c r="F856" i="8"/>
  <c r="F857" i="8"/>
  <c r="F858" i="8"/>
  <c r="F859" i="8"/>
  <c r="G859" i="8" s="1"/>
  <c r="F860" i="8"/>
  <c r="G860" i="8" s="1"/>
  <c r="F861" i="8"/>
  <c r="G861" i="8" s="1"/>
  <c r="F862" i="8"/>
  <c r="I862" i="8" s="1"/>
  <c r="J862" i="8" s="1"/>
  <c r="F863" i="8"/>
  <c r="G863" i="8" s="1"/>
  <c r="F864" i="8"/>
  <c r="G864" i="8" s="1"/>
  <c r="F865" i="8"/>
  <c r="F866" i="8"/>
  <c r="F867" i="8"/>
  <c r="G867" i="8" s="1"/>
  <c r="F868" i="8"/>
  <c r="G868" i="8" s="1"/>
  <c r="F869" i="8"/>
  <c r="F870" i="8"/>
  <c r="I870" i="8" s="1"/>
  <c r="J870" i="8" s="1"/>
  <c r="F871" i="8"/>
  <c r="G871" i="8" s="1"/>
  <c r="F872" i="8"/>
  <c r="G872" i="8" s="1"/>
  <c r="F873" i="8"/>
  <c r="F874" i="8"/>
  <c r="G874" i="8" s="1"/>
  <c r="I874" i="8" s="1"/>
  <c r="J874" i="8" s="1"/>
  <c r="F875" i="8"/>
  <c r="G875" i="8" s="1"/>
  <c r="F876" i="8"/>
  <c r="G876" i="8" s="1"/>
  <c r="F877" i="8"/>
  <c r="F878" i="8"/>
  <c r="I878" i="8" s="1"/>
  <c r="J878" i="8" s="1"/>
  <c r="F879" i="8"/>
  <c r="F880" i="8"/>
  <c r="F881" i="8"/>
  <c r="F882" i="8"/>
  <c r="F883" i="8"/>
  <c r="G883" i="8" s="1"/>
  <c r="F884" i="8"/>
  <c r="F885" i="8"/>
  <c r="G885" i="8" s="1"/>
  <c r="F886" i="8"/>
  <c r="F887" i="8"/>
  <c r="G887" i="8" s="1"/>
  <c r="F888" i="8"/>
  <c r="F889" i="8"/>
  <c r="G889" i="8" s="1"/>
  <c r="F890" i="8"/>
  <c r="I890" i="8" s="1"/>
  <c r="J890" i="8" s="1"/>
  <c r="F891" i="8"/>
  <c r="I891" i="8" s="1"/>
  <c r="J891" i="8" s="1"/>
  <c r="F892" i="8"/>
  <c r="G892" i="8" s="1"/>
  <c r="F893" i="8"/>
  <c r="G893" i="8" s="1"/>
  <c r="F894" i="8"/>
  <c r="F895" i="8"/>
  <c r="G895" i="8" s="1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G908" i="8" s="1"/>
  <c r="I908" i="8" s="1"/>
  <c r="J908" i="8" s="1"/>
  <c r="F909" i="8"/>
  <c r="F910" i="8"/>
  <c r="F911" i="8"/>
  <c r="F912" i="8"/>
  <c r="F913" i="8"/>
  <c r="F914" i="8"/>
  <c r="F915" i="8"/>
  <c r="F916" i="8"/>
  <c r="F917" i="8"/>
  <c r="G917" i="8" s="1"/>
  <c r="F918" i="8"/>
  <c r="F919" i="8"/>
  <c r="G919" i="8" s="1"/>
  <c r="F920" i="8"/>
  <c r="F921" i="8"/>
  <c r="G921" i="8" s="1"/>
  <c r="F922" i="8"/>
  <c r="I922" i="8" s="1"/>
  <c r="J922" i="8" s="1"/>
  <c r="F923" i="8"/>
  <c r="I923" i="8" s="1"/>
  <c r="J923" i="8" s="1"/>
  <c r="F924" i="8"/>
  <c r="G924" i="8" s="1"/>
  <c r="F925" i="8"/>
  <c r="G925" i="8" s="1"/>
  <c r="F926" i="8"/>
  <c r="F927" i="8"/>
  <c r="G927" i="8" s="1"/>
  <c r="F928" i="8"/>
  <c r="F929" i="8"/>
  <c r="F930" i="8"/>
  <c r="F931" i="8"/>
  <c r="F932" i="8"/>
  <c r="F933" i="8"/>
  <c r="F934" i="8"/>
  <c r="F935" i="8"/>
  <c r="G935" i="8" s="1"/>
  <c r="F936" i="8"/>
  <c r="F937" i="8"/>
  <c r="G937" i="8" s="1"/>
  <c r="F938" i="8"/>
  <c r="F939" i="8"/>
  <c r="F940" i="8"/>
  <c r="G940" i="8" s="1"/>
  <c r="I940" i="8" s="1"/>
  <c r="J940" i="8" s="1"/>
  <c r="F941" i="8"/>
  <c r="F942" i="8"/>
  <c r="F943" i="8"/>
  <c r="F944" i="8"/>
  <c r="F945" i="8"/>
  <c r="F946" i="8"/>
  <c r="F947" i="8"/>
  <c r="F948" i="8"/>
  <c r="F949" i="8"/>
  <c r="G949" i="8" s="1"/>
  <c r="F950" i="8"/>
  <c r="F951" i="8"/>
  <c r="G951" i="8" s="1"/>
  <c r="F952" i="8"/>
  <c r="F953" i="8"/>
  <c r="F954" i="8"/>
  <c r="I954" i="8" s="1"/>
  <c r="J954" i="8" s="1"/>
  <c r="F955" i="8"/>
  <c r="I955" i="8" s="1"/>
  <c r="J955" i="8" s="1"/>
  <c r="F956" i="8"/>
  <c r="G956" i="8" s="1"/>
  <c r="F957" i="8"/>
  <c r="G957" i="8" s="1"/>
  <c r="F958" i="8"/>
  <c r="F959" i="8"/>
  <c r="G959" i="8" s="1"/>
  <c r="F960" i="8"/>
  <c r="F961" i="8"/>
  <c r="F962" i="8"/>
  <c r="F963" i="8"/>
  <c r="F964" i="8"/>
  <c r="F965" i="8"/>
  <c r="F966" i="8"/>
  <c r="F967" i="8"/>
  <c r="G967" i="8" s="1"/>
  <c r="F968" i="8"/>
  <c r="F969" i="8"/>
  <c r="G969" i="8" s="1"/>
  <c r="F970" i="8"/>
  <c r="F971" i="8"/>
  <c r="F972" i="8"/>
  <c r="G972" i="8" s="1"/>
  <c r="I972" i="8" s="1"/>
  <c r="J972" i="8" s="1"/>
  <c r="F973" i="8"/>
  <c r="F974" i="8"/>
  <c r="F975" i="8"/>
  <c r="F976" i="8"/>
  <c r="F977" i="8"/>
  <c r="F978" i="8"/>
  <c r="F979" i="8"/>
  <c r="F980" i="8"/>
  <c r="F981" i="8"/>
  <c r="G981" i="8" s="1"/>
  <c r="F982" i="8"/>
  <c r="F983" i="8"/>
  <c r="G983" i="8" s="1"/>
  <c r="F984" i="8"/>
  <c r="F985" i="8"/>
  <c r="I774" i="8" l="1"/>
  <c r="J774" i="8" s="1"/>
  <c r="G903" i="8"/>
  <c r="I903" i="8" s="1"/>
  <c r="J903" i="8" s="1"/>
  <c r="I935" i="8"/>
  <c r="J935" i="8" s="1"/>
  <c r="I743" i="8"/>
  <c r="J743" i="8" s="1"/>
  <c r="G973" i="8"/>
  <c r="I973" i="8" s="1"/>
  <c r="J973" i="8" s="1"/>
  <c r="G965" i="8"/>
  <c r="I965" i="8" s="1"/>
  <c r="J965" i="8" s="1"/>
  <c r="G941" i="8"/>
  <c r="I941" i="8" s="1"/>
  <c r="J941" i="8" s="1"/>
  <c r="G933" i="8"/>
  <c r="I933" i="8" s="1"/>
  <c r="J933" i="8" s="1"/>
  <c r="G909" i="8"/>
  <c r="I909" i="8" s="1"/>
  <c r="J909" i="8" s="1"/>
  <c r="G901" i="8"/>
  <c r="I901" i="8" s="1"/>
  <c r="J901" i="8" s="1"/>
  <c r="G877" i="8"/>
  <c r="I877" i="8" s="1"/>
  <c r="J877" i="8" s="1"/>
  <c r="G869" i="8"/>
  <c r="I869" i="8"/>
  <c r="J869" i="8" s="1"/>
  <c r="G845" i="8"/>
  <c r="I845" i="8" s="1"/>
  <c r="J845" i="8" s="1"/>
  <c r="G837" i="8"/>
  <c r="I837" i="8"/>
  <c r="J837" i="8" s="1"/>
  <c r="G813" i="8"/>
  <c r="I813" i="8" s="1"/>
  <c r="J813" i="8" s="1"/>
  <c r="G805" i="8"/>
  <c r="I805" i="8"/>
  <c r="J805" i="8" s="1"/>
  <c r="G781" i="8"/>
  <c r="I781" i="8" s="1"/>
  <c r="J781" i="8" s="1"/>
  <c r="G773" i="8"/>
  <c r="I773" i="8"/>
  <c r="J773" i="8" s="1"/>
  <c r="G749" i="8"/>
  <c r="I749" i="8" s="1"/>
  <c r="J749" i="8" s="1"/>
  <c r="G741" i="8"/>
  <c r="I741" i="8"/>
  <c r="J741" i="8" s="1"/>
  <c r="I882" i="8"/>
  <c r="J882" i="8" s="1"/>
  <c r="I850" i="8"/>
  <c r="J850" i="8" s="1"/>
  <c r="I738" i="8"/>
  <c r="J738" i="8" s="1"/>
  <c r="I927" i="8"/>
  <c r="J927" i="8" s="1"/>
  <c r="I885" i="8"/>
  <c r="J885" i="8" s="1"/>
  <c r="I775" i="8"/>
  <c r="J775" i="8" s="1"/>
  <c r="I982" i="8"/>
  <c r="J982" i="8" s="1"/>
  <c r="I950" i="8"/>
  <c r="J950" i="8" s="1"/>
  <c r="I838" i="8"/>
  <c r="J838" i="8" s="1"/>
  <c r="I782" i="8"/>
  <c r="J782" i="8" s="1"/>
  <c r="I884" i="8"/>
  <c r="J884" i="8" s="1"/>
  <c r="I967" i="8"/>
  <c r="J967" i="8" s="1"/>
  <c r="I925" i="8"/>
  <c r="J925" i="8" s="1"/>
  <c r="I807" i="8"/>
  <c r="J807" i="8" s="1"/>
  <c r="I735" i="8"/>
  <c r="J735" i="8" s="1"/>
  <c r="I913" i="8"/>
  <c r="J913" i="8" s="1"/>
  <c r="I897" i="8"/>
  <c r="J897" i="8" s="1"/>
  <c r="G881" i="8"/>
  <c r="I881" i="8" s="1"/>
  <c r="J881" i="8" s="1"/>
  <c r="G865" i="8"/>
  <c r="I865" i="8" s="1"/>
  <c r="J865" i="8" s="1"/>
  <c r="G849" i="8"/>
  <c r="I849" i="8" s="1"/>
  <c r="J849" i="8" s="1"/>
  <c r="G833" i="8"/>
  <c r="I833" i="8" s="1"/>
  <c r="J833" i="8" s="1"/>
  <c r="G817" i="8"/>
  <c r="I817" i="8" s="1"/>
  <c r="J817" i="8" s="1"/>
  <c r="G801" i="8"/>
  <c r="I801" i="8" s="1"/>
  <c r="J801" i="8" s="1"/>
  <c r="G777" i="8"/>
  <c r="I777" i="8" s="1"/>
  <c r="J777" i="8" s="1"/>
  <c r="G761" i="8"/>
  <c r="I761" i="8" s="1"/>
  <c r="J761" i="8" s="1"/>
  <c r="G753" i="8"/>
  <c r="I753" i="8" s="1"/>
  <c r="J753" i="8" s="1"/>
  <c r="I983" i="8"/>
  <c r="J983" i="8" s="1"/>
  <c r="I951" i="8"/>
  <c r="J951" i="8" s="1"/>
  <c r="I919" i="8"/>
  <c r="J919" i="8" s="1"/>
  <c r="G879" i="8"/>
  <c r="I879" i="8"/>
  <c r="J879" i="8" s="1"/>
  <c r="G823" i="8"/>
  <c r="I823" i="8" s="1"/>
  <c r="J823" i="8" s="1"/>
  <c r="G791" i="8"/>
  <c r="I791" i="8" s="1"/>
  <c r="J791" i="8" s="1"/>
  <c r="G783" i="8"/>
  <c r="I783" i="8"/>
  <c r="J783" i="8" s="1"/>
  <c r="G751" i="8"/>
  <c r="I751" i="8"/>
  <c r="J751" i="8" s="1"/>
  <c r="I895" i="8"/>
  <c r="J895" i="8" s="1"/>
  <c r="I958" i="8"/>
  <c r="J958" i="8" s="1"/>
  <c r="I894" i="8"/>
  <c r="J894" i="8" s="1"/>
  <c r="I964" i="8"/>
  <c r="J964" i="8" s="1"/>
  <c r="I900" i="8"/>
  <c r="J900" i="8" s="1"/>
  <c r="G977" i="8"/>
  <c r="I977" i="8" s="1"/>
  <c r="J977" i="8" s="1"/>
  <c r="G961" i="8"/>
  <c r="I961" i="8" s="1"/>
  <c r="J961" i="8" s="1"/>
  <c r="G945" i="8"/>
  <c r="I945" i="8" s="1"/>
  <c r="J945" i="8" s="1"/>
  <c r="G929" i="8"/>
  <c r="I929" i="8" s="1"/>
  <c r="J929" i="8" s="1"/>
  <c r="G913" i="8"/>
  <c r="G897" i="8"/>
  <c r="I959" i="8"/>
  <c r="J959" i="8" s="1"/>
  <c r="I917" i="8"/>
  <c r="J917" i="8" s="1"/>
  <c r="I839" i="8"/>
  <c r="J839" i="8" s="1"/>
  <c r="I767" i="8"/>
  <c r="J767" i="8" s="1"/>
  <c r="I985" i="8"/>
  <c r="J985" i="8" s="1"/>
  <c r="I969" i="8"/>
  <c r="J969" i="8" s="1"/>
  <c r="I937" i="8"/>
  <c r="J937" i="8" s="1"/>
  <c r="I921" i="8"/>
  <c r="J921" i="8" s="1"/>
  <c r="I889" i="8"/>
  <c r="J889" i="8" s="1"/>
  <c r="G873" i="8"/>
  <c r="I873" i="8" s="1"/>
  <c r="J873" i="8" s="1"/>
  <c r="I857" i="8"/>
  <c r="J857" i="8" s="1"/>
  <c r="G857" i="8"/>
  <c r="G841" i="8"/>
  <c r="I841" i="8" s="1"/>
  <c r="J841" i="8" s="1"/>
  <c r="I825" i="8"/>
  <c r="J825" i="8" s="1"/>
  <c r="G825" i="8"/>
  <c r="G809" i="8"/>
  <c r="I809" i="8" s="1"/>
  <c r="J809" i="8" s="1"/>
  <c r="I793" i="8"/>
  <c r="J793" i="8" s="1"/>
  <c r="G793" i="8"/>
  <c r="G785" i="8"/>
  <c r="I785" i="8" s="1"/>
  <c r="J785" i="8" s="1"/>
  <c r="I769" i="8"/>
  <c r="J769" i="8" s="1"/>
  <c r="G769" i="8"/>
  <c r="G745" i="8"/>
  <c r="I745" i="8" s="1"/>
  <c r="J745" i="8" s="1"/>
  <c r="I975" i="8"/>
  <c r="J975" i="8" s="1"/>
  <c r="I887" i="8"/>
  <c r="J887" i="8" s="1"/>
  <c r="I855" i="8"/>
  <c r="J855" i="8" s="1"/>
  <c r="G855" i="8"/>
  <c r="G847" i="8"/>
  <c r="I847" i="8"/>
  <c r="J847" i="8" s="1"/>
  <c r="G815" i="8"/>
  <c r="I815" i="8" s="1"/>
  <c r="J815" i="8" s="1"/>
  <c r="G759" i="8"/>
  <c r="I759" i="8" s="1"/>
  <c r="J759" i="8" s="1"/>
  <c r="G985" i="8"/>
  <c r="G953" i="8"/>
  <c r="I953" i="8" s="1"/>
  <c r="J953" i="8" s="1"/>
  <c r="G905" i="8"/>
  <c r="I905" i="8" s="1"/>
  <c r="J905" i="8" s="1"/>
  <c r="I942" i="8"/>
  <c r="J942" i="8" s="1"/>
  <c r="I858" i="8"/>
  <c r="J858" i="8" s="1"/>
  <c r="I826" i="8"/>
  <c r="J826" i="8" s="1"/>
  <c r="G975" i="8"/>
  <c r="G943" i="8"/>
  <c r="I943" i="8" s="1"/>
  <c r="J943" i="8" s="1"/>
  <c r="G911" i="8"/>
  <c r="I911" i="8" s="1"/>
  <c r="J911" i="8" s="1"/>
  <c r="I957" i="8"/>
  <c r="J957" i="8" s="1"/>
  <c r="I871" i="8"/>
  <c r="J871" i="8" s="1"/>
  <c r="I799" i="8"/>
  <c r="J799" i="8" s="1"/>
  <c r="G984" i="8"/>
  <c r="I984" i="8" s="1"/>
  <c r="J984" i="8" s="1"/>
  <c r="G976" i="8"/>
  <c r="I976" i="8" s="1"/>
  <c r="J976" i="8" s="1"/>
  <c r="G968" i="8"/>
  <c r="I968" i="8" s="1"/>
  <c r="J968" i="8" s="1"/>
  <c r="G960" i="8"/>
  <c r="I960" i="8" s="1"/>
  <c r="J960" i="8" s="1"/>
  <c r="G952" i="8"/>
  <c r="I952" i="8" s="1"/>
  <c r="J952" i="8" s="1"/>
  <c r="G944" i="8"/>
  <c r="I944" i="8" s="1"/>
  <c r="J944" i="8" s="1"/>
  <c r="G936" i="8"/>
  <c r="I936" i="8" s="1"/>
  <c r="J936" i="8" s="1"/>
  <c r="G928" i="8"/>
  <c r="I928" i="8" s="1"/>
  <c r="J928" i="8" s="1"/>
  <c r="G920" i="8"/>
  <c r="I920" i="8" s="1"/>
  <c r="J920" i="8" s="1"/>
  <c r="I728" i="8"/>
  <c r="J728" i="8" s="1"/>
  <c r="I970" i="8"/>
  <c r="J970" i="8" s="1"/>
  <c r="I938" i="8"/>
  <c r="J938" i="8" s="1"/>
  <c r="I906" i="8"/>
  <c r="J906" i="8" s="1"/>
  <c r="I834" i="8"/>
  <c r="J834" i="8" s="1"/>
  <c r="I863" i="8"/>
  <c r="J863" i="8" s="1"/>
  <c r="I829" i="8"/>
  <c r="J829" i="8" s="1"/>
  <c r="I789" i="8"/>
  <c r="J789" i="8" s="1"/>
  <c r="G854" i="8"/>
  <c r="I854" i="8" s="1"/>
  <c r="J854" i="8" s="1"/>
  <c r="G822" i="8"/>
  <c r="I822" i="8" s="1"/>
  <c r="J822" i="8" s="1"/>
  <c r="G790" i="8"/>
  <c r="I790" i="8" s="1"/>
  <c r="J790" i="8" s="1"/>
  <c r="G758" i="8"/>
  <c r="I758" i="8" s="1"/>
  <c r="J758" i="8" s="1"/>
  <c r="I859" i="8"/>
  <c r="J859" i="8" s="1"/>
  <c r="I827" i="8"/>
  <c r="J827" i="8" s="1"/>
  <c r="I795" i="8"/>
  <c r="J795" i="8" s="1"/>
  <c r="I763" i="8"/>
  <c r="J763" i="8" s="1"/>
  <c r="I731" i="8"/>
  <c r="J731" i="8" s="1"/>
  <c r="G982" i="8"/>
  <c r="G974" i="8"/>
  <c r="I974" i="8" s="1"/>
  <c r="J974" i="8" s="1"/>
  <c r="G966" i="8"/>
  <c r="I966" i="8" s="1"/>
  <c r="J966" i="8" s="1"/>
  <c r="G958" i="8"/>
  <c r="G950" i="8"/>
  <c r="G942" i="8"/>
  <c r="G934" i="8"/>
  <c r="I934" i="8" s="1"/>
  <c r="J934" i="8" s="1"/>
  <c r="G926" i="8"/>
  <c r="I926" i="8" s="1"/>
  <c r="J926" i="8" s="1"/>
  <c r="G918" i="8"/>
  <c r="I918" i="8" s="1"/>
  <c r="J918" i="8" s="1"/>
  <c r="G910" i="8"/>
  <c r="I910" i="8" s="1"/>
  <c r="J910" i="8" s="1"/>
  <c r="G902" i="8"/>
  <c r="I902" i="8" s="1"/>
  <c r="J902" i="8" s="1"/>
  <c r="G894" i="8"/>
  <c r="G886" i="8"/>
  <c r="I886" i="8" s="1"/>
  <c r="J886" i="8" s="1"/>
  <c r="G737" i="8"/>
  <c r="I737" i="8" s="1"/>
  <c r="J737" i="8" s="1"/>
  <c r="I956" i="8"/>
  <c r="J956" i="8" s="1"/>
  <c r="I924" i="8"/>
  <c r="J924" i="8" s="1"/>
  <c r="I892" i="8"/>
  <c r="J892" i="8" s="1"/>
  <c r="I860" i="8"/>
  <c r="J860" i="8" s="1"/>
  <c r="I828" i="8"/>
  <c r="J828" i="8" s="1"/>
  <c r="I796" i="8"/>
  <c r="J796" i="8" s="1"/>
  <c r="I764" i="8"/>
  <c r="J764" i="8" s="1"/>
  <c r="I732" i="8"/>
  <c r="J732" i="8" s="1"/>
  <c r="G980" i="8"/>
  <c r="I980" i="8" s="1"/>
  <c r="J980" i="8" s="1"/>
  <c r="G964" i="8"/>
  <c r="G948" i="8"/>
  <c r="I948" i="8" s="1"/>
  <c r="J948" i="8" s="1"/>
  <c r="G932" i="8"/>
  <c r="I932" i="8" s="1"/>
  <c r="J932" i="8" s="1"/>
  <c r="G916" i="8"/>
  <c r="I916" i="8" s="1"/>
  <c r="J916" i="8" s="1"/>
  <c r="G900" i="8"/>
  <c r="G884" i="8"/>
  <c r="I868" i="8"/>
  <c r="J868" i="8" s="1"/>
  <c r="I836" i="8"/>
  <c r="J836" i="8" s="1"/>
  <c r="I804" i="8"/>
  <c r="J804" i="8" s="1"/>
  <c r="I772" i="8"/>
  <c r="J772" i="8" s="1"/>
  <c r="I740" i="8"/>
  <c r="J740" i="8" s="1"/>
  <c r="I729" i="8"/>
  <c r="J729" i="8" s="1"/>
  <c r="I896" i="8"/>
  <c r="J896" i="8" s="1"/>
  <c r="I888" i="8"/>
  <c r="J888" i="8" s="1"/>
  <c r="I880" i="8"/>
  <c r="J880" i="8" s="1"/>
  <c r="I872" i="8"/>
  <c r="J872" i="8" s="1"/>
  <c r="I864" i="8"/>
  <c r="J864" i="8" s="1"/>
  <c r="I856" i="8"/>
  <c r="J856" i="8" s="1"/>
  <c r="I848" i="8"/>
  <c r="J848" i="8" s="1"/>
  <c r="I832" i="8"/>
  <c r="J832" i="8" s="1"/>
  <c r="I824" i="8"/>
  <c r="J824" i="8" s="1"/>
  <c r="I816" i="8"/>
  <c r="J816" i="8" s="1"/>
  <c r="I808" i="8"/>
  <c r="J808" i="8" s="1"/>
  <c r="I800" i="8"/>
  <c r="J800" i="8" s="1"/>
  <c r="I792" i="8"/>
  <c r="J792" i="8" s="1"/>
  <c r="I784" i="8"/>
  <c r="J784" i="8" s="1"/>
  <c r="I776" i="8"/>
  <c r="J776" i="8" s="1"/>
  <c r="I768" i="8"/>
  <c r="J768" i="8" s="1"/>
  <c r="I760" i="8"/>
  <c r="J760" i="8" s="1"/>
  <c r="I752" i="8"/>
  <c r="J752" i="8" s="1"/>
  <c r="I744" i="8"/>
  <c r="J744" i="8" s="1"/>
  <c r="I736" i="8"/>
  <c r="J736" i="8" s="1"/>
  <c r="G912" i="8"/>
  <c r="I912" i="8" s="1"/>
  <c r="J912" i="8" s="1"/>
  <c r="G904" i="8"/>
  <c r="I904" i="8" s="1"/>
  <c r="J904" i="8" s="1"/>
  <c r="G896" i="8"/>
  <c r="G888" i="8"/>
  <c r="G729" i="8"/>
  <c r="I852" i="8"/>
  <c r="J852" i="8" s="1"/>
  <c r="I820" i="8"/>
  <c r="J820" i="8" s="1"/>
  <c r="I788" i="8"/>
  <c r="J788" i="8" s="1"/>
  <c r="I756" i="8"/>
  <c r="J756" i="8" s="1"/>
  <c r="H690" i="8" l="1"/>
  <c r="F690" i="8"/>
  <c r="G690" i="8" s="1"/>
  <c r="F673" i="8"/>
  <c r="G673" i="8" s="1"/>
  <c r="H673" i="8"/>
  <c r="F674" i="8"/>
  <c r="G674" i="8" s="1"/>
  <c r="H674" i="8"/>
  <c r="F675" i="8"/>
  <c r="G675" i="8" s="1"/>
  <c r="H675" i="8"/>
  <c r="F676" i="8"/>
  <c r="G676" i="8" s="1"/>
  <c r="H676" i="8"/>
  <c r="F677" i="8"/>
  <c r="G677" i="8" s="1"/>
  <c r="H677" i="8"/>
  <c r="F678" i="8"/>
  <c r="G678" i="8" s="1"/>
  <c r="H678" i="8"/>
  <c r="F679" i="8"/>
  <c r="G679" i="8" s="1"/>
  <c r="H679" i="8"/>
  <c r="F680" i="8"/>
  <c r="H680" i="8"/>
  <c r="F681" i="8"/>
  <c r="G681" i="8" s="1"/>
  <c r="H681" i="8"/>
  <c r="F682" i="8"/>
  <c r="G682" i="8" s="1"/>
  <c r="H682" i="8"/>
  <c r="F683" i="8"/>
  <c r="G683" i="8" s="1"/>
  <c r="H683" i="8"/>
  <c r="F684" i="8"/>
  <c r="G684" i="8" s="1"/>
  <c r="H684" i="8"/>
  <c r="F685" i="8"/>
  <c r="G685" i="8" s="1"/>
  <c r="H685" i="8"/>
  <c r="F686" i="8"/>
  <c r="G686" i="8" s="1"/>
  <c r="H686" i="8"/>
  <c r="F687" i="8"/>
  <c r="G687" i="8" s="1"/>
  <c r="H687" i="8"/>
  <c r="F688" i="8"/>
  <c r="G688" i="8" s="1"/>
  <c r="H688" i="8"/>
  <c r="F691" i="8"/>
  <c r="G691" i="8" s="1"/>
  <c r="H691" i="8"/>
  <c r="F692" i="8"/>
  <c r="G692" i="8" s="1"/>
  <c r="H692" i="8"/>
  <c r="F693" i="8"/>
  <c r="G693" i="8" s="1"/>
  <c r="H693" i="8"/>
  <c r="F694" i="8"/>
  <c r="G694" i="8" s="1"/>
  <c r="H694" i="8"/>
  <c r="F695" i="8"/>
  <c r="G695" i="8" s="1"/>
  <c r="H695" i="8"/>
  <c r="F696" i="8"/>
  <c r="G696" i="8" s="1"/>
  <c r="H696" i="8"/>
  <c r="F697" i="8"/>
  <c r="G697" i="8" s="1"/>
  <c r="H697" i="8"/>
  <c r="F698" i="8"/>
  <c r="G698" i="8" s="1"/>
  <c r="H698" i="8"/>
  <c r="F699" i="8"/>
  <c r="G699" i="8" s="1"/>
  <c r="H699" i="8"/>
  <c r="F700" i="8"/>
  <c r="G700" i="8" s="1"/>
  <c r="H700" i="8"/>
  <c r="F701" i="8"/>
  <c r="G701" i="8" s="1"/>
  <c r="H701" i="8"/>
  <c r="F702" i="8"/>
  <c r="G702" i="8" s="1"/>
  <c r="H702" i="8"/>
  <c r="F703" i="8"/>
  <c r="G703" i="8" s="1"/>
  <c r="H703" i="8"/>
  <c r="F704" i="8"/>
  <c r="G704" i="8" s="1"/>
  <c r="H704" i="8"/>
  <c r="F705" i="8"/>
  <c r="H705" i="8"/>
  <c r="F706" i="8"/>
  <c r="G706" i="8" s="1"/>
  <c r="H706" i="8"/>
  <c r="F707" i="8"/>
  <c r="G707" i="8" s="1"/>
  <c r="H707" i="8"/>
  <c r="F708" i="8"/>
  <c r="G708" i="8" s="1"/>
  <c r="H708" i="8"/>
  <c r="F709" i="8"/>
  <c r="G709" i="8" s="1"/>
  <c r="H709" i="8"/>
  <c r="F710" i="8"/>
  <c r="G710" i="8" s="1"/>
  <c r="H710" i="8"/>
  <c r="F711" i="8"/>
  <c r="G711" i="8" s="1"/>
  <c r="H711" i="8"/>
  <c r="F712" i="8"/>
  <c r="G712" i="8" s="1"/>
  <c r="H712" i="8"/>
  <c r="F713" i="8"/>
  <c r="G713" i="8" s="1"/>
  <c r="H713" i="8"/>
  <c r="F714" i="8"/>
  <c r="G714" i="8" s="1"/>
  <c r="H714" i="8"/>
  <c r="F715" i="8"/>
  <c r="G715" i="8" s="1"/>
  <c r="H715" i="8"/>
  <c r="F716" i="8"/>
  <c r="G716" i="8" s="1"/>
  <c r="H716" i="8"/>
  <c r="F717" i="8"/>
  <c r="G717" i="8" s="1"/>
  <c r="H717" i="8"/>
  <c r="F718" i="8"/>
  <c r="G718" i="8"/>
  <c r="H718" i="8"/>
  <c r="F719" i="8"/>
  <c r="G719" i="8" s="1"/>
  <c r="H719" i="8"/>
  <c r="F720" i="8"/>
  <c r="G720" i="8" s="1"/>
  <c r="H720" i="8"/>
  <c r="F721" i="8"/>
  <c r="G721" i="8" s="1"/>
  <c r="H721" i="8"/>
  <c r="F722" i="8"/>
  <c r="G722" i="8" s="1"/>
  <c r="H722" i="8"/>
  <c r="F723" i="8"/>
  <c r="G723" i="8" s="1"/>
  <c r="H723" i="8"/>
  <c r="F724" i="8"/>
  <c r="G724" i="8" s="1"/>
  <c r="H724" i="8"/>
  <c r="F725" i="8"/>
  <c r="G725" i="8" s="1"/>
  <c r="H725" i="8"/>
  <c r="F726" i="8"/>
  <c r="G726" i="8" s="1"/>
  <c r="H726" i="8"/>
  <c r="F727" i="8"/>
  <c r="G727" i="8" s="1"/>
  <c r="H727" i="8"/>
  <c r="F4" i="8"/>
  <c r="G4" i="8" s="1"/>
  <c r="F5" i="8"/>
  <c r="G5" i="8" s="1"/>
  <c r="F6" i="8"/>
  <c r="G6" i="8"/>
  <c r="F7" i="8"/>
  <c r="G7" i="8" s="1"/>
  <c r="F8" i="8"/>
  <c r="G8" i="8" s="1"/>
  <c r="F9" i="8"/>
  <c r="G9" i="8" s="1"/>
  <c r="F10" i="8"/>
  <c r="G10" i="8" s="1"/>
  <c r="F11" i="8"/>
  <c r="G11" i="8" s="1"/>
  <c r="F12" i="8"/>
  <c r="G12" i="8"/>
  <c r="F13" i="8"/>
  <c r="G13" i="8" s="1"/>
  <c r="F14" i="8"/>
  <c r="G14" i="8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F45" i="8"/>
  <c r="G45" i="8" s="1"/>
  <c r="F46" i="8"/>
  <c r="G46" i="8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/>
  <c r="F61" i="8"/>
  <c r="G61" i="8" s="1"/>
  <c r="F62" i="8"/>
  <c r="G62" i="8"/>
  <c r="F63" i="8"/>
  <c r="G63" i="8" s="1"/>
  <c r="F64" i="8"/>
  <c r="G64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/>
  <c r="F87" i="8"/>
  <c r="G87" i="8" s="1"/>
  <c r="F88" i="8"/>
  <c r="G88" i="8" s="1"/>
  <c r="F89" i="8"/>
  <c r="G89" i="8" s="1"/>
  <c r="F90" i="8"/>
  <c r="G90" i="8" s="1"/>
  <c r="F91" i="8"/>
  <c r="G91" i="8" s="1"/>
  <c r="F92" i="8"/>
  <c r="G92" i="8" s="1"/>
  <c r="F93" i="8"/>
  <c r="G93" i="8" s="1"/>
  <c r="F94" i="8"/>
  <c r="G94" i="8" s="1"/>
  <c r="F95" i="8"/>
  <c r="G95" i="8" s="1"/>
  <c r="F96" i="8"/>
  <c r="G96" i="8" s="1"/>
  <c r="F97" i="8"/>
  <c r="G97" i="8" s="1"/>
  <c r="F98" i="8"/>
  <c r="G98" i="8" s="1"/>
  <c r="F99" i="8"/>
  <c r="G99" i="8" s="1"/>
  <c r="F100" i="8"/>
  <c r="G100" i="8" s="1"/>
  <c r="F101" i="8"/>
  <c r="G101" i="8" s="1"/>
  <c r="F102" i="8"/>
  <c r="G102" i="8"/>
  <c r="F103" i="8"/>
  <c r="G103" i="8" s="1"/>
  <c r="F104" i="8"/>
  <c r="G104" i="8" s="1"/>
  <c r="F105" i="8"/>
  <c r="G105" i="8" s="1"/>
  <c r="F106" i="8"/>
  <c r="G106" i="8" s="1"/>
  <c r="F107" i="8"/>
  <c r="G107" i="8" s="1"/>
  <c r="F108" i="8"/>
  <c r="G108" i="8" s="1"/>
  <c r="F109" i="8"/>
  <c r="G109" i="8" s="1"/>
  <c r="F110" i="8"/>
  <c r="G110" i="8" s="1"/>
  <c r="F111" i="8"/>
  <c r="G111" i="8" s="1"/>
  <c r="F112" i="8"/>
  <c r="G112" i="8" s="1"/>
  <c r="F113" i="8"/>
  <c r="G113" i="8" s="1"/>
  <c r="F114" i="8"/>
  <c r="G114" i="8" s="1"/>
  <c r="F115" i="8"/>
  <c r="G115" i="8" s="1"/>
  <c r="F116" i="8"/>
  <c r="G116" i="8" s="1"/>
  <c r="F117" i="8"/>
  <c r="G117" i="8" s="1"/>
  <c r="F118" i="8"/>
  <c r="G118" i="8" s="1"/>
  <c r="F119" i="8"/>
  <c r="G119" i="8" s="1"/>
  <c r="F120" i="8"/>
  <c r="G120" i="8" s="1"/>
  <c r="F121" i="8"/>
  <c r="G121" i="8" s="1"/>
  <c r="F122" i="8"/>
  <c r="G122" i="8" s="1"/>
  <c r="F123" i="8"/>
  <c r="G123" i="8" s="1"/>
  <c r="F124" i="8"/>
  <c r="F125" i="8"/>
  <c r="G125" i="8" s="1"/>
  <c r="F126" i="8"/>
  <c r="G126" i="8"/>
  <c r="F127" i="8"/>
  <c r="F128" i="8"/>
  <c r="G128" i="8" s="1"/>
  <c r="F129" i="8"/>
  <c r="G129" i="8" s="1"/>
  <c r="F130" i="8"/>
  <c r="G130" i="8" s="1"/>
  <c r="F131" i="8"/>
  <c r="G131" i="8" s="1"/>
  <c r="F132" i="8"/>
  <c r="G132" i="8" s="1"/>
  <c r="F133" i="8"/>
  <c r="G133" i="8" s="1"/>
  <c r="F134" i="8"/>
  <c r="G134" i="8"/>
  <c r="F135" i="8"/>
  <c r="G135" i="8" s="1"/>
  <c r="F136" i="8"/>
  <c r="G136" i="8" s="1"/>
  <c r="F137" i="8"/>
  <c r="G137" i="8" s="1"/>
  <c r="F138" i="8"/>
  <c r="G138" i="8" s="1"/>
  <c r="F139" i="8"/>
  <c r="G139" i="8" s="1"/>
  <c r="F140" i="8"/>
  <c r="G140" i="8"/>
  <c r="F141" i="8"/>
  <c r="G141" i="8" s="1"/>
  <c r="F142" i="8"/>
  <c r="G142" i="8"/>
  <c r="F143" i="8"/>
  <c r="G143" i="8" s="1"/>
  <c r="F144" i="8"/>
  <c r="G144" i="8" s="1"/>
  <c r="F145" i="8"/>
  <c r="G145" i="8" s="1"/>
  <c r="F146" i="8"/>
  <c r="G146" i="8" s="1"/>
  <c r="F147" i="8"/>
  <c r="G147" i="8" s="1"/>
  <c r="F148" i="8"/>
  <c r="G148" i="8" s="1"/>
  <c r="F149" i="8"/>
  <c r="G149" i="8" s="1"/>
  <c r="F150" i="8"/>
  <c r="G150" i="8"/>
  <c r="F151" i="8"/>
  <c r="G151" i="8" s="1"/>
  <c r="F152" i="8"/>
  <c r="G152" i="8" s="1"/>
  <c r="F153" i="8"/>
  <c r="G153" i="8" s="1"/>
  <c r="F154" i="8"/>
  <c r="G154" i="8" s="1"/>
  <c r="F155" i="8"/>
  <c r="G155" i="8" s="1"/>
  <c r="F156" i="8"/>
  <c r="G156" i="8"/>
  <c r="F157" i="8"/>
  <c r="F158" i="8"/>
  <c r="G158" i="8" s="1"/>
  <c r="F159" i="8"/>
  <c r="G159" i="8" s="1"/>
  <c r="F160" i="8"/>
  <c r="G160" i="8" s="1"/>
  <c r="F161" i="8"/>
  <c r="F162" i="8"/>
  <c r="G162" i="8" s="1"/>
  <c r="F163" i="8"/>
  <c r="G163" i="8" s="1"/>
  <c r="F164" i="8"/>
  <c r="G164" i="8" s="1"/>
  <c r="F165" i="8"/>
  <c r="F166" i="8"/>
  <c r="G166" i="8" s="1"/>
  <c r="F167" i="8"/>
  <c r="G167" i="8" s="1"/>
  <c r="F168" i="8"/>
  <c r="G168" i="8" s="1"/>
  <c r="F169" i="8"/>
  <c r="G169" i="8" s="1"/>
  <c r="F170" i="8"/>
  <c r="G170" i="8" s="1"/>
  <c r="F171" i="8"/>
  <c r="G171" i="8" s="1"/>
  <c r="F172" i="8"/>
  <c r="G172" i="8" s="1"/>
  <c r="F173" i="8"/>
  <c r="G173" i="8" s="1"/>
  <c r="F174" i="8"/>
  <c r="G174" i="8"/>
  <c r="F175" i="8"/>
  <c r="G175" i="8" s="1"/>
  <c r="F176" i="8"/>
  <c r="F177" i="8"/>
  <c r="F178" i="8"/>
  <c r="G178" i="8" s="1"/>
  <c r="F179" i="8"/>
  <c r="G179" i="8" s="1"/>
  <c r="F180" i="8"/>
  <c r="G180" i="8" s="1"/>
  <c r="F181" i="8"/>
  <c r="G181" i="8" s="1"/>
  <c r="F182" i="8"/>
  <c r="G182" i="8" s="1"/>
  <c r="F183" i="8"/>
  <c r="F184" i="8"/>
  <c r="G184" i="8" s="1"/>
  <c r="F185" i="8"/>
  <c r="G185" i="8" s="1"/>
  <c r="F186" i="8"/>
  <c r="G186" i="8" s="1"/>
  <c r="F187" i="8"/>
  <c r="G187" i="8" s="1"/>
  <c r="F188" i="8"/>
  <c r="G188" i="8" s="1"/>
  <c r="F189" i="8"/>
  <c r="G189" i="8" s="1"/>
  <c r="F190" i="8"/>
  <c r="F191" i="8"/>
  <c r="F192" i="8"/>
  <c r="G192" i="8" s="1"/>
  <c r="F193" i="8"/>
  <c r="G193" i="8" s="1"/>
  <c r="F194" i="8"/>
  <c r="G194" i="8" s="1"/>
  <c r="F195" i="8"/>
  <c r="G195" i="8" s="1"/>
  <c r="F196" i="8"/>
  <c r="G196" i="8" s="1"/>
  <c r="F197" i="8"/>
  <c r="G197" i="8" s="1"/>
  <c r="F198" i="8"/>
  <c r="G198" i="8" s="1"/>
  <c r="F199" i="8"/>
  <c r="G199" i="8" s="1"/>
  <c r="F200" i="8"/>
  <c r="G200" i="8" s="1"/>
  <c r="F201" i="8"/>
  <c r="G201" i="8" s="1"/>
  <c r="F202" i="8"/>
  <c r="G202" i="8" s="1"/>
  <c r="F203" i="8"/>
  <c r="G203" i="8" s="1"/>
  <c r="F204" i="8"/>
  <c r="G204" i="8" s="1"/>
  <c r="F205" i="8"/>
  <c r="G205" i="8" s="1"/>
  <c r="F206" i="8"/>
  <c r="F207" i="8"/>
  <c r="G207" i="8" s="1"/>
  <c r="F208" i="8"/>
  <c r="G208" i="8" s="1"/>
  <c r="F209" i="8"/>
  <c r="G209" i="8" s="1"/>
  <c r="F210" i="8"/>
  <c r="G210" i="8"/>
  <c r="F211" i="8"/>
  <c r="G211" i="8" s="1"/>
  <c r="F212" i="8"/>
  <c r="F213" i="8"/>
  <c r="G213" i="8" s="1"/>
  <c r="F214" i="8"/>
  <c r="G214" i="8" s="1"/>
  <c r="F215" i="8"/>
  <c r="G215" i="8" s="1"/>
  <c r="F216" i="8"/>
  <c r="F217" i="8"/>
  <c r="G217" i="8" s="1"/>
  <c r="F218" i="8"/>
  <c r="G218" i="8" s="1"/>
  <c r="F219" i="8"/>
  <c r="F220" i="8"/>
  <c r="G220" i="8" s="1"/>
  <c r="F221" i="8"/>
  <c r="G221" i="8" s="1"/>
  <c r="F222" i="8"/>
  <c r="G222" i="8" s="1"/>
  <c r="F223" i="8"/>
  <c r="F224" i="8"/>
  <c r="G224" i="8" s="1"/>
  <c r="F225" i="8"/>
  <c r="G225" i="8" s="1"/>
  <c r="F226" i="8"/>
  <c r="F227" i="8"/>
  <c r="F228" i="8"/>
  <c r="F229" i="8"/>
  <c r="F230" i="8"/>
  <c r="F231" i="8"/>
  <c r="F232" i="8"/>
  <c r="F233" i="8"/>
  <c r="G233" i="8"/>
  <c r="F234" i="8"/>
  <c r="G234" i="8" s="1"/>
  <c r="F235" i="8"/>
  <c r="G235" i="8" s="1"/>
  <c r="F236" i="8"/>
  <c r="F237" i="8"/>
  <c r="G237" i="8" s="1"/>
  <c r="F238" i="8"/>
  <c r="G238" i="8" s="1"/>
  <c r="F239" i="8"/>
  <c r="G239" i="8" s="1"/>
  <c r="F240" i="8"/>
  <c r="G240" i="8" s="1"/>
  <c r="F241" i="8"/>
  <c r="F242" i="8"/>
  <c r="G242" i="8" s="1"/>
  <c r="F243" i="8"/>
  <c r="G243" i="8" s="1"/>
  <c r="F244" i="8"/>
  <c r="G244" i="8" s="1"/>
  <c r="F245" i="8"/>
  <c r="G245" i="8" s="1"/>
  <c r="F246" i="8"/>
  <c r="G246" i="8" s="1"/>
  <c r="F247" i="8"/>
  <c r="G247" i="8" s="1"/>
  <c r="F248" i="8"/>
  <c r="G248" i="8" s="1"/>
  <c r="F249" i="8"/>
  <c r="G249" i="8"/>
  <c r="F250" i="8"/>
  <c r="G250" i="8" s="1"/>
  <c r="F251" i="8"/>
  <c r="G251" i="8" s="1"/>
  <c r="F252" i="8"/>
  <c r="F253" i="8"/>
  <c r="F254" i="8"/>
  <c r="F255" i="8"/>
  <c r="G255" i="8" s="1"/>
  <c r="F256" i="8"/>
  <c r="G256" i="8" s="1"/>
  <c r="F257" i="8"/>
  <c r="F258" i="8"/>
  <c r="G258" i="8" s="1"/>
  <c r="F259" i="8"/>
  <c r="G259" i="8"/>
  <c r="F260" i="8"/>
  <c r="G260" i="8" s="1"/>
  <c r="F261" i="8"/>
  <c r="G261" i="8" s="1"/>
  <c r="F262" i="8"/>
  <c r="G262" i="8" s="1"/>
  <c r="F263" i="8"/>
  <c r="G263" i="8" s="1"/>
  <c r="F264" i="8"/>
  <c r="G264" i="8" s="1"/>
  <c r="F265" i="8"/>
  <c r="G265" i="8" s="1"/>
  <c r="F266" i="8"/>
  <c r="G266" i="8" s="1"/>
  <c r="F267" i="8"/>
  <c r="G267" i="8" s="1"/>
  <c r="F268" i="8"/>
  <c r="G268" i="8" s="1"/>
  <c r="F269" i="8"/>
  <c r="G269" i="8" s="1"/>
  <c r="F270" i="8"/>
  <c r="G270" i="8" s="1"/>
  <c r="F271" i="8"/>
  <c r="G271" i="8" s="1"/>
  <c r="F272" i="8"/>
  <c r="G272" i="8" s="1"/>
  <c r="F273" i="8"/>
  <c r="G273" i="8"/>
  <c r="F274" i="8"/>
  <c r="G274" i="8" s="1"/>
  <c r="F275" i="8"/>
  <c r="G275" i="8" s="1"/>
  <c r="F276" i="8"/>
  <c r="G276" i="8" s="1"/>
  <c r="F277" i="8"/>
  <c r="G277" i="8" s="1"/>
  <c r="F278" i="8"/>
  <c r="G278" i="8" s="1"/>
  <c r="F279" i="8"/>
  <c r="G279" i="8" s="1"/>
  <c r="F280" i="8"/>
  <c r="G280" i="8" s="1"/>
  <c r="F281" i="8"/>
  <c r="G281" i="8" s="1"/>
  <c r="F282" i="8"/>
  <c r="G282" i="8" s="1"/>
  <c r="F283" i="8"/>
  <c r="F284" i="8"/>
  <c r="G284" i="8" s="1"/>
  <c r="F285" i="8"/>
  <c r="G285" i="8" s="1"/>
  <c r="F286" i="8"/>
  <c r="G286" i="8" s="1"/>
  <c r="F287" i="8"/>
  <c r="F288" i="8"/>
  <c r="G288" i="8" s="1"/>
  <c r="F289" i="8"/>
  <c r="G289" i="8" s="1"/>
  <c r="F290" i="8"/>
  <c r="G290" i="8" s="1"/>
  <c r="F291" i="8"/>
  <c r="G291" i="8" s="1"/>
  <c r="F292" i="8"/>
  <c r="G292" i="8" s="1"/>
  <c r="F293" i="8"/>
  <c r="G293" i="8" s="1"/>
  <c r="F294" i="8"/>
  <c r="G294" i="8" s="1"/>
  <c r="F295" i="8"/>
  <c r="G295" i="8" s="1"/>
  <c r="F296" i="8"/>
  <c r="G296" i="8"/>
  <c r="F297" i="8"/>
  <c r="G297" i="8" s="1"/>
  <c r="F298" i="8"/>
  <c r="G298" i="8" s="1"/>
  <c r="F299" i="8"/>
  <c r="G299" i="8" s="1"/>
  <c r="F300" i="8"/>
  <c r="G300" i="8" s="1"/>
  <c r="F301" i="8"/>
  <c r="G301" i="8" s="1"/>
  <c r="F302" i="8"/>
  <c r="G302" i="8" s="1"/>
  <c r="F303" i="8"/>
  <c r="G303" i="8" s="1"/>
  <c r="F304" i="8"/>
  <c r="G304" i="8" s="1"/>
  <c r="F305" i="8"/>
  <c r="G305" i="8" s="1"/>
  <c r="F306" i="8"/>
  <c r="G306" i="8" s="1"/>
  <c r="F307" i="8"/>
  <c r="F308" i="8"/>
  <c r="G308" i="8" s="1"/>
  <c r="F309" i="8"/>
  <c r="G309" i="8" s="1"/>
  <c r="F310" i="8"/>
  <c r="G310" i="8" s="1"/>
  <c r="F311" i="8"/>
  <c r="F312" i="8"/>
  <c r="G312" i="8" s="1"/>
  <c r="F313" i="8"/>
  <c r="G313" i="8" s="1"/>
  <c r="F314" i="8"/>
  <c r="G314" i="8" s="1"/>
  <c r="F315" i="8"/>
  <c r="G315" i="8" s="1"/>
  <c r="F316" i="8"/>
  <c r="G316" i="8" s="1"/>
  <c r="F317" i="8"/>
  <c r="G317" i="8" s="1"/>
  <c r="F318" i="8"/>
  <c r="G318" i="8" s="1"/>
  <c r="F319" i="8"/>
  <c r="G319" i="8" s="1"/>
  <c r="F320" i="8"/>
  <c r="G320" i="8" s="1"/>
  <c r="F321" i="8"/>
  <c r="G321" i="8" s="1"/>
  <c r="F322" i="8"/>
  <c r="G322" i="8" s="1"/>
  <c r="F323" i="8"/>
  <c r="G323" i="8" s="1"/>
  <c r="F324" i="8"/>
  <c r="F325" i="8"/>
  <c r="F326" i="8"/>
  <c r="G326" i="8" s="1"/>
  <c r="F327" i="8"/>
  <c r="G327" i="8" s="1"/>
  <c r="F328" i="8"/>
  <c r="G328" i="8" s="1"/>
  <c r="F329" i="8"/>
  <c r="G329" i="8" s="1"/>
  <c r="F330" i="8"/>
  <c r="G330" i="8" s="1"/>
  <c r="F331" i="8"/>
  <c r="G331" i="8" s="1"/>
  <c r="F332" i="8"/>
  <c r="G332" i="8" s="1"/>
  <c r="F333" i="8"/>
  <c r="G333" i="8" s="1"/>
  <c r="F334" i="8"/>
  <c r="G334" i="8" s="1"/>
  <c r="F335" i="8"/>
  <c r="G335" i="8" s="1"/>
  <c r="F336" i="8"/>
  <c r="G336" i="8" s="1"/>
  <c r="F337" i="8"/>
  <c r="G337" i="8" s="1"/>
  <c r="F338" i="8"/>
  <c r="G338" i="8" s="1"/>
  <c r="F339" i="8"/>
  <c r="G339" i="8" s="1"/>
  <c r="F340" i="8"/>
  <c r="G340" i="8" s="1"/>
  <c r="F341" i="8"/>
  <c r="G341" i="8" s="1"/>
  <c r="F342" i="8"/>
  <c r="G342" i="8" s="1"/>
  <c r="F343" i="8"/>
  <c r="G343" i="8" s="1"/>
  <c r="F344" i="8"/>
  <c r="G344" i="8" s="1"/>
  <c r="F345" i="8"/>
  <c r="G345" i="8" s="1"/>
  <c r="F346" i="8"/>
  <c r="G346" i="8" s="1"/>
  <c r="F347" i="8"/>
  <c r="G347" i="8" s="1"/>
  <c r="F348" i="8"/>
  <c r="G348" i="8" s="1"/>
  <c r="F349" i="8"/>
  <c r="G349" i="8" s="1"/>
  <c r="F350" i="8"/>
  <c r="G350" i="8" s="1"/>
  <c r="F351" i="8"/>
  <c r="G351" i="8" s="1"/>
  <c r="F352" i="8"/>
  <c r="G352" i="8" s="1"/>
  <c r="F353" i="8"/>
  <c r="G353" i="8" s="1"/>
  <c r="F354" i="8"/>
  <c r="G354" i="8" s="1"/>
  <c r="F355" i="8"/>
  <c r="G355" i="8" s="1"/>
  <c r="F356" i="8"/>
  <c r="G356" i="8" s="1"/>
  <c r="F357" i="8"/>
  <c r="G357" i="8" s="1"/>
  <c r="F358" i="8"/>
  <c r="F359" i="8"/>
  <c r="F360" i="8"/>
  <c r="G360" i="8" s="1"/>
  <c r="F361" i="8"/>
  <c r="G361" i="8" s="1"/>
  <c r="F362" i="8"/>
  <c r="G362" i="8" s="1"/>
  <c r="F363" i="8"/>
  <c r="G363" i="8" s="1"/>
  <c r="F364" i="8"/>
  <c r="G364" i="8" s="1"/>
  <c r="F365" i="8"/>
  <c r="G365" i="8" s="1"/>
  <c r="F366" i="8"/>
  <c r="G366" i="8" s="1"/>
  <c r="F367" i="8"/>
  <c r="G367" i="8" s="1"/>
  <c r="F368" i="8"/>
  <c r="F369" i="8"/>
  <c r="G369" i="8" s="1"/>
  <c r="F370" i="8"/>
  <c r="G370" i="8" s="1"/>
  <c r="F371" i="8"/>
  <c r="G371" i="8" s="1"/>
  <c r="F372" i="8"/>
  <c r="G372" i="8" s="1"/>
  <c r="F373" i="8"/>
  <c r="G373" i="8" s="1"/>
  <c r="F374" i="8"/>
  <c r="G374" i="8" s="1"/>
  <c r="F375" i="8"/>
  <c r="G375" i="8" s="1"/>
  <c r="F376" i="8"/>
  <c r="G376" i="8" s="1"/>
  <c r="F377" i="8"/>
  <c r="G377" i="8" s="1"/>
  <c r="F378" i="8"/>
  <c r="G378" i="8" s="1"/>
  <c r="F379" i="8"/>
  <c r="G379" i="8" s="1"/>
  <c r="F380" i="8"/>
  <c r="G380" i="8" s="1"/>
  <c r="F381" i="8"/>
  <c r="G381" i="8" s="1"/>
  <c r="F382" i="8"/>
  <c r="G382" i="8" s="1"/>
  <c r="F383" i="8"/>
  <c r="G383" i="8" s="1"/>
  <c r="F384" i="8"/>
  <c r="G384" i="8" s="1"/>
  <c r="F385" i="8"/>
  <c r="G385" i="8" s="1"/>
  <c r="F386" i="8"/>
  <c r="G386" i="8" s="1"/>
  <c r="F387" i="8"/>
  <c r="G387" i="8" s="1"/>
  <c r="F388" i="8"/>
  <c r="G388" i="8" s="1"/>
  <c r="F389" i="8"/>
  <c r="G389" i="8" s="1"/>
  <c r="F390" i="8"/>
  <c r="G390" i="8" s="1"/>
  <c r="F391" i="8"/>
  <c r="G391" i="8" s="1"/>
  <c r="F392" i="8"/>
  <c r="G392" i="8" s="1"/>
  <c r="F393" i="8"/>
  <c r="G393" i="8" s="1"/>
  <c r="F394" i="8"/>
  <c r="G394" i="8" s="1"/>
  <c r="F395" i="8"/>
  <c r="G395" i="8" s="1"/>
  <c r="F396" i="8"/>
  <c r="G396" i="8" s="1"/>
  <c r="F397" i="8"/>
  <c r="G397" i="8" s="1"/>
  <c r="F398" i="8"/>
  <c r="G398" i="8" s="1"/>
  <c r="F399" i="8"/>
  <c r="G399" i="8" s="1"/>
  <c r="F400" i="8"/>
  <c r="G400" i="8" s="1"/>
  <c r="F401" i="8"/>
  <c r="G401" i="8" s="1"/>
  <c r="F402" i="8"/>
  <c r="G402" i="8" s="1"/>
  <c r="F403" i="8"/>
  <c r="G403" i="8" s="1"/>
  <c r="F404" i="8"/>
  <c r="G404" i="8" s="1"/>
  <c r="F405" i="8"/>
  <c r="G405" i="8" s="1"/>
  <c r="F406" i="8"/>
  <c r="G406" i="8" s="1"/>
  <c r="F407" i="8"/>
  <c r="G407" i="8" s="1"/>
  <c r="F408" i="8"/>
  <c r="G408" i="8" s="1"/>
  <c r="F409" i="8"/>
  <c r="G409" i="8" s="1"/>
  <c r="F410" i="8"/>
  <c r="G410" i="8" s="1"/>
  <c r="F411" i="8"/>
  <c r="G411" i="8" s="1"/>
  <c r="F412" i="8"/>
  <c r="G412" i="8" s="1"/>
  <c r="F413" i="8"/>
  <c r="G413" i="8" s="1"/>
  <c r="F414" i="8"/>
  <c r="G414" i="8" s="1"/>
  <c r="F415" i="8"/>
  <c r="G415" i="8" s="1"/>
  <c r="F416" i="8"/>
  <c r="G416" i="8" s="1"/>
  <c r="F417" i="8"/>
  <c r="G417" i="8" s="1"/>
  <c r="F418" i="8"/>
  <c r="G418" i="8" s="1"/>
  <c r="F419" i="8"/>
  <c r="G419" i="8" s="1"/>
  <c r="F420" i="8"/>
  <c r="G420" i="8" s="1"/>
  <c r="F421" i="8"/>
  <c r="G421" i="8" s="1"/>
  <c r="F422" i="8"/>
  <c r="G422" i="8" s="1"/>
  <c r="F423" i="8"/>
  <c r="G423" i="8" s="1"/>
  <c r="F424" i="8"/>
  <c r="G424" i="8" s="1"/>
  <c r="F425" i="8"/>
  <c r="G425" i="8"/>
  <c r="F426" i="8"/>
  <c r="G426" i="8" s="1"/>
  <c r="F427" i="8"/>
  <c r="G427" i="8" s="1"/>
  <c r="F428" i="8"/>
  <c r="G428" i="8" s="1"/>
  <c r="F429" i="8"/>
  <c r="G429" i="8" s="1"/>
  <c r="F430" i="8"/>
  <c r="G430" i="8" s="1"/>
  <c r="F431" i="8"/>
  <c r="F432" i="8"/>
  <c r="G432" i="8" s="1"/>
  <c r="F433" i="8"/>
  <c r="G433" i="8" s="1"/>
  <c r="F434" i="8"/>
  <c r="G434" i="8" s="1"/>
  <c r="F435" i="8"/>
  <c r="G435" i="8" s="1"/>
  <c r="F436" i="8"/>
  <c r="G436" i="8" s="1"/>
  <c r="F437" i="8"/>
  <c r="G437" i="8" s="1"/>
  <c r="F438" i="8"/>
  <c r="G438" i="8" s="1"/>
  <c r="F439" i="8"/>
  <c r="G439" i="8" s="1"/>
  <c r="F440" i="8"/>
  <c r="G440" i="8" s="1"/>
  <c r="F441" i="8"/>
  <c r="G441" i="8" s="1"/>
  <c r="F442" i="8"/>
  <c r="G442" i="8" s="1"/>
  <c r="F443" i="8"/>
  <c r="G443" i="8" s="1"/>
  <c r="F444" i="8"/>
  <c r="G444" i="8" s="1"/>
  <c r="F445" i="8"/>
  <c r="G445" i="8" s="1"/>
  <c r="F446" i="8"/>
  <c r="G446" i="8" s="1"/>
  <c r="F447" i="8"/>
  <c r="G447" i="8" s="1"/>
  <c r="F448" i="8"/>
  <c r="G448" i="8" s="1"/>
  <c r="F449" i="8"/>
  <c r="G449" i="8" s="1"/>
  <c r="F450" i="8"/>
  <c r="G450" i="8" s="1"/>
  <c r="F451" i="8"/>
  <c r="G451" i="8" s="1"/>
  <c r="F452" i="8"/>
  <c r="G452" i="8" s="1"/>
  <c r="F453" i="8"/>
  <c r="G453" i="8" s="1"/>
  <c r="F454" i="8"/>
  <c r="G454" i="8" s="1"/>
  <c r="F455" i="8"/>
  <c r="G455" i="8" s="1"/>
  <c r="F456" i="8"/>
  <c r="G456" i="8" s="1"/>
  <c r="F457" i="8"/>
  <c r="G457" i="8" s="1"/>
  <c r="F458" i="8"/>
  <c r="G458" i="8" s="1"/>
  <c r="F459" i="8"/>
  <c r="G459" i="8" s="1"/>
  <c r="F460" i="8"/>
  <c r="G460" i="8" s="1"/>
  <c r="F461" i="8"/>
  <c r="G461" i="8" s="1"/>
  <c r="F462" i="8"/>
  <c r="G462" i="8" s="1"/>
  <c r="F463" i="8"/>
  <c r="G463" i="8" s="1"/>
  <c r="F464" i="8"/>
  <c r="G464" i="8" s="1"/>
  <c r="F465" i="8"/>
  <c r="G465" i="8" s="1"/>
  <c r="F466" i="8"/>
  <c r="G466" i="8" s="1"/>
  <c r="F467" i="8"/>
  <c r="G467" i="8" s="1"/>
  <c r="F468" i="8"/>
  <c r="G468" i="8" s="1"/>
  <c r="F469" i="8"/>
  <c r="G469" i="8" s="1"/>
  <c r="F470" i="8"/>
  <c r="G470" i="8" s="1"/>
  <c r="F471" i="8"/>
  <c r="G471" i="8" s="1"/>
  <c r="F472" i="8"/>
  <c r="G472" i="8" s="1"/>
  <c r="F473" i="8"/>
  <c r="G473" i="8" s="1"/>
  <c r="F474" i="8"/>
  <c r="G474" i="8" s="1"/>
  <c r="F475" i="8"/>
  <c r="G475" i="8" s="1"/>
  <c r="F476" i="8"/>
  <c r="G476" i="8" s="1"/>
  <c r="F477" i="8"/>
  <c r="G477" i="8" s="1"/>
  <c r="F478" i="8"/>
  <c r="G478" i="8" s="1"/>
  <c r="F479" i="8"/>
  <c r="G479" i="8" s="1"/>
  <c r="F480" i="8"/>
  <c r="G480" i="8" s="1"/>
  <c r="F481" i="8"/>
  <c r="G481" i="8" s="1"/>
  <c r="F482" i="8"/>
  <c r="G482" i="8" s="1"/>
  <c r="F483" i="8"/>
  <c r="G483" i="8" s="1"/>
  <c r="F484" i="8"/>
  <c r="G484" i="8" s="1"/>
  <c r="F485" i="8"/>
  <c r="G485" i="8" s="1"/>
  <c r="F486" i="8"/>
  <c r="G486" i="8" s="1"/>
  <c r="F487" i="8"/>
  <c r="G487" i="8" s="1"/>
  <c r="F488" i="8"/>
  <c r="G488" i="8"/>
  <c r="F489" i="8"/>
  <c r="G489" i="8" s="1"/>
  <c r="F490" i="8"/>
  <c r="G490" i="8" s="1"/>
  <c r="F491" i="8"/>
  <c r="G491" i="8" s="1"/>
  <c r="F492" i="8"/>
  <c r="G492" i="8" s="1"/>
  <c r="F493" i="8"/>
  <c r="G493" i="8" s="1"/>
  <c r="F494" i="8"/>
  <c r="G494" i="8" s="1"/>
  <c r="F495" i="8"/>
  <c r="G495" i="8" s="1"/>
  <c r="F496" i="8"/>
  <c r="G496" i="8" s="1"/>
  <c r="F497" i="8"/>
  <c r="G497" i="8" s="1"/>
  <c r="F498" i="8"/>
  <c r="G498" i="8" s="1"/>
  <c r="F499" i="8"/>
  <c r="G499" i="8" s="1"/>
  <c r="F500" i="8"/>
  <c r="G500" i="8" s="1"/>
  <c r="F501" i="8"/>
  <c r="G501" i="8" s="1"/>
  <c r="F502" i="8"/>
  <c r="G502" i="8" s="1"/>
  <c r="F503" i="8"/>
  <c r="G503" i="8" s="1"/>
  <c r="F504" i="8"/>
  <c r="G504" i="8" s="1"/>
  <c r="F505" i="8"/>
  <c r="G505" i="8" s="1"/>
  <c r="F506" i="8"/>
  <c r="G506" i="8" s="1"/>
  <c r="F507" i="8"/>
  <c r="G507" i="8" s="1"/>
  <c r="F508" i="8"/>
  <c r="G508" i="8" s="1"/>
  <c r="F509" i="8"/>
  <c r="G509" i="8" s="1"/>
  <c r="F510" i="8"/>
  <c r="G510" i="8" s="1"/>
  <c r="F511" i="8"/>
  <c r="G511" i="8" s="1"/>
  <c r="F512" i="8"/>
  <c r="G512" i="8" s="1"/>
  <c r="F513" i="8"/>
  <c r="G513" i="8" s="1"/>
  <c r="F514" i="8"/>
  <c r="G514" i="8" s="1"/>
  <c r="F515" i="8"/>
  <c r="G515" i="8" s="1"/>
  <c r="F516" i="8"/>
  <c r="G516" i="8" s="1"/>
  <c r="F517" i="8"/>
  <c r="G517" i="8" s="1"/>
  <c r="F518" i="8"/>
  <c r="G518" i="8" s="1"/>
  <c r="F519" i="8"/>
  <c r="G519" i="8" s="1"/>
  <c r="F520" i="8"/>
  <c r="G520" i="8" s="1"/>
  <c r="F521" i="8"/>
  <c r="G521" i="8" s="1"/>
  <c r="F522" i="8"/>
  <c r="G522" i="8" s="1"/>
  <c r="F523" i="8"/>
  <c r="G523" i="8" s="1"/>
  <c r="F524" i="8"/>
  <c r="G524" i="8" s="1"/>
  <c r="F525" i="8"/>
  <c r="G525" i="8" s="1"/>
  <c r="F526" i="8"/>
  <c r="G526" i="8" s="1"/>
  <c r="F527" i="8"/>
  <c r="G527" i="8" s="1"/>
  <c r="F528" i="8"/>
  <c r="G528" i="8" s="1"/>
  <c r="F529" i="8"/>
  <c r="G529" i="8" s="1"/>
  <c r="F530" i="8"/>
  <c r="G530" i="8" s="1"/>
  <c r="F531" i="8"/>
  <c r="G531" i="8" s="1"/>
  <c r="F532" i="8"/>
  <c r="G532" i="8" s="1"/>
  <c r="F533" i="8"/>
  <c r="G533" i="8" s="1"/>
  <c r="F534" i="8"/>
  <c r="G534" i="8" s="1"/>
  <c r="F535" i="8"/>
  <c r="G535" i="8" s="1"/>
  <c r="F536" i="8"/>
  <c r="G536" i="8" s="1"/>
  <c r="F537" i="8"/>
  <c r="G537" i="8" s="1"/>
  <c r="F538" i="8"/>
  <c r="G538" i="8" s="1"/>
  <c r="F539" i="8"/>
  <c r="G539" i="8" s="1"/>
  <c r="F540" i="8"/>
  <c r="G540" i="8" s="1"/>
  <c r="F541" i="8"/>
  <c r="G541" i="8" s="1"/>
  <c r="F542" i="8"/>
  <c r="G542" i="8" s="1"/>
  <c r="F543" i="8"/>
  <c r="G543" i="8" s="1"/>
  <c r="F544" i="8"/>
  <c r="G544" i="8" s="1"/>
  <c r="F545" i="8"/>
  <c r="G545" i="8" s="1"/>
  <c r="F546" i="8"/>
  <c r="G546" i="8" s="1"/>
  <c r="F547" i="8"/>
  <c r="G547" i="8" s="1"/>
  <c r="F548" i="8"/>
  <c r="G548" i="8" s="1"/>
  <c r="F549" i="8"/>
  <c r="G549" i="8" s="1"/>
  <c r="F550" i="8"/>
  <c r="G550" i="8" s="1"/>
  <c r="F551" i="8"/>
  <c r="G551" i="8" s="1"/>
  <c r="F552" i="8"/>
  <c r="G552" i="8"/>
  <c r="F553" i="8"/>
  <c r="G553" i="8" s="1"/>
  <c r="F554" i="8"/>
  <c r="G554" i="8" s="1"/>
  <c r="F555" i="8"/>
  <c r="F556" i="8"/>
  <c r="G556" i="8" s="1"/>
  <c r="F557" i="8"/>
  <c r="G557" i="8" s="1"/>
  <c r="F558" i="8"/>
  <c r="G558" i="8" s="1"/>
  <c r="F559" i="8"/>
  <c r="G559" i="8" s="1"/>
  <c r="F560" i="8"/>
  <c r="G560" i="8" s="1"/>
  <c r="F561" i="8"/>
  <c r="G561" i="8" s="1"/>
  <c r="F562" i="8"/>
  <c r="G562" i="8" s="1"/>
  <c r="F563" i="8"/>
  <c r="G563" i="8" s="1"/>
  <c r="F564" i="8"/>
  <c r="F565" i="8"/>
  <c r="G565" i="8" s="1"/>
  <c r="F566" i="8"/>
  <c r="G566" i="8" s="1"/>
  <c r="F567" i="8"/>
  <c r="G567" i="8" s="1"/>
  <c r="F568" i="8"/>
  <c r="G568" i="8" s="1"/>
  <c r="F569" i="8"/>
  <c r="G569" i="8" s="1"/>
  <c r="F570" i="8"/>
  <c r="G570" i="8" s="1"/>
  <c r="F571" i="8"/>
  <c r="G571" i="8" s="1"/>
  <c r="F572" i="8"/>
  <c r="G572" i="8" s="1"/>
  <c r="F573" i="8"/>
  <c r="G573" i="8" s="1"/>
  <c r="F574" i="8"/>
  <c r="G574" i="8" s="1"/>
  <c r="F575" i="8"/>
  <c r="G575" i="8" s="1"/>
  <c r="F576" i="8"/>
  <c r="G576" i="8" s="1"/>
  <c r="F577" i="8"/>
  <c r="G577" i="8" s="1"/>
  <c r="F578" i="8"/>
  <c r="G578" i="8" s="1"/>
  <c r="F579" i="8"/>
  <c r="G579" i="8" s="1"/>
  <c r="F580" i="8"/>
  <c r="G580" i="8" s="1"/>
  <c r="F581" i="8"/>
  <c r="G581" i="8" s="1"/>
  <c r="F582" i="8"/>
  <c r="G582" i="8" s="1"/>
  <c r="F583" i="8"/>
  <c r="G583" i="8" s="1"/>
  <c r="F584" i="8"/>
  <c r="G584" i="8" s="1"/>
  <c r="F585" i="8"/>
  <c r="G585" i="8" s="1"/>
  <c r="F586" i="8"/>
  <c r="G586" i="8" s="1"/>
  <c r="F587" i="8"/>
  <c r="G587" i="8" s="1"/>
  <c r="F588" i="8"/>
  <c r="G588" i="8" s="1"/>
  <c r="F589" i="8"/>
  <c r="G589" i="8" s="1"/>
  <c r="F590" i="8"/>
  <c r="G590" i="8" s="1"/>
  <c r="F591" i="8"/>
  <c r="G591" i="8" s="1"/>
  <c r="F592" i="8"/>
  <c r="G592" i="8" s="1"/>
  <c r="F593" i="8"/>
  <c r="G593" i="8" s="1"/>
  <c r="F594" i="8"/>
  <c r="G594" i="8" s="1"/>
  <c r="F595" i="8"/>
  <c r="G595" i="8" s="1"/>
  <c r="F596" i="8"/>
  <c r="G596" i="8" s="1"/>
  <c r="F597" i="8"/>
  <c r="G597" i="8" s="1"/>
  <c r="F598" i="8"/>
  <c r="G598" i="8" s="1"/>
  <c r="F599" i="8"/>
  <c r="G599" i="8" s="1"/>
  <c r="F600" i="8"/>
  <c r="G600" i="8" s="1"/>
  <c r="F601" i="8"/>
  <c r="G601" i="8" s="1"/>
  <c r="F602" i="8"/>
  <c r="G602" i="8" s="1"/>
  <c r="F603" i="8"/>
  <c r="G603" i="8" s="1"/>
  <c r="F604" i="8"/>
  <c r="G604" i="8" s="1"/>
  <c r="F605" i="8"/>
  <c r="G605" i="8"/>
  <c r="F606" i="8"/>
  <c r="G606" i="8" s="1"/>
  <c r="F607" i="8"/>
  <c r="G607" i="8" s="1"/>
  <c r="F608" i="8"/>
  <c r="G608" i="8" s="1"/>
  <c r="F609" i="8"/>
  <c r="G609" i="8" s="1"/>
  <c r="F610" i="8"/>
  <c r="G610" i="8" s="1"/>
  <c r="F611" i="8"/>
  <c r="G611" i="8" s="1"/>
  <c r="F612" i="8"/>
  <c r="G612" i="8" s="1"/>
  <c r="F613" i="8"/>
  <c r="G613" i="8" s="1"/>
  <c r="F614" i="8"/>
  <c r="G614" i="8" s="1"/>
  <c r="F615" i="8"/>
  <c r="G615" i="8" s="1"/>
  <c r="F616" i="8"/>
  <c r="G616" i="8" s="1"/>
  <c r="F617" i="8"/>
  <c r="G617" i="8" s="1"/>
  <c r="F618" i="8"/>
  <c r="G618" i="8" s="1"/>
  <c r="F619" i="8"/>
  <c r="G619" i="8" s="1"/>
  <c r="F620" i="8"/>
  <c r="G620" i="8" s="1"/>
  <c r="F621" i="8"/>
  <c r="G621" i="8" s="1"/>
  <c r="F622" i="8"/>
  <c r="G622" i="8" s="1"/>
  <c r="F623" i="8"/>
  <c r="G623" i="8" s="1"/>
  <c r="F624" i="8"/>
  <c r="G624" i="8" s="1"/>
  <c r="F625" i="8"/>
  <c r="G625" i="8" s="1"/>
  <c r="F626" i="8"/>
  <c r="G626" i="8" s="1"/>
  <c r="F627" i="8"/>
  <c r="G627" i="8" s="1"/>
  <c r="F628" i="8"/>
  <c r="G628" i="8" s="1"/>
  <c r="F629" i="8"/>
  <c r="G629" i="8"/>
  <c r="F630" i="8"/>
  <c r="G630" i="8" s="1"/>
  <c r="F631" i="8"/>
  <c r="G631" i="8" s="1"/>
  <c r="F632" i="8"/>
  <c r="G632" i="8" s="1"/>
  <c r="F633" i="8"/>
  <c r="G633" i="8" s="1"/>
  <c r="F634" i="8"/>
  <c r="G634" i="8" s="1"/>
  <c r="F635" i="8"/>
  <c r="G635" i="8" s="1"/>
  <c r="F636" i="8"/>
  <c r="G636" i="8" s="1"/>
  <c r="F637" i="8"/>
  <c r="F638" i="8"/>
  <c r="G638" i="8" s="1"/>
  <c r="F639" i="8"/>
  <c r="G639" i="8" s="1"/>
  <c r="F640" i="8"/>
  <c r="G640" i="8" s="1"/>
  <c r="F641" i="8"/>
  <c r="G641" i="8" s="1"/>
  <c r="F642" i="8"/>
  <c r="G642" i="8"/>
  <c r="F643" i="8"/>
  <c r="G643" i="8" s="1"/>
  <c r="F644" i="8"/>
  <c r="G644" i="8" s="1"/>
  <c r="F645" i="8"/>
  <c r="G645" i="8" s="1"/>
  <c r="F646" i="8"/>
  <c r="G646" i="8" s="1"/>
  <c r="F647" i="8"/>
  <c r="G647" i="8" s="1"/>
  <c r="F648" i="8"/>
  <c r="G648" i="8" s="1"/>
  <c r="F649" i="8"/>
  <c r="G649" i="8" s="1"/>
  <c r="F650" i="8"/>
  <c r="G650" i="8"/>
  <c r="F651" i="8"/>
  <c r="G651" i="8" s="1"/>
  <c r="F652" i="8"/>
  <c r="G652" i="8" s="1"/>
  <c r="F653" i="8"/>
  <c r="G653" i="8" s="1"/>
  <c r="F654" i="8"/>
  <c r="G654" i="8" s="1"/>
  <c r="F655" i="8"/>
  <c r="G655" i="8" s="1"/>
  <c r="F656" i="8"/>
  <c r="G656" i="8" s="1"/>
  <c r="F657" i="8"/>
  <c r="F658" i="8"/>
  <c r="G658" i="8" s="1"/>
  <c r="F659" i="8"/>
  <c r="F660" i="8"/>
  <c r="F661" i="8"/>
  <c r="F662" i="8"/>
  <c r="G662" i="8" s="1"/>
  <c r="F663" i="8"/>
  <c r="G663" i="8" s="1"/>
  <c r="F664" i="8"/>
  <c r="G664" i="8" s="1"/>
  <c r="F665" i="8"/>
  <c r="F666" i="8"/>
  <c r="G666" i="8" s="1"/>
  <c r="F667" i="8"/>
  <c r="G667" i="8" s="1"/>
  <c r="F668" i="8"/>
  <c r="G668" i="8" s="1"/>
  <c r="F669" i="8"/>
  <c r="G669" i="8" s="1"/>
  <c r="F670" i="8"/>
  <c r="G670" i="8" s="1"/>
  <c r="F671" i="8"/>
  <c r="G671" i="8" s="1"/>
  <c r="F672" i="8"/>
  <c r="G672" i="8" s="1"/>
  <c r="F3" i="8"/>
  <c r="G3" i="8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3" i="8"/>
  <c r="G219" i="8"/>
  <c r="G183" i="8"/>
  <c r="G44" i="8" l="1"/>
  <c r="G661" i="8"/>
  <c r="G124" i="8"/>
  <c r="G216" i="8"/>
  <c r="G564" i="8"/>
  <c r="G176" i="8"/>
  <c r="G659" i="8"/>
  <c r="G257" i="8"/>
  <c r="G359" i="8"/>
  <c r="G325" i="8"/>
  <c r="G283" i="8"/>
  <c r="G287" i="8"/>
  <c r="G177" i="8"/>
  <c r="G431" i="8"/>
  <c r="G241" i="8"/>
  <c r="G231" i="8"/>
  <c r="G212" i="8"/>
  <c r="G191" i="8"/>
  <c r="G660" i="8"/>
  <c r="G324" i="8"/>
  <c r="G206" i="8"/>
  <c r="G190" i="8"/>
  <c r="G165" i="8"/>
  <c r="G161" i="8"/>
  <c r="G157" i="8"/>
  <c r="G127" i="8"/>
  <c r="G223" i="8"/>
  <c r="G637" i="8"/>
  <c r="G680" i="8"/>
  <c r="G368" i="8"/>
  <c r="G665" i="8"/>
  <c r="G555" i="8"/>
  <c r="G657" i="8"/>
  <c r="G358" i="8"/>
  <c r="G311" i="8"/>
  <c r="G254" i="8"/>
  <c r="G230" i="8"/>
  <c r="G227" i="8"/>
  <c r="G253" i="8"/>
  <c r="G232" i="8"/>
  <c r="G229" i="8"/>
  <c r="G226" i="8"/>
  <c r="G307" i="8"/>
  <c r="G252" i="8"/>
  <c r="G236" i="8"/>
  <c r="G228" i="8"/>
  <c r="G705" i="8"/>
</calcChain>
</file>

<file path=xl/sharedStrings.xml><?xml version="1.0" encoding="utf-8"?>
<sst xmlns="http://schemas.openxmlformats.org/spreadsheetml/2006/main" count="10820" uniqueCount="3363">
  <si>
    <t>ARSH9B303N3</t>
  </si>
  <si>
    <t>ARSH9B303WT</t>
  </si>
  <si>
    <t>ARTS9B304BK</t>
  </si>
  <si>
    <t>ARTS9B304D3</t>
  </si>
  <si>
    <t>ARTS9B304G3</t>
  </si>
  <si>
    <t>ARTS9B304K1</t>
  </si>
  <si>
    <t>ARTS9F101MU</t>
  </si>
  <si>
    <t>ARTS0B410BK</t>
  </si>
  <si>
    <t>ARTS0B409WT</t>
  </si>
  <si>
    <t>ARTS0B408BK</t>
  </si>
  <si>
    <t>ARTS0B407BK</t>
  </si>
  <si>
    <t>ARTS0B406WT</t>
  </si>
  <si>
    <t>ARTS0B406T3</t>
  </si>
  <si>
    <t>ARTS0B405BK</t>
  </si>
  <si>
    <t>ARTS0B404T3</t>
  </si>
  <si>
    <t>ARTS0B403WT</t>
  </si>
  <si>
    <t>ARTS0B402WT</t>
  </si>
  <si>
    <t>ARTS0B402BK</t>
  </si>
  <si>
    <t>ARTS0B401WT</t>
  </si>
  <si>
    <t>ARTS0B313R3</t>
  </si>
  <si>
    <t>ARTS0B310Y2</t>
  </si>
  <si>
    <t>ARTS0B310I2</t>
  </si>
  <si>
    <t>ARTS0B310BK</t>
  </si>
  <si>
    <t>ARTS0B310B1</t>
  </si>
  <si>
    <t>ARTS0B308T2</t>
  </si>
  <si>
    <t>ARTS0B308I2</t>
  </si>
  <si>
    <t>ARTS0B308BK</t>
  </si>
  <si>
    <t>ARTS0B306WT</t>
  </si>
  <si>
    <t>ARTS0B306BK</t>
  </si>
  <si>
    <t>ARTS0B303WT</t>
  </si>
  <si>
    <t>ARTS0B303N3</t>
  </si>
  <si>
    <t>ARTS0B303IV</t>
  </si>
  <si>
    <t>ARTS0B303G3</t>
  </si>
  <si>
    <t>ARTS0B302W3</t>
  </si>
  <si>
    <t>ARTS0B302N3</t>
  </si>
  <si>
    <t>ARTS0B301WT</t>
  </si>
  <si>
    <t>ARTS0B301W1</t>
  </si>
  <si>
    <t>ARTS0B301T3</t>
  </si>
  <si>
    <t>ARTS0B301IV</t>
  </si>
  <si>
    <t>ARTS0B301G1</t>
  </si>
  <si>
    <t>ARTS0B301E1</t>
  </si>
  <si>
    <t>ARTS0B301D3</t>
  </si>
  <si>
    <t>ARTS0B213BK</t>
  </si>
  <si>
    <t>ARTS0B212D2</t>
  </si>
  <si>
    <t>ARTS0B207WT</t>
  </si>
  <si>
    <t>ARTS0B207BK</t>
  </si>
  <si>
    <t>ARTS0B206N3</t>
  </si>
  <si>
    <t>ARTS0B206G2</t>
  </si>
  <si>
    <t>ARTS0B205IV</t>
  </si>
  <si>
    <t>ARTS0B205G3</t>
  </si>
  <si>
    <t>ARTS0B204WT</t>
  </si>
  <si>
    <t>ARTS0B204N3</t>
  </si>
  <si>
    <t>ARTS0B204BK</t>
  </si>
  <si>
    <t>ARTS0B203K1</t>
  </si>
  <si>
    <t>ARTS0B203BK</t>
  </si>
  <si>
    <t>ARTS0B203B1</t>
  </si>
  <si>
    <t>ARTS0B202W3</t>
  </si>
  <si>
    <t>ARTS0B202O1</t>
  </si>
  <si>
    <t>ARTS0B202E3</t>
  </si>
  <si>
    <t>ARTS0B202E2</t>
  </si>
  <si>
    <t>ARTS0B201WT</t>
  </si>
  <si>
    <t>ARTS0B201W3</t>
  </si>
  <si>
    <t>ARTS0B201T3</t>
  </si>
  <si>
    <t>ARTS0B201P1</t>
  </si>
  <si>
    <t>ARTS0B201OW</t>
  </si>
  <si>
    <t>ARTS0B201O1</t>
  </si>
  <si>
    <t>ARTS0B201N3</t>
  </si>
  <si>
    <t>ARTS0B201K2</t>
  </si>
  <si>
    <t>ARTS0B201G3</t>
  </si>
  <si>
    <t>ARTS0B201G1</t>
  </si>
  <si>
    <t>ARTS0B201E1</t>
  </si>
  <si>
    <t>ARTS0B201B2</t>
  </si>
  <si>
    <t>ARTS0B101WT</t>
  </si>
  <si>
    <t>ARTS0B101T2</t>
  </si>
  <si>
    <t>ARTS0B101N3</t>
  </si>
  <si>
    <t>ARTS0A106T2</t>
  </si>
  <si>
    <t>ARTS0A106CG</t>
  </si>
  <si>
    <t>ARTS0A105OW</t>
  </si>
  <si>
    <t>ARTS0A105B1</t>
  </si>
  <si>
    <t>ARTS0A104N3</t>
  </si>
  <si>
    <t>ARTS0A103P3</t>
  </si>
  <si>
    <t>ARTS0A103E3</t>
  </si>
  <si>
    <t>ARTS0A103E1</t>
  </si>
  <si>
    <t>ARTS0A102N3</t>
  </si>
  <si>
    <t>ARTS0A102G2</t>
  </si>
  <si>
    <t>ARTS0A101N3</t>
  </si>
  <si>
    <t>ARTS0A101G1</t>
  </si>
  <si>
    <t>ARTR0A114I2</t>
  </si>
  <si>
    <t>ARTR0A107G3</t>
  </si>
  <si>
    <t>ARTR0A106G2</t>
  </si>
  <si>
    <t>ARTR0A105N2</t>
  </si>
  <si>
    <t>ARTR0A102I2</t>
  </si>
  <si>
    <t>ARTR0A101BK</t>
  </si>
  <si>
    <t>ARSW0B303B1</t>
  </si>
  <si>
    <t>ARSW0B302K1</t>
  </si>
  <si>
    <t>ARSW0B302B1</t>
  </si>
  <si>
    <t>ARSW0B301T1</t>
  </si>
  <si>
    <t>ARSW0B301E3</t>
  </si>
  <si>
    <t>ARSW0B301BK</t>
  </si>
  <si>
    <t>ARSW0A201T3</t>
  </si>
  <si>
    <t>ARSW0A107N3</t>
  </si>
  <si>
    <t>ARSW0A106G1</t>
  </si>
  <si>
    <t>ARSW0A105BK</t>
  </si>
  <si>
    <t>ARSW0A104N3</t>
  </si>
  <si>
    <t>ARSW0A103IV</t>
  </si>
  <si>
    <t>ARSW0A102I1</t>
  </si>
  <si>
    <t>ARSW0A102BK</t>
  </si>
  <si>
    <t>ARSW0A101G1</t>
  </si>
  <si>
    <t>ARSW0A101B2</t>
  </si>
  <si>
    <t>ARSO0E704B1</t>
  </si>
  <si>
    <t>ARSO0E703G2</t>
  </si>
  <si>
    <t>ARSO0E701WT</t>
  </si>
  <si>
    <t>ARSH0B701B2</t>
  </si>
  <si>
    <t>ARSH0B509B3</t>
  </si>
  <si>
    <t>ARSH0B509B2</t>
  </si>
  <si>
    <t>ARSH0B507WT</t>
  </si>
  <si>
    <t>ARSH0B502B2</t>
  </si>
  <si>
    <t>ARSH0B501W2</t>
  </si>
  <si>
    <t>ARSH0B420WT</t>
  </si>
  <si>
    <t>ARSH0B418N3</t>
  </si>
  <si>
    <t>ARSH0B417K2</t>
  </si>
  <si>
    <t>ARSH0B417G1</t>
  </si>
  <si>
    <t>ARSH0B416WT</t>
  </si>
  <si>
    <t>ARSH0B416BK</t>
  </si>
  <si>
    <t>ARSH0B415WT</t>
  </si>
  <si>
    <t>ARSH0B415G1</t>
  </si>
  <si>
    <t>ARSH0B415BK</t>
  </si>
  <si>
    <t>ARSH0B414G3</t>
  </si>
  <si>
    <t>ARSH0B414G1</t>
  </si>
  <si>
    <t>ARSH0B413IV</t>
  </si>
  <si>
    <t>ARSH0B413BK</t>
  </si>
  <si>
    <t>ARSH0B412N2</t>
  </si>
  <si>
    <t>ARSH0B412G1</t>
  </si>
  <si>
    <t>ARSH0B411N2</t>
  </si>
  <si>
    <t>ARSH0B411G1</t>
  </si>
  <si>
    <t>ARSH0B410L1</t>
  </si>
  <si>
    <t>ARSH0B409K2</t>
  </si>
  <si>
    <t>ARSH0B409BK</t>
  </si>
  <si>
    <t>ARSH0B409B1</t>
  </si>
  <si>
    <t>ARSH0B408T3</t>
  </si>
  <si>
    <t>ARSH0B408R3</t>
  </si>
  <si>
    <t>ARSH0B408K2</t>
  </si>
  <si>
    <t>ARSH0B408BK</t>
  </si>
  <si>
    <t>ARSH0B407K2</t>
  </si>
  <si>
    <t>ARSH0B404N3</t>
  </si>
  <si>
    <t>ARSH0B403B5</t>
  </si>
  <si>
    <t>ARSH0B402WT</t>
  </si>
  <si>
    <t>ARSH0B402N3</t>
  </si>
  <si>
    <t>ARSH0B402K2</t>
  </si>
  <si>
    <t>ARSH0B402I2</t>
  </si>
  <si>
    <t>ARSH0B402B1</t>
  </si>
  <si>
    <t>ARSH0B401WT</t>
  </si>
  <si>
    <t>ARSH0B401U1</t>
  </si>
  <si>
    <t>ARSH0B401G1</t>
  </si>
  <si>
    <t>ARSH0B313WT</t>
  </si>
  <si>
    <t>ARSH0B313B1</t>
  </si>
  <si>
    <t>ARSH0B312CG</t>
  </si>
  <si>
    <t>ARSH0B311N5</t>
  </si>
  <si>
    <t>ARSH0B311I1</t>
  </si>
  <si>
    <t>ARSH0B311G1</t>
  </si>
  <si>
    <t>ARSH0B311E1</t>
  </si>
  <si>
    <t>ARSH0B311BK</t>
  </si>
  <si>
    <t>ARSH0B311B1</t>
  </si>
  <si>
    <t>ARSH0B219B2</t>
  </si>
  <si>
    <t>ARSH0B209B2</t>
  </si>
  <si>
    <t>ARSH0B203N3</t>
  </si>
  <si>
    <t>ARSH0B203B2</t>
  </si>
  <si>
    <t>ARSH0B202N3</t>
  </si>
  <si>
    <t>ARSH0B201G1</t>
  </si>
  <si>
    <t>ARSH0B201E1</t>
  </si>
  <si>
    <t>ARSH0B201B1</t>
  </si>
  <si>
    <t>ARSH0A106Y2</t>
  </si>
  <si>
    <t>ARSH0A106K1</t>
  </si>
  <si>
    <t>ARSH0A106G3</t>
  </si>
  <si>
    <t>ARSH0A104Y2</t>
  </si>
  <si>
    <t>ARSH0A104N2</t>
  </si>
  <si>
    <t>ARSH0A103G2</t>
  </si>
  <si>
    <t>ARSH0A102T2</t>
  </si>
  <si>
    <t>ARSH0A101G1</t>
  </si>
  <si>
    <t>ARPA9D513I2</t>
  </si>
  <si>
    <t>ARPA9D513G3</t>
  </si>
  <si>
    <t>ARPA9D513BK</t>
  </si>
  <si>
    <t>ARPA9B302I1</t>
  </si>
  <si>
    <t>ARPA9B302G3</t>
  </si>
  <si>
    <t>ARPA0E101MU</t>
  </si>
  <si>
    <t>ARPA0B341G2</t>
  </si>
  <si>
    <t>ARPA0B341BK</t>
  </si>
  <si>
    <t>ARPA0B338I2</t>
  </si>
  <si>
    <t>ARPA0B338G1</t>
  </si>
  <si>
    <t>ARPA0B338B2</t>
  </si>
  <si>
    <t>ARPA0B334T3</t>
  </si>
  <si>
    <t>ARPA0B334N3</t>
  </si>
  <si>
    <t>ARPA0B334G1</t>
  </si>
  <si>
    <t>ARPA0B331N3</t>
  </si>
  <si>
    <t>ARPA0B331G2</t>
  </si>
  <si>
    <t>ARPA0B331BK</t>
  </si>
  <si>
    <t>ARPA0B319I2</t>
  </si>
  <si>
    <t>ARPA0B318N2</t>
  </si>
  <si>
    <t>ARPA0B318K2</t>
  </si>
  <si>
    <t>ARPA0B316I2</t>
  </si>
  <si>
    <t>ARPA0B315BK</t>
  </si>
  <si>
    <t>ARPA0B314G1</t>
  </si>
  <si>
    <t>ARPA0B313IV</t>
  </si>
  <si>
    <t>ARPA0B313G3</t>
  </si>
  <si>
    <t>ARPA0B313G2</t>
  </si>
  <si>
    <t>ARPA0B313BK</t>
  </si>
  <si>
    <t>ARPA0B312T3</t>
  </si>
  <si>
    <t>ARPA0B312N3</t>
  </si>
  <si>
    <t>ARPA0B310N2</t>
  </si>
  <si>
    <t>ARPA0B310G1</t>
  </si>
  <si>
    <t>ARPA0B308I2</t>
  </si>
  <si>
    <t>ARPA0B308G1</t>
  </si>
  <si>
    <t>ARPA0B307T3</t>
  </si>
  <si>
    <t>ARPA0B307N3</t>
  </si>
  <si>
    <t>ARPA0B307I2</t>
  </si>
  <si>
    <t>ARPA0B306BK</t>
  </si>
  <si>
    <t>ARPA0B305T3</t>
  </si>
  <si>
    <t>ARPA0B305N3</t>
  </si>
  <si>
    <t>ARPA0B304G3</t>
  </si>
  <si>
    <t>ARPA0B304G1</t>
  </si>
  <si>
    <t>ARPA0B303IV</t>
  </si>
  <si>
    <t>ARPA0B303G3</t>
  </si>
  <si>
    <t>ARPA0B303G2</t>
  </si>
  <si>
    <t>ARPA0B303BK</t>
  </si>
  <si>
    <t>ARPA0B302T3</t>
  </si>
  <si>
    <t>ARPA0B302I2</t>
  </si>
  <si>
    <t>ARPA0B301N3</t>
  </si>
  <si>
    <t>ARPA0B301G2</t>
  </si>
  <si>
    <t>ARPA0B301BK</t>
  </si>
  <si>
    <t>ARPA0B226B2</t>
  </si>
  <si>
    <t>ARPA0B224BK</t>
  </si>
  <si>
    <t>ARPA0B221K2</t>
  </si>
  <si>
    <t>ARPA0B221I2</t>
  </si>
  <si>
    <t>ARPA0B218I2</t>
  </si>
  <si>
    <t>ARPA0B217OW</t>
  </si>
  <si>
    <t>ARPA0B216G2</t>
  </si>
  <si>
    <t>ARPA0B215B2</t>
  </si>
  <si>
    <t>ARPA0B214B2</t>
  </si>
  <si>
    <t>ARPA0B213B2</t>
  </si>
  <si>
    <t>ARPA0B213B1</t>
  </si>
  <si>
    <t>ARPA0B212N2</t>
  </si>
  <si>
    <t>ARPA0B211G2</t>
  </si>
  <si>
    <t>ARPA0B209N3</t>
  </si>
  <si>
    <t>ARPA0B209G1</t>
  </si>
  <si>
    <t>ARPA0B209BK</t>
  </si>
  <si>
    <t>ARPA0B208K2</t>
  </si>
  <si>
    <t>ARPA0B205I2</t>
  </si>
  <si>
    <t>ARPA0B205G3</t>
  </si>
  <si>
    <t>ARPA0B203G2</t>
  </si>
  <si>
    <t>ARPA0B203B1</t>
  </si>
  <si>
    <t>ARPA0B202IV</t>
  </si>
  <si>
    <t>ARPA0B202G2</t>
  </si>
  <si>
    <t>ARPA0A102BK</t>
  </si>
  <si>
    <t>ARPA0A101CG</t>
  </si>
  <si>
    <t>ARJU0B206U1</t>
  </si>
  <si>
    <t>ARJU0B206I2</t>
  </si>
  <si>
    <t>ARJU0B205BK</t>
  </si>
  <si>
    <t>ARJU0B204N2</t>
  </si>
  <si>
    <t>ARJU0B203B1</t>
  </si>
  <si>
    <t>ARJU0B202G1</t>
  </si>
  <si>
    <t>ARJU0A702G1</t>
  </si>
  <si>
    <t>ARJU0A107T3</t>
  </si>
  <si>
    <t>ARJU0A106K2</t>
  </si>
  <si>
    <t>ARJU0A105BK</t>
    <phoneticPr fontId="4" type="noConversion"/>
  </si>
  <si>
    <t>ARJU0A104BK</t>
  </si>
  <si>
    <t>ARJU0A103T3</t>
  </si>
  <si>
    <t>ARJU0A103I2</t>
  </si>
  <si>
    <t>ARJU0A102G2</t>
  </si>
  <si>
    <t>ARJU0A101I1</t>
  </si>
  <si>
    <t>ARJA0B334T3</t>
  </si>
  <si>
    <t>ARJA0B334N3</t>
  </si>
  <si>
    <t>ARJA0B334G1</t>
  </si>
  <si>
    <t>ARJA0B319I2</t>
  </si>
  <si>
    <t>ARJA0B318N2</t>
  </si>
  <si>
    <t>ARJA0B318K2</t>
  </si>
  <si>
    <t>ARJA0B315BK</t>
  </si>
  <si>
    <t>ARJA0B314G1</t>
  </si>
  <si>
    <t>ARJA0B312T3</t>
  </si>
  <si>
    <t>ARJA0B312N3</t>
  </si>
  <si>
    <t>ARJA0B310N2</t>
  </si>
  <si>
    <t>ARJA0B310G1</t>
  </si>
  <si>
    <t>ARJA0B309G1</t>
  </si>
  <si>
    <t>ARJA0B308I2</t>
  </si>
  <si>
    <t>ARJA0B308G1</t>
  </si>
  <si>
    <t>ARJA0B308B2</t>
  </si>
  <si>
    <t>ARJA0B307T3</t>
  </si>
  <si>
    <t>ARJA0B307N3</t>
  </si>
  <si>
    <t>ARJA0B307I2</t>
  </si>
  <si>
    <t>ARJA0B306BK</t>
  </si>
  <si>
    <t>ARJA0B305T3</t>
  </si>
  <si>
    <t>ARJA0B305N3</t>
  </si>
  <si>
    <t>ARJA0B303IV</t>
  </si>
  <si>
    <t>ARJA0B303G3</t>
  </si>
  <si>
    <t>ARJA0B303G2</t>
  </si>
  <si>
    <t>ARJA0B303BK</t>
  </si>
  <si>
    <t>ARJA0B302T3</t>
  </si>
  <si>
    <t>ARJA0B302I2</t>
  </si>
  <si>
    <t>ARJA0B301N3</t>
  </si>
  <si>
    <t>ARJA0B301G2</t>
  </si>
  <si>
    <t>ARJA0B219BK</t>
  </si>
  <si>
    <t>ARJA0B216B2</t>
  </si>
  <si>
    <t>ARJA0B215G1</t>
  </si>
  <si>
    <t>ARJA0B212N2</t>
  </si>
  <si>
    <t>ARJA0B212G2</t>
  </si>
  <si>
    <t>ARJA0B209BK</t>
  </si>
  <si>
    <t>ARJA0B208G2</t>
  </si>
  <si>
    <t>ARJA0B206E3</t>
  </si>
  <si>
    <t>ARJA0B202BK</t>
  </si>
  <si>
    <t>ARJA0B201N2</t>
  </si>
  <si>
    <t>ARJA0B201G1</t>
  </si>
  <si>
    <t>ARJA0A103N3</t>
  </si>
  <si>
    <t>ARJA0A102G1</t>
  </si>
  <si>
    <t>ARJA0A101I2</t>
  </si>
  <si>
    <t>ARTS0B309G1</t>
  </si>
  <si>
    <t>ARTS0B309E3</t>
  </si>
  <si>
    <t>ARPA0B303N3</t>
  </si>
  <si>
    <t>ARPA0B303I2</t>
  </si>
  <si>
    <t>ARPA0B224T3</t>
  </si>
  <si>
    <t>ARPA0B224G2</t>
  </si>
  <si>
    <t>ARJA0B224T3</t>
  </si>
  <si>
    <t>ARJA0B224W3</t>
  </si>
  <si>
    <t>ARTS9D701W3</t>
  </si>
  <si>
    <t>ARTS9D701W1</t>
  </si>
  <si>
    <t>ARTS9D701G2</t>
  </si>
  <si>
    <t>ARTS9D701G1</t>
  </si>
  <si>
    <t>ARTS9D701E3</t>
  </si>
  <si>
    <t>ARTS9D701CR</t>
  </si>
  <si>
    <t>ARTS9D701BK</t>
  </si>
  <si>
    <t>ARTS9D701B5</t>
  </si>
  <si>
    <t>ARSO9E101BK</t>
  </si>
  <si>
    <t>ARPA9B224K2</t>
  </si>
  <si>
    <t>ARPA9B224G2</t>
  </si>
  <si>
    <t>ARJA9B204K2</t>
  </si>
  <si>
    <t>ARJA9B204B5</t>
  </si>
  <si>
    <t>ARSH0G602WT</t>
  </si>
  <si>
    <t>ARSH0G602B2</t>
  </si>
  <si>
    <t>order No.</t>
  </si>
  <si>
    <t>create time</t>
  </si>
  <si>
    <t>order money</t>
  </si>
  <si>
    <t>customer user name</t>
  </si>
  <si>
    <t>customer name</t>
  </si>
  <si>
    <t>customer phone</t>
  </si>
  <si>
    <t>province</t>
  </si>
  <si>
    <t>city</t>
  </si>
  <si>
    <t>area</t>
  </si>
  <si>
    <t>detailed address</t>
  </si>
  <si>
    <t>product first category</t>
  </si>
  <si>
    <t>product second category</t>
  </si>
  <si>
    <t>product third category</t>
  </si>
  <si>
    <t>product No.</t>
  </si>
  <si>
    <t>vendor product No.</t>
  </si>
  <si>
    <t>product name</t>
  </si>
  <si>
    <t>goods code</t>
  </si>
  <si>
    <t>product specification</t>
  </si>
  <si>
    <t>product model</t>
  </si>
  <si>
    <t>order remark</t>
  </si>
  <si>
    <t>product quantity</t>
  </si>
  <si>
    <t>settle price</t>
  </si>
  <si>
    <t>actual payment</t>
  </si>
  <si>
    <t>product brand</t>
  </si>
  <si>
    <t>order status</t>
  </si>
  <si>
    <t>vendor remark</t>
  </si>
  <si>
    <t>deliver time</t>
  </si>
  <si>
    <t>order finish time</t>
  </si>
  <si>
    <t>logistics company</t>
  </si>
  <si>
    <t>express NO.</t>
  </si>
  <si>
    <t>certificates NO.</t>
  </si>
  <si>
    <t>customized information</t>
  </si>
  <si>
    <t>pay Transaction No</t>
  </si>
  <si>
    <t>payment Enterprise Code</t>
  </si>
  <si>
    <t>payment Enterprise Name</t>
  </si>
  <si>
    <t>actual Payment Amount</t>
  </si>
  <si>
    <t>ebpCode</t>
  </si>
  <si>
    <t>ebpName</t>
  </si>
  <si>
    <t>noncash deduction amount</t>
  </si>
  <si>
    <t>Tax withholding</t>
  </si>
  <si>
    <t>freight</t>
  </si>
  <si>
    <t>sale price</t>
  </si>
  <si>
    <t>상품명</t>
  </si>
  <si>
    <t>자체 상품코드</t>
  </si>
  <si>
    <t>판매가</t>
    <phoneticPr fontId="4" type="noConversion"/>
  </si>
  <si>
    <t>배송비</t>
    <phoneticPr fontId="4" type="noConversion"/>
  </si>
  <si>
    <t>KRW</t>
    <phoneticPr fontId="4" type="noConversion"/>
  </si>
  <si>
    <t>ALLEGRI_[assential] 블랙&amp;화이트 실켓긴팔티 PACK</t>
  </si>
  <si>
    <t>ALLEGRI_블랙 《Jumbo Davius》 세미오버</t>
  </si>
  <si>
    <t>ALLEGRI_화이트 《Davius Small Vision》 세미오버</t>
  </si>
  <si>
    <t>ALLEGRI_블랙 《Davius Vision Lettering》 세미오버</t>
  </si>
  <si>
    <t>ALLEGRI_블랙 《Davius Vision》 오버핏</t>
  </si>
  <si>
    <t>ALLEGRI_화이트 《Davius Tripool》 오버핏</t>
  </si>
  <si>
    <t>ALLEGRI_터콰이즈그린 《Davius Tripool》 오버핏</t>
  </si>
  <si>
    <t>ALLEGRI_화이트 《Mono Davius》 세미오버</t>
  </si>
  <si>
    <t>ALLEGRI_터콰이즈그린 《Davius A-POOL》 레귤러핏</t>
  </si>
  <si>
    <t>ALLEGRI_화이트 《Davius A-POOL》 레귤러핏</t>
  </si>
  <si>
    <t>ALLEGRI_화이트 《Davius Twin》 세미오버</t>
  </si>
  <si>
    <t>ALLEGRI_블랙 《Davius Twin》 세미오버</t>
  </si>
  <si>
    <t>ALLEGRI_화이트 《Davius Overlap》 세미오버</t>
  </si>
  <si>
    <t>ALLEGRI_와인 《New Tech나일론》 카라티</t>
  </si>
  <si>
    <t>ALLEGRI_옐로 《New 모던슬럽》 카라티</t>
  </si>
  <si>
    <t>ALLEGRI_베이지 《New 모던슬럽》 카라티</t>
  </si>
  <si>
    <t>ALLEGRI_블랙 《New 모던슬럽》 카라티</t>
  </si>
  <si>
    <t>ALLEGRI_스카이블루 《New 모던슬럽》 카라티</t>
  </si>
  <si>
    <t>ALLLEGRI_터콰이즈 그린 와플조직 카라티</t>
  </si>
  <si>
    <t>ALLLEGRI_베이지 와플조직 카라티</t>
  </si>
  <si>
    <t>ALLLEGRI_블랙 와플조직 카라티</t>
  </si>
  <si>
    <t>ALLEGRI_화이트 트윌 니트라이크 카라티</t>
  </si>
  <si>
    <t>ALLEGRI_블랙 트윌 니트라이크 카라티</t>
  </si>
  <si>
    <t>ALLEGRI_화이트 《Tech나일론》 카라티</t>
  </si>
  <si>
    <t>ALLEGRI_다크네이비 《Tech나일론》 카라티</t>
  </si>
  <si>
    <t>ALLEGRI_아이보리 《Tech나일론》 카라티</t>
  </si>
  <si>
    <t>ALLEGRI_다크그레이 《Tech나일론》 카라티</t>
  </si>
  <si>
    <t>ALLEGRI_다크브라운 소프트터치 와플 카라티</t>
  </si>
  <si>
    <t>ALLEGRI_다크네이비 소프트터치 와플 카라티</t>
  </si>
  <si>
    <t>ALLEGRI_화이트 《Luxcool》 카라티</t>
  </si>
  <si>
    <t>ALLEGRI_라이트브라운 《LuxCool》 카라티</t>
  </si>
  <si>
    <t>ALLEGRI_터콰이즈 《LuxCool》 카라티</t>
  </si>
  <si>
    <t>ALLEGRI_아이보리 《LuxCool》 카라티</t>
  </si>
  <si>
    <t>ALLEGRI_라이트그레이 《LuxCool》 카라티</t>
  </si>
  <si>
    <t>ALLEGRI_민트 《Luxcool》 카라티</t>
  </si>
  <si>
    <t>ALLEGRI_버건디 《LuxCool》 카라티</t>
  </si>
  <si>
    <t>ALLEGRI_카키 단색 레귤러핏 라운드</t>
  </si>
  <si>
    <t>ARTS0B214K2</t>
    <phoneticPr fontId="4" type="noConversion"/>
  </si>
  <si>
    <t>ALLEGRI_블랙 단색 레귤러핏 라운드</t>
  </si>
  <si>
    <t>ALLEGRI_화이트 《New 모던슬럽》 라운드 반팔티</t>
  </si>
  <si>
    <t>ARTS0B212WT</t>
    <phoneticPr fontId="4" type="noConversion"/>
  </si>
  <si>
    <t>ALLEGRI_다크그레이 《New 모던슬럽》 라운드 반팔티</t>
  </si>
  <si>
    <t>ARTS0B212G3</t>
    <phoneticPr fontId="4" type="noConversion"/>
  </si>
  <si>
    <t>ALLEGRI_버건디 《New 모던슬럽》 라운드 반팔티</t>
  </si>
  <si>
    <t>ALLEGRI_화이트 시어써커 라운드 반팔</t>
  </si>
  <si>
    <t>ALLEGRI_블랙 시어써커 라운드 반팔</t>
  </si>
  <si>
    <t>ALLEGRI_그레이 트윌 니트라이크 라운드 반팔</t>
  </si>
  <si>
    <t>ALLEGRI_그레이 《Digital트윌》 반팔티</t>
  </si>
  <si>
    <t>ALLLEGRI_아이보리 《Airdot》 라운드 반팔티</t>
  </si>
  <si>
    <t>ALLEGRI_다크그레이 《Airdot》 라운드 반팔티</t>
  </si>
  <si>
    <t>ALLEGRI_화이트 《Hide》 라운드 반팔</t>
  </si>
  <si>
    <t>ALLEGRI_네이비 《Hide》 라운드 반팔</t>
  </si>
  <si>
    <t>ALLLEGRI_블랙 《Hide》 라운드 반팔</t>
  </si>
  <si>
    <t>ALLEGRI_화이트 《LuxCool Phase》 세미오버 라운드</t>
  </si>
  <si>
    <t>ARTS0B203WT</t>
    <phoneticPr fontId="4" type="noConversion"/>
  </si>
  <si>
    <t>ALLEGRI_라이트카키 《LuxCool Phase》 세미오버 라운드</t>
  </si>
  <si>
    <t>ALLEGRI_블랙 《LuxCool Phase》 세미오버 라운드</t>
  </si>
  <si>
    <t>ALLEGRI_스카이블루 《LuxCool Phase》 세미오버 라운드</t>
  </si>
  <si>
    <t>ALLEGRI_다크브라운 《LuxCool》 세미오버핏 라운드</t>
  </si>
  <si>
    <t>ALLEGRI_오렌지 《LuxCool》 세미오버핏 라운드</t>
  </si>
  <si>
    <t>ALLEGRI_다크그린 《Luxcool》 세미오버핏 라운드</t>
  </si>
  <si>
    <t>ALLEGRI_그린 《Luxcool》 세미오버핏 라운드</t>
  </si>
  <si>
    <t>ALLEGRI_화이트 《Luxcool》 레귤러핏 라운드</t>
  </si>
  <si>
    <t>ALLEGRI_다크브라운 《LuxCool》 레귤러핏 라운드</t>
  </si>
  <si>
    <t>ALLEGRI_터콰이즈 《LuxCool》 레귤러핏 라운드</t>
  </si>
  <si>
    <t>ALLEGRI_라이트핑크 《LuxCool》 레귤러핏 라운드</t>
  </si>
  <si>
    <t>ALLEGRI_베이지 《Luxcool》 레귤러핏 라운드</t>
  </si>
  <si>
    <t>ALLEGRI_오렌지 《LuxCool》 레귤러핏 라운드</t>
  </si>
  <si>
    <t>ALLEGRI_다크네이비 《LuxCool》 레귤러핏 라운드</t>
  </si>
  <si>
    <t>ALLEGRI_카키 《LuxCool》 레귤러핏 라운드</t>
  </si>
  <si>
    <t>ALLEGRI_다크그레이 《LuxCool》 레귤러핏 라운드</t>
  </si>
  <si>
    <t>ALLEGRI_라이트그레이 《LuxCool》 레귤러핏 라운드</t>
  </si>
  <si>
    <t>ALLEGRI_민트 《Luxcool》 레귤러핏 라운드</t>
  </si>
  <si>
    <t>ALLEGRI_미드블루 《LuxCool》 레귤러핏 라운드</t>
  </si>
  <si>
    <t>ALLEGRI_화이트《LuxCool》 커프스 디테일 롱 슬리브</t>
  </si>
  <si>
    <t>ALLEGI_터콰이즈 《LuxCool》 커프스 디테일 롱 슬리브</t>
  </si>
  <si>
    <t>ALLEGRI_다크네이비 《LuxCool》 커프스 디테일 롱 슬리브</t>
  </si>
  <si>
    <t>ALLEGRI_터콰이즈 《스웨이드터치》 튜닉셔츠</t>
  </si>
  <si>
    <t>ALLEGRI_차콜그레이 《스웨이드터치》 튜닉셔츠</t>
  </si>
  <si>
    <t>ALLEGRI_오프화이트 《LuxWarm》 후드 풀오버</t>
  </si>
  <si>
    <t>ALLEGRI_파우더블루 《LuxWarm》 후드티</t>
  </si>
  <si>
    <t>ALLEGRI_다크네이비 《NEW LuxWarm》 맨투맨</t>
  </si>
  <si>
    <t>ALLEGRI_더스티라벤더 《LuxWarm》 맨투맨</t>
  </si>
  <si>
    <t>ALLEGRI_다크그린 《LuxWarm》 맨투맨</t>
  </si>
  <si>
    <t>ALLEGRI_아쿠아민트 《LuxWarm》 맨투맨</t>
  </si>
  <si>
    <t>ALLGERI_파우더블루 《LuxWarm》 맨투맨</t>
  </si>
  <si>
    <t>ARTS0A103B1</t>
    <phoneticPr fontId="4" type="noConversion"/>
  </si>
  <si>
    <t>ALLEGRI_네이비 더블페이스 크루넥 티셔츠</t>
  </si>
  <si>
    <t>ALLEGRI_그레이 더블페이스 크루넥 티셔츠</t>
  </si>
  <si>
    <t>ALLEGRI_네이비 《Soft울저지》 카라티</t>
  </si>
  <si>
    <t>ALLEGRI_그레이 《Soft울저지》 카라티</t>
  </si>
  <si>
    <t>ALLEGRI_라이트베이지 《개버딘》 더블트렌치</t>
  </si>
  <si>
    <t>ALLEGRI_다크차콜 《오픈후드》 트렌치</t>
  </si>
  <si>
    <t>ALLEGRI_그레이 싱글 트렌치</t>
  </si>
  <si>
    <t>ALLEGRI_다크그린 《가먼트다잉》 더블 트렌치</t>
  </si>
  <si>
    <t>ALLEGRI_베이지 《개버딘》 더블트렌치</t>
  </si>
  <si>
    <t>ARTR0A104I2</t>
    <phoneticPr fontId="4" type="noConversion"/>
  </si>
  <si>
    <t>ALLEGRI_베이지 《체크 리버서블》 맥코트</t>
  </si>
  <si>
    <t>ALLEGRI_블랙 파일럿코트</t>
  </si>
  <si>
    <t>ALLEGRI_블랙 튜닉 반팔 니트</t>
  </si>
  <si>
    <t>ARSW0B401BK</t>
    <phoneticPr fontId="4" type="noConversion"/>
  </si>
  <si>
    <t>ALLEGRI_블루 튜닉 반팔 니트</t>
  </si>
  <si>
    <t>ARSW0B401B2</t>
    <phoneticPr fontId="4" type="noConversion"/>
  </si>
  <si>
    <t>ALLEGRI_파우더블루 《라인포인트》 카라니트</t>
  </si>
  <si>
    <t>ALLEGRI_라이트카키 《Organic 린넨》 반팔 카라니트</t>
  </si>
  <si>
    <t>ALLEGRI_라이트블루 《Organic 린넨》 반팔 카라니트</t>
  </si>
  <si>
    <t>ALLEGRI_그린민트 《Italian 코튼실크》 반팔 카라니트</t>
  </si>
  <si>
    <t>ALLEGRI_포레스트그린 《Italian 코튼실크》 반팔 카라니트</t>
  </si>
  <si>
    <t>ALLEGRI_블랙 《Italian 코튼실크》 반팔 카라니트</t>
  </si>
  <si>
    <t>ALLEGRI_투톤터콰이즈 Y 가디건</t>
  </si>
  <si>
    <t>ALLEGRI_다크네이비 배색 버튼 가디건</t>
  </si>
  <si>
    <t>ALLEGRI_라이트그레이 하이넥 집업 가디건</t>
  </si>
  <si>
    <t>ALLEGRI_블랙 《크리즈》 헨리넥 니트</t>
  </si>
  <si>
    <t>ALLEGRI_네이비 《컬리코튼》 크루넥 니트</t>
  </si>
  <si>
    <t>ALLEGRI_베이지 고밀도 크루넥 니트</t>
  </si>
  <si>
    <t>ALLEGRI_라이트베이지 《Italian 슈퍼파인 메리노》 카라니트</t>
  </si>
  <si>
    <t>ALLEGRI_블랙 《Italian 슈퍼파인 메리노》 카라니트</t>
  </si>
  <si>
    <t>ALLEGRI_라이트그레이 《Italian 슈퍼파인메리노》 니트</t>
  </si>
  <si>
    <t>ALLEGRI_블루 《Italian 슈퍼파인메리노》 니트</t>
  </si>
  <si>
    <t>ALLEGRI_《CIELO》 가죽 스니커즈</t>
  </si>
  <si>
    <t>ALLEGRI_그레이 스웨이드 스니커즈</t>
  </si>
  <si>
    <t>ALLEGRI_ALPINO 화이트 가죽 스니커즈</t>
  </si>
  <si>
    <t>ALLEGRI_《ALPINO》 블랙 가죽 스니커즈</t>
  </si>
  <si>
    <t>ARSO0E701BK</t>
    <phoneticPr fontId="4" type="noConversion"/>
  </si>
  <si>
    <t>ALLEGRI_블루 스트라이프 《크리즈》 셔츠</t>
  </si>
  <si>
    <t>ALLEGRI_블루Stripe 《Davius》 세미오버 셔츠</t>
  </si>
  <si>
    <t>ALLERI_블루Stripe 《Davius》 세미오버 셔츠</t>
  </si>
  <si>
    <t>ALLEGRI_화이트 《Davius》 오버핏 셔츠</t>
  </si>
  <si>
    <t>ALLEGRI_블루 오버사이즈 체크셔츠</t>
  </si>
  <si>
    <t>ALLEGRI_다크브라운 라이트써커 체크셔츠</t>
  </si>
  <si>
    <t>ALLEGRI_화이트 린넨 튜닉</t>
  </si>
  <si>
    <t>ALLEGRI_다크네이비 《고밀도저지》 셔츠</t>
  </si>
  <si>
    <t>ALLEGRI_카키 린넨 튜닉</t>
  </si>
  <si>
    <t>ALLEGRI_라이트그레이 린넨 튜닉</t>
  </si>
  <si>
    <t>ALLEGRI_화이트 버튼다운 스트레치 셔츠</t>
  </si>
  <si>
    <t>ALLEGRI_블랙 버튼다운 스트레치 셔츠</t>
  </si>
  <si>
    <t>ALLEGRI_화이트 《Cozy써커》 튜닉셔츠</t>
  </si>
  <si>
    <t>ALLEGRI_다크그레이 《Cozy써커》 튜닉셔츠</t>
  </si>
  <si>
    <t>ALLEGRI_블랙 《Cozy써커》 튜닉셔츠</t>
  </si>
  <si>
    <t>ALLEGRI_차콜그레이 린넨 스트레치 셔츠</t>
  </si>
  <si>
    <t>ALLEGRI_베이지그레이 린넨 스트레치 셔츠</t>
  </si>
  <si>
    <t>ALLEGRI_아이보리 《AirDot》 튜닉셔츠</t>
  </si>
  <si>
    <t>ALLEGRI_블랙 《AirDot》 튜닉셔츠</t>
  </si>
  <si>
    <t>ALLEGRI_다크네이비 《크리즈》 체크셔츠</t>
  </si>
  <si>
    <t>ALLEGRI_라이트그레이 《크리즈》 체크셔츠</t>
  </si>
  <si>
    <t>ALLEGRI_네이비 MA-1 셔츠</t>
  </si>
  <si>
    <t>ALLEGRI_그레이 MA-1 셔츠</t>
  </si>
  <si>
    <t>ALLEGRI_라이트그린 체크 오버사이즈 셔츠</t>
  </si>
  <si>
    <t>ALLEGRI_카키 《가먼트다잉》 오픈카라 튜닉</t>
  </si>
  <si>
    <t>ALLEGRI_블랙 《가먼트다잉》 오픈카라 튜닉</t>
  </si>
  <si>
    <t>ALLEGRI_라이트블루 《가먼트다잉》 오픈카라 튜닉</t>
  </si>
  <si>
    <t>ALLEGRI_터콰이즈 《Tech나일론》 셔츠</t>
  </si>
  <si>
    <t>ALLEGRI_다크와인 《Tech나일론》 셔츠</t>
  </si>
  <si>
    <t>ALLEGRI_카키 《Tech나일론》 셔츠</t>
  </si>
  <si>
    <t>ALLEGRI_블랙 《Tech나일론》 셔츠</t>
  </si>
  <si>
    <t>ALLEGRI_카키 《실키 플루이드》 셔츠</t>
  </si>
  <si>
    <t>ALLEGRI_ 다크네이비 워셔블 스트레치 셔츠</t>
  </si>
  <si>
    <t>ALLEGRI_그레이쉬블루 워셔블셔츠</t>
  </si>
  <si>
    <t>ALLEGRI_화이트 《AirFlex》 오픈카라 튜닉셔츠</t>
  </si>
  <si>
    <t>ALLEGRI_다크네이비 《AirFlex》 오픈카라 튜닉셔츠</t>
  </si>
  <si>
    <t>ALLEGRI_카키 《AirFlex》 오픈카라 튜닉셔츠</t>
  </si>
  <si>
    <t>ALLEGRI_베이지 《AirFlex》 오픈카라 튜닉셔츠</t>
  </si>
  <si>
    <t>ALLEGRI_라이트블루 《AirFlex》 오픈카라 튜닉셔츠</t>
  </si>
  <si>
    <t>ALLERGI_화이트 오픈카라 튜닉셔츠</t>
  </si>
  <si>
    <t>ALLEGRI_라이트퍼플 오픈카라 튜닉셔츠</t>
  </si>
  <si>
    <t>ALLERGRI_그레이 오픈카라 튜닉셔츠</t>
  </si>
  <si>
    <t>ALLEGRI_ITALY 화이트 《Active》 셔츠</t>
  </si>
  <si>
    <t>ALLEGRI_ITALY 라이트블루 《Active》 셔츠</t>
  </si>
  <si>
    <t>ALLEGRI_ITALY 그레이 셔츠</t>
  </si>
  <si>
    <t>ALLEGRI_ITALY 차콜네이비 《Air포플린》 셔츠</t>
  </si>
  <si>
    <t>ALLEGRI_ITALY 아이보리 《Air포플린》 셔츠</t>
  </si>
  <si>
    <t>ALLEGRI_ITALY 스모크블루 《Air포플린》 셔츠</t>
  </si>
  <si>
    <t>ALLEGRI_ITALY 슬레이트그레이 《Air포플린》 셔츠</t>
  </si>
  <si>
    <t>ALLEGRI_ITALY 블랙 《Air포플린》 셔츠</t>
  </si>
  <si>
    <t>ALLLEGRI_ ITALY 라이트블루 《Air포플린》 셔츠</t>
  </si>
  <si>
    <t>ALLEGRI_ITALY 블루 《드로잉 Stripe》 밴드셔츠</t>
  </si>
  <si>
    <t>ALLEGRI_ITALY 블루 《드로잉 Stripe》 셔츠</t>
  </si>
  <si>
    <t>ALLEGRI_ITALY 인디고 《Delave》 린넨 셔츠</t>
  </si>
  <si>
    <t>ALLEGRI_ITALY 블루 《Delave》 린넨 셔츠</t>
  </si>
  <si>
    <t>ALLEGRI_ITALY 다크네이비 《Merino》 프리미엄 셔츠</t>
  </si>
  <si>
    <t>ALLEGRI_ITALY 라이트그레이 《Crepe》 셔츠</t>
  </si>
  <si>
    <t>ALLEGRI_ITALY 슬레이트그레이 《Crepe》 셔츠</t>
  </si>
  <si>
    <t>ALLEGRI_ITALY 라이트블루 《Crepe》 셔츠</t>
  </si>
  <si>
    <t>ALLEGRI_머스타드 《스웨이드터치》 텐셀셔츠</t>
  </si>
  <si>
    <t>ALLEGRI_라이트카키 《스웨이드터치》 텐셀셔츠</t>
  </si>
  <si>
    <t>ALLEGRI_다크차콜 《스웨이드터치》 텐셀셔츠</t>
  </si>
  <si>
    <t>ALLEGRI_옐로 《멀티체크》 오버셔츠</t>
  </si>
  <si>
    <t>ALLEGRI_홀랜드 《멀티체크》 오버셔츠</t>
  </si>
  <si>
    <t>ALLEGRI투톤블루 세미오버 오버랩셔츠</t>
  </si>
  <si>
    <t>ALLEGRI_스틸블루 가먼트다잉《WINDSTOPPER》 샤켓</t>
  </si>
  <si>
    <t>ALLEGRI_메탈실버 《WINDSTOPPER》 샤켓</t>
  </si>
  <si>
    <t>ALLEGRI_베이지 《Back-Brushed》 투턱 스트링 슬랙스</t>
  </si>
  <si>
    <t>ALLEGRI_다크그레이 《Back-Brushed》 투턱 스트링 슬랙스</t>
  </si>
  <si>
    <t>ALLEGRI_블랙 《Back-Brushed》 투턱 스트링 슬랙스</t>
  </si>
  <si>
    <t>ALLEGRI_베이지 《AirFlex크리즈》 셋업 팬츠</t>
  </si>
  <si>
    <t>ALLEGRI_그레이 《AirFlex크리즈》 셋업 팬츠</t>
  </si>
  <si>
    <t>ALLEGRI_블랙&amp;그레이 포시즌 슬랙스 PACK</t>
  </si>
  <si>
    <t>ALLEGRI_그레이 핀턱 울 혼방 9부 밴딩팬츠</t>
  </si>
  <si>
    <t>ALLEGRI_블랙 핀턱 울 혼방 9부 밴딩팬츠</t>
  </si>
  <si>
    <t>ALLEGRI_베이지 《Cool touch》 컴포트핏 팬츠</t>
  </si>
  <si>
    <t>ALLEGRI_라이트그레이 《Cool touch》 컴포트핏 팬츠</t>
  </si>
  <si>
    <t>ALLEGRI_라이트블루 《Cool touch》 컴포트핏 팬츠</t>
  </si>
  <si>
    <t>ALLEGRI_터콰이즈 가먼트다잉 린넨 셋업 팬츠</t>
  </si>
  <si>
    <t>ALLEGRI_네이비 가먼트다잉 린넨 셋업 팬츠</t>
  </si>
  <si>
    <t>ALLEGRI_라이트그레이 가먼트다잉 린넨 셋업 팬츠</t>
  </si>
  <si>
    <t>ALLEGRI_네이비 《Tropical》 컴포트핏 크롭슬랙스</t>
  </si>
  <si>
    <t>ALLEGRI_그레이 《Tropical》 컴포트핏 크롭슬랙스</t>
  </si>
  <si>
    <t>ALLEGRI_블랙 《Tropical》 컴포트핏 크롭슬랙스</t>
  </si>
  <si>
    <t>ALLEGRI_베이지 《Ramie트윌》 셋업 팬츠</t>
  </si>
  <si>
    <t>ALLEGRI_네이비 마이크로 스퀘어 패턴 셋업 팬츠</t>
  </si>
  <si>
    <t>ALLEGRI_카키 마이크로 스퀘어 패턴 셋업 팬츠</t>
  </si>
  <si>
    <t>ALLEGRI_베이지&amp;블루 멀티컬러 셋업 팬츠</t>
  </si>
  <si>
    <t>ALLEGRI_블랙 《CoolMax울써커》 Mic체크 셋업 팬츠</t>
  </si>
  <si>
    <t>ALLEGRI_그레이 《Woollusion》 셋업 팬츠</t>
  </si>
  <si>
    <t>ALLEGRI_아이보리 《AirDot》 컴포트핏 팬츠</t>
  </si>
  <si>
    <t>ALLEGRI_터콰이즈 《AirDot》 컴포트핏 팬츠</t>
  </si>
  <si>
    <t>ALLEGRI_그레이 《AirDot》 컴포트핏 팬츠</t>
  </si>
  <si>
    <t>ALLEGRI_블랙 《AirDot》 컴포트핏 팬츠</t>
  </si>
  <si>
    <t>ALLEGRI_터콰이즈그린 《Sur-real Paper》 셋업 팬츠</t>
  </si>
  <si>
    <t>ALLEGRI_네이비 《Sur-real Paper》 셋업 팬츠</t>
  </si>
  <si>
    <t>ALLEGRI_네이비 Micro 하운드투스 셋업 팬츠</t>
  </si>
  <si>
    <t>ALLEGRI_라이트그레이 Micro 하운드투스 셋업 팬츠</t>
  </si>
  <si>
    <t>ALLEGRI_베이지 《Cool touch》 셋업 팬츠</t>
  </si>
  <si>
    <t>ALLEGRI_라이트그레이 《Cool touch》 셋업 팬츠</t>
  </si>
  <si>
    <t>ALLEGRI_라이트블루 《Cool touch》 셋업 팬츠</t>
  </si>
  <si>
    <t>ALLEGRI_터콰이즈그린 《WoolyCool》 셋업 팬츠</t>
  </si>
  <si>
    <t>ALLEGRI_다크네이비 《WoolyCool》 셋업 팬츠</t>
  </si>
  <si>
    <t>ALLEGRI_베이지 《WoolyCool》 셋업 팬츠</t>
  </si>
  <si>
    <t>ALLEGRI_블랙 시어서커 셋업 팬츠</t>
  </si>
  <si>
    <t>ALLEGRI_터콰이즈 《Combat울써커》 셋업 슬랙스</t>
  </si>
  <si>
    <t>ALLEGRI_네이비 《Combat울써커》 셋업 슬랙스</t>
  </si>
  <si>
    <t>ALLEGRI_다크그레이 린넨 스트레치 셋업 팬츠</t>
  </si>
  <si>
    <t>ALLEGRI_라이트그레이 린넨 스트레치 셋업 팬츠</t>
  </si>
  <si>
    <t>ALLEGRI_아이보리 《AirDot》 캐쥬얼 셋업 팬츠</t>
  </si>
  <si>
    <t>ALLLEGRI_터콰이즈 《AirDot》 캐쥬얼 셋업 팬츠</t>
  </si>
  <si>
    <t>ALLEGRI_그레이 《AirDot》 캐쥬얼 셋업 팬츠</t>
  </si>
  <si>
    <t>ALLEGRI_블랙 《AirDot》 캐쥬얼 셋업 팬츠</t>
  </si>
  <si>
    <t>ALLEGRI_터콰이즈 《AirCrease》 셋업 팬츠</t>
  </si>
  <si>
    <t>ALLEGRI_베이지 《AirCrease》 셋업 팬츠</t>
  </si>
  <si>
    <t>ALLEGRI_네이비 《Tropical》 셋업 밴딩슬랙스</t>
  </si>
  <si>
    <t>ALLEGRI_그레이 《Tropical》 셋업 밴딩슬랙스</t>
  </si>
  <si>
    <t>ALLEGRI_블랙 《Tropical》 셋업 밴딩슬랙스</t>
  </si>
  <si>
    <t>ALLEGRI_블루 《AirCrease》 셋업 팬츠</t>
  </si>
  <si>
    <t>ALLEGRI_블랙 《Tech나일론》 밴딩슬랙스</t>
  </si>
  <si>
    <t>ALLEGRI_쿨카키 《YarnTech》 컴포트핏 팬츠</t>
  </si>
  <si>
    <t>ALLEGRI_베이지 《YarnTech》 컴포트핏 팬츠</t>
  </si>
  <si>
    <t>ALLEGRI_트렌디 크림 스탠다드진</t>
  </si>
  <si>
    <t>ALLEGRI_오프화이트 스탠다드진</t>
  </si>
  <si>
    <t>ALLEGRI_핸드페인팅 슬림 스트레이트 진</t>
  </si>
  <si>
    <t>ALLEGRI_블루 터프 워싱진</t>
  </si>
  <si>
    <t>ALLEGRI_블루 스탠다드 데미지진</t>
  </si>
  <si>
    <t>ALLEGRI_블루 《Super light》 스탠다드진</t>
  </si>
  <si>
    <t>ALLEGRI_라이트블루 《Super light》 스탠다드진</t>
  </si>
  <si>
    <t>ALLEGRI_네이비 스트레치 스탠다드진</t>
  </si>
  <si>
    <t>ALLEGRI_그레이 스트레치 스탠다드진</t>
  </si>
  <si>
    <t>ALLEGRI_네이비 쿨스킨 스트레치 컴포트핏 팬츠</t>
  </si>
  <si>
    <t>ALLEGRI_그레이 쿨스킨 스트레치 컴포트핏 팬츠</t>
  </si>
  <si>
    <t>ALLEGRI_블랙 쿨스킨 스트레치 컴포트핏 팬츠</t>
  </si>
  <si>
    <t>ALLEGRI_카키 코튼 다잉 릴랙스 팬츠</t>
  </si>
  <si>
    <t>ALLEGRI_베이지 코튼라이크 치노 팬츠</t>
  </si>
  <si>
    <t>ALLEGRI_그레이 코튼라이크 치노 팬츠</t>
  </si>
  <si>
    <t>ALLEGRI_《Italy》 아이보리 가먼트다잉 치노 팬츠</t>
  </si>
  <si>
    <t>ALLEGRI_《Italy》 그레이 가먼트다잉 치노 팬츠</t>
  </si>
  <si>
    <t>ALLEGRI_블랙 컴포트핏 크롭슬랙스</t>
  </si>
  <si>
    <t>AIIEGRI_그레이 TR 컴포트 슬랙스</t>
  </si>
  <si>
    <t>ALLEGRI_라이트퍼플 《가먼트다잉》 실키 후드점퍼</t>
  </si>
  <si>
    <t>ALLEGRI_다크베이지 《가먼트다잉》 실키 후드점퍼</t>
  </si>
  <si>
    <t>ALLEGRI_블랙 초경량 패커블 점퍼</t>
  </si>
  <si>
    <t>ALLEGRI_다크네이비 《쉐도우그리드》 점퍼</t>
  </si>
  <si>
    <t>ALLEGRI_민트 가먼트다잉 《WINDSTOPPER》</t>
  </si>
  <si>
    <t>ALLEGRI_메탈실버 《WINDSTOPPER》</t>
  </si>
  <si>
    <t>ALLEGRI_라이트그레이 《Crack Leather》 점퍼</t>
  </si>
  <si>
    <t>ALLEGRI_다크그레이 포켓 자파리</t>
  </si>
  <si>
    <t>ALLEGRI_투톤카키 세미오버 쉘파카</t>
  </si>
  <si>
    <t>ALLEGRI_블랙 MA-1 점퍼</t>
  </si>
  <si>
    <t>ALLEGRI_다크그레이 히든후드 카반</t>
  </si>
  <si>
    <t>ALLEGRI_베이지 히든후드 카반</t>
  </si>
  <si>
    <t>ALLEGRI_그레이쉬카키 플랩후드 모즈파카</t>
  </si>
  <si>
    <t>ALLEGRI_라이트그레이 2WAY 카반</t>
  </si>
  <si>
    <t>ALLEGRI_터콰이즈그린 《가먼트다잉 린넨》 셋업 자켓</t>
  </si>
  <si>
    <t>ALLLEGRI_네이비 《가먼트다잉 린넨》 셋업 자켓</t>
  </si>
  <si>
    <t>ALLEGRI_라이트 그레이 《가먼트다잉 린넨》 셋업 자켓</t>
  </si>
  <si>
    <t>ALLEGRI_베이지 《Ramie트윌》 셋업 자켓</t>
  </si>
  <si>
    <t>ALLEGRI_네이비 마이크로 스퀘어 패턴 셋업 자켓</t>
  </si>
  <si>
    <t>ALLEGRI_카키 마이크로 스퀘어 패턴 셋업 자켓</t>
  </si>
  <si>
    <t>ALLEGRI_블랙 마이크로 체크 써커 셋업 자켓</t>
  </si>
  <si>
    <t>ALLEGRI_그레이 《Woollusion》 셋업 자켓</t>
  </si>
  <si>
    <t>ALLEGRI_터콰이즈그린 경량 스트레치 셋업 자켓</t>
  </si>
  <si>
    <t>ALLEGRI_네이비 경량 스트레치 셋업 자켓</t>
  </si>
  <si>
    <t>ALLEGRI_네이비 Micro 하운드투스 셋업 자켓</t>
  </si>
  <si>
    <t>ALLEGRI_라이트그레이 Micro 하운드투스 셋업 자켓</t>
  </si>
  <si>
    <t>ALLEGRI_라이트그레이 Soft코튼 가먼트다잉 셋업 자켓</t>
  </si>
  <si>
    <t>ALLEGRI_베이지 강연 《Cool Touch》 자켓</t>
  </si>
  <si>
    <t>ALLEGRI_라이트그레이 강연 《Cool Touch》 자켓</t>
  </si>
  <si>
    <t>ALLEGRI_스모키블루 강연 《Cool Touch》 자켓</t>
  </si>
  <si>
    <t>ALLEGRI_터콰이즈그린 《WoolyCool》 셋업 자켓</t>
  </si>
  <si>
    <t>ALLEGRI_다크네이비 《WoolyCool》 셋업 자켓</t>
  </si>
  <si>
    <t>ALLEGRI_베이지 《WoolyCool》 셋업 자켓</t>
  </si>
  <si>
    <t>ALLEGRI_블랙 《시어서커》 자켓</t>
  </si>
  <si>
    <t>ALLEGRI_터콰이즈 《Combat울써커》 셋업 자켓</t>
  </si>
  <si>
    <t>ALLEGRI_네이비 《Combat울써커》 셋업 자켓</t>
  </si>
  <si>
    <t>ALLEGRI_아이보리 《Airdot》 셋업 자켓</t>
  </si>
  <si>
    <t>ALLEGRI_터콰이즈 《Airdot》 셋업 자켓</t>
  </si>
  <si>
    <t>ALLEGRI_그레이 《Airdot》 셋업 자켓</t>
  </si>
  <si>
    <t>ALLEGRI_블랙 《Airdot》 셋업 자켓</t>
  </si>
  <si>
    <t>ALLEGRI_터콰이즈 《AirFlex크리즈》 셋업 자켓</t>
  </si>
  <si>
    <t>ALLEGRI_베이지 《AirFlex크리즈》 셋업 자켓</t>
  </si>
  <si>
    <t>ALLEGRI_네이비 《Tropical》 셋업 자켓</t>
  </si>
  <si>
    <t>ALLEGRI_블랙 《Tropical》 셋업 자켓</t>
  </si>
  <si>
    <t>ALLEGRI_그레이 《Tropical》 셋업 자켓</t>
  </si>
  <si>
    <t>ARJA0B301BK</t>
    <phoneticPr fontId="4" type="noConversion"/>
  </si>
  <si>
    <t>ALLEGRI_블랙 와플조직 져지 자켓</t>
  </si>
  <si>
    <t>ALLEGRI_ 블루 《AirCrease》 셋업 자켓</t>
  </si>
  <si>
    <t>ALLEGRI_라이트그레이 코튼린넨 자파리</t>
  </si>
  <si>
    <t>ALLEGRI_네이비 울린넨 하운드투스 자켓</t>
  </si>
  <si>
    <t>ALLEGRI_그레이 울린넨 하운드투스 자켓</t>
  </si>
  <si>
    <t>ALLEGRI_블랙 《4wayFlex》 자파리</t>
  </si>
  <si>
    <t>ALLEGRI_웜그레이 솔리드 캐주얼 자켓</t>
  </si>
  <si>
    <t>ALLEGRI_다크그린 글렌체크 시어서커 자켓</t>
  </si>
  <si>
    <t>ALLEGRI_블랙 《플리츠써커》 자켓</t>
  </si>
  <si>
    <t>ALLEGRI_네이비 체크패턴 크리즈 자켓</t>
  </si>
  <si>
    <t>ALLEGRI_그레이 마이크로패턴 크리즈 자켓</t>
  </si>
  <si>
    <t>ALLLEGRI_네이비 텍스쳐드 블레이저</t>
  </si>
  <si>
    <t>ALLLEGRI_라이트그레이 텍스쳐드 블레이저</t>
  </si>
  <si>
    <t>ALLEGRI_베이지 신슐라이너 파우더리 자파리</t>
  </si>
  <si>
    <t>ALLEGRI_라이트그레이 니트라이크 카라티</t>
  </si>
  <si>
    <t>ALLEGRI_다크그린 니트라이크 카라티</t>
  </si>
  <si>
    <t>ALLEGRI_네이비 《AirDot》 캐쥬얼 셋업 팬츠</t>
  </si>
  <si>
    <t>ALLEGRI_베이지 《AirDot》 캐쥬얼 셋업 팬츠</t>
  </si>
  <si>
    <t>ALLEGRI_터콰이즈 《Tech나일론》 밴딩슬랙스</t>
  </si>
  <si>
    <t>ALLEGRI_그레이 《Tech나일론》 밴딩슬랙</t>
  </si>
  <si>
    <t>ALLEGRI_터콰이즈 Micro 도트 자켓</t>
  </si>
  <si>
    <t>ALLEGRI_다크브라운 Micro 도트 자켓</t>
  </si>
  <si>
    <t>ALLEGRI_다크브라운 《WarmTech》 커프스 터틀넥</t>
  </si>
  <si>
    <t>ALLEGRI_브라운 《WarmTech》 커프스 터틀넥</t>
  </si>
  <si>
    <t>ALLEGRI_그레이 《WarmTech》 커프스 터틀넥</t>
  </si>
  <si>
    <t>ALLEGRI_라이트그레이 《WarmTech》 커프스 터틀넥</t>
  </si>
  <si>
    <t>ALLEGRI_ 딥그린 《WarmTech》 커프스 터틀넥</t>
  </si>
  <si>
    <t>ALLEGRI_크림 《WarmTech》 커프스 터틀넥</t>
  </si>
  <si>
    <t>ALLEGRI_블랙 《WarmTech》 커프스 터틀넥</t>
  </si>
  <si>
    <t>ALLEGRI_그레이쉬블루 《WarmTech》 커프스 터틀넥</t>
  </si>
  <si>
    <t>ALLEGRI_카키그레이 《모던슬럽》 반팔 카라티</t>
  </si>
  <si>
    <t>ALLEGRI_다크그레이 《모던슬럽》 반팔 카라티</t>
  </si>
  <si>
    <t>ALLEGRI_다크와인 《모던슬럽》 반팔 카라티</t>
  </si>
  <si>
    <t>ALLEGRI_블랙 《모던슬럽》 반팔 카라티</t>
  </si>
  <si>
    <t>ALLEGRI_[핏플랍Collabo] 블랙 《AirLux》 가죽샌들</t>
  </si>
  <si>
    <t>ALLEGRI_ITALY 화이트 《Active린넨》 셔츠</t>
  </si>
  <si>
    <t>ALLEGRI_ITALY 네이비 《Active린넨》 셔츠</t>
  </si>
  <si>
    <t>ALLEGRI_카키 면 캐주얼 팬츠</t>
  </si>
  <si>
    <t>ALLEGRI_그레이 면 캐주얼 팬츠</t>
  </si>
  <si>
    <t>ALLEGRI_빈티지카키 《다잉워싱》 쟈켓</t>
  </si>
  <si>
    <t>ALLEGRI_빈티지블루 《다잉워싱》 쟈켓</t>
  </si>
  <si>
    <t>ALLEGRi_크림 《Davius》 데님 오버셔츠</t>
  </si>
  <si>
    <t>ALLEGRI_스모키블루 《Davius》 데님 오버셔츠</t>
  </si>
  <si>
    <t>ALLEGRI_빈티지블루 《다잉워싱》 더블브레스티드 자켓</t>
  </si>
  <si>
    <t>ARJA0B218G2</t>
  </si>
  <si>
    <t>ALLEGRI_카키쉬 《다잉워싱》 더블브레스티드 자켓</t>
  </si>
  <si>
    <t>ARJA0B218K2</t>
  </si>
  <si>
    <t>ALLEGRI_베이지 《Airdot》 캐쥬얼 셋업 자켓</t>
  </si>
  <si>
    <t>ARJA0B303I2</t>
  </si>
  <si>
    <t>ALLEGRI_네이비 《Airdot》셋업 자켓</t>
  </si>
  <si>
    <t>ARJA0B303N3</t>
  </si>
  <si>
    <t>ALLEGRI_네이비 《AirDot》 컴포트핏 팬츠</t>
  </si>
  <si>
    <t>ARPA0B313N3</t>
  </si>
  <si>
    <t>ALLEGRI_그레이 소프트코튼 가먼트 다잉 컴포트핏 팬츠</t>
  </si>
  <si>
    <t>ARPA0B339G2</t>
  </si>
  <si>
    <t>ALLEGRI_네이비 소프트코튼 가먼트 다잉 컴포트핏 팬츠</t>
  </si>
  <si>
    <t>ARPA0B339N3</t>
  </si>
  <si>
    <t>ALLEGRI_베이지 소프트코튼 가먼트 다잉 컴포트핏 팬츠</t>
  </si>
  <si>
    <t>ARPA0B339I2</t>
  </si>
  <si>
    <t>ALLEGRI_ITALY 라이트블루 린넨코튼 셔츠</t>
  </si>
  <si>
    <t>ARSH0B204B1</t>
  </si>
  <si>
    <t>ALLEGRI_ITALY 화이트 린넨코튼 셔츠</t>
  </si>
  <si>
    <t>ARSH0B204WT</t>
  </si>
  <si>
    <t>ALLEGRI_ITALY 《멀티 Stripe》 긴팔 셔츠</t>
  </si>
  <si>
    <t>ARSH0B220MU</t>
  </si>
  <si>
    <t>ALLEGRI_블랙 《New Tech나일론》 카라티</t>
  </si>
  <si>
    <t>ARTS0B313BK</t>
  </si>
  <si>
    <t>ALLEGRI_그레이 《New Tech나일론》 카라티</t>
  </si>
  <si>
    <t>ARTS0B313G2</t>
  </si>
  <si>
    <t>ALLEGRI_터콰이즈 《New Tech나일론》 카라티</t>
  </si>
  <si>
    <t>ARTS0B313T3</t>
  </si>
  <si>
    <t>ALLEGRI_블랙 《LuxCool》 오픈카라티</t>
  </si>
  <si>
    <t>ARTS0B352BK</t>
  </si>
  <si>
    <t>ALLEGRI_터콰이즈 《LuxCool》 오픈카라티</t>
  </si>
  <si>
    <t>ARTS0B352T3</t>
  </si>
  <si>
    <t>ALLEGRI_그레이 Micro 도트 자켓</t>
  </si>
  <si>
    <t>ARJA0B224G2</t>
  </si>
  <si>
    <t>ALLEGRI_베이지 《AirDot》 컴포트핏 팬츠</t>
  </si>
  <si>
    <t>ARPA0B313I2</t>
  </si>
  <si>
    <t>ALLEGRI_카키 《New Tropical》 셋업 밴딩슬랙스</t>
  </si>
  <si>
    <t>ARPA0B351K2</t>
  </si>
  <si>
    <t>ALLEGRI_라이트브라운 《Tropical》 셋업 밴딩슬랙스</t>
  </si>
  <si>
    <t>ARPA0B351W1</t>
  </si>
  <si>
    <t>ALLEGRI_그레이쉬블루 가먼트다잉 치노</t>
  </si>
  <si>
    <t>ARPA0D209B5</t>
  </si>
  <si>
    <t>ALLEGRI_라이트블루 세미오버 셔츠</t>
  </si>
  <si>
    <t>ARSH0B508B1</t>
  </si>
  <si>
    <t>ALLEGRI_터콰이즈 세미오버 셔츠</t>
  </si>
  <si>
    <t>ARSH0B508T2</t>
  </si>
  <si>
    <t>ARSO0E101BK</t>
  </si>
  <si>
    <t>ALLEGRI_라이트베이지 린넨 오픈카라니트</t>
  </si>
  <si>
    <t>ARSW0B304I1</t>
  </si>
  <si>
    <t>ALLEGRI_라이트핑크 린넨 오픈카라니트</t>
  </si>
  <si>
    <t>ARSW0B304P1</t>
  </si>
  <si>
    <t>ALLEGRI_라이트그레이 린넨 혼방 스트레치 자켓</t>
  </si>
  <si>
    <t>ARJA0B344G1</t>
  </si>
  <si>
    <t>ALLEGRI_다크그레이 린넨 혼방 스트레치 자켓</t>
  </si>
  <si>
    <t>ARJA0B344G3</t>
  </si>
  <si>
    <t>ALLEGRI_다크그린 Luxcool 레귤러핏 라운드</t>
  </si>
  <si>
    <t>ARTS0B201E3</t>
  </si>
  <si>
    <t>ALLEGRI_《A.d Jean》 블루 슬림 크롭진</t>
  </si>
  <si>
    <t>ARPA0B251B2</t>
  </si>
  <si>
    <t>ALLEGRI_《A.d Jean》블루 슬림 테이퍼드진</t>
  </si>
  <si>
    <t>ARPA0B252B2</t>
  </si>
  <si>
    <t>ALLEGRI_《A.d Jean》네이비 캐롯진</t>
  </si>
  <si>
    <t>ARPA0B253N2</t>
  </si>
  <si>
    <t>ALLEGRI_《A.d Jean》그레이 슬림 스트레이트진</t>
  </si>
  <si>
    <t>ARPA0B254G2</t>
  </si>
  <si>
    <t>ALLEGRI_다크네이비 시어서커 반팔셔츠</t>
  </si>
  <si>
    <t>ARSH0B419N3</t>
  </si>
  <si>
    <t>ALLEGRI_[assential] 트리플컬러 더블 실켓 티셔츠 PACK</t>
  </si>
  <si>
    <t>ARTS0E101MU</t>
  </si>
  <si>
    <t>ALLEGRI_그레이 가먼트다잉 5pkt 팬츠</t>
  </si>
  <si>
    <t>ALLEGRI_라이트블루 가먼트다잉 5pkt 팬츠</t>
  </si>
  <si>
    <t>ALLEGRI_블랙 《Lux-Twill》 쉘파카</t>
  </si>
  <si>
    <t>男装</t>
  </si>
  <si>
    <t/>
  </si>
  <si>
    <t>1</t>
  </si>
  <si>
    <t>Allegri/Allegri</t>
  </si>
  <si>
    <t>商家待发货</t>
  </si>
  <si>
    <t>[ALLEGRI]카키쉬그레이《매니쉬컷》더블로브코트</t>
  </si>
  <si>
    <t>[ALLEGRI] 브라운 하운드투스 오버사이즈 더블코트</t>
  </si>
  <si>
    <t>[ALLEGRI] 브라운 《더블페이스》 리버시블 코트</t>
  </si>
  <si>
    <t>[ALLEGRI]라이트브라운 《Naval》 오버 피코트</t>
  </si>
  <si>
    <t>[ALLEGRI] 빅체크 더블윙 세미더블 히든로브코트</t>
  </si>
  <si>
    <t>[ALLEGRI] 빅 헤링본 더블코트</t>
  </si>
  <si>
    <t>[ALLEGRI] [a.vo coat] 다트네이비 니트패널 트랜스폼 코트</t>
  </si>
  <si>
    <t>[ALLEGRI] [a.vo coat] 블랙 후드 스마트 더플코트</t>
  </si>
  <si>
    <t xml:space="preserve">그레이 브러쉬 페인팅 《LuxWarm》 맨투맨
</t>
  </si>
  <si>
    <t xml:space="preserve">애쉬그레이 《LuxWarm》 맨투맨
</t>
  </si>
  <si>
    <t xml:space="preserve">《가먼트다잉》 맨투맨
</t>
  </si>
  <si>
    <t xml:space="preserve">《가먼트다잉》 후디
</t>
  </si>
  <si>
    <t xml:space="preserve">세미오버 《WarmBrush》 맨투맨
</t>
  </si>
  <si>
    <t xml:space="preserve">《WarmTech》 커프스 터틀넥
</t>
  </si>
  <si>
    <t>《LuxFeel》 크루넥 티셔츠</t>
  </si>
  <si>
    <t xml:space="preserve">《LuxFeel》 카라 티셔츠
</t>
  </si>
  <si>
    <t xml:space="preserve">《WarmAir》 커프스 티셔츠
</t>
  </si>
  <si>
    <t>[20FW] [assential] 트리플컬러 더블 실켓 티셔츠 3 PACK</t>
  </si>
  <si>
    <t>화섬배색 티셔츠</t>
  </si>
  <si>
    <t>스티치 맨투맨</t>
  </si>
  <si>
    <t>《Reflection》 아플리케 맨투맨</t>
  </si>
  <si>
    <t>2way 카반</t>
  </si>
  <si>
    <t>밀리터리 피쉬테일 파카</t>
  </si>
  <si>
    <t>《스웨이드터치》 MA-1 블루종</t>
  </si>
  <si>
    <t>《가먼트다잉》 후드 카반</t>
  </si>
  <si>
    <t>《코팅데님》 트러커</t>
  </si>
  <si>
    <t>MA-1 점퍼</t>
  </si>
  <si>
    <t>《라이트패딩》 쉘파카</t>
  </si>
  <si>
    <t xml:space="preserve"> [AirDown] 《컨버터블》 레이어링 다운점퍼</t>
  </si>
  <si>
    <t>[AirDown] 《컨버터블 2Way》 점퍼</t>
  </si>
  <si>
    <t>[AirDown] 퀼팅 점퍼</t>
  </si>
  <si>
    <t>투톤 MA-1 점퍼</t>
  </si>
  <si>
    <t>[AirDown] 셔츠형 다운점퍼</t>
  </si>
  <si>
    <t>아웃포켓 쉘파카</t>
  </si>
  <si>
    <t>[1111 光棍節 특별상품]《a＇vo_coat》  모던 싱글</t>
  </si>
  <si>
    <t>[1111 光棍節 특별상품]스웨이드 터치 구스다운</t>
  </si>
  <si>
    <t>[1111 光棍節 특별상품]패널 탈부착 구스다운</t>
  </si>
  <si>
    <t>[1111 光棍節 특별상품]투톤 져지 자켓</t>
  </si>
  <si>
    <t>[1111 光棍節 특별상품]MTR 캐시미어50 핸드메이드 싱글코트</t>
  </si>
  <si>
    <t>[1111 光棍節 특별상품]그린팁 그레이체크 핸드메이드 코트</t>
  </si>
  <si>
    <t>[1111 光棍節 특별상품][FURfect다운] 코튼 무스탕</t>
  </si>
  <si>
    <t>[1111 光棍節 특별상품][FURfect다운] 하운드투스 골드폭스</t>
  </si>
  <si>
    <t>[1111 光棍節 특별상품][FURfect다운] 로로피아나 울실크 컨버터블</t>
  </si>
  <si>
    <t>[1111 光棍節 특별상품][Foxfur] 인디고 폭스Fur 프리미엄 구스다운</t>
  </si>
  <si>
    <t>[1111 光棍節 특별상품][FURfect다운]  울트라 THIN 양가죽 다운</t>
  </si>
  <si>
    <t>[1111 光棍節 특별상품][FURfect다운]울테크</t>
  </si>
  <si>
    <t>[1111 光棍節 특별상품]단색 구스다운 베스트</t>
  </si>
  <si>
    <t>[1111 光棍節 특별상품][Archive] 다크그레이 코튼 카코트</t>
  </si>
  <si>
    <t>[1111 光棍節 특별상품]《ITALY Lamb 스웨이드》Raw-cut 블레이져</t>
  </si>
  <si>
    <t>[1111 光棍節 특별상품]밀라노 조직 니트 자켓</t>
  </si>
  <si>
    <t>[1111 光棍節 특별상품][Set-up] 본딩 스트레치 자켓</t>
  </si>
  <si>
    <t>[1111 光棍節 특별상품][AirDown] 《Harsh가먼트다잉》점퍼</t>
  </si>
  <si>
    <t>[1111 光棍節 특별상품][AirDown] 《Soft가먼트다잉》 후디</t>
  </si>
  <si>
    <t>[1111 光棍節 특별상품][AirDown] 시베리안구스 《초경량 V슬릿》 다운Vest</t>
  </si>
  <si>
    <t>[1111 光棍節 특별상품][Master파카] 《헤비Twill》롱 다운</t>
  </si>
  <si>
    <t>[1111 光棍節 특별상품]《E-BAND TECH》 카고 슬랙스</t>
  </si>
  <si>
    <t>[1111 光棍節 특별상품]슬림핏 스트레치 데님</t>
  </si>
  <si>
    <t>[1111 光棍節 특별상품]《가먼트 다잉》 데님</t>
  </si>
  <si>
    <t>[1111 光棍節 특별상품][Italy 직수입] 가먼트다잉 치노 팬츠</t>
  </si>
  <si>
    <t xml:space="preserve">[1111 光棍節 특별상품]Brushed 투턱 스트링 슬랙스
</t>
  </si>
  <si>
    <t>[1111 光棍節 특별상품]E-BAND 모던 치노 팬츠</t>
  </si>
  <si>
    <t>[1111 光棍節 특별상품]《ExtraFine Merino》 카라넥 니트</t>
  </si>
  <si>
    <t>[1111 光棍節 특별상품]《PureCash》 라운드 니트</t>
  </si>
  <si>
    <t>[1111 光棍節 특별상품]《PureCash》 모크넥 니트</t>
  </si>
  <si>
    <t>[1111 光棍節 특별상품]《PureCash》 체크 크루넥 니트</t>
  </si>
  <si>
    <t>[1111 光棍節 특별상품]《PureCash》 체크 풀터틀</t>
  </si>
  <si>
    <t>[1111 光棍節 특별상품]《PureCash》 체크패턴 카라넥 니트</t>
  </si>
  <si>
    <t>[1111 光棍節 특별상품][a＇ssential] 《PureCash》 풀터틀</t>
  </si>
  <si>
    <t>[1111 光棍節 특별상품]캐시15% 집업 니트</t>
  </si>
  <si>
    <t>[1111 光棍節 특별상품]《스웨이드터치》 다운 트렌치</t>
  </si>
  <si>
    <t>[1111 光棍節 특별상품][Archive] 《다이아패딩》 더블트렌치</t>
  </si>
  <si>
    <t>[1111 光棍節 특별상품][Archive] 《로로피아나 스톰》 다운트렌치</t>
  </si>
  <si>
    <t>[1111 光棍節 특별상품]《마일드 트윌》 기모 맨투맨</t>
  </si>
  <si>
    <t>[1111 光棍節 특별상품]가먼트다잉 필드 자켓</t>
  </si>
  <si>
    <t>[1111 光棍節 특별상품][Comfort] 체크 세미더블 자켓</t>
  </si>
  <si>
    <t>[1111 光棍節 특별상품]《Man Chic》듀얼하이넥 트렌치코트</t>
  </si>
  <si>
    <t>[1111 光棍節 특별상품][Slim] AirFlex 카고 조거 팬츠</t>
  </si>
  <si>
    <t>[1111 光棍節 특별상품]가먼트다잉 카고 조거 트레이닝 팬츠</t>
  </si>
  <si>
    <t>[1111 光棍節 특별상품]《Silky Soft》 테일러 칼라 셔츠</t>
  </si>
  <si>
    <t>[1111 光棍節 특별상품]《소프트 밀라노》니트 MA-1</t>
  </si>
  <si>
    <t>[1111 光棍節 특별상품]우븐텍스쳐 니트</t>
  </si>
  <si>
    <t>[1111 光棍節 특별상품]《WarmSlub》 커프스 티셔츠</t>
  </si>
  <si>
    <t>가먼트다잉 필드 자켓</t>
  </si>
  <si>
    <t>[Comfort] 체크 세미더블 자켓</t>
  </si>
  <si>
    <t>《Man Chic》듀얼하이넥 트렌치코트</t>
  </si>
  <si>
    <t>[Slim] AirFlex 카고 조거 팬츠</t>
  </si>
  <si>
    <t>가먼트다잉 카고 조거 트레이닝 팬츠</t>
  </si>
  <si>
    <t>《Silky Soft》 테일러 칼라 셔츠</t>
  </si>
  <si>
    <t>《소프트 밀라노》니트 MA-1</t>
  </si>
  <si>
    <t>우븐텍스쳐 니트</t>
  </si>
  <si>
    <t>《WarmSlub》 커프스 티셔츠</t>
  </si>
  <si>
    <t>가먼트다잉 트렌치</t>
  </si>
  <si>
    <t>《터프 밀리터리》 트렌치코트</t>
  </si>
  <si>
    <t>《윈터개버딘》듀얼카라 트렌치</t>
  </si>
  <si>
    <t>《플라이테크》 파일럿코트</t>
  </si>
  <si>
    <t>가먼트다잉 다운 트렌치코트</t>
  </si>
  <si>
    <t>《스웨이드터치》파일럿코트</t>
  </si>
  <si>
    <t>[AirDown] 경량다운 맥코트</t>
  </si>
  <si>
    <t>《Soft cotton》 세미오버 트렌치코트</t>
  </si>
  <si>
    <t>[Loose] 스웨이드 터치 세미오버 자켓</t>
  </si>
  <si>
    <t>라이트웨이트 다운 자켓</t>
  </si>
  <si>
    <t>스웨이드터치 구스다운 자켓</t>
  </si>
  <si>
    <t>[Slim] 투톤 져지 자켓</t>
  </si>
  <si>
    <t>[Slim] 마이크로 패턴 져지 자켓</t>
  </si>
  <si>
    <t>[Slim] 캐시 100 Soft 핸드메이드 자켓</t>
  </si>
  <si>
    <t>[Comfort] 솔리드 세미더블 자켓</t>
  </si>
  <si>
    <t>[Loose] 드랍숄더 세미오버 자켓</t>
  </si>
  <si>
    <t>[Set-up] 트윌 캐쥬얼수트 자켓</t>
  </si>
  <si>
    <t>[Semi-over] 트윌 자켓</t>
  </si>
  <si>
    <t>[Set-up] 체크 캐쥬얼 자켓</t>
  </si>
  <si>
    <t>[Set-up] 울져지 캐쥬얼 자켓</t>
  </si>
  <si>
    <t>[Set-up] Soft코듀로이 자켓</t>
  </si>
  <si>
    <t>[Set-up] 울코튼 캐쥬얼 자켓</t>
  </si>
  <si>
    <t>[Set-up] 스몰 코듀로이 자켓</t>
  </si>
  <si>
    <t>[Set-up] 하운드투스 세미더블 자켓</t>
  </si>
  <si>
    <t>초경량 패커블 점퍼</t>
  </si>
  <si>
    <t>《소프트 밀라노》 가디건자켓</t>
  </si>
  <si>
    <t>세미오버 울 카디건</t>
  </si>
  <si>
    <t>《소프트 밀라노》 니트후디</t>
  </si>
  <si>
    <t>[Cashmere] 사선패턴 라운드 니트</t>
  </si>
  <si>
    <t>[Cashmere]릴랙스핏 라운드 니트</t>
  </si>
  <si>
    <t>울 하프터틀넥 니트</t>
  </si>
  <si>
    <t>세미오버 크루넥 니트</t>
  </si>
  <si>
    <t>《소프트 밀라노》 라운드 니트</t>
  </si>
  <si>
    <t>《Merino》 카라넥 니트</t>
  </si>
  <si>
    <t>《Merino》 라운드 니트</t>
  </si>
  <si>
    <t>《Merino》 모크넥 니트</t>
  </si>
  <si>
    <t>《Merino》 터틀넥 니트</t>
  </si>
  <si>
    <t>고밀도 카라 티셔츠</t>
  </si>
  <si>
    <t>ITALY 《마일드 포플린》 셔츠</t>
  </si>
  <si>
    <t>ITALY 몰스킨 셔츠</t>
  </si>
  <si>
    <t>ITALY 《울 플란넬》 셔츠</t>
  </si>
  <si>
    <t>《WarmTech》 셔츠</t>
  </si>
  <si>
    <t>《스트레치 커프스》 셔츠</t>
  </si>
  <si>
    <t>《스웨이드 터치》 셔츠</t>
  </si>
  <si>
    <t>《Silky Soft》 오픈카라 튜닉셔츠</t>
  </si>
  <si>
    <t>[Comfort] 컴포트 스트링 슬랙스</t>
  </si>
  <si>
    <t>[Standard] 트윌 가먼트다잉 치노</t>
  </si>
  <si>
    <t>[Standard] 가먼트다잉 스퀘어패턴 치노</t>
  </si>
  <si>
    <t>[Slim]가먼트다잉 카고 팬츠</t>
  </si>
  <si>
    <t>[Standard] 그레이 5pkt 팬츠</t>
  </si>
  <si>
    <t>[Slim] 소프트터치 가먼트다잉 치노</t>
  </si>
  <si>
    <t>[Slim]《E-BAND TECH》 슬랙스</t>
  </si>
  <si>
    <t>[Comfort]《소프트 밀라노》니트 팬츠</t>
  </si>
  <si>
    <t>[Wide] 스웨이드 터치 컴포트 팬츠</t>
  </si>
  <si>
    <t>[Semi-Comfort] 원턱 울 슬랙스</t>
  </si>
  <si>
    <t>[Semi wide] 세미와이드 슬릿 슬랙스</t>
  </si>
  <si>
    <t>[Wide] 와이드 슬랙스</t>
  </si>
  <si>
    <t>[A.d Jean][Standard] 스트레치 데님</t>
  </si>
  <si>
    <t>[A.d Jean][Standard] 《Back-Brushed》 Warm데님</t>
  </si>
  <si>
    <t>《A.d Jean》[Standard] 소프트 컬러데님</t>
  </si>
  <si>
    <t>《A.d Jean》[Comfort] 컴포트진</t>
  </si>
  <si>
    <t>[A.d Jean][Slim] 슬림 크롭진</t>
  </si>
  <si>
    <t>[Standard]《Back-Brushed》 다잉 컬러 데님</t>
  </si>
  <si>
    <t>[Set-up][Slim] 트윌 E-BAND 슬랙스</t>
  </si>
  <si>
    <t>[Set-up][Slim] 체크 슬랙스</t>
  </si>
  <si>
    <t>[Set-up][Slim] 울져지 슬랙스</t>
  </si>
  <si>
    <t>[Set-up][Slim] Soft코듀로이 팬츠</t>
  </si>
  <si>
    <t>[Set-up][Slim] 울코튼 치노 팬츠</t>
  </si>
  <si>
    <t>[Set-up][Slim] 스몰 코듀로이 팬츠</t>
  </si>
  <si>
    <t>[Set-up][Slim] 하운드투스 슬랙스</t>
  </si>
  <si>
    <t>[Slim] 《Back-Brushed》 E-BAND 슬랙스</t>
  </si>
  <si>
    <t>[Slim] Brushed-Warm 핀턱 슬랙스</t>
  </si>
  <si>
    <t>[Comfort] 《Back-Brushed》 컴포트 슬랙스</t>
  </si>
  <si>
    <t>ARCO0D104K5</t>
  </si>
  <si>
    <t>ARCO0D105G3</t>
  </si>
  <si>
    <t>ARCO0D106W2</t>
  </si>
  <si>
    <t>ARCO0D107W1</t>
  </si>
  <si>
    <t>ARCO0D108I2</t>
  </si>
  <si>
    <t>ARCO0D109G2</t>
  </si>
  <si>
    <t>ARCO0D301N3</t>
  </si>
  <si>
    <t>ARCO0D302BK</t>
  </si>
  <si>
    <t>ARCO0D302G2</t>
  </si>
  <si>
    <t>ARTS0D301B5</t>
  </si>
  <si>
    <t>ARTS0D301E3</t>
  </si>
  <si>
    <t>ARTS0D301G2</t>
  </si>
  <si>
    <t>ARTS0D301I1</t>
  </si>
  <si>
    <t>ARTS0D301S2</t>
  </si>
  <si>
    <t>ARTS0D301V3</t>
  </si>
  <si>
    <t>ARTS0D301W1</t>
  </si>
  <si>
    <t>ARTS0D303G3</t>
  </si>
  <si>
    <t>ARTS0D303T3</t>
  </si>
  <si>
    <t>ARTS0D304K5</t>
  </si>
  <si>
    <t>ARTS0D305BK</t>
  </si>
  <si>
    <t>ARTS0D305T3</t>
  </si>
  <si>
    <t>ARTS0D701BK</t>
  </si>
  <si>
    <t>ARTS0D701CG</t>
  </si>
  <si>
    <t>ARTS0D701CR</t>
  </si>
  <si>
    <t>ARTS0D701E3</t>
  </si>
  <si>
    <t>ARTS0D701G1</t>
  </si>
  <si>
    <t>ARTS0D701W1</t>
  </si>
  <si>
    <t>ARTS0D701W2</t>
  </si>
  <si>
    <t>ARTS0D701W3</t>
  </si>
  <si>
    <t>ARTS0D705BK</t>
  </si>
  <si>
    <t>ARTS0D705D2</t>
  </si>
  <si>
    <t>ARTS0D705G2</t>
  </si>
  <si>
    <t>ARTS0D705I2</t>
  </si>
  <si>
    <t>ARTS0D706BK</t>
  </si>
  <si>
    <t>ARTS0D706I2</t>
  </si>
  <si>
    <t>ARTS0D707G1</t>
  </si>
  <si>
    <t>ARTS0D707N3</t>
  </si>
  <si>
    <t>ARTS0F101MU</t>
  </si>
  <si>
    <t>ARTS0F801BK</t>
  </si>
  <si>
    <t>ARTS0F802N3</t>
  </si>
  <si>
    <t>ARTS0F803N3</t>
  </si>
  <si>
    <t>ARJU0C101BK</t>
  </si>
  <si>
    <t>ARJU0C102BK</t>
  </si>
  <si>
    <t>ARJU0C104I1</t>
  </si>
  <si>
    <t>ARJU0C105G2</t>
  </si>
  <si>
    <t>ARJU0C106BK</t>
  </si>
  <si>
    <t>ARJU0D103E3</t>
  </si>
  <si>
    <t>ARJU0C107BK</t>
  </si>
  <si>
    <t>ARJU0D106BK</t>
  </si>
  <si>
    <t>ARJU0D107E3</t>
  </si>
  <si>
    <t>ARJU0D107I2</t>
  </si>
  <si>
    <t>ARJU0D108G3</t>
  </si>
  <si>
    <t>ARJU0D302K1</t>
  </si>
  <si>
    <t>ARJU0D302BK</t>
  </si>
  <si>
    <t>ARJU0D303I3</t>
  </si>
  <si>
    <t>ARJU0F107BK</t>
  </si>
  <si>
    <t>ARCO9D313BK</t>
  </si>
  <si>
    <t>ARJA9D101G2</t>
  </si>
  <si>
    <t>ARJA9D101I2</t>
  </si>
  <si>
    <t>ARJA9D102G3</t>
  </si>
  <si>
    <t>ARJA9D102N3</t>
  </si>
  <si>
    <t>ARJA9D204D3</t>
  </si>
  <si>
    <t>ARJA9D204E3</t>
  </si>
  <si>
    <t>WXCO9D001G1</t>
  </si>
  <si>
    <t>WXCO9D001G3</t>
  </si>
  <si>
    <t>WXCO9D002G2</t>
  </si>
  <si>
    <t>ARJU9D701G2</t>
  </si>
  <si>
    <t>ARJU9D701T3</t>
  </si>
  <si>
    <t>ARJU9D702W2</t>
  </si>
  <si>
    <t>ARJU9D705BK</t>
  </si>
  <si>
    <t>ARJU9D705E3</t>
  </si>
  <si>
    <t>ARJU9D706K3</t>
  </si>
  <si>
    <t>ARJU9D706N3</t>
  </si>
  <si>
    <t>ARJU9D707T3</t>
  </si>
  <si>
    <t>WXJU9D001BK</t>
  </si>
  <si>
    <t>WXJU9D001N3</t>
  </si>
  <si>
    <t>WXJU9D002E3</t>
  </si>
  <si>
    <t>WXJU9D002G3</t>
  </si>
  <si>
    <t>WXJU9D002I1</t>
  </si>
  <si>
    <t>ARTR9C703G3</t>
  </si>
  <si>
    <t>ARJA9D301G2</t>
  </si>
  <si>
    <t>ARJA9D301I2</t>
  </si>
  <si>
    <t>ARJA9D302D3</t>
  </si>
  <si>
    <t>ARJA9D401N3</t>
  </si>
  <si>
    <t>ARJU9D101T3</t>
  </si>
  <si>
    <t>ARJU9D102D2</t>
  </si>
  <si>
    <t>ARJU9D102T3</t>
  </si>
  <si>
    <t>ARJU9D105BK</t>
  </si>
  <si>
    <t>ARJU9D105N2</t>
  </si>
  <si>
    <t>ARJU9D401T2</t>
  </si>
  <si>
    <t>ARPA9D202BK</t>
  </si>
  <si>
    <t>ARPA9D202CG</t>
  </si>
  <si>
    <t>ARPA9D302G2</t>
  </si>
  <si>
    <t>ARPA9D303CG</t>
  </si>
  <si>
    <t>ARPA9D391G2</t>
  </si>
  <si>
    <t>ARPA9D391I3</t>
  </si>
  <si>
    <t>ARPA9D501G3</t>
  </si>
  <si>
    <t>ARPA9D501I3</t>
  </si>
  <si>
    <t>ARPA9D502K2</t>
  </si>
  <si>
    <t>ARPA9D502N2</t>
  </si>
  <si>
    <t>ARSW9D603BK</t>
  </si>
  <si>
    <t>ARSW9D603D3</t>
  </si>
  <si>
    <t>ARSW9D603I2</t>
  </si>
  <si>
    <t>ARSW9D603IV</t>
  </si>
  <si>
    <t>ARSW9D604BK</t>
  </si>
  <si>
    <t>ARSW9D604N3</t>
  </si>
  <si>
    <t>ARSW9D605BK</t>
  </si>
  <si>
    <t>ARSW9D605G2</t>
  </si>
  <si>
    <t>ARSW9D605IV</t>
  </si>
  <si>
    <t>ARSW9D611G3</t>
  </si>
  <si>
    <t>ARSW9D611IV</t>
  </si>
  <si>
    <t>ARSW9D612N3</t>
  </si>
  <si>
    <t>ARSW9D613BK</t>
  </si>
  <si>
    <t>ARSW9D625BK</t>
  </si>
  <si>
    <t>ARSW9D625G2</t>
  </si>
  <si>
    <t>ARSW9D625G3</t>
  </si>
  <si>
    <t>ARSW9D625IV</t>
  </si>
  <si>
    <t>ARSW9D625N3</t>
  </si>
  <si>
    <t>ARSW9D633B5</t>
  </si>
  <si>
    <t>ARSW9D633BK</t>
  </si>
  <si>
    <t>ARSW9D703T1</t>
  </si>
  <si>
    <t>ARSW9D703U2</t>
  </si>
  <si>
    <t>ARTR9D103G3</t>
  </si>
  <si>
    <t>ARTR9D103I2</t>
  </si>
  <si>
    <t>ARTR9D104BK</t>
  </si>
  <si>
    <t>ARTR9D105BK</t>
  </si>
  <si>
    <t>ARTS9D715D3</t>
  </si>
  <si>
    <t>ARTS9D715K3</t>
  </si>
  <si>
    <t>ARJA0C103W2</t>
  </si>
  <si>
    <t>ARJA0D204W3</t>
  </si>
  <si>
    <t>ARTR0C103K3</t>
  </si>
  <si>
    <t>ARPA0D101BK</t>
  </si>
  <si>
    <t>ARJU0C105G3</t>
  </si>
  <si>
    <t>ARSH0C103K2</t>
  </si>
  <si>
    <t>ARSW0D101BK</t>
  </si>
  <si>
    <t>ARSW0D101K1</t>
  </si>
  <si>
    <t>ARSW0D401K2</t>
  </si>
  <si>
    <t>ARTS0C101B5</t>
  </si>
  <si>
    <t>ARTS0C101WT</t>
  </si>
  <si>
    <t>ARTR0C101W3</t>
  </si>
  <si>
    <t>ARTR0C102G3</t>
  </si>
  <si>
    <t>ARTR0C104I2</t>
  </si>
  <si>
    <t>ARTR0D101CG</t>
  </si>
  <si>
    <t>ARTR0D101K5</t>
  </si>
  <si>
    <t>ARTR0D101N2</t>
  </si>
  <si>
    <t>ARTR0D101W2</t>
  </si>
  <si>
    <t>ARTR0D102G3</t>
  </si>
  <si>
    <t>ARTR0D102K3</t>
  </si>
  <si>
    <t>ARTR0D105G3</t>
  </si>
  <si>
    <t>ARTR0D106BK</t>
  </si>
  <si>
    <t>ARTR0D107BK</t>
  </si>
  <si>
    <t>ARJA0C102N3</t>
  </si>
  <si>
    <t>ARJA0D101BK</t>
  </si>
  <si>
    <t>ARJA0D102K3</t>
  </si>
  <si>
    <t>ARJA0D201E3</t>
  </si>
  <si>
    <t>ARJA0D201G1</t>
  </si>
  <si>
    <t>ARJA0D202G2</t>
  </si>
  <si>
    <t>ARJA0D203I3</t>
  </si>
  <si>
    <t>ARJA0D251BK</t>
  </si>
  <si>
    <t>ARJA0D252BK</t>
  </si>
  <si>
    <t>ARJA0D401BK</t>
  </si>
  <si>
    <t>ARJA0D401CG</t>
  </si>
  <si>
    <t>ARJA0D401I1</t>
  </si>
  <si>
    <t>ARJA0D401N3</t>
  </si>
  <si>
    <t>ARJA0D253BK</t>
  </si>
  <si>
    <t>ARJA0D402W2</t>
  </si>
  <si>
    <t>ARJA0D403BK</t>
  </si>
  <si>
    <t>ARJA0D403G2</t>
  </si>
  <si>
    <t>ARJA0D404G3</t>
  </si>
  <si>
    <t>ARJA0D404I2</t>
  </si>
  <si>
    <t>ARJA0D405I3</t>
  </si>
  <si>
    <t>ARJA0D406G1</t>
  </si>
  <si>
    <t>ARJA0D412G2</t>
  </si>
  <si>
    <t>ARJU0C803BK</t>
  </si>
  <si>
    <t>ARSW0D103W1</t>
  </si>
  <si>
    <t>ARSW0D104G1</t>
  </si>
  <si>
    <t>ARSW0D109W1</t>
  </si>
  <si>
    <t>ARSW0D201BK</t>
  </si>
  <si>
    <t>ARSW0D201W1</t>
  </si>
  <si>
    <t>ARSW0D202G2</t>
  </si>
  <si>
    <t>ARSW0D202IV</t>
  </si>
  <si>
    <t>ARSW0D402IV</t>
  </si>
  <si>
    <t>ARSW0D402W2</t>
  </si>
  <si>
    <t>ARSW0D403E3</t>
  </si>
  <si>
    <t>ARSW0D403G1</t>
  </si>
  <si>
    <t>ARSW0D601B5</t>
  </si>
  <si>
    <t>ARSW0D601BK</t>
  </si>
  <si>
    <t>ARSW0D601C1</t>
  </si>
  <si>
    <t>ARSW0D601D3</t>
  </si>
  <si>
    <t>ARSW0D601K1</t>
  </si>
  <si>
    <t>ARSW0D603BK</t>
  </si>
  <si>
    <t>ARSW0D603D3</t>
  </si>
  <si>
    <t>ARSW0D603I2</t>
  </si>
  <si>
    <t>ARSW0D603T3</t>
  </si>
  <si>
    <t>ARSW0D605IV</t>
  </si>
  <si>
    <t>ARSW0D605N3</t>
  </si>
  <si>
    <t>ARSW0D605T3</t>
  </si>
  <si>
    <t>ARSW0D607BK</t>
  </si>
  <si>
    <t>ARSW0D607IV</t>
  </si>
  <si>
    <t>ARSW0D607N3</t>
  </si>
  <si>
    <t>ARSW0D607T3</t>
  </si>
  <si>
    <t>ARSW0D609BK</t>
  </si>
  <si>
    <t>ARSW0D609D3</t>
  </si>
  <si>
    <t>ARSW0D609IV</t>
  </si>
  <si>
    <t>ARSW0D609N3</t>
  </si>
  <si>
    <t>ARTS0D101G1</t>
  </si>
  <si>
    <t>ARTS0D101T3</t>
  </si>
  <si>
    <t>ARTS0D101WT</t>
  </si>
  <si>
    <t>ARSH0D792W2</t>
  </si>
  <si>
    <t>ARSH0D792I3</t>
  </si>
  <si>
    <t>ARSH0D791G1</t>
  </si>
  <si>
    <t>ARSH0D790G1</t>
  </si>
  <si>
    <t>ARSH0D102W1</t>
  </si>
  <si>
    <t>ARSH0D102BK</t>
  </si>
  <si>
    <t>ARSH0D101WT</t>
  </si>
  <si>
    <t>ARSH0D101N3</t>
  </si>
  <si>
    <t>ARSH0D101B1</t>
  </si>
  <si>
    <t>ARSH0C103B5</t>
  </si>
  <si>
    <t>ARSH0C102N3</t>
  </si>
  <si>
    <t>ARSH0C102K5</t>
  </si>
  <si>
    <t>ARSH0C102I2</t>
  </si>
  <si>
    <t>ARSH0C101R3</t>
  </si>
  <si>
    <t>ARSH0C101K1</t>
  </si>
  <si>
    <t>ARSH0C101BK</t>
  </si>
  <si>
    <t>ARPA0D221K3</t>
  </si>
  <si>
    <t>ARPA0D221G1</t>
  </si>
  <si>
    <t>ARPA0D221CG</t>
  </si>
  <si>
    <t>ARPA0D221BK</t>
  </si>
  <si>
    <t>ARPA0D210N3</t>
  </si>
  <si>
    <t>ARPA0D210I3</t>
  </si>
  <si>
    <t>ARPA0D210BK</t>
  </si>
  <si>
    <t>ARPA0D207T3</t>
  </si>
  <si>
    <t>ARPA0D207G3</t>
  </si>
  <si>
    <t>ARPA0D206G2</t>
  </si>
  <si>
    <t>ARPA0D205K3</t>
  </si>
  <si>
    <t>ARPA0D201W3</t>
  </si>
  <si>
    <t>ARPA0D201K3</t>
  </si>
  <si>
    <t>ARPA0D201I3</t>
  </si>
  <si>
    <t>ARPA0D201G1</t>
  </si>
  <si>
    <t>ARPA0D201BK</t>
  </si>
  <si>
    <t>ARPA0D109W1</t>
  </si>
  <si>
    <t>ARPA0C102N3</t>
  </si>
  <si>
    <t>ARPA0C101CG</t>
  </si>
  <si>
    <t>ARPA0C101BK</t>
  </si>
  <si>
    <t>ARPA0D251BK</t>
  </si>
  <si>
    <t>ARPA0D252BK</t>
  </si>
  <si>
    <t>ARPA0D301B2</t>
  </si>
  <si>
    <t>ARPA0D301G3</t>
  </si>
  <si>
    <t>ARPA0D302B2</t>
  </si>
  <si>
    <t>ARPA0D302G1</t>
  </si>
  <si>
    <t>ARPA0D302G3</t>
  </si>
  <si>
    <t>ARPA0D303I2</t>
  </si>
  <si>
    <t>ARPA0D304N3</t>
  </si>
  <si>
    <t>ARPA0D305B2</t>
  </si>
  <si>
    <t>ARPA0D306I2</t>
  </si>
  <si>
    <t>ARPA0D306W3</t>
  </si>
  <si>
    <t>ARPA0D401BK</t>
  </si>
  <si>
    <t>ARPA0D401CG</t>
  </si>
  <si>
    <t>ARPA0D401I1</t>
  </si>
  <si>
    <t>ARPA0D401N3</t>
  </si>
  <si>
    <t>ARPA0D402W2</t>
  </si>
  <si>
    <t>ARPA0D403BK</t>
  </si>
  <si>
    <t>ARPA0D403G2</t>
  </si>
  <si>
    <t>ARPA0D404G3</t>
  </si>
  <si>
    <t>ARPA0D405I3</t>
  </si>
  <si>
    <t>ARPA0D406G1</t>
  </si>
  <si>
    <t>ARPA0D412G2</t>
  </si>
  <si>
    <t>ARPA0D502BK</t>
  </si>
  <si>
    <t>ARPA0D502G3</t>
  </si>
  <si>
    <t>ARPA0D503G2</t>
  </si>
  <si>
    <t>ARPA0D503I3</t>
  </si>
  <si>
    <t>ARPA0D522BK</t>
  </si>
  <si>
    <t>ARPA0D522G3</t>
  </si>
  <si>
    <t>ARPA0D522W3</t>
  </si>
  <si>
    <t>현지세금</t>
    <phoneticPr fontId="4" type="noConversion"/>
  </si>
  <si>
    <t>패키지비용</t>
    <phoneticPr fontId="3" type="noConversion"/>
  </si>
  <si>
    <t>시즌</t>
  </si>
  <si>
    <t>현지MSRP</t>
    <phoneticPr fontId="3" type="noConversion"/>
  </si>
  <si>
    <t>현지 공급가 (67%)</t>
    <phoneticPr fontId="4" type="noConversion"/>
  </si>
  <si>
    <t>20SS</t>
  </si>
  <si>
    <t>이월</t>
  </si>
  <si>
    <t>19FW</t>
  </si>
  <si>
    <t>20FW</t>
  </si>
  <si>
    <t>상태</t>
    <phoneticPr fontId="3" type="noConversion"/>
  </si>
  <si>
    <t>20SS</t>
    <phoneticPr fontId="3" type="noConversion"/>
  </si>
  <si>
    <t>21SS</t>
  </si>
  <si>
    <t>《LuxCool》 레귤러핏 라운드</t>
  </si>
  <si>
    <t>《LuxCool》세미오버핏 라운드</t>
  </si>
  <si>
    <t>《SoftFeel》 카라 티셔츠</t>
  </si>
  <si>
    <t>《SoftFeel》 크루넥 티셔츠</t>
  </si>
  <si>
    <t>[Set-up] 《Airdot》 자켓</t>
  </si>
  <si>
    <t>[Set-up][Comfort] 《AirDot》 컴포트 슬랙스</t>
  </si>
  <si>
    <t>[Set-up][Slim] 《AirDot》 슬랙스</t>
  </si>
  <si>
    <t>《AirDot》 아우터형 셔츠</t>
  </si>
  <si>
    <t>《AirDot》 후드 점퍼</t>
  </si>
  <si>
    <t>AirDot 카고 조거팬츠</t>
  </si>
  <si>
    <t>《AirDot》 MA-1 점퍼</t>
  </si>
  <si>
    <t>투톤 쉐도우 롱 트렌치코트</t>
  </si>
  <si>
    <t>《개버딘》 하프 트렌치코트</t>
  </si>
  <si>
    <t>모즈파카</t>
  </si>
  <si>
    <t>《개버딘》 트렌치코트</t>
  </si>
  <si>
    <t>《개버딘》 모즈파카</t>
  </si>
  <si>
    <t>쉘파카</t>
  </si>
  <si>
    <t>[Set-up]  《WoolyCool》 써커 자켓</t>
  </si>
  <si>
    <t>[Set-up][Slim] 《WoolyCool》 써커 슬랙스</t>
  </si>
  <si>
    <t>《LuxWarm》 맨투맨</t>
  </si>
  <si>
    <t>정상</t>
    <phoneticPr fontId="3" type="noConversion"/>
  </si>
  <si>
    <t>ARTS1B201N3</t>
  </si>
  <si>
    <t>ARTS1B201W3</t>
  </si>
  <si>
    <t>ARTS1B201W2</t>
  </si>
  <si>
    <t>ARTS1B201BK</t>
  </si>
  <si>
    <t>ARTS1B201IV</t>
  </si>
  <si>
    <t>ARTS1B201Y2</t>
  </si>
  <si>
    <t>ARTS1B201O2</t>
  </si>
  <si>
    <t>ARTS1B201WT</t>
  </si>
  <si>
    <t>ARTS1B202W2</t>
  </si>
  <si>
    <t>ARTS1B202BK</t>
  </si>
  <si>
    <t>ARTS1B202IV</t>
  </si>
  <si>
    <t>ARTS1B202Y2</t>
  </si>
  <si>
    <t>ARTS1B202O2</t>
  </si>
  <si>
    <t>ARTS1B202WT</t>
  </si>
  <si>
    <t>ARTS1A101W2</t>
  </si>
  <si>
    <t>ARTS1A101Bk</t>
  </si>
  <si>
    <t>ARTS1A102I2</t>
  </si>
  <si>
    <t>ARTS1A102W2</t>
  </si>
  <si>
    <t>ARTS1A102Bk</t>
  </si>
  <si>
    <t>ARJA1B303G2</t>
  </si>
  <si>
    <t>ARJA1B303BK</t>
  </si>
  <si>
    <t>ARJA1B303G3</t>
  </si>
  <si>
    <t>ARPA1B313G2</t>
  </si>
  <si>
    <t>ARPA1B313BK</t>
  </si>
  <si>
    <t>ARPA1B313G3</t>
  </si>
  <si>
    <t>ARPA1B303G2</t>
  </si>
  <si>
    <t>ARPA1B303BK</t>
  </si>
  <si>
    <t>ARPA1B303G3</t>
  </si>
  <si>
    <t>ARSH1B405N3</t>
  </si>
  <si>
    <t>ARSH1B405G3</t>
  </si>
  <si>
    <t>ARJU1B205BK</t>
  </si>
  <si>
    <t>ARJU1B205IV</t>
  </si>
  <si>
    <t>ARPA1B323BK</t>
  </si>
  <si>
    <t>ARPA1B323IV</t>
  </si>
  <si>
    <t>ARJU1B206G3</t>
  </si>
  <si>
    <t>ARTR1A102I2</t>
  </si>
  <si>
    <t>ARTR1A103BK</t>
  </si>
  <si>
    <t>ARJU1A108BK</t>
  </si>
  <si>
    <t>ARJU1A108T3</t>
  </si>
  <si>
    <t>ARTR1A104K2</t>
  </si>
  <si>
    <t>ARJU1A105I2</t>
  </si>
  <si>
    <t>ARJU1A110I3</t>
  </si>
  <si>
    <t>ARJA1B304I2</t>
  </si>
  <si>
    <t>ARJA1B304N3</t>
  </si>
  <si>
    <t>ARJA1B304T3</t>
  </si>
  <si>
    <t>ARPA1B304I2</t>
  </si>
  <si>
    <t>ARPA1B304IV</t>
  </si>
  <si>
    <t>ARPA1B304N3</t>
  </si>
  <si>
    <t>ARPA1B304T3</t>
  </si>
  <si>
    <t>ARTS1A103B1</t>
  </si>
  <si>
    <t>ARTS1A103P3</t>
  </si>
  <si>
    <t>ARTS1A103T3</t>
  </si>
  <si>
    <t>ARTS1A103Y3</t>
  </si>
  <si>
    <r>
      <t>ARTS1A102W</t>
    </r>
    <r>
      <rPr>
        <sz val="11"/>
        <rFont val="돋움"/>
        <family val="3"/>
        <charset val="129"/>
      </rPr>
      <t>T</t>
    </r>
    <phoneticPr fontId="3" type="noConversion"/>
  </si>
  <si>
    <t>60213543272054</t>
  </si>
  <si>
    <t>2021-03-08 23:42</t>
  </si>
  <si>
    <t>2358.00</t>
  </si>
  <si>
    <t>pe6976336261</t>
  </si>
  <si>
    <t>李科良</t>
  </si>
  <si>
    <t>15108461562</t>
  </si>
  <si>
    <t>男士裤装</t>
  </si>
  <si>
    <t>男士休闲裤</t>
  </si>
  <si>
    <t>68474788</t>
  </si>
  <si>
    <t>ARPA0B224BK086</t>
  </si>
  <si>
    <t>ALLEGRI_黑色《tech nylon》抽绳 百搭长裤</t>
  </si>
  <si>
    <t>黑格色 韩码34</t>
  </si>
  <si>
    <t>218970.00</t>
  </si>
  <si>
    <t>2681.68</t>
  </si>
  <si>
    <t>511325198708270016</t>
  </si>
  <si>
    <t>Sichuan Province</t>
    <phoneticPr fontId="3" type="noConversion"/>
  </si>
  <si>
    <t>Chengdu City</t>
    <phoneticPr fontId="3" type="noConversion"/>
  </si>
  <si>
    <t>Qingyang District</t>
    <phoneticPr fontId="3" type="noConversion"/>
  </si>
  <si>
    <t>男装+L2</t>
    <phoneticPr fontId="3" type="noConversion"/>
  </si>
  <si>
    <t>1406, Unit 1, Building 2, Kaixuan Tianji Bay, No.339 Dongpo Avenue,</t>
    <phoneticPr fontId="3" type="noConversion"/>
  </si>
  <si>
    <t>60213646562082</t>
  </si>
  <si>
    <t>2021-03-09 16:51</t>
  </si>
  <si>
    <t>4883.00</t>
  </si>
  <si>
    <t>Ag6236394982</t>
  </si>
  <si>
    <t>艾子杰</t>
  </si>
  <si>
    <t>18920158996</t>
  </si>
  <si>
    <t>男士西装</t>
  </si>
  <si>
    <t>男士西服</t>
  </si>
  <si>
    <t>79880721</t>
  </si>
  <si>
    <t>Allegri/Allegri  [Set-up] 休闲羊毛西装</t>
  </si>
  <si>
    <t>灰色 意码52</t>
  </si>
  <si>
    <t>516490.94</t>
  </si>
  <si>
    <t>4477.46</t>
  </si>
  <si>
    <t>120103198610223518</t>
  </si>
  <si>
    <t>Tianjin</t>
    <phoneticPr fontId="3" type="noConversion"/>
  </si>
  <si>
    <t>Xiqing District</t>
    <phoneticPr fontId="3" type="noConversion"/>
  </si>
  <si>
    <t>No. 18, Area B, Qiaoxinyuan Logistics, No. 14 Outer Ring Road</t>
    <phoneticPr fontId="3" type="noConversion"/>
  </si>
  <si>
    <t>ARJA0D403G2052</t>
    <phoneticPr fontId="3" type="noConversion"/>
  </si>
  <si>
    <t>60213794732093</t>
  </si>
  <si>
    <t>2021-03-11 07:28</t>
  </si>
  <si>
    <t>2506.00</t>
  </si>
  <si>
    <t>lg44865056648</t>
  </si>
  <si>
    <t>高群</t>
  </si>
  <si>
    <t>13703027123</t>
  </si>
  <si>
    <t>男士西裤</t>
  </si>
  <si>
    <t>80602302</t>
  </si>
  <si>
    <t>Allegri/Allegri   [Slim]《E-BAND TECH》西裤</t>
  </si>
  <si>
    <t>ARPA0D201I3078</t>
  </si>
  <si>
    <t>浅咖啡色 韩码30</t>
  </si>
  <si>
    <t>265110.10</t>
  </si>
  <si>
    <t>4539.14</t>
  </si>
  <si>
    <t>350181197811051633</t>
  </si>
  <si>
    <t>60213803752093</t>
  </si>
  <si>
    <t>1967.00</t>
  </si>
  <si>
    <t>86188449</t>
  </si>
  <si>
    <t>Allegri/Allegri  [Set-up]  《WoolyCool》 男士米色西裤</t>
  </si>
  <si>
    <t>ARPA1B304I2030</t>
  </si>
  <si>
    <t>米色 30</t>
  </si>
  <si>
    <t>253410.00</t>
  </si>
  <si>
    <t>4441.96</t>
  </si>
  <si>
    <t>80947073</t>
  </si>
  <si>
    <t>Allegri/Allegri  [Set-up][Slim] 格纹西裤</t>
  </si>
  <si>
    <t>ARPA0D402W2078</t>
  </si>
  <si>
    <t>80597976</t>
  </si>
  <si>
    <t>Allegri/Allegri  [Slim]《E-BAND TECH》 西裤</t>
  </si>
  <si>
    <t>ARPA0D201G1078</t>
  </si>
  <si>
    <t>灰色 韩码30</t>
  </si>
  <si>
    <t>Guangdong Province</t>
    <phoneticPr fontId="3" type="noConversion"/>
  </si>
  <si>
    <t>Foshan City</t>
    <phoneticPr fontId="3" type="noConversion"/>
  </si>
  <si>
    <t>Foshan City</t>
    <phoneticPr fontId="3" type="noConversion"/>
  </si>
  <si>
    <t>Foshan City</t>
    <phoneticPr fontId="3" type="noConversion"/>
  </si>
  <si>
    <t>Shunde District</t>
    <phoneticPr fontId="3" type="noConversion"/>
  </si>
  <si>
    <t>Shunde District</t>
    <phoneticPr fontId="3" type="noConversion"/>
  </si>
  <si>
    <t>Shunde District</t>
    <phoneticPr fontId="3" type="noConversion"/>
  </si>
  <si>
    <t>Shunde District</t>
    <phoneticPr fontId="3" type="noConversion"/>
  </si>
  <si>
    <t>No. 28, Yuyou Road, Yongkou Industrial Zone, Longjiang Town (Kanggao Company)</t>
    <phoneticPr fontId="3" type="noConversion"/>
  </si>
  <si>
    <t>No. 28, Yuyou Road, Yongkou Industrial Zone, Longjiang Town (Kanggao Company)</t>
    <phoneticPr fontId="3" type="noConversion"/>
  </si>
  <si>
    <t>60213853592077</t>
  </si>
  <si>
    <t>2021-03-11 22:03</t>
  </si>
  <si>
    <t>2968.00</t>
  </si>
  <si>
    <t>ca89163850</t>
  </si>
  <si>
    <t>江涛</t>
  </si>
  <si>
    <t>13905815501</t>
  </si>
  <si>
    <t>男士外套</t>
  </si>
  <si>
    <t>男士夹克</t>
  </si>
  <si>
    <t>68415225</t>
  </si>
  <si>
    <t>ARSH0A102T200M</t>
  </si>
  <si>
    <t>ALLEGRI_金属蓝色 《wind stopper》 夹克</t>
  </si>
  <si>
    <t>蓝色系 M</t>
  </si>
  <si>
    <t>268012.50</t>
  </si>
  <si>
    <t>2378.38</t>
  </si>
  <si>
    <t>330103197308070412</t>
  </si>
  <si>
    <t>Zhejiang Province</t>
    <phoneticPr fontId="3" type="noConversion"/>
  </si>
  <si>
    <t>Hangzhou City,</t>
    <phoneticPr fontId="3" type="noConversion"/>
  </si>
  <si>
    <t>Xiacheng District</t>
    <phoneticPr fontId="3" type="noConversion"/>
  </si>
  <si>
    <t>Meiyang Financial Communications, 4th Floor, Annex Building, No. 139, Huancheng North Road</t>
    <phoneticPr fontId="3" type="noConversion"/>
  </si>
  <si>
    <t>60214114672077</t>
  </si>
  <si>
    <t>2021-03-14 19:01</t>
  </si>
  <si>
    <t>4593.00</t>
  </si>
  <si>
    <t>JP45571371929</t>
  </si>
  <si>
    <t>孟祥光</t>
  </si>
  <si>
    <t>13898703666</t>
  </si>
  <si>
    <t>68473409</t>
  </si>
  <si>
    <t>ARJA0B216B2054</t>
  </si>
  <si>
    <t>ALLEGRI_ 蓝色 《Air Crease系列》 西装外套</t>
  </si>
  <si>
    <t>蓝色系 意码54</t>
  </si>
  <si>
    <t>414750.00</t>
  </si>
  <si>
    <t>3562.12</t>
  </si>
  <si>
    <t>211122197812271312</t>
  </si>
  <si>
    <t>60214028232092</t>
  </si>
  <si>
    <t>2021-03-13 16:56</t>
  </si>
  <si>
    <t>kn41875913369</t>
  </si>
  <si>
    <t>陈隆森</t>
  </si>
  <si>
    <t>18616680903</t>
  </si>
  <si>
    <t>男士牛仔裤</t>
  </si>
  <si>
    <t>80908811</t>
  </si>
  <si>
    <t>Allegri/Allegri  《A.d Jean》[Comfort] 男士抽绳休闲牛仔裤</t>
  </si>
  <si>
    <t>ARPA0D304N3086</t>
  </si>
  <si>
    <t>深灰色 韩码34</t>
  </si>
  <si>
    <t>2351.11</t>
  </si>
  <si>
    <t>410422199009032250</t>
  </si>
  <si>
    <t>60213941052098</t>
  </si>
  <si>
    <t>2021-03-12 22:11</t>
  </si>
  <si>
    <t>2766.00</t>
  </si>
  <si>
    <t>Bm45753590790</t>
  </si>
  <si>
    <t>李锋</t>
  </si>
  <si>
    <t>13701572905</t>
  </si>
  <si>
    <t>80946660</t>
  </si>
  <si>
    <t>Allegri/Allegri  [Set-up][Slim] Soft 灯芯绒 西裤</t>
  </si>
  <si>
    <t>ARPA0D404G3086</t>
  </si>
  <si>
    <t>292568.62</t>
  </si>
  <si>
    <t>2583.49</t>
  </si>
  <si>
    <t>320520197712013213</t>
  </si>
  <si>
    <t>60213926552093</t>
  </si>
  <si>
    <t>2021-03-12 17:41</t>
  </si>
  <si>
    <t>1991.00</t>
  </si>
  <si>
    <t>68425942</t>
  </si>
  <si>
    <t>ARPA0B202IV078</t>
  </si>
  <si>
    <t>ALLEGRI_意大利系列 米色 garment dyeing 斜纹棉布裤</t>
  </si>
  <si>
    <t>米色 韩码30</t>
  </si>
  <si>
    <t>179812.50</t>
  </si>
  <si>
    <t>1632.14</t>
  </si>
  <si>
    <t>Liaoning Province</t>
    <phoneticPr fontId="3" type="noConversion"/>
  </si>
  <si>
    <t>Panjin City</t>
    <phoneticPr fontId="3" type="noConversion"/>
  </si>
  <si>
    <t>Xinglongtai District</t>
    <phoneticPr fontId="3" type="noConversion"/>
  </si>
  <si>
    <t>Patriot Fruit Shop, North Gate of Hanxin Zirun Mingdu</t>
    <phoneticPr fontId="3" type="noConversion"/>
  </si>
  <si>
    <t>Zhejiang Province</t>
    <phoneticPr fontId="3" type="noConversion"/>
  </si>
  <si>
    <t>Hangzhou City</t>
    <phoneticPr fontId="3" type="noConversion"/>
  </si>
  <si>
    <t>Jianggan District</t>
    <phoneticPr fontId="3" type="noConversion"/>
  </si>
  <si>
    <t>2-1-602, Left and Right House, Jinbao Street</t>
    <phoneticPr fontId="3" type="noConversion"/>
  </si>
  <si>
    <t>Jiangsu Province</t>
    <phoneticPr fontId="3" type="noConversion"/>
  </si>
  <si>
    <t>Suzhou City</t>
    <phoneticPr fontId="3" type="noConversion"/>
  </si>
  <si>
    <t>Changshu Changrun Chemical Fiber Co., Ltd. No. 3, Bizhou Road, Bixi New District</t>
    <phoneticPr fontId="3" type="noConversion"/>
  </si>
  <si>
    <r>
      <t>Changshu</t>
    </r>
    <r>
      <rPr>
        <sz val="11"/>
        <rFont val="돋움"/>
        <family val="3"/>
        <charset val="129"/>
      </rPr>
      <t xml:space="preserve"> City</t>
    </r>
    <phoneticPr fontId="3" type="noConversion"/>
  </si>
  <si>
    <t xml:space="preserve">Guangdong Province </t>
    <phoneticPr fontId="3" type="noConversion"/>
  </si>
  <si>
    <t>Foshan City</t>
    <phoneticPr fontId="3" type="noConversion"/>
  </si>
  <si>
    <t>Shunde District</t>
    <phoneticPr fontId="3" type="noConversion"/>
  </si>
  <si>
    <t>No. 28, Yuyou Road, Yongkou Industrial Zone, Longjiang Town</t>
    <phoneticPr fontId="3" type="noConversion"/>
  </si>
  <si>
    <t>60201151341005</t>
  </si>
  <si>
    <t>2021-03-18 14:19</t>
  </si>
  <si>
    <t>5204.00</t>
  </si>
  <si>
    <t>CY6424379035</t>
  </si>
  <si>
    <t>刘金培</t>
  </si>
  <si>
    <t>13502368623</t>
  </si>
  <si>
    <t>68416947</t>
  </si>
  <si>
    <t>ARJA0A101I2046</t>
  </si>
  <si>
    <t>ALLEGRI_米色 Thinsulate 轻薄休闲百搭外套</t>
  </si>
  <si>
    <t>米色 意码46</t>
  </si>
  <si>
    <t>469875.00</t>
  </si>
  <si>
    <t>3790.88</t>
  </si>
  <si>
    <t>442530196903160651</t>
  </si>
  <si>
    <t>Guangdong Province</t>
    <phoneticPr fontId="3" type="noConversion"/>
  </si>
  <si>
    <t>Shanwei City</t>
    <phoneticPr fontId="3" type="noConversion"/>
  </si>
  <si>
    <t>Lufeng City</t>
    <phoneticPr fontId="3" type="noConversion"/>
  </si>
  <si>
    <t>No. 11, Lane 12, Ji'an New District, Liangdong, Jiazi Town</t>
    <phoneticPr fontId="3" type="noConversion"/>
  </si>
  <si>
    <t>60214682842080</t>
  </si>
  <si>
    <t>2021-03-19 11:51</t>
  </si>
  <si>
    <t>HB900886284</t>
  </si>
  <si>
    <t>苑靖</t>
  </si>
  <si>
    <t>18611924588</t>
  </si>
  <si>
    <t>86192082</t>
  </si>
  <si>
    <t>Allegri/Allegri  [Set-up]  《WoolyCool》 男士青绿色西裤</t>
  </si>
  <si>
    <t>ARPA1B304T3032</t>
  </si>
  <si>
    <t>青绿色 32</t>
  </si>
  <si>
    <t>2126.00</t>
  </si>
  <si>
    <t>232625197606201314</t>
  </si>
  <si>
    <t>Hebei Province</t>
    <phoneticPr fontId="3" type="noConversion"/>
  </si>
  <si>
    <t>Cangzhou City</t>
    <phoneticPr fontId="3" type="noConversion"/>
  </si>
  <si>
    <t>Renqiu City</t>
    <phoneticPr fontId="3" type="noConversion"/>
  </si>
  <si>
    <t>Room 2303, Building 1, Country Garden Capital, North Culture Road</t>
    <phoneticPr fontId="3" type="noConversion"/>
  </si>
  <si>
    <t>‘062562</t>
    <phoneticPr fontId="3" type="noConversion"/>
  </si>
  <si>
    <t>2021-03-21 11:53</t>
  </si>
  <si>
    <t>68474781</t>
  </si>
  <si>
    <t>黑格色 韩码32</t>
  </si>
  <si>
    <t>304125.00</t>
  </si>
  <si>
    <t>2021-03-19 22:24</t>
  </si>
  <si>
    <t>79880728</t>
  </si>
  <si>
    <t>ARJA0D403G2054</t>
  </si>
  <si>
    <t>灰色 意码54</t>
  </si>
  <si>
    <t>Sichuan Province</t>
    <phoneticPr fontId="3" type="noConversion"/>
  </si>
  <si>
    <t>Chengdu City</t>
    <phoneticPr fontId="3" type="noConversion"/>
  </si>
  <si>
    <t>Qingyang District</t>
    <phoneticPr fontId="3" type="noConversion"/>
  </si>
  <si>
    <t>1406, Unit 1, Building 2, Kaixuan Tianji Bay, No.339 Dongpo Avenue</t>
    <phoneticPr fontId="3" type="noConversion"/>
  </si>
  <si>
    <t>Tianjin</t>
    <phoneticPr fontId="3" type="noConversion"/>
  </si>
  <si>
    <t>Xiqing District</t>
    <phoneticPr fontId="3" type="noConversion"/>
  </si>
  <si>
    <t>No. 18, Area B, Qiaoxinyuan Logistics, No. 14 Outer Ring Road</t>
    <phoneticPr fontId="3" type="noConversion"/>
  </si>
  <si>
    <t>ARPA0B224BK032</t>
    <phoneticPr fontId="3" type="noConversion"/>
  </si>
  <si>
    <t>60214846622054</t>
    <phoneticPr fontId="3" type="noConversion"/>
  </si>
  <si>
    <t>60214718652082</t>
    <phoneticPr fontId="3" type="noConversion"/>
  </si>
  <si>
    <t>ARJA0D403G2054</t>
    <phoneticPr fontId="3" type="noConversion"/>
  </si>
  <si>
    <t>ARPA0B224BK082</t>
    <phoneticPr fontId="3" type="noConversion"/>
  </si>
  <si>
    <t>60201450651040</t>
  </si>
  <si>
    <t>2021-03-23 01:48</t>
  </si>
  <si>
    <t>Rh8144960133</t>
  </si>
  <si>
    <t>李洪勇</t>
  </si>
  <si>
    <t>13976976988</t>
  </si>
  <si>
    <t>男士衬衫</t>
  </si>
  <si>
    <t>男士长袖衬衫</t>
  </si>
  <si>
    <t>68415330</t>
  </si>
  <si>
    <t>ARSH0A106Y200S</t>
  </si>
  <si>
    <t>ALLEGRI_芥末黄 《绒面革》 天丝衬衫</t>
  </si>
  <si>
    <t>芥末色 S</t>
  </si>
  <si>
    <t>1556.57</t>
  </si>
  <si>
    <t>342221198406268218</t>
  </si>
  <si>
    <t>60214965392060</t>
  </si>
  <si>
    <t>2021-03-22 21:27</t>
  </si>
  <si>
    <t>wx548424854760</t>
  </si>
  <si>
    <t>王勇</t>
  </si>
  <si>
    <t>13515461777</t>
  </si>
  <si>
    <t>68419838</t>
  </si>
  <si>
    <t>ARJA0B310G1048</t>
  </si>
  <si>
    <t>ALLEGRI_ 浅灰色 亚麻 千鸟格纹 西装外套</t>
  </si>
  <si>
    <t>浅灰 意码48</t>
  </si>
  <si>
    <t>3513.02</t>
  </si>
  <si>
    <t>370522197110020012</t>
  </si>
  <si>
    <t>Shandong Province</t>
    <phoneticPr fontId="3" type="noConversion"/>
  </si>
  <si>
    <t>Jinan City</t>
    <phoneticPr fontId="3" type="noConversion"/>
  </si>
  <si>
    <t>Shizhong District</t>
    <phoneticPr fontId="3" type="noConversion"/>
  </si>
  <si>
    <t>8-2-802, East District, Central Park, District 24, Luneng Lingxiu City</t>
    <phoneticPr fontId="3" type="noConversion"/>
  </si>
  <si>
    <t>Dongying City</t>
    <phoneticPr fontId="3" type="noConversion"/>
  </si>
  <si>
    <t>Dongying District</t>
    <phoneticPr fontId="3" type="noConversion"/>
  </si>
  <si>
    <t>Room 101, Unit 1, Building 11, Zhongxing Mingju, Juzhou Road</t>
    <phoneticPr fontId="3" type="noConversion"/>
  </si>
  <si>
    <t>60202001631005</t>
  </si>
  <si>
    <t>2021-03-23 19:19</t>
  </si>
  <si>
    <t>Cj33909313167</t>
  </si>
  <si>
    <t>唐柠</t>
  </si>
  <si>
    <t>13355988059</t>
  </si>
  <si>
    <t>68464617</t>
  </si>
  <si>
    <t>ARPA0B307T3082</t>
  </si>
  <si>
    <t>ALLEGRI_深灰色《 woolcool 》set up 西装长裤</t>
  </si>
  <si>
    <t>深灰色 韩码32</t>
  </si>
  <si>
    <t>166968.75</t>
  </si>
  <si>
    <t>1400.84</t>
  </si>
  <si>
    <t>510281197912094013</t>
  </si>
  <si>
    <t>Zhejiang Province</t>
    <phoneticPr fontId="3" type="noConversion"/>
  </si>
  <si>
    <t>Ningbo City,</t>
    <phoneticPr fontId="3" type="noConversion"/>
  </si>
  <si>
    <t>Zhenhai District</t>
    <phoneticPr fontId="3" type="noConversion"/>
  </si>
  <si>
    <t>Room 109-2, Hopson International City, No. 1 Zhongbao Road, Zhuangshi Street</t>
    <phoneticPr fontId="3" type="noConversion"/>
  </si>
  <si>
    <t>ARPA0B307T3082</t>
    <phoneticPr fontId="3" type="noConversion"/>
  </si>
  <si>
    <t>60215548582078</t>
  </si>
  <si>
    <t>2021-03-25 17:17</t>
  </si>
  <si>
    <t>1947.00</t>
  </si>
  <si>
    <t>VH6937257607</t>
  </si>
  <si>
    <t>叶利明</t>
  </si>
  <si>
    <t>13705703381</t>
  </si>
  <si>
    <t>86433596</t>
  </si>
  <si>
    <t>Allegri/Allegri  [Set-up][Slim] 《AirDot》 男士深灰色西裤</t>
  </si>
  <si>
    <t>ARPA1B303G3034</t>
  </si>
  <si>
    <t>2120.03</t>
  </si>
  <si>
    <t>330821197210066897</t>
  </si>
  <si>
    <t>Zhejiang Province</t>
    <phoneticPr fontId="3" type="noConversion"/>
  </si>
  <si>
    <t>Quzhou City,</t>
    <phoneticPr fontId="3" type="noConversion"/>
  </si>
  <si>
    <t>Unit 902, Building 15, Shitong Huating,</t>
    <phoneticPr fontId="3" type="noConversion"/>
  </si>
  <si>
    <t xml:space="preserve"> Kecheng District, </t>
    <phoneticPr fontId="3" type="noConversion"/>
  </si>
  <si>
    <t>60215720512091</t>
  </si>
  <si>
    <t>2021-03-28 21:13</t>
  </si>
  <si>
    <t>jA13528962346</t>
  </si>
  <si>
    <t>刘渝川</t>
  </si>
  <si>
    <t>13708082219</t>
  </si>
  <si>
    <t>68473500</t>
  </si>
  <si>
    <t>ARJA0B212G2050</t>
  </si>
  <si>
    <t>ALLEGRI_灰色 亚麻 千鸟格纹 set up 夹克</t>
  </si>
  <si>
    <t>灰色 意码50</t>
  </si>
  <si>
    <t>436312.50</t>
  </si>
  <si>
    <t>3768.31</t>
  </si>
  <si>
    <t>512323197006010010</t>
  </si>
  <si>
    <t>60202204901027</t>
  </si>
  <si>
    <t>2021-03-27 21:37</t>
  </si>
  <si>
    <t>ie43192499864</t>
  </si>
  <si>
    <t>吕仲琦</t>
  </si>
  <si>
    <t>18650311299</t>
  </si>
  <si>
    <t>68464631</t>
  </si>
  <si>
    <t>ARPA0B307T3090</t>
  </si>
  <si>
    <t>深灰色 韩码36</t>
  </si>
  <si>
    <t>1572.14</t>
  </si>
  <si>
    <t>310105197112062831</t>
  </si>
  <si>
    <t>60202187501044</t>
  </si>
  <si>
    <t>2021-03-27 08:34</t>
  </si>
  <si>
    <t>Linyi2227936</t>
  </si>
  <si>
    <t>林意</t>
  </si>
  <si>
    <t>13826188259</t>
  </si>
  <si>
    <t>1521.54</t>
  </si>
  <si>
    <t>445102197609010011</t>
  </si>
  <si>
    <t>60202145051003</t>
  </si>
  <si>
    <t>2021-03-26 13:45</t>
  </si>
  <si>
    <t>hz45826164055</t>
  </si>
  <si>
    <t>田野</t>
  </si>
  <si>
    <t>19904961111</t>
  </si>
  <si>
    <t>80947094</t>
  </si>
  <si>
    <t>ARPA0D402W2090</t>
  </si>
  <si>
    <t>浅咖啡色 韩码36</t>
  </si>
  <si>
    <t>245711.80</t>
  </si>
  <si>
    <t>2150.00</t>
  </si>
  <si>
    <t>211202197011050114</t>
  </si>
  <si>
    <t>Sichuan Province</t>
    <phoneticPr fontId="3" type="noConversion"/>
  </si>
  <si>
    <t>Chengdu City</t>
    <phoneticPr fontId="3" type="noConversion"/>
  </si>
  <si>
    <t>Wuhou District</t>
    <phoneticPr fontId="3" type="noConversion"/>
  </si>
  <si>
    <t>No. 03, 04, 41st Floor, T3, No. 88, Jitai 5 Road, High-tech Zone</t>
    <phoneticPr fontId="3" type="noConversion"/>
  </si>
  <si>
    <t>Fujian Province</t>
    <phoneticPr fontId="3" type="noConversion"/>
  </si>
  <si>
    <t>Fuzhou City</t>
    <phoneticPr fontId="3" type="noConversion"/>
  </si>
  <si>
    <t>Jin'an District</t>
    <phoneticPr fontId="3" type="noConversion"/>
  </si>
  <si>
    <t>Room 802, Block A, Shida Hot Spring Garden, No. 8 Chayuan Road</t>
    <phoneticPr fontId="3" type="noConversion"/>
  </si>
  <si>
    <t>Guangdong Province</t>
    <phoneticPr fontId="3" type="noConversion"/>
  </si>
  <si>
    <t>Guangzhou City,</t>
    <phoneticPr fontId="3" type="noConversion"/>
  </si>
  <si>
    <t>Tianhe District</t>
    <phoneticPr fontId="3" type="noConversion"/>
  </si>
  <si>
    <t>Room 401, Building 5, Times E-park, Gaotang Road</t>
    <phoneticPr fontId="3" type="noConversion"/>
  </si>
  <si>
    <t>Liaoning Province</t>
    <phoneticPr fontId="3" type="noConversion"/>
  </si>
  <si>
    <t>Tieling City</t>
    <phoneticPr fontId="3" type="noConversion"/>
  </si>
  <si>
    <t>Yinzhou District</t>
    <phoneticPr fontId="3" type="noConversion"/>
  </si>
  <si>
    <t>No. 22, South Section of Chaihe Street, Yinzhou District, Tieling City</t>
    <phoneticPr fontId="3" type="noConversion"/>
  </si>
  <si>
    <t>60202288811038</t>
  </si>
  <si>
    <t>2021-03-29 13:07</t>
  </si>
  <si>
    <t>2701.00</t>
  </si>
  <si>
    <t>uS5999414442</t>
  </si>
  <si>
    <t>彭兴波</t>
  </si>
  <si>
    <t>18620038600</t>
  </si>
  <si>
    <t>87542592</t>
  </si>
  <si>
    <t>Allegri/Allegri  男士 米色 双层夹克衫</t>
  </si>
  <si>
    <t>ARSH1E806I100S</t>
  </si>
  <si>
    <t>米色 S</t>
  </si>
  <si>
    <t>ARSH1E806I1</t>
  </si>
  <si>
    <t>318013.15</t>
  </si>
  <si>
    <t>2667.50</t>
  </si>
  <si>
    <t>420982197310077833</t>
  </si>
  <si>
    <t>Hubei Province</t>
    <phoneticPr fontId="3" type="noConversion"/>
  </si>
  <si>
    <t>Wuhan City</t>
    <phoneticPr fontId="3" type="noConversion"/>
  </si>
  <si>
    <t>Dongxihu District</t>
    <phoneticPr fontId="3" type="noConversion"/>
  </si>
  <si>
    <t>Fourth Floor, Building 2, Dayou Industrial Park, Jinghe Street</t>
    <phoneticPr fontId="3" type="noConversion"/>
  </si>
  <si>
    <t>60215808192093</t>
  </si>
  <si>
    <t>2021-03-30 20:56</t>
  </si>
  <si>
    <t>2602.00</t>
  </si>
  <si>
    <t>68465114</t>
  </si>
  <si>
    <t>ARPA0E101MU078</t>
  </si>
  <si>
    <t>ALLEGRI_[assential]黑色&amp;灰色 四季适穿 长裤 同款双色套装</t>
  </si>
  <si>
    <t>黑格色 韩码30</t>
  </si>
  <si>
    <t>234937.50</t>
  </si>
  <si>
    <t>1499.08</t>
  </si>
  <si>
    <t>60215792782093</t>
  </si>
  <si>
    <t>2021-03-30 11:46</t>
  </si>
  <si>
    <t>68407749</t>
  </si>
  <si>
    <t>ARPA0B315BK078</t>
  </si>
  <si>
    <t>ALLEGRI_《cool max wool seersucker》微细格纹 泡泡纱 set up 春夏裤</t>
  </si>
  <si>
    <t>黑色/black 韩码30</t>
  </si>
  <si>
    <t>197681.25</t>
  </si>
  <si>
    <t>4493.97</t>
  </si>
  <si>
    <t>68408393</t>
  </si>
  <si>
    <t>ARPA0B205G3078</t>
  </si>
  <si>
    <t>ALLEGRI_/灰色 纯棉触感斜纹棉布裤</t>
  </si>
  <si>
    <t>60215787902093</t>
  </si>
  <si>
    <t>81021770</t>
  </si>
  <si>
    <t>Allegri/Allegri  [Set-up][Slim] 犬牙格纹西裤</t>
  </si>
  <si>
    <t>ARPA0D412G2078</t>
  </si>
  <si>
    <t>226313.50</t>
  </si>
  <si>
    <t>4071.85</t>
  </si>
  <si>
    <t>86433582</t>
  </si>
  <si>
    <t>ARPA1B303G3030</t>
  </si>
  <si>
    <t>深灰色 韩码30</t>
  </si>
  <si>
    <t>68417486</t>
  </si>
  <si>
    <t>ARPA0B205I2078</t>
  </si>
  <si>
    <t>ALLEGRI_米色 纯棉触感斜纹棉布裤</t>
  </si>
  <si>
    <t>60215834252072</t>
  </si>
  <si>
    <t>2021-03-31 11:17</t>
  </si>
  <si>
    <t>OR44612632834</t>
  </si>
  <si>
    <t>裴安庆</t>
  </si>
  <si>
    <t>15546884744</t>
  </si>
  <si>
    <t>68473395</t>
  </si>
  <si>
    <t>ARJA0B216B2050</t>
  </si>
  <si>
    <t>蓝色系 意码50</t>
  </si>
  <si>
    <t>592500.00</t>
  </si>
  <si>
    <t>4623.25</t>
  </si>
  <si>
    <t>320503196406260514</t>
  </si>
  <si>
    <t>Jiangsu Province</t>
    <phoneticPr fontId="3" type="noConversion"/>
  </si>
  <si>
    <t>Suzhou City</t>
    <phoneticPr fontId="3" type="noConversion"/>
  </si>
  <si>
    <t>Wujiang District</t>
    <phoneticPr fontId="3" type="noConversion"/>
  </si>
  <si>
    <t>Shengshi Garden Sales Office, No.218 Chuangye Road, Wanping Community</t>
    <phoneticPr fontId="3" type="noConversion"/>
  </si>
  <si>
    <t>60215849452093</t>
  </si>
  <si>
    <t>2021-03-31 20:41</t>
  </si>
  <si>
    <t>1767.42</t>
  </si>
  <si>
    <t>60215887982061</t>
  </si>
  <si>
    <t>2021-04-01 15:59</t>
  </si>
  <si>
    <t>MV871727504</t>
  </si>
  <si>
    <t>许艺蓉</t>
  </si>
  <si>
    <t>18103593933</t>
  </si>
  <si>
    <t>86188470</t>
  </si>
  <si>
    <t>ARPA1B304I2038</t>
  </si>
  <si>
    <t>米色 38</t>
  </si>
  <si>
    <t>2095.12</t>
  </si>
  <si>
    <t>142727197402280328</t>
  </si>
  <si>
    <t>Shanxi Province</t>
    <phoneticPr fontId="3" type="noConversion"/>
  </si>
  <si>
    <t>Yuncheng City</t>
    <phoneticPr fontId="3" type="noConversion"/>
  </si>
  <si>
    <t>Jishan County</t>
    <phoneticPr fontId="3" type="noConversion"/>
  </si>
  <si>
    <t>Block 103, Block F, Jiahe Manor</t>
    <phoneticPr fontId="3" type="noConversion"/>
  </si>
  <si>
    <t>043200</t>
    <phoneticPr fontId="3" type="noConversion"/>
  </si>
  <si>
    <t>60202501241044</t>
  </si>
  <si>
    <t>2021-04-02 22:33</t>
  </si>
  <si>
    <t>OZ46225512740</t>
  </si>
  <si>
    <t>赵强军</t>
  </si>
  <si>
    <t>18510553333</t>
  </si>
  <si>
    <t>79880714</t>
  </si>
  <si>
    <t>ARJA0D403G2050</t>
  </si>
  <si>
    <t>478698.92</t>
  </si>
  <si>
    <t>3861.07</t>
  </si>
  <si>
    <t>13043419790404007X</t>
  </si>
  <si>
    <t>Beijing</t>
    <phoneticPr fontId="3" type="noConversion"/>
  </si>
  <si>
    <t>Beijing</t>
    <phoneticPr fontId="3" type="noConversion"/>
  </si>
  <si>
    <t>Daxing District</t>
    <phoneticPr fontId="3" type="noConversion"/>
  </si>
  <si>
    <t>1504, Building 1, Jun'an International, Yizhuang Development Zone</t>
    <phoneticPr fontId="3" type="noConversion"/>
  </si>
  <si>
    <t>60216020252061</t>
  </si>
  <si>
    <t>2021-04-04 19:19</t>
  </si>
  <si>
    <t>1829.00</t>
  </si>
  <si>
    <t>87436206</t>
  </si>
  <si>
    <t>Allegri/Allegri  《WoolySucker》男士 米白色 休闲裤</t>
  </si>
  <si>
    <t>ARPA1B304I2094</t>
  </si>
  <si>
    <t>214474.26</t>
  </si>
  <si>
    <t>1815.42</t>
  </si>
  <si>
    <t>60202594291009</t>
  </si>
  <si>
    <t>2021-04-05 15:56</t>
  </si>
  <si>
    <t>1779.00</t>
  </si>
  <si>
    <t>aa37652829320</t>
  </si>
  <si>
    <t>刘家兴</t>
  </si>
  <si>
    <t>17513376068</t>
  </si>
  <si>
    <t>70642632</t>
  </si>
  <si>
    <t>ARPA0B342G3086</t>
  </si>
  <si>
    <t>ALLEGRI_深灰色 腰带 亮点 双褶皱裤</t>
  </si>
  <si>
    <t>ARPA0B342G3</t>
  </si>
  <si>
    <t>229475.00</t>
  </si>
  <si>
    <t>1940.89</t>
  </si>
  <si>
    <t>430522198803012737</t>
  </si>
  <si>
    <t>60202594051024</t>
  </si>
  <si>
    <t>2021-04-05 15:28</t>
  </si>
  <si>
    <t>kz841128600</t>
  </si>
  <si>
    <t>周伟</t>
  </si>
  <si>
    <t>15751891999</t>
  </si>
  <si>
    <t>68466024</t>
  </si>
  <si>
    <t>ARPA0B314G1090</t>
  </si>
  <si>
    <t>ALLEGRI_灰色  《woollusion》 西装长裤</t>
  </si>
  <si>
    <t>灰色 韩码36</t>
  </si>
  <si>
    <t>1412.85</t>
  </si>
  <si>
    <t>320602197003034057</t>
  </si>
  <si>
    <t>Henan Province</t>
    <phoneticPr fontId="3" type="noConversion"/>
  </si>
  <si>
    <t>Zhengzhou City,</t>
    <phoneticPr fontId="3" type="noConversion"/>
  </si>
  <si>
    <t>Gongyi City,</t>
    <phoneticPr fontId="3" type="noConversion"/>
  </si>
  <si>
    <t xml:space="preserve">At the green gate 200 meters south of Ligou Primary School, Dufu Street, </t>
    <phoneticPr fontId="3" type="noConversion"/>
  </si>
  <si>
    <t>Jiangsu Province</t>
    <phoneticPr fontId="3" type="noConversion"/>
  </si>
  <si>
    <t xml:space="preserve">Nantong City, </t>
    <phoneticPr fontId="3" type="noConversion"/>
  </si>
  <si>
    <t xml:space="preserve">Gangzha District, </t>
    <phoneticPr fontId="3" type="noConversion"/>
  </si>
  <si>
    <t>23rd Floor, Block B, Bai'an Yijia Building,</t>
    <phoneticPr fontId="3" type="noConversion"/>
  </si>
  <si>
    <t>60216290392093</t>
  </si>
  <si>
    <t>2021-04-11 10:48</t>
  </si>
  <si>
    <t>68407553</t>
  </si>
  <si>
    <t>ALLEGRI_米色 《Cool Touch》 百搭男士西裤</t>
  </si>
  <si>
    <t>米色 韩码32</t>
  </si>
  <si>
    <t>1521.95</t>
  </si>
  <si>
    <t>60216222322093</t>
  </si>
  <si>
    <t>2021-04-09 21:38</t>
  </si>
  <si>
    <t>1436.40</t>
  </si>
  <si>
    <t>60216236162093</t>
  </si>
  <si>
    <t>80918989</t>
  </si>
  <si>
    <t>Allegri/Allegri [Set-up][Slim] 斜纹E-BAND 长裤</t>
  </si>
  <si>
    <t>ARPA0D401I1078</t>
  </si>
  <si>
    <t>323305.00</t>
  </si>
  <si>
    <t>4988.05</t>
  </si>
  <si>
    <t>68392671</t>
  </si>
  <si>
    <t>ARPA0B302I2078</t>
  </si>
  <si>
    <t>ALLEGRI_米色《AirCrease系列》直筒舒适百搭 长裤</t>
  </si>
  <si>
    <t>256875.00</t>
  </si>
  <si>
    <t>ARPA0B308I2082</t>
    <phoneticPr fontId="3" type="noConversion"/>
  </si>
  <si>
    <t>ARPA0B205I2078</t>
    <phoneticPr fontId="3" type="noConversion"/>
  </si>
  <si>
    <t>ARPA0D401I1078</t>
    <phoneticPr fontId="3" type="noConversion"/>
  </si>
  <si>
    <t>ARPA0B302I2078</t>
    <phoneticPr fontId="3" type="noConversion"/>
  </si>
  <si>
    <t>60216384932092</t>
  </si>
  <si>
    <t>2021-04-13 12:51</t>
  </si>
  <si>
    <t>1259.00</t>
  </si>
  <si>
    <t>男士T恤</t>
  </si>
  <si>
    <t>男士短袖T恤</t>
  </si>
  <si>
    <t>68440614</t>
  </si>
  <si>
    <t>ARTS0B207WT00L</t>
  </si>
  <si>
    <t>ALLEGRI_白色 泡泡纱 圆领 短袖 T恤</t>
  </si>
  <si>
    <t>白色系 L</t>
  </si>
  <si>
    <t>105543.75</t>
  </si>
  <si>
    <t>3174.81</t>
  </si>
  <si>
    <t>68468726</t>
  </si>
  <si>
    <t>ARPA0B208K2082</t>
  </si>
  <si>
    <t>ALLEGRI_卡其 cotton dyeing 休闲裤</t>
  </si>
  <si>
    <t>卡其 韩码32</t>
  </si>
  <si>
    <t>60216349352061</t>
  </si>
  <si>
    <t>2021-04-12 22:01</t>
  </si>
  <si>
    <t>68465142</t>
  </si>
  <si>
    <t>ARPA0E101MU094</t>
  </si>
  <si>
    <t>黑格色 韩码38</t>
  </si>
  <si>
    <t>335625.00</t>
  </si>
  <si>
    <t>2838.78</t>
  </si>
  <si>
    <t>Zhejiang Province</t>
    <phoneticPr fontId="3" type="noConversion"/>
  </si>
  <si>
    <t>Hangzhou City</t>
    <phoneticPr fontId="3" type="noConversion"/>
  </si>
  <si>
    <t>Jianggan District</t>
    <phoneticPr fontId="3" type="noConversion"/>
  </si>
  <si>
    <t>2-1-602, Left and Right House, Jinbao Street,</t>
    <phoneticPr fontId="3" type="noConversion"/>
  </si>
  <si>
    <t>2-1-602, Left and Right House, Jinbao Street,</t>
    <phoneticPr fontId="3" type="noConversion"/>
  </si>
  <si>
    <t>60216455762066</t>
  </si>
  <si>
    <t>2021-04-14 15:57</t>
  </si>
  <si>
    <t>iQ6956375751</t>
  </si>
  <si>
    <t>张鹏程</t>
  </si>
  <si>
    <t>13001509999</t>
  </si>
  <si>
    <t>68407756</t>
  </si>
  <si>
    <t>黑色/black 韩码32</t>
  </si>
  <si>
    <t>1673.59</t>
  </si>
  <si>
    <t>370302196811120330</t>
  </si>
  <si>
    <t>Shandong Province</t>
    <phoneticPr fontId="3" type="noConversion"/>
  </si>
  <si>
    <t>Zibo City</t>
    <phoneticPr fontId="3" type="noConversion"/>
  </si>
  <si>
    <t>Zichuan District</t>
    <phoneticPr fontId="3" type="noConversion"/>
  </si>
  <si>
    <t>China Overseas International Hotel,</t>
    <phoneticPr fontId="3" type="noConversion"/>
  </si>
  <si>
    <t>ARPA0B315BK082</t>
    <phoneticPr fontId="3" type="noConversion"/>
  </si>
  <si>
    <t>60216489022059</t>
  </si>
  <si>
    <t>2021-04-15 14:10</t>
  </si>
  <si>
    <t>Ek847932126</t>
  </si>
  <si>
    <t>仇涛</t>
  </si>
  <si>
    <t>13483770000</t>
  </si>
  <si>
    <t>68465128</t>
  </si>
  <si>
    <t>ARPA0E101MU086</t>
  </si>
  <si>
    <t>130632198709090031</t>
  </si>
  <si>
    <t>Hebei Province</t>
    <phoneticPr fontId="3" type="noConversion"/>
  </si>
  <si>
    <t>Baoding City</t>
    <phoneticPr fontId="3" type="noConversion"/>
  </si>
  <si>
    <t>Anxin County</t>
    <phoneticPr fontId="3" type="noConversion"/>
  </si>
  <si>
    <t>Zhonghua Jiayuan Community, Anxin County,</t>
    <phoneticPr fontId="3" type="noConversion"/>
  </si>
  <si>
    <t>071600</t>
    <phoneticPr fontId="3" type="noConversion"/>
  </si>
  <si>
    <t>60203206871025</t>
  </si>
  <si>
    <t>2021-04-18 08:01</t>
  </si>
  <si>
    <t>6159.00</t>
  </si>
  <si>
    <t>sV17115195049</t>
  </si>
  <si>
    <t>李华</t>
  </si>
  <si>
    <t>13901791626</t>
  </si>
  <si>
    <t>79851209</t>
  </si>
  <si>
    <t>Allegri/Allegri  [Comfort] 一粒双排西装外套</t>
  </si>
  <si>
    <t>ARJA0D251BK048</t>
  </si>
  <si>
    <t>黑色系 意码48</t>
  </si>
  <si>
    <t>572066.10</t>
  </si>
  <si>
    <t>4978.23</t>
  </si>
  <si>
    <t>310109197805103611</t>
  </si>
  <si>
    <t>60203156481048</t>
  </si>
  <si>
    <t>2021-04-17 11:47</t>
  </si>
  <si>
    <t>Hh5371920168</t>
  </si>
  <si>
    <t>李光哲</t>
  </si>
  <si>
    <t>15140342679</t>
  </si>
  <si>
    <t>68402443</t>
  </si>
  <si>
    <t>ARSH0B402N300S</t>
  </si>
  <si>
    <t>ALLEGRI_《AirFlex系列》 蓝色 开领 套头式衬衫</t>
  </si>
  <si>
    <t>深蓝色 S</t>
  </si>
  <si>
    <t>161831.25</t>
  </si>
  <si>
    <t>1439.89</t>
  </si>
  <si>
    <t>230183198608253416</t>
  </si>
  <si>
    <t>60216545692093</t>
  </si>
  <si>
    <t>2021-04-16 11:49</t>
  </si>
  <si>
    <t>70433626</t>
  </si>
  <si>
    <t>ALLEGRI_米色《Air dot》 set up 休闲裤</t>
  </si>
  <si>
    <t>2049.99</t>
  </si>
  <si>
    <t>60216545632093</t>
  </si>
  <si>
    <t>2021-04-16 11:45</t>
  </si>
  <si>
    <t>68470721</t>
  </si>
  <si>
    <t>ARPA0B304G1078</t>
  </si>
  <si>
    <t>ALLEGRI_浅灰色 亚麻 弹力 西装set up 长裤</t>
  </si>
  <si>
    <t>浅灰 韩码30</t>
  </si>
  <si>
    <t>60216541172093</t>
  </si>
  <si>
    <t>2021-04-16 11:43</t>
  </si>
  <si>
    <t>2274.08</t>
  </si>
  <si>
    <t>Shanghai</t>
    <phoneticPr fontId="3" type="noConversion"/>
  </si>
  <si>
    <t>Changning District</t>
    <phoneticPr fontId="3" type="noConversion"/>
  </si>
  <si>
    <t>Room 802, No. 4, Lane 58, Manao Road</t>
    <phoneticPr fontId="3" type="noConversion"/>
  </si>
  <si>
    <t>Liaoning Province</t>
    <phoneticPr fontId="3" type="noConversion"/>
  </si>
  <si>
    <t>Dalian City</t>
    <phoneticPr fontId="3" type="noConversion"/>
  </si>
  <si>
    <t>Jinzhou District</t>
    <phoneticPr fontId="3" type="noConversion"/>
  </si>
  <si>
    <t>Room 1103, Unit 3, Building 37, North Bank, Oasis Peninsula,</t>
    <phoneticPr fontId="3" type="noConversion"/>
  </si>
  <si>
    <r>
      <t>ARPA0B303IV</t>
    </r>
    <r>
      <rPr>
        <sz val="11"/>
        <rFont val="돋움"/>
        <family val="3"/>
        <charset val="129"/>
      </rPr>
      <t>078</t>
    </r>
    <phoneticPr fontId="3" type="noConversion"/>
  </si>
  <si>
    <t>60216821432093</t>
  </si>
  <si>
    <t>2021-04-20 18:08</t>
  </si>
  <si>
    <t>68466003</t>
  </si>
  <si>
    <t>ARPA0B314G1078</t>
  </si>
  <si>
    <t>1487.03</t>
  </si>
  <si>
    <t>60216815692093</t>
  </si>
  <si>
    <t>2021-04-20 16:58</t>
  </si>
  <si>
    <t>232779.60</t>
  </si>
  <si>
    <t>2090.36</t>
  </si>
  <si>
    <t>60217034832072</t>
  </si>
  <si>
    <t>2021-04-24 13:26</t>
  </si>
  <si>
    <t>68473402</t>
  </si>
  <si>
    <t>ARJA0B216B2052</t>
  </si>
  <si>
    <t>蓝色系 意码52</t>
  </si>
  <si>
    <t>373275.00</t>
  </si>
  <si>
    <t>4397.25</t>
  </si>
  <si>
    <t>68466157</t>
  </si>
  <si>
    <t>ARSH0B311G100L</t>
  </si>
  <si>
    <t>ALLEGRI_Italy 灰蓝色《Air Popline》 衬衫</t>
  </si>
  <si>
    <t>浅蓝色 L</t>
  </si>
  <si>
    <t>60217036202072</t>
  </si>
  <si>
    <t>68464890</t>
  </si>
  <si>
    <t>ARSH0B311E100L</t>
  </si>
  <si>
    <t>ALLEGRI_Italy 灰色 《Air Popline》衬衫</t>
  </si>
  <si>
    <t>154125.00</t>
  </si>
  <si>
    <t>1330.23</t>
  </si>
  <si>
    <t>60203540121024</t>
  </si>
  <si>
    <t>2021-04-24 05:33</t>
  </si>
  <si>
    <t>68467466</t>
  </si>
  <si>
    <t>ARPA0B226B2090</t>
  </si>
  <si>
    <t>ALLEGRI_蓝色《AirCrease系列》  直筒舒适百搭 SetUp 长裤</t>
  </si>
  <si>
    <t>蓝色系 韩码36</t>
  </si>
  <si>
    <t>1077.93</t>
  </si>
  <si>
    <t>60203555341024</t>
  </si>
  <si>
    <t>2021-04-24 05:28</t>
  </si>
  <si>
    <t>68473388</t>
  </si>
  <si>
    <t>ARJA0B216B2048</t>
  </si>
  <si>
    <t>蓝色系 意码48</t>
  </si>
  <si>
    <t>3176.99</t>
  </si>
  <si>
    <t>Jiangsu Province</t>
    <phoneticPr fontId="3" type="noConversion"/>
  </si>
  <si>
    <t xml:space="preserve">Nantong City, </t>
    <phoneticPr fontId="3" type="noConversion"/>
  </si>
  <si>
    <t xml:space="preserve">Gangzha District, </t>
    <phoneticPr fontId="3" type="noConversion"/>
  </si>
  <si>
    <t>23rd Floor, Block B, Bai'an Yijia Building,</t>
    <phoneticPr fontId="3" type="noConversion"/>
  </si>
  <si>
    <t>Suzhou City,</t>
    <phoneticPr fontId="3" type="noConversion"/>
  </si>
  <si>
    <t>Wujiang District,</t>
    <phoneticPr fontId="3" type="noConversion"/>
  </si>
  <si>
    <t>Shengshi Garden Sales Office, No.218 Chuangye Road, Wanping Community, Taihu New City</t>
    <phoneticPr fontId="3" type="noConversion"/>
  </si>
  <si>
    <t>60217521702053</t>
  </si>
  <si>
    <t>2021-05-05 19:12</t>
  </si>
  <si>
    <t>YR7822693497</t>
  </si>
  <si>
    <t>熊维康</t>
  </si>
  <si>
    <t>13829999969</t>
  </si>
  <si>
    <t>68380022</t>
  </si>
  <si>
    <t>ARSH0B401WT00M</t>
  </si>
  <si>
    <t>ALLEGRI_白色套头式休闲衬衫</t>
  </si>
  <si>
    <t>白色系 M</t>
  </si>
  <si>
    <t>1375.75</t>
  </si>
  <si>
    <t>513031197512086338</t>
  </si>
  <si>
    <t>60217531162054</t>
  </si>
  <si>
    <t>2021-05-05 18:21</t>
  </si>
  <si>
    <t>2106.00</t>
  </si>
  <si>
    <t>70431974</t>
  </si>
  <si>
    <t>ARPA0B224T3082</t>
  </si>
  <si>
    <t>ALLEGRI_暗绿色＜tech nylon＞ 抽绳 百搭长裤</t>
  </si>
  <si>
    <t>171161.55</t>
  </si>
  <si>
    <t>1455.39</t>
  </si>
  <si>
    <t>60217483222077</t>
  </si>
  <si>
    <t>2021-05-04 23:48</t>
  </si>
  <si>
    <t>Kl1393644197</t>
  </si>
  <si>
    <t>李少莉</t>
  </si>
  <si>
    <t>13901164322</t>
  </si>
  <si>
    <t>68474886</t>
  </si>
  <si>
    <t>ARSH0B420WT0XL</t>
  </si>
  <si>
    <t>ALLEGRI_白色 亚麻 衬衫</t>
  </si>
  <si>
    <t>白色系 XL</t>
  </si>
  <si>
    <t>1376.90</t>
  </si>
  <si>
    <t>422421196311030022</t>
  </si>
  <si>
    <t>Guangdong Province</t>
    <phoneticPr fontId="3" type="noConversion"/>
  </si>
  <si>
    <t>Huizhou City</t>
    <phoneticPr fontId="3" type="noConversion"/>
  </si>
  <si>
    <t>Huidong County</t>
    <phoneticPr fontId="3" type="noConversion"/>
  </si>
  <si>
    <t>No. 48, East of Huixin Road, Pingshan Street,</t>
    <phoneticPr fontId="3" type="noConversion"/>
  </si>
  <si>
    <t>Sichuan Province</t>
    <phoneticPr fontId="3" type="noConversion"/>
  </si>
  <si>
    <t>Chengdu City</t>
    <phoneticPr fontId="3" type="noConversion"/>
  </si>
  <si>
    <t>Qingyang District</t>
    <phoneticPr fontId="3" type="noConversion"/>
  </si>
  <si>
    <t>1406, Unit 1, Building 2, Kaixuan Tianji Bay, No.339 Dongpo Avenue</t>
    <phoneticPr fontId="3" type="noConversion"/>
  </si>
  <si>
    <t xml:space="preserve">Beijing, </t>
    <phoneticPr fontId="3" type="noConversion"/>
  </si>
  <si>
    <t>Beijing</t>
    <phoneticPr fontId="3" type="noConversion"/>
  </si>
  <si>
    <t>Chaoyang District</t>
    <phoneticPr fontId="3" type="noConversion"/>
  </si>
  <si>
    <t>Room 901, Gate 2, Building 238, Xiangsong, Wangjing South Lake West Park,</t>
    <phoneticPr fontId="3" type="noConversion"/>
  </si>
  <si>
    <t>40204096571034</t>
  </si>
  <si>
    <t>2021-05-07 13:01</t>
  </si>
  <si>
    <t>3732.00</t>
  </si>
  <si>
    <t>Eg46482933640</t>
  </si>
  <si>
    <t>马福明</t>
  </si>
  <si>
    <t>18009998888</t>
  </si>
  <si>
    <t>86431979</t>
  </si>
  <si>
    <t>Allegri/Allegri  [21SS]  米灰色连帽《AirDot》夹克</t>
  </si>
  <si>
    <t>ARJU1B205IV052</t>
    <phoneticPr fontId="10" type="noConversion"/>
  </si>
  <si>
    <t>米灰色 意码52</t>
  </si>
  <si>
    <t>407574.15</t>
  </si>
  <si>
    <t>3771.61</t>
  </si>
  <si>
    <t>654123197009101171</t>
  </si>
  <si>
    <t>Xinjiang Uygur Autonomous Region</t>
    <phoneticPr fontId="3" type="noConversion"/>
  </si>
  <si>
    <t xml:space="preserve">Ili Kazakh Autonomous Prefecture Horgos </t>
    <phoneticPr fontId="3" type="noConversion"/>
  </si>
  <si>
    <t>City Binhe Road Lanzhou Renjia 1/203</t>
    <phoneticPr fontId="3" type="noConversion"/>
  </si>
  <si>
    <t>huo er guo si city</t>
    <phoneticPr fontId="3" type="noConversion"/>
  </si>
  <si>
    <t>40204184791018</t>
  </si>
  <si>
    <t>2021-05-09 16:58</t>
  </si>
  <si>
    <t>1969.00</t>
  </si>
  <si>
    <t>Zi46504012752</t>
  </si>
  <si>
    <t>张益军</t>
  </si>
  <si>
    <t>18976441111</t>
  </si>
  <si>
    <t>86436277</t>
  </si>
  <si>
    <t>Allegri/Allegri  [21SS]  [Set-up][Comfort] 《AirDot》 男士深灰色休闲裤</t>
  </si>
  <si>
    <t>ARPA1B313G3086</t>
  </si>
  <si>
    <t>深灰色 34</t>
  </si>
  <si>
    <t>228069.00</t>
  </si>
  <si>
    <t>1776.71</t>
  </si>
  <si>
    <t>230224196411220035</t>
  </si>
  <si>
    <t>40204151811001</t>
  </si>
  <si>
    <t>2021-05-08 15:18</t>
  </si>
  <si>
    <t>1102.00</t>
  </si>
  <si>
    <t>xJ46496113410</t>
  </si>
  <si>
    <t>袁国强</t>
  </si>
  <si>
    <t>18071233333</t>
  </si>
  <si>
    <t>84522610</t>
  </si>
  <si>
    <t>Allegri/Allegri  [21SS]  《LuxCool》白色标准版型圆领T恤</t>
  </si>
  <si>
    <t>ARTS1B201WT00L</t>
  </si>
  <si>
    <t>120292.85</t>
  </si>
  <si>
    <t>929.18</t>
  </si>
  <si>
    <t>420221197208156155</t>
  </si>
  <si>
    <t>60204141761045</t>
  </si>
  <si>
    <t>2021-05-08 13:26</t>
  </si>
  <si>
    <t>sunbo1031</t>
  </si>
  <si>
    <t>孙聚增</t>
  </si>
  <si>
    <t>13918934478</t>
  </si>
  <si>
    <t>70264716</t>
  </si>
  <si>
    <t>ALLEGRI_意大利系列 浅蓝色 亚麻棉混纺衬衫</t>
  </si>
  <si>
    <t>浅蓝色 XS</t>
  </si>
  <si>
    <t>210204198803175333</t>
  </si>
  <si>
    <t>40217655132076</t>
  </si>
  <si>
    <t>2021-05-08 13:13</t>
  </si>
  <si>
    <t>1558.00</t>
  </si>
  <si>
    <t>Vm46494965338</t>
  </si>
  <si>
    <t>叶敬峰</t>
  </si>
  <si>
    <t>18851248888</t>
  </si>
  <si>
    <t>男士短POLO</t>
  </si>
  <si>
    <t>91049599</t>
  </si>
  <si>
    <t>Allegri/Allegri  海消  21SS  酒红色《New Tech尼龙》开领T恤</t>
  </si>
  <si>
    <t>ARTS1B304R30XS</t>
  </si>
  <si>
    <t>酒红色 XS</t>
  </si>
  <si>
    <t>ARTS1B304R3</t>
  </si>
  <si>
    <t>172701.30</t>
  </si>
  <si>
    <t>1368.85</t>
  </si>
  <si>
    <t>320823197111190412</t>
  </si>
  <si>
    <t>40217648032054</t>
  </si>
  <si>
    <t>2021-05-08 12:00</t>
  </si>
  <si>
    <t>bw46493067384</t>
  </si>
  <si>
    <t>施向前</t>
  </si>
  <si>
    <t>18976079893</t>
  </si>
  <si>
    <t>84525263</t>
  </si>
  <si>
    <t>Allegri/Allegri  [21SS]  《LuxCool》黄色微宽松版型短袖圆领T恤</t>
  </si>
  <si>
    <t>ARTS1B202Y200S</t>
  </si>
  <si>
    <t>黄色系 S</t>
  </si>
  <si>
    <t>440105197012260055</t>
  </si>
  <si>
    <t>40204098351002</t>
  </si>
  <si>
    <t>2021-05-07 16:17</t>
  </si>
  <si>
    <t>950.00</t>
  </si>
  <si>
    <t>HQ46485375211</t>
  </si>
  <si>
    <t>金欣</t>
  </si>
  <si>
    <t>18612700777</t>
  </si>
  <si>
    <t>91052637</t>
  </si>
  <si>
    <t>Allegri/Allegri  海消  21SS  天蓝色《LuxCool》微宽松版圆领T恤</t>
  </si>
  <si>
    <t>ARTS1B201B100M</t>
  </si>
  <si>
    <t>浅蓝色 M</t>
  </si>
  <si>
    <t>ARTS1B202B1</t>
  </si>
  <si>
    <t>103620.95</t>
  </si>
  <si>
    <t>4177.46</t>
  </si>
  <si>
    <t>230604198701172241</t>
  </si>
  <si>
    <t>91048892</t>
  </si>
  <si>
    <t>Allegri/Allegri 21SS 灰粉色《LuxCool》微宽松版圆领T恤</t>
  </si>
  <si>
    <t>ARTS1B202P100S</t>
  </si>
  <si>
    <t>浅粉色 S</t>
  </si>
  <si>
    <t>ARTS1B202P1</t>
  </si>
  <si>
    <t>84514455</t>
  </si>
  <si>
    <t>Allegri/Allegri  [21SS]  《LuxCool》棕色微宽松版型短袖圆领T恤</t>
  </si>
  <si>
    <t>ARTS1B202W200M</t>
  </si>
  <si>
    <t>棕色 M</t>
  </si>
  <si>
    <t>84525270</t>
  </si>
  <si>
    <t>ARTS1B202Y200M</t>
  </si>
  <si>
    <t>黄色系 M</t>
  </si>
  <si>
    <t>Hainan Province</t>
    <phoneticPr fontId="3" type="noConversion"/>
  </si>
  <si>
    <t>Haikou City,</t>
    <phoneticPr fontId="3" type="noConversion"/>
  </si>
  <si>
    <t>Xiuying District,</t>
    <phoneticPr fontId="3" type="noConversion"/>
  </si>
  <si>
    <t>Tonghua Community, No.19 Jintan Road,</t>
    <phoneticPr fontId="3" type="noConversion"/>
  </si>
  <si>
    <t>Hubei Province</t>
    <phoneticPr fontId="3" type="noConversion"/>
  </si>
  <si>
    <t>Huangshi City,</t>
    <phoneticPr fontId="3" type="noConversion"/>
  </si>
  <si>
    <t>Daye City,</t>
    <phoneticPr fontId="3" type="noConversion"/>
  </si>
  <si>
    <t>Jingxin Mineral Kistler Museum,</t>
    <phoneticPr fontId="3" type="noConversion"/>
  </si>
  <si>
    <t>Shanghai</t>
    <phoneticPr fontId="3" type="noConversion"/>
  </si>
  <si>
    <t>Shanghai,</t>
    <phoneticPr fontId="3" type="noConversion"/>
  </si>
  <si>
    <t xml:space="preserve">11F, No. 96 Maoxing Road, </t>
    <phoneticPr fontId="3" type="noConversion"/>
  </si>
  <si>
    <t>Pudong New Area</t>
    <phoneticPr fontId="3" type="noConversion"/>
  </si>
  <si>
    <t>Jiangsu Province</t>
    <phoneticPr fontId="3" type="noConversion"/>
  </si>
  <si>
    <t>Suqian City,</t>
    <phoneticPr fontId="3" type="noConversion"/>
  </si>
  <si>
    <t>Shuyang County</t>
    <phoneticPr fontId="3" type="noConversion"/>
  </si>
  <si>
    <t>20-5 Baolong Royal View,</t>
    <phoneticPr fontId="3" type="noConversion"/>
  </si>
  <si>
    <t>Hainan Province</t>
    <phoneticPr fontId="3" type="noConversion"/>
  </si>
  <si>
    <t>Qiongshan District,</t>
    <phoneticPr fontId="3" type="noConversion"/>
  </si>
  <si>
    <t>Gaoluhua Community, Hongchenghu Road,</t>
    <phoneticPr fontId="3" type="noConversion"/>
  </si>
  <si>
    <t>Beijing</t>
    <phoneticPr fontId="3" type="noConversion"/>
  </si>
  <si>
    <t>Beijing</t>
    <phoneticPr fontId="3" type="noConversion"/>
  </si>
  <si>
    <t>Chaoyang District,</t>
    <phoneticPr fontId="3" type="noConversion"/>
  </si>
  <si>
    <t xml:space="preserve">2603, International Building 2, East District, </t>
    <phoneticPr fontId="3" type="noConversion"/>
  </si>
  <si>
    <r>
      <t>ARSH0B204B1</t>
    </r>
    <r>
      <rPr>
        <sz val="11"/>
        <rFont val="돋움"/>
        <family val="3"/>
        <charset val="129"/>
      </rPr>
      <t>0XS</t>
    </r>
    <phoneticPr fontId="3" type="noConversion"/>
  </si>
  <si>
    <t>60204447011027</t>
  </si>
  <si>
    <t>2021-05-10 20:32</t>
  </si>
  <si>
    <t>1830.00</t>
  </si>
  <si>
    <t>sD11519305161</t>
  </si>
  <si>
    <t>尹代江</t>
  </si>
  <si>
    <t>15348645121</t>
  </si>
  <si>
    <t>91021123</t>
  </si>
  <si>
    <t>Allegri/Allegri 21SS [set up] [comfort fit]米白色《AirDot》男士长裤</t>
  </si>
  <si>
    <t>ARPA1B313I2086</t>
  </si>
  <si>
    <t>米白色 韩码34</t>
  </si>
  <si>
    <t>ARPA1B313I2</t>
  </si>
  <si>
    <t>235686.00</t>
  </si>
  <si>
    <t>1985.72</t>
  </si>
  <si>
    <t>522101196603223231</t>
  </si>
  <si>
    <t>60217908302061</t>
  </si>
  <si>
    <t>2021-05-10 18:42</t>
  </si>
  <si>
    <t>1835.00</t>
  </si>
  <si>
    <t>Allegri/Allegri  [21SS]  《WoolySucker》男士 米白色 休闲裤</t>
  </si>
  <si>
    <t>200333.10</t>
  </si>
  <si>
    <t>5233.53</t>
  </si>
  <si>
    <t>1996.00</t>
  </si>
  <si>
    <t>68464638</t>
  </si>
  <si>
    <t>ARPA0B307T3094</t>
  </si>
  <si>
    <t>ALLEGRI_深灰色《 WoolyCool 》set up 西装修身长裤</t>
  </si>
  <si>
    <t>深灰色 韩码38</t>
  </si>
  <si>
    <t>68466031</t>
  </si>
  <si>
    <t>ARPA0B314G1094</t>
  </si>
  <si>
    <t>灰色 韩码38</t>
  </si>
  <si>
    <t>60217899582061</t>
  </si>
  <si>
    <t>2021-05-10 18:36</t>
  </si>
  <si>
    <t>40204306051034</t>
  </si>
  <si>
    <t>2021-05-10 13:44</t>
  </si>
  <si>
    <t>Xw46494659980</t>
  </si>
  <si>
    <t>万俊彬</t>
  </si>
  <si>
    <t>13876027749</t>
  </si>
  <si>
    <t>91050579</t>
  </si>
  <si>
    <t>Allegri/Allegri  海消  21SS  墨绿色《New Tech尼龙》开领T恤</t>
  </si>
  <si>
    <t>ARTS1B304T30XS</t>
  </si>
  <si>
    <t>墨绿色 XS</t>
  </si>
  <si>
    <t>ARTS1B304T3</t>
  </si>
  <si>
    <t>1448.85</t>
  </si>
  <si>
    <t>372926198103182834</t>
  </si>
  <si>
    <t>40204286571038</t>
  </si>
  <si>
    <t>2021-05-10 13:00</t>
  </si>
  <si>
    <t>936.00</t>
  </si>
  <si>
    <t>Bw46508427740</t>
  </si>
  <si>
    <t>毛运宏</t>
  </si>
  <si>
    <t>13907629866</t>
  </si>
  <si>
    <t>91050348</t>
  </si>
  <si>
    <t>Allegri/Allegri 21SS 浅灰色《LuxCool Phase》微宽松版圆领T恤</t>
  </si>
  <si>
    <t>ARTS1B203G100M</t>
  </si>
  <si>
    <t>浅花灰 M</t>
  </si>
  <si>
    <t>ARTS1B203G1</t>
  </si>
  <si>
    <t>869.53</t>
  </si>
  <si>
    <t>460100197507300938</t>
  </si>
  <si>
    <t>Guizhou Province</t>
    <phoneticPr fontId="3" type="noConversion"/>
  </si>
  <si>
    <t>Zunyi City</t>
    <phoneticPr fontId="3" type="noConversion"/>
  </si>
  <si>
    <t>Honghuagang District</t>
    <phoneticPr fontId="3" type="noConversion"/>
  </si>
  <si>
    <t>A36-1-1-2, Dongxin Rainbow City, Dongxin Avenue</t>
    <phoneticPr fontId="3" type="noConversion"/>
  </si>
  <si>
    <t>Shanxi Province</t>
    <phoneticPr fontId="3" type="noConversion"/>
  </si>
  <si>
    <t>Yuncheng City</t>
    <phoneticPr fontId="3" type="noConversion"/>
  </si>
  <si>
    <t>Jishan County</t>
    <phoneticPr fontId="3" type="noConversion"/>
  </si>
  <si>
    <t>Block 103, Block F, Jiahe Manor</t>
    <phoneticPr fontId="3" type="noConversion"/>
  </si>
  <si>
    <t>Hainan Province</t>
    <phoneticPr fontId="3" type="noConversion"/>
  </si>
  <si>
    <t>Haikou City</t>
    <phoneticPr fontId="3" type="noConversion"/>
  </si>
  <si>
    <t>Longhua District,</t>
    <phoneticPr fontId="3" type="noConversion"/>
  </si>
  <si>
    <t xml:space="preserve">805 Ruite Plaza, Guomao Road, </t>
    <phoneticPr fontId="3" type="noConversion"/>
  </si>
  <si>
    <t>Haikou City</t>
    <phoneticPr fontId="3" type="noConversion"/>
  </si>
  <si>
    <t>Xiuying District</t>
    <phoneticPr fontId="3" type="noConversion"/>
  </si>
  <si>
    <t>Room 1005, Unit 1, Building 11, Luneng Hailanyuan, Changbin Road, Changliu Town</t>
    <phoneticPr fontId="3" type="noConversion"/>
  </si>
  <si>
    <t>043200</t>
    <phoneticPr fontId="3" type="noConversion"/>
  </si>
  <si>
    <t>60219183632082</t>
  </si>
  <si>
    <t>2021-05-13 11:39</t>
  </si>
  <si>
    <t>1563.00</t>
  </si>
  <si>
    <t>qo28578616016</t>
  </si>
  <si>
    <t>王辉</t>
  </si>
  <si>
    <t>13908479445</t>
  </si>
  <si>
    <t>91053806</t>
  </si>
  <si>
    <t>Allegri/Allegri 21SS  酒红色《New Tech尼龙》开领T恤</t>
  </si>
  <si>
    <t>酒红色 S</t>
  </si>
  <si>
    <t>1557.95</t>
  </si>
  <si>
    <t>430105197410020530</t>
  </si>
  <si>
    <t>Hunan Province</t>
    <phoneticPr fontId="3" type="noConversion"/>
  </si>
  <si>
    <t>Changsha City,</t>
    <phoneticPr fontId="3" type="noConversion"/>
  </si>
  <si>
    <t>Kaifu District</t>
    <phoneticPr fontId="3" type="noConversion"/>
  </si>
  <si>
    <t>Block A, 16th Floor, Euro Classic Phase 1, Yingpan Road</t>
    <phoneticPr fontId="3" type="noConversion"/>
  </si>
  <si>
    <t>ARTS1B304R300S</t>
    <phoneticPr fontId="3" type="noConversion"/>
  </si>
  <si>
    <t>2021-05-15 09:09</t>
  </si>
  <si>
    <t>Bm7073047322</t>
  </si>
  <si>
    <t>曹敏丰</t>
  </si>
  <si>
    <t>13906188902</t>
  </si>
  <si>
    <t>68468747</t>
  </si>
  <si>
    <t>ARPA0B208K2094</t>
  </si>
  <si>
    <t>卡其 韩码38</t>
  </si>
  <si>
    <t>1421.80</t>
  </si>
  <si>
    <t>320222196907042470</t>
  </si>
  <si>
    <t>60205898061037</t>
  </si>
  <si>
    <t>2021-05-13 22:59</t>
  </si>
  <si>
    <t>938.00</t>
  </si>
  <si>
    <t>up6988833636</t>
  </si>
  <si>
    <t>李俊杰</t>
  </si>
  <si>
    <t>15813399890</t>
  </si>
  <si>
    <t>91052630</t>
  </si>
  <si>
    <t>Allegri/Allegri 【预售】 [20-30天后发货] 21SS 天蓝色《LuxCool》微宽松版圆领T恤</t>
  </si>
  <si>
    <t>ARTS1B201B100S</t>
  </si>
  <si>
    <t>浅蓝色 S</t>
  </si>
  <si>
    <t>LF 발주만 완료
SF 및 케일리 등록 필요</t>
  </si>
  <si>
    <t>441284199109240035</t>
  </si>
  <si>
    <t>Jiangsu Province</t>
    <phoneticPr fontId="3" type="noConversion"/>
  </si>
  <si>
    <t>Wuxi City</t>
    <phoneticPr fontId="3" type="noConversion"/>
  </si>
  <si>
    <t>Xishan District</t>
    <phoneticPr fontId="3" type="noConversion"/>
  </si>
  <si>
    <t>Xinggang Packaging", No. 93, Xinggang North Road, Donggang Town (Gangxia Street)</t>
    <phoneticPr fontId="3" type="noConversion"/>
  </si>
  <si>
    <t>Guangdong Province</t>
    <phoneticPr fontId="3" type="noConversion"/>
  </si>
  <si>
    <t>Guangzhou City</t>
    <phoneticPr fontId="3" type="noConversion"/>
  </si>
  <si>
    <t>Tianhe District</t>
    <phoneticPr fontId="3" type="noConversion"/>
  </si>
  <si>
    <t>2B2702, Dongfang New Century (Xiyuan), Dongfang 3rd Road, Tianhe District</t>
    <phoneticPr fontId="3" type="noConversion"/>
  </si>
  <si>
    <t>60221550012082</t>
  </si>
  <si>
    <t>2021-05-20 13:36</t>
  </si>
  <si>
    <t>mA21251922485</t>
  </si>
  <si>
    <t>付才让</t>
  </si>
  <si>
    <t>15202512965</t>
  </si>
  <si>
    <t>79247270</t>
  </si>
  <si>
    <t>Allegri/Allegri  MA-1 航空夹克</t>
  </si>
  <si>
    <t>ARJU0D103E3048</t>
  </si>
  <si>
    <t>绿色系 意码48</t>
  </si>
  <si>
    <t>453504.24</t>
  </si>
  <si>
    <t>3913.14</t>
  </si>
  <si>
    <t>63212519820410007x</t>
  </si>
  <si>
    <t>60221515792059</t>
  </si>
  <si>
    <t>2021-05-19 23:38</t>
  </si>
  <si>
    <t>ma46578025445</t>
  </si>
  <si>
    <t>陈建军</t>
  </si>
  <si>
    <t>13993365555</t>
  </si>
  <si>
    <t>3073.36</t>
  </si>
  <si>
    <t>622301196612171335</t>
  </si>
  <si>
    <t xml:space="preserve">Qinghai Province </t>
    <phoneticPr fontId="3" type="noConversion"/>
  </si>
  <si>
    <t xml:space="preserve">Guoluo Tibetan Autonomous Prefecture </t>
    <phoneticPr fontId="3" type="noConversion"/>
  </si>
  <si>
    <t>Dari County</t>
    <phoneticPr fontId="3" type="noConversion"/>
  </si>
  <si>
    <t>Qinghai Province Guoluo Prefecture Dari County Public Security Bureau</t>
    <phoneticPr fontId="3" type="noConversion"/>
  </si>
  <si>
    <t>Shaanxi Province</t>
    <phoneticPr fontId="3" type="noConversion"/>
  </si>
  <si>
    <t>Xi’an</t>
    <phoneticPr fontId="3" type="noConversion"/>
  </si>
  <si>
    <t>Chang’an District</t>
    <phoneticPr fontId="3" type="noConversion"/>
  </si>
  <si>
    <t>No. 4455, Shaoling Road, South Section of Tokyo Avenue, Xi’an Aerospace Base (Zhongtian Yinkong Technology Co., Ltd.)</t>
    <phoneticPr fontId="3" type="noConversion"/>
  </si>
  <si>
    <t>60221819562093</t>
  </si>
  <si>
    <t>2021-05-24 15:15</t>
  </si>
  <si>
    <t>陈千</t>
  </si>
  <si>
    <t>1471.76</t>
  </si>
  <si>
    <t>430721198505251603</t>
  </si>
  <si>
    <t>60221823572093</t>
  </si>
  <si>
    <t>2021-05-24 15:08</t>
  </si>
  <si>
    <t>68415813</t>
  </si>
  <si>
    <t>ARPA0B302T3078</t>
  </si>
  <si>
    <t>ALLEGRI_暗绿色《AirCrease系列》直筒舒适百搭 SET UP 裤</t>
  </si>
  <si>
    <t>深蓝色 韩码30</t>
  </si>
  <si>
    <t>60221809852093</t>
  </si>
  <si>
    <t>2021-05-24 15:07</t>
  </si>
  <si>
    <t>70265136</t>
  </si>
  <si>
    <t>ALLEGRI_卡其色《NewTropical》set up 松紧 商务休闲 长裤</t>
  </si>
  <si>
    <t>卡其 韩码30</t>
  </si>
  <si>
    <t>1550.31</t>
  </si>
  <si>
    <t>60221809752093</t>
  </si>
  <si>
    <t>2021-05-24 15:02</t>
  </si>
  <si>
    <t>68468425</t>
  </si>
  <si>
    <t>ARPA0B312T3078</t>
  </si>
  <si>
    <t>ALLEGRI_ 灰蓝色 《sur-real Paper》set up 裤</t>
  </si>
  <si>
    <t>灰蓝色 韩码30</t>
  </si>
  <si>
    <t>191598.75</t>
  </si>
  <si>
    <t>1422.19</t>
  </si>
  <si>
    <r>
      <t>ARPA0B351K2</t>
    </r>
    <r>
      <rPr>
        <sz val="11"/>
        <rFont val="돋움"/>
        <family val="3"/>
        <charset val="129"/>
      </rPr>
      <t>078</t>
    </r>
    <phoneticPr fontId="3" type="noConversion"/>
  </si>
  <si>
    <t>60221933452061</t>
  </si>
  <si>
    <t>2021-05-26 08:12</t>
  </si>
  <si>
    <t>68742860</t>
  </si>
  <si>
    <t>ARPA0B303I2094</t>
  </si>
  <si>
    <t>ALLEGRI_《AirDot系列》 休闲裤</t>
  </si>
  <si>
    <t>米色 韩码38</t>
  </si>
  <si>
    <t>ARPA0B303</t>
  </si>
  <si>
    <t>4087.98</t>
  </si>
  <si>
    <t>60221938842061</t>
  </si>
  <si>
    <t>87450500</t>
  </si>
  <si>
    <t>Allegri/Allegri  [21SS]  《WoolySucker》男士 青绿色 休闲裤</t>
  </si>
  <si>
    <t>ARPA1B304T3094</t>
  </si>
  <si>
    <t>绿色系 38</t>
  </si>
  <si>
    <t>212117.40</t>
  </si>
  <si>
    <t>5187.71</t>
  </si>
  <si>
    <t>68441888</t>
  </si>
  <si>
    <t>ARPA0B305T3094</t>
  </si>
  <si>
    <t>ALLEGRI_暗绿色 泡泡纱 轻松商务夏季长裤</t>
  </si>
  <si>
    <t>68742825</t>
  </si>
  <si>
    <t>68742895</t>
  </si>
  <si>
    <t>Shanxi Province</t>
    <phoneticPr fontId="3" type="noConversion"/>
  </si>
  <si>
    <r>
      <t>ARPA0B303</t>
    </r>
    <r>
      <rPr>
        <sz val="11"/>
        <rFont val="돋움"/>
        <family val="3"/>
        <charset val="129"/>
      </rPr>
      <t>I2</t>
    </r>
    <phoneticPr fontId="3" type="noConversion"/>
  </si>
  <si>
    <t>ARPA0B303G3094</t>
    <phoneticPr fontId="3" type="noConversion"/>
  </si>
  <si>
    <t>ARPA0B303G3</t>
    <phoneticPr fontId="3" type="noConversion"/>
  </si>
  <si>
    <t>ARPA0B303G2094</t>
    <phoneticPr fontId="3" type="noConversion"/>
  </si>
  <si>
    <t>ARPA0B303G2</t>
    <phoneticPr fontId="3" type="noConversion"/>
  </si>
  <si>
    <t>60208436651019</t>
  </si>
  <si>
    <t>2021-05-28 02:41</t>
  </si>
  <si>
    <t>930.00</t>
  </si>
  <si>
    <t>严雪枫99</t>
  </si>
  <si>
    <t>原英杰</t>
  </si>
  <si>
    <t>13501022234</t>
  </si>
  <si>
    <t>91050355</t>
  </si>
  <si>
    <t>ARTS1B203G100L</t>
  </si>
  <si>
    <t>浅花灰 L</t>
  </si>
  <si>
    <t>121907.00</t>
  </si>
  <si>
    <t>157.63</t>
  </si>
  <si>
    <t>142703197707030951</t>
  </si>
  <si>
    <t>Beijing</t>
    <phoneticPr fontId="3" type="noConversion"/>
  </si>
  <si>
    <t>Beijing</t>
    <phoneticPr fontId="3" type="noConversion"/>
  </si>
  <si>
    <t>Chaoyang District</t>
    <phoneticPr fontId="3" type="noConversion"/>
  </si>
  <si>
    <t xml:space="preserve">83-105, Li'anmen, Huihe South Street, Gaobeidian, </t>
    <phoneticPr fontId="3" type="noConversion"/>
  </si>
  <si>
    <t>60222544222077</t>
  </si>
  <si>
    <t>2021-06-02 10:29</t>
  </si>
  <si>
    <t>Oi20449714621</t>
  </si>
  <si>
    <t>帅小存</t>
  </si>
  <si>
    <t>14751311111</t>
  </si>
  <si>
    <t>男士短袖衬衫</t>
  </si>
  <si>
    <t>68486562</t>
  </si>
  <si>
    <t>ARSH0B509B300L</t>
  </si>
  <si>
    <t>ALLEGRI_蓝色条纹 《Davius》 微宽松版衬衫</t>
  </si>
  <si>
    <t>蓝色系 L</t>
  </si>
  <si>
    <t>1396.92</t>
  </si>
  <si>
    <t>321202198207202415</t>
  </si>
  <si>
    <t>60222535802061</t>
  </si>
  <si>
    <t>2021-06-02 05:33</t>
  </si>
  <si>
    <t>裴建设</t>
  </si>
  <si>
    <t>13303593933</t>
  </si>
  <si>
    <t>282.49</t>
  </si>
  <si>
    <t>142727197204230338</t>
  </si>
  <si>
    <t>Shanxi Province</t>
  </si>
  <si>
    <t>Yuncheng City</t>
  </si>
  <si>
    <t>Jishan County</t>
  </si>
  <si>
    <t>Block 103, Block F, Jiahe Manor</t>
  </si>
  <si>
    <t>Jiangsu Province</t>
    <phoneticPr fontId="3" type="noConversion"/>
  </si>
  <si>
    <t>Taizhou City</t>
    <phoneticPr fontId="3" type="noConversion"/>
  </si>
  <si>
    <t>Hailing District</t>
    <phoneticPr fontId="3" type="noConversion"/>
  </si>
  <si>
    <t>No. 200, Changxing Road</t>
    <phoneticPr fontId="3" type="noConversion"/>
  </si>
  <si>
    <t>043200</t>
    <phoneticPr fontId="3" type="noConversion"/>
  </si>
  <si>
    <t>60222558682061</t>
  </si>
  <si>
    <t>2021-06-02 14:29</t>
  </si>
  <si>
    <t>1798.00</t>
  </si>
  <si>
    <t>91046792</t>
  </si>
  <si>
    <t>Allegri/Allegri 【预售】 [10-20天后发货] 21SS [set up] [slim fit] 深卡其色 ＜RichCool＞ 男士长裤</t>
  </si>
  <si>
    <t>ARPA1B308K3094</t>
  </si>
  <si>
    <t>卡其色 韩码38</t>
  </si>
  <si>
    <t>ARPA1B308K3</t>
  </si>
  <si>
    <t>820.54</t>
  </si>
  <si>
    <t>68392699</t>
  </si>
  <si>
    <t>ARPA0B302I2094</t>
  </si>
  <si>
    <t>60222562462061</t>
  </si>
  <si>
    <t>2021-06-02 13:54</t>
  </si>
  <si>
    <t>80938036</t>
  </si>
  <si>
    <t>Allegri/Allegri  [Set-up][Slim] 羊毛织西装长裤</t>
  </si>
  <si>
    <t>ARPA0D403BK094</t>
  </si>
  <si>
    <t>黑色系 韩码38</t>
  </si>
  <si>
    <t>256889.52</t>
  </si>
  <si>
    <t>617.31</t>
  </si>
  <si>
    <t>68435483</t>
  </si>
  <si>
    <t>ARPA0B303BK094</t>
  </si>
  <si>
    <t>60222703072067</t>
  </si>
  <si>
    <t>2021-06-04 07:47</t>
  </si>
  <si>
    <t>VB875250079</t>
  </si>
  <si>
    <t>张弛</t>
  </si>
  <si>
    <t>18616206855</t>
  </si>
  <si>
    <t>2172.18</t>
  </si>
  <si>
    <t>330106197702021511</t>
  </si>
  <si>
    <t>Shanghai</t>
    <phoneticPr fontId="3" type="noConversion"/>
  </si>
  <si>
    <t>Shanghai</t>
    <phoneticPr fontId="3" type="noConversion"/>
  </si>
  <si>
    <t>Jing'an District</t>
    <phoneticPr fontId="3" type="noConversion"/>
  </si>
  <si>
    <t xml:space="preserve">Room 1502, Building 5, Shenghe Jing'an Mansion, Lane 399, Shanxi North Road, </t>
    <phoneticPr fontId="3" type="noConversion"/>
  </si>
  <si>
    <t>60223042242095</t>
  </si>
  <si>
    <t>2021-06-07 08:27</t>
  </si>
  <si>
    <t>HD5937949959</t>
  </si>
  <si>
    <t>张娟</t>
  </si>
  <si>
    <t>18385546666</t>
  </si>
  <si>
    <t>68475460</t>
  </si>
  <si>
    <t>ARPA0B341G2090</t>
  </si>
  <si>
    <t>ALLEGRI_深灰色 褶皱 羊毛混纺 百搭9分裤</t>
  </si>
  <si>
    <t>1613.59</t>
  </si>
  <si>
    <t>530111198612152924</t>
  </si>
  <si>
    <t>60222957722088</t>
  </si>
  <si>
    <t>2021-06-06 14:09</t>
  </si>
  <si>
    <t>1973.00</t>
  </si>
  <si>
    <t>170169536888</t>
  </si>
  <si>
    <t>熊伟</t>
  </si>
  <si>
    <t>18608919915</t>
  </si>
  <si>
    <t>男士运动裤</t>
  </si>
  <si>
    <t>86430292</t>
  </si>
  <si>
    <t>ARPA1B323IV082</t>
  </si>
  <si>
    <t>Allegri/Allegri  [21SS]  米色 Airdot 休闲束腿裤</t>
  </si>
  <si>
    <t>米灰色 韩码32</t>
  </si>
  <si>
    <t>1871.25</t>
  </si>
  <si>
    <t>510104197510191090</t>
  </si>
  <si>
    <t>60222806992075</t>
  </si>
  <si>
    <t>2021-06-05 08:29</t>
  </si>
  <si>
    <t>Gf6900787291</t>
  </si>
  <si>
    <t>李欣</t>
  </si>
  <si>
    <t>13380027287</t>
  </si>
  <si>
    <t>68417493</t>
  </si>
  <si>
    <t>ARPA0B205I2082</t>
  </si>
  <si>
    <t>44010219770425401X</t>
  </si>
  <si>
    <t>60209048241040</t>
  </si>
  <si>
    <t>2021-06-04 17:08</t>
  </si>
  <si>
    <t>68474088</t>
  </si>
  <si>
    <t>ARJA0B314G1050</t>
  </si>
  <si>
    <t>ALLEGRI_ 灰色  《woollusion》 西装夹克</t>
  </si>
  <si>
    <t>4616.02</t>
  </si>
  <si>
    <t>68466010</t>
  </si>
  <si>
    <t>ARPA0B314G1082</t>
  </si>
  <si>
    <t>灰色 韩码32</t>
  </si>
  <si>
    <t>Yunnan Province</t>
    <phoneticPr fontId="3" type="noConversion"/>
  </si>
  <si>
    <t>Kunming City</t>
    <phoneticPr fontId="3" type="noConversion"/>
  </si>
  <si>
    <t>Xishan District</t>
    <phoneticPr fontId="3" type="noConversion"/>
  </si>
  <si>
    <t>Building 26, Evergrande Yunbao Huafu</t>
    <phoneticPr fontId="3" type="noConversion"/>
  </si>
  <si>
    <t>Sichuan Province</t>
    <phoneticPr fontId="3" type="noConversion"/>
  </si>
  <si>
    <t>Chengdu City</t>
    <phoneticPr fontId="3" type="noConversion"/>
  </si>
  <si>
    <t>Wuhou District,</t>
    <phoneticPr fontId="3" type="noConversion"/>
  </si>
  <si>
    <t>10-1902, Times Jingke Mingyuan, North Section of Yizhou Avenue</t>
    <phoneticPr fontId="3" type="noConversion"/>
  </si>
  <si>
    <t>Guangdong Province</t>
    <phoneticPr fontId="3" type="noConversion"/>
  </si>
  <si>
    <t>Guangzhou City,</t>
    <phoneticPr fontId="3" type="noConversion"/>
  </si>
  <si>
    <t>Tianhe District</t>
    <phoneticPr fontId="3" type="noConversion"/>
  </si>
  <si>
    <t>Room 803, Block 7, Meilin Coastal Garden, Siheng Road, Yuancun,</t>
    <phoneticPr fontId="3" type="noConversion"/>
  </si>
  <si>
    <t>Shandong Province</t>
    <phoneticPr fontId="3" type="noConversion"/>
  </si>
  <si>
    <t>Jinan City</t>
    <phoneticPr fontId="3" type="noConversion"/>
  </si>
  <si>
    <t>Shizhong District,</t>
    <phoneticPr fontId="3" type="noConversion"/>
  </si>
  <si>
    <t>8-2-802, East District, Central Park, District 24, Luneng Lingxiu City,</t>
    <phoneticPr fontId="3" type="noConversion"/>
  </si>
  <si>
    <t>Jinan City</t>
    <phoneticPr fontId="3" type="noConversion"/>
  </si>
  <si>
    <t>Shizhong District</t>
    <phoneticPr fontId="3" type="noConversion"/>
  </si>
  <si>
    <t>60223395012061</t>
  </si>
  <si>
    <t>2021-06-10 11:15</t>
  </si>
  <si>
    <t>80943216</t>
  </si>
  <si>
    <t>ARPA0D403G2094</t>
  </si>
  <si>
    <t>1923.14</t>
  </si>
  <si>
    <t>60223355922061</t>
  </si>
  <si>
    <t>2021-06-10 02:36</t>
  </si>
  <si>
    <t>1550.00</t>
  </si>
  <si>
    <t>91050607</t>
  </si>
  <si>
    <t>Allegri/Allegri 21SS  墨绿色《New Tech尼龙》开领T恤</t>
  </si>
  <si>
    <t>ARTS1B304T30XL</t>
  </si>
  <si>
    <t>墨绿色 XL</t>
  </si>
  <si>
    <t>182860.20</t>
  </si>
  <si>
    <t>4105.43</t>
  </si>
  <si>
    <t>84516576</t>
  </si>
  <si>
    <t>Allegri/Allegri  [21SS]  《LuxCool 》米色标准版型圆领T恤</t>
  </si>
  <si>
    <t>ARTS1B201IV0XL</t>
  </si>
  <si>
    <t>米色 XL</t>
  </si>
  <si>
    <t>141521.00</t>
  </si>
  <si>
    <t>043200</t>
    <phoneticPr fontId="3" type="noConversion"/>
  </si>
  <si>
    <t>043200</t>
    <phoneticPr fontId="3" type="noConversion"/>
  </si>
  <si>
    <t>043200</t>
    <phoneticPr fontId="3" type="noConversion"/>
  </si>
  <si>
    <t>043200</t>
    <phoneticPr fontId="3" type="noConversion"/>
  </si>
  <si>
    <r>
      <t>ARPA0B303</t>
    </r>
    <r>
      <rPr>
        <sz val="11"/>
        <rFont val="돋움"/>
        <family val="3"/>
        <charset val="129"/>
      </rPr>
      <t>BK</t>
    </r>
    <phoneticPr fontId="3" type="noConversion"/>
  </si>
  <si>
    <t>60209577921019</t>
  </si>
  <si>
    <t>2021-06-10 12:18</t>
  </si>
  <si>
    <t>92030320</t>
  </si>
  <si>
    <t>Allegri/Allegri [21SS] 白色 [Lux Cool Phase] 微宽松版型 圆领T恤</t>
  </si>
  <si>
    <t>ARTS1B203WT00L</t>
  </si>
  <si>
    <t>ARTS1B203WT</t>
  </si>
  <si>
    <t>97525.60</t>
  </si>
  <si>
    <t>416.38</t>
  </si>
  <si>
    <t>40223423042080</t>
  </si>
  <si>
    <t>2021-06-10 18:01</t>
  </si>
  <si>
    <t>1184.00</t>
  </si>
  <si>
    <t>Kw29297286201</t>
  </si>
  <si>
    <t>黄宏生</t>
  </si>
  <si>
    <t>13715894929</t>
  </si>
  <si>
    <t>92036662</t>
  </si>
  <si>
    <t>Allegri/Allegri [21SS] 墨绿色 [IceCool] 常规版型 圆领T恤</t>
  </si>
  <si>
    <t>ARTS1B209T300M</t>
  </si>
  <si>
    <t>墨绿色 M</t>
  </si>
  <si>
    <t>ARTS1B209T3</t>
  </si>
  <si>
    <t>123532.00</t>
  </si>
  <si>
    <t>1035.36</t>
  </si>
  <si>
    <t>440504197406172010</t>
  </si>
  <si>
    <t>Guangdong Province</t>
    <phoneticPr fontId="3" type="noConversion"/>
  </si>
  <si>
    <t>Shantou City</t>
    <phoneticPr fontId="3" type="noConversion"/>
  </si>
  <si>
    <t>Longhu District</t>
    <phoneticPr fontId="3" type="noConversion"/>
  </si>
  <si>
    <t>Longhu District, Shantou City, Guangdong Province Stainless Door Factory on the first floor of Hongcheng Building</t>
    <phoneticPr fontId="3" type="noConversion"/>
  </si>
  <si>
    <t>ARTS1B209T300M</t>
    <phoneticPr fontId="3" type="noConversion"/>
  </si>
  <si>
    <t>60223652112066</t>
  </si>
  <si>
    <t>2021-06-13 14:19</t>
  </si>
  <si>
    <t>张进</t>
  </si>
  <si>
    <t>15656780123</t>
  </si>
  <si>
    <t>1005.18</t>
  </si>
  <si>
    <t>342201198802042872</t>
  </si>
  <si>
    <t>60209792641040</t>
  </si>
  <si>
    <t>2021-06-13 00:23</t>
  </si>
  <si>
    <t>4867.09</t>
  </si>
  <si>
    <t>60209796081040</t>
  </si>
  <si>
    <t>68467459</t>
  </si>
  <si>
    <t>ARPA0B226B2086</t>
  </si>
  <si>
    <t>蓝色系 韩码34</t>
  </si>
  <si>
    <t>1323.53</t>
  </si>
  <si>
    <t>60209781391018</t>
  </si>
  <si>
    <t>2021-06-12 22:32</t>
  </si>
  <si>
    <t>OK6327207675</t>
  </si>
  <si>
    <t>黄志猛</t>
  </si>
  <si>
    <t>13732642223</t>
  </si>
  <si>
    <t>68440250</t>
  </si>
  <si>
    <t>ARSH0B417G100M</t>
  </si>
  <si>
    <t>ALLEGRI_浅灰色 亚麻 衬衫</t>
  </si>
  <si>
    <t>浅灰 M</t>
  </si>
  <si>
    <t>320902197410186011</t>
  </si>
  <si>
    <t>忘了买00</t>
    <phoneticPr fontId="3" type="noConversion"/>
  </si>
  <si>
    <t>Anhui Province</t>
    <phoneticPr fontId="3" type="noConversion"/>
  </si>
  <si>
    <t>Suzhou City</t>
    <phoneticPr fontId="3" type="noConversion"/>
  </si>
  <si>
    <t>Yongqiao District</t>
    <phoneticPr fontId="3" type="noConversion"/>
  </si>
  <si>
    <r>
      <t xml:space="preserve">Shoe City Development Zone, </t>
    </r>
    <r>
      <rPr>
        <sz val="11"/>
        <rFont val="돋움"/>
        <family val="3"/>
        <charset val="129"/>
      </rPr>
      <t>Intersection of Shoe City Eighth Road and Xichang South Road Suzhou City Shunxin E-Commerce Co., Ltd</t>
    </r>
    <phoneticPr fontId="3" type="noConversion"/>
  </si>
  <si>
    <t>Shandong Province</t>
    <phoneticPr fontId="3" type="noConversion"/>
  </si>
  <si>
    <t>Jinan City</t>
    <phoneticPr fontId="3" type="noConversion"/>
  </si>
  <si>
    <t>Shizhong District</t>
    <phoneticPr fontId="3" type="noConversion"/>
  </si>
  <si>
    <t>8-2-802, East District, Central Park, District 24, Luneng Lingxiu City,</t>
    <phoneticPr fontId="3" type="noConversion"/>
  </si>
  <si>
    <t>Jiangsu Province</t>
    <phoneticPr fontId="3" type="noConversion"/>
  </si>
  <si>
    <t>Suzhou City</t>
    <phoneticPr fontId="3" type="noConversion"/>
  </si>
  <si>
    <t>Wuzhong District</t>
    <phoneticPr fontId="3" type="noConversion"/>
  </si>
  <si>
    <t>1501, Building 9, No. 3 Weihua Road, Suzhou Industrial Park</t>
    <phoneticPr fontId="3" type="noConversion"/>
  </si>
  <si>
    <t>60209953431007</t>
  </si>
  <si>
    <t>2021-06-14 23:59</t>
  </si>
  <si>
    <t>fv6939995849</t>
  </si>
  <si>
    <t>李国栋</t>
  </si>
  <si>
    <t>13788901789</t>
  </si>
  <si>
    <t>70264737</t>
  </si>
  <si>
    <t>144569.25</t>
  </si>
  <si>
    <t>3442.88</t>
  </si>
  <si>
    <t>310112198403063912</t>
  </si>
  <si>
    <t>李德富</t>
  </si>
  <si>
    <t>68440257</t>
  </si>
  <si>
    <t>ARSH0B417G100L</t>
  </si>
  <si>
    <t>浅灰 L</t>
  </si>
  <si>
    <t>68467578</t>
  </si>
  <si>
    <t>ARSH0B311BK00L</t>
  </si>
  <si>
    <t>ALLEGRI_Italy系列 黑色《Air Popline》 衬衫</t>
  </si>
  <si>
    <t>黑格色 L</t>
  </si>
  <si>
    <t>133575.00</t>
  </si>
  <si>
    <r>
      <t>ARSH0B204B1</t>
    </r>
    <r>
      <rPr>
        <sz val="11"/>
        <rFont val="돋움"/>
        <family val="3"/>
        <charset val="129"/>
      </rPr>
      <t>00L</t>
    </r>
    <phoneticPr fontId="3" type="noConversion"/>
  </si>
  <si>
    <t>Zhejiang Province</t>
    <phoneticPr fontId="3" type="noConversion"/>
  </si>
  <si>
    <t>Jiaxing City</t>
    <phoneticPr fontId="3" type="noConversion"/>
  </si>
  <si>
    <t>Xiuzhou District</t>
    <phoneticPr fontId="3" type="noConversion"/>
  </si>
  <si>
    <t>No. 1010, Kanghe Road</t>
    <phoneticPr fontId="3" type="noConversion"/>
  </si>
  <si>
    <t>60210077411005</t>
  </si>
  <si>
    <t>2021-06-16 11:39</t>
  </si>
  <si>
    <t>eA11542468784</t>
  </si>
  <si>
    <t>刘杰</t>
  </si>
  <si>
    <t>13308006969</t>
  </si>
  <si>
    <t>68464624</t>
  </si>
  <si>
    <t>ARPA0B307T3086</t>
  </si>
  <si>
    <t>862.66</t>
  </si>
  <si>
    <t>510182198206301818</t>
  </si>
  <si>
    <t>60223912102061</t>
  </si>
  <si>
    <t>2021-06-16 08:52</t>
  </si>
  <si>
    <t>935.00</t>
  </si>
  <si>
    <t>92020646</t>
  </si>
  <si>
    <t>Allegri/Allegri [21SS] 浅灰色 [Lux Cool] 常规版型 圆领T恤</t>
  </si>
  <si>
    <t>ARTS1B201G10XL</t>
  </si>
  <si>
    <t>浅花灰 XL</t>
  </si>
  <si>
    <t>ARTS1B201G1</t>
  </si>
  <si>
    <t>143.06</t>
  </si>
  <si>
    <t>Sichuan Province</t>
    <phoneticPr fontId="3" type="noConversion"/>
  </si>
  <si>
    <t>Chengdu City</t>
    <phoneticPr fontId="3" type="noConversion"/>
  </si>
  <si>
    <t>Chenghua District</t>
    <phoneticPr fontId="3" type="noConversion"/>
  </si>
  <si>
    <t>Phase 2, Luneng City, 333 Huaishudian Road</t>
    <phoneticPr fontId="3" type="noConversion"/>
  </si>
  <si>
    <t>Shanxi Province</t>
    <phoneticPr fontId="3" type="noConversion"/>
  </si>
  <si>
    <t>Yuncheng City</t>
    <phoneticPr fontId="3" type="noConversion"/>
  </si>
  <si>
    <t>Jishan County</t>
    <phoneticPr fontId="3" type="noConversion"/>
  </si>
  <si>
    <t>Building 103, Block F, Jiahe Manor, Jianshe Road</t>
    <phoneticPr fontId="3" type="noConversion"/>
  </si>
  <si>
    <t>043200</t>
    <phoneticPr fontId="3" type="noConversion"/>
  </si>
  <si>
    <t>043200</t>
    <phoneticPr fontId="3" type="noConversion"/>
  </si>
  <si>
    <t>60223932752082</t>
  </si>
  <si>
    <t>2021-06-16 12:55</t>
  </si>
  <si>
    <t>91050586</t>
  </si>
  <si>
    <t>ARTS1B304T300S</t>
  </si>
  <si>
    <t>墨绿色 S</t>
  </si>
  <si>
    <t>1597.71</t>
  </si>
  <si>
    <t>Hunan Province</t>
    <phoneticPr fontId="3" type="noConversion"/>
  </si>
  <si>
    <t>Changsha City</t>
    <phoneticPr fontId="3" type="noConversion"/>
  </si>
  <si>
    <t>Kaifu District</t>
    <phoneticPr fontId="3" type="noConversion"/>
  </si>
  <si>
    <t>Block A, 16th Floor, Euro Classic Phase 1, Yingpan Road</t>
    <phoneticPr fontId="3" type="noConversion"/>
  </si>
  <si>
    <t>60224259742050</t>
  </si>
  <si>
    <t>2021-06-18 08:52</t>
  </si>
  <si>
    <t>2173.00</t>
  </si>
  <si>
    <t>lv44690164100</t>
  </si>
  <si>
    <t>何龙</t>
  </si>
  <si>
    <t>13980290168</t>
  </si>
  <si>
    <t>92376680</t>
  </si>
  <si>
    <t>Allegri/Allegri [21SS] 灰色 《A.d Jean》[Standard] 弹力 牛仔</t>
  </si>
  <si>
    <t>ARPA1B211G2082</t>
  </si>
  <si>
    <t>ARPA1B211G2</t>
  </si>
  <si>
    <t>1379.15</t>
  </si>
  <si>
    <t>1821.97</t>
  </si>
  <si>
    <t>513026197804292570</t>
  </si>
  <si>
    <t>60210344611003</t>
  </si>
  <si>
    <t>2021-06-18 04:40</t>
  </si>
  <si>
    <t>JH24668190078</t>
  </si>
  <si>
    <t>杨娜</t>
  </si>
  <si>
    <t>13983477771</t>
  </si>
  <si>
    <t>91044685</t>
  </si>
  <si>
    <t>Allegri/Allegri 21SS 黑色＜AirDot＞开领短袖衬衫</t>
  </si>
  <si>
    <t>ARSH1B406BK00S</t>
  </si>
  <si>
    <t>黑色/black S</t>
  </si>
  <si>
    <t>ARSH1B406BK</t>
  </si>
  <si>
    <t>1431.39</t>
  </si>
  <si>
    <t>510202198201140326</t>
  </si>
  <si>
    <t>60210283131011</t>
  </si>
  <si>
    <t>2021-06-17 20:58</t>
  </si>
  <si>
    <t>tY41213727170</t>
  </si>
  <si>
    <t>王俊杰</t>
  </si>
  <si>
    <t>13816676547</t>
  </si>
  <si>
    <t>68442063</t>
  </si>
  <si>
    <t>ARPA0B217OW090</t>
  </si>
  <si>
    <t>ALLEGRI_纯白色 标准版型 直筒裤</t>
  </si>
  <si>
    <t>白色系 韩码36</t>
  </si>
  <si>
    <t>1722.69</t>
  </si>
  <si>
    <t>342423198610076268</t>
  </si>
  <si>
    <t>Sichuan Province</t>
    <phoneticPr fontId="3" type="noConversion"/>
  </si>
  <si>
    <t>Bazhong City</t>
    <phoneticPr fontId="3" type="noConversion"/>
  </si>
  <si>
    <t>Nanjiang County</t>
    <phoneticPr fontId="3" type="noConversion"/>
  </si>
  <si>
    <t>Lufu Sales Center, Golden Avenue</t>
    <phoneticPr fontId="3" type="noConversion"/>
  </si>
  <si>
    <t>Chongqing City</t>
    <phoneticPr fontId="3" type="noConversion"/>
  </si>
  <si>
    <t>Jiulongpo District</t>
    <phoneticPr fontId="3" type="noConversion"/>
  </si>
  <si>
    <t>17-5, Building B, Jinjiang Pearl District</t>
    <phoneticPr fontId="3" type="noConversion"/>
  </si>
  <si>
    <t>Shanghai</t>
    <phoneticPr fontId="3" type="noConversion"/>
  </si>
  <si>
    <t>Shanghai</t>
    <phoneticPr fontId="3" type="noConversion"/>
  </si>
  <si>
    <t>Changning District</t>
    <phoneticPr fontId="3" type="noConversion"/>
  </si>
  <si>
    <t>Shiyu Nail Art, No. 299 Xianxia West Road</t>
    <phoneticPr fontId="3" type="noConversion"/>
  </si>
  <si>
    <t>60210630951034</t>
  </si>
  <si>
    <t>2021-06-20 00:48</t>
  </si>
  <si>
    <t>TY6047772759</t>
  </si>
  <si>
    <t>杨槐</t>
  </si>
  <si>
    <t>13308718618</t>
  </si>
  <si>
    <t>68469643</t>
  </si>
  <si>
    <t>ALLEGRI_黑色 华夫格西装夹克</t>
  </si>
  <si>
    <t>2993.56</t>
  </si>
  <si>
    <t>530103197606232915</t>
  </si>
  <si>
    <t>60210552521005</t>
  </si>
  <si>
    <t>2021-06-19 11:52</t>
  </si>
  <si>
    <t>2803.87</t>
  </si>
  <si>
    <t>70265150</t>
  </si>
  <si>
    <t>卡其 韩码34</t>
  </si>
  <si>
    <t>60224378732068</t>
  </si>
  <si>
    <t>2021-06-18 22:05</t>
  </si>
  <si>
    <t>2184.00</t>
  </si>
  <si>
    <t>Xp45107944136</t>
  </si>
  <si>
    <t>刀建秀</t>
  </si>
  <si>
    <t>13988107808</t>
  </si>
  <si>
    <t>92202380</t>
  </si>
  <si>
    <t>Allegri/Allegri [21SS] 黑色 [Slim fit] ＜Wool Tropical＞ 宽松裤子</t>
  </si>
  <si>
    <t>ARPA1B351BK086</t>
  </si>
  <si>
    <t>黑色/black 韩码34</t>
  </si>
  <si>
    <t>ARPA1B351BK</t>
  </si>
  <si>
    <t>227559.20</t>
  </si>
  <si>
    <t>1839.31</t>
  </si>
  <si>
    <t>532801197609110048</t>
  </si>
  <si>
    <t>60210422151034</t>
  </si>
  <si>
    <t>2021-06-18 15:13</t>
  </si>
  <si>
    <t>2174.00</t>
  </si>
  <si>
    <t>SK17087993432</t>
  </si>
  <si>
    <t>黄德金</t>
  </si>
  <si>
    <t>13983370469</t>
  </si>
  <si>
    <t>91018820</t>
  </si>
  <si>
    <t>Allegri/Allegri 21SS 《A.d Jean》[Standard] 浅蓝色弹力牛仔裤</t>
  </si>
  <si>
    <t>ARPA1B211B2082</t>
  </si>
  <si>
    <t>浅蓝色 韩码32</t>
  </si>
  <si>
    <t>ARPA1B211B2</t>
  </si>
  <si>
    <t>284449.00</t>
  </si>
  <si>
    <t>2480.93</t>
  </si>
  <si>
    <t>510222196805059015</t>
  </si>
  <si>
    <t>Yunnan Province</t>
    <phoneticPr fontId="3" type="noConversion"/>
  </si>
  <si>
    <t>Kunming City</t>
    <phoneticPr fontId="3" type="noConversion"/>
  </si>
  <si>
    <t>Wuhua District</t>
    <phoneticPr fontId="3" type="noConversion"/>
  </si>
  <si>
    <r>
      <t>No. 8 Jiangbin West Road</t>
    </r>
    <r>
      <rPr>
        <sz val="11"/>
        <rFont val="돋움"/>
        <family val="3"/>
        <charset val="129"/>
      </rPr>
      <t xml:space="preserve"> Petroleum Building </t>
    </r>
    <phoneticPr fontId="3" type="noConversion"/>
  </si>
  <si>
    <t>Sichuan Province</t>
    <phoneticPr fontId="3" type="noConversion"/>
  </si>
  <si>
    <t>Chengdu City</t>
    <phoneticPr fontId="3" type="noConversion"/>
  </si>
  <si>
    <t>Chenghua District</t>
    <phoneticPr fontId="3" type="noConversion"/>
  </si>
  <si>
    <t>Phase 2, Luneng City, No.333 Huaishudian Road</t>
    <phoneticPr fontId="3" type="noConversion"/>
  </si>
  <si>
    <t>Xishuangbanna Dai Autonomous Prefecture</t>
    <phoneticPr fontId="3" type="noConversion"/>
  </si>
  <si>
    <t>Jinghong City</t>
    <phoneticPr fontId="3" type="noConversion"/>
  </si>
  <si>
    <t>Room 802, Unit 1, Building 3, Binjiang Haoyuan, Galan North Road,</t>
    <phoneticPr fontId="3" type="noConversion"/>
  </si>
  <si>
    <t>Chongqing City</t>
    <phoneticPr fontId="3" type="noConversion"/>
  </si>
  <si>
    <t>Chongqing City</t>
    <phoneticPr fontId="3" type="noConversion"/>
  </si>
  <si>
    <t>Yubei District</t>
    <phoneticPr fontId="3" type="noConversion"/>
  </si>
  <si>
    <t>No. 1, Baoshi Road, Yubei District, Dongyuan Xiangshan B3-11</t>
    <phoneticPr fontId="3" type="noConversion"/>
  </si>
  <si>
    <r>
      <t>ARPA0B351K2</t>
    </r>
    <r>
      <rPr>
        <sz val="11"/>
        <rFont val="돋움"/>
        <family val="3"/>
        <charset val="129"/>
      </rPr>
      <t>086</t>
    </r>
    <phoneticPr fontId="3" type="noConversion"/>
  </si>
  <si>
    <t>60210786091045</t>
  </si>
  <si>
    <t>2021-06-21 10:10</t>
  </si>
  <si>
    <t>王仲男</t>
  </si>
  <si>
    <t>68438486</t>
  </si>
  <si>
    <t>ALLEGRI_Italy 浅蓝 《Active》 衬衫</t>
  </si>
  <si>
    <t>3681.04</t>
  </si>
  <si>
    <t>68470518</t>
  </si>
  <si>
    <t>ALLEGRI_Italy 浅蓝色 《crepe》 衬衫</t>
  </si>
  <si>
    <t>70264079</t>
  </si>
  <si>
    <t>ALLEGRI_意大利系列 白色 亚麻棉混纺衬衫</t>
  </si>
  <si>
    <t>白色系 XS</t>
  </si>
  <si>
    <t>137685.00</t>
  </si>
  <si>
    <t>Shanghai</t>
    <phoneticPr fontId="3" type="noConversion"/>
  </si>
  <si>
    <t>Pudong New Area</t>
    <phoneticPr fontId="3" type="noConversion"/>
  </si>
  <si>
    <t>11F, No. 96 Maoxing Road</t>
    <phoneticPr fontId="3" type="noConversion"/>
  </si>
  <si>
    <t>ARJA0B219BK048</t>
    <phoneticPr fontId="3" type="noConversion"/>
  </si>
  <si>
    <t>ARPA0B307T3086</t>
    <phoneticPr fontId="3" type="noConversion"/>
  </si>
  <si>
    <r>
      <t>ARPA0B351K2</t>
    </r>
    <r>
      <rPr>
        <sz val="11"/>
        <rFont val="돋움"/>
        <family val="3"/>
        <charset val="129"/>
      </rPr>
      <t>086</t>
    </r>
    <phoneticPr fontId="3" type="noConversion"/>
  </si>
  <si>
    <t>ARSH0B313B10XS</t>
    <phoneticPr fontId="3" type="noConversion"/>
  </si>
  <si>
    <r>
      <t>ARSH0B201B10</t>
    </r>
    <r>
      <rPr>
        <sz val="11"/>
        <rFont val="돋움"/>
        <family val="3"/>
        <charset val="129"/>
      </rPr>
      <t>XS</t>
    </r>
    <phoneticPr fontId="3" type="noConversion"/>
  </si>
  <si>
    <r>
      <t>ARSH0B204WT</t>
    </r>
    <r>
      <rPr>
        <sz val="11"/>
        <rFont val="돋움"/>
        <family val="3"/>
        <charset val="129"/>
      </rPr>
      <t>0XS</t>
    </r>
    <phoneticPr fontId="3" type="noConversion"/>
  </si>
  <si>
    <t>60224823022061</t>
  </si>
  <si>
    <t>2021-06-21 16:19</t>
  </si>
  <si>
    <t>1272.11</t>
  </si>
  <si>
    <t>60224829902061</t>
  </si>
  <si>
    <t>2021-06-21 16:17</t>
  </si>
  <si>
    <t>927.36</t>
  </si>
  <si>
    <t>ARPA0B303I2094</t>
    <phoneticPr fontId="3" type="noConversion"/>
  </si>
  <si>
    <t>ARPA0B303I2</t>
    <phoneticPr fontId="3" type="noConversion"/>
  </si>
  <si>
    <t>60224957082093</t>
  </si>
  <si>
    <t>2021-06-22 12:37</t>
  </si>
  <si>
    <t>1810.00</t>
  </si>
  <si>
    <t>92201876</t>
  </si>
  <si>
    <t>Allegri/Allegri [21SS] 棕色 [SET UP] [Comfort] 《Air Dot-crease》 褶皱宽松长裤</t>
  </si>
  <si>
    <t>ARPA1B339K5078</t>
  </si>
  <si>
    <t>棕色 韩码30</t>
  </si>
  <si>
    <t>ARPA1B339K5</t>
  </si>
  <si>
    <t>1760.56</t>
  </si>
  <si>
    <t>ARTS1B301N3</t>
  </si>
  <si>
    <t>ARTS1B301W3</t>
  </si>
  <si>
    <t>ARTS1B301WT</t>
  </si>
  <si>
    <t>ARSW1A102BK</t>
  </si>
  <si>
    <t>ARSW1A102IV</t>
  </si>
  <si>
    <t>ARSH1B401B2</t>
  </si>
  <si>
    <t>ARSH1B401C1</t>
  </si>
  <si>
    <t>ARSH1B401E1</t>
  </si>
  <si>
    <t>ARSH1B401N3</t>
  </si>
  <si>
    <t>ARSH1B401Y3</t>
  </si>
  <si>
    <t>ARSH1A201BK</t>
  </si>
  <si>
    <t>ARSH1A201K2</t>
  </si>
  <si>
    <t>ARSH1A205BK</t>
  </si>
  <si>
    <t>ARSH1A205I3</t>
  </si>
  <si>
    <t>ARSH1A205K5</t>
  </si>
  <si>
    <t>ARSH1A205W1</t>
  </si>
  <si>
    <t>ARSH1A203G3</t>
  </si>
  <si>
    <t>ARSH1A202N3</t>
  </si>
  <si>
    <t>ARJU1A107IV</t>
  </si>
  <si>
    <t>ARPA1B219IV</t>
  </si>
  <si>
    <t>ARPA1B334IV</t>
  </si>
  <si>
    <t>ARPA1A101BK</t>
  </si>
  <si>
    <t>ARPA1A101G2</t>
  </si>
  <si>
    <t>ARSH1B702I3</t>
  </si>
  <si>
    <t>ARSH1B702N3</t>
  </si>
  <si>
    <t>ARSH1B702WT</t>
  </si>
  <si>
    <t>ARSH1B701B1</t>
  </si>
  <si>
    <t>ARSH1B701B3</t>
  </si>
  <si>
    <t>ARSH1B701WT</t>
  </si>
  <si>
    <t>ARSH1B705WT</t>
  </si>
  <si>
    <t>ARJU1E801G3</t>
  </si>
  <si>
    <t>ARSH1E806BK</t>
  </si>
  <si>
    <t>ARJA1E803BK</t>
  </si>
  <si>
    <t>ARPA1E803BK</t>
  </si>
  <si>
    <t>ARJU1E802G2</t>
  </si>
  <si>
    <t>ARJU1E802I2</t>
  </si>
  <si>
    <t>ARSH1E802B1</t>
  </si>
  <si>
    <t>ARSH1E802CG</t>
  </si>
  <si>
    <t>ARJU1E803CG</t>
  </si>
  <si>
    <t>ARJA1B301CG</t>
  </si>
  <si>
    <t>ARJA1B302I2</t>
  </si>
  <si>
    <t>ARJA1B305T2</t>
  </si>
  <si>
    <t>ARJA1B306G2</t>
  </si>
  <si>
    <t>ARJA1B308K3</t>
  </si>
  <si>
    <t>ARJU1A111G1</t>
  </si>
  <si>
    <t>ARJU1A121G1</t>
  </si>
  <si>
    <t>ARJU1B201I3</t>
  </si>
  <si>
    <t>ARJU1B207BK</t>
  </si>
  <si>
    <t>ARPA1B202BK</t>
  </si>
  <si>
    <t>ARPA1B204BK</t>
  </si>
  <si>
    <t>ARPA1B205G1</t>
  </si>
  <si>
    <t>ARPA1B205T3</t>
  </si>
  <si>
    <t>ARPA1B207T3</t>
  </si>
  <si>
    <t>ARPA1B211BK</t>
  </si>
  <si>
    <t>ARPA1B212G2</t>
  </si>
  <si>
    <t>ARPA1B213B2</t>
  </si>
  <si>
    <t>ARPA1B214N2</t>
  </si>
  <si>
    <t>ARPA1B221G1</t>
  </si>
  <si>
    <t>ARPA1B221N2</t>
  </si>
  <si>
    <t>ARPA1B301CG</t>
  </si>
  <si>
    <t>ARPA1B302I2</t>
  </si>
  <si>
    <t>ARPA1B340BK</t>
  </si>
  <si>
    <t>ARPA1B305T2</t>
  </si>
  <si>
    <t>ARPA1B306G2</t>
  </si>
  <si>
    <t>ARSH1A204I2</t>
  </si>
  <si>
    <t>ARSH1B402BK</t>
  </si>
  <si>
    <t>ARSH1B409CG</t>
  </si>
  <si>
    <t>ARTS1A108T3</t>
  </si>
  <si>
    <t>ARTS1B201B3</t>
  </si>
  <si>
    <t>ARTS1B201E1</t>
  </si>
  <si>
    <t>ARTS1B201T2</t>
  </si>
  <si>
    <t>ARTS1B203BK</t>
  </si>
  <si>
    <t>ARTS1B203I2</t>
  </si>
  <si>
    <t>ARTS1B303BK</t>
  </si>
  <si>
    <t>ARTS1B303G2</t>
  </si>
  <si>
    <t>ARPA1E801B1</t>
  </si>
  <si>
    <t>ARPA1B402BK</t>
  </si>
  <si>
    <t>ARPA1B402I2</t>
  </si>
  <si>
    <t>ARPA1B401BK</t>
  </si>
  <si>
    <t>ARPA1B351G3</t>
  </si>
  <si>
    <t>ARPA1B338G1</t>
  </si>
  <si>
    <t>ARPA1B338K3</t>
  </si>
  <si>
    <t>ARPA1B337BK</t>
  </si>
  <si>
    <t>ARPA1B313N5</t>
  </si>
  <si>
    <t>ARPA1B302BK</t>
  </si>
  <si>
    <t>ARPA1B302I1</t>
  </si>
  <si>
    <t>ARPA1B304G1</t>
  </si>
  <si>
    <t>ARPA1B305BK</t>
  </si>
  <si>
    <t>ARPA1B305G3</t>
  </si>
  <si>
    <t>ARPA1B308CG</t>
  </si>
  <si>
    <t>ARSW1A103BK</t>
  </si>
  <si>
    <t>ARTS1A105BK</t>
  </si>
  <si>
    <t>ARTS1A105E1</t>
  </si>
  <si>
    <t>ARTS1A105IV</t>
  </si>
  <si>
    <t>ARTS1A106B1</t>
  </si>
  <si>
    <t>ARTS1A106BK</t>
  </si>
  <si>
    <t>ARTS1A106P1</t>
  </si>
  <si>
    <t>ARTS1A107BK</t>
  </si>
  <si>
    <t>ARJU1E800BK</t>
  </si>
  <si>
    <t>ARTR1A101BK</t>
  </si>
  <si>
    <t>ARJA1A101BK</t>
  </si>
  <si>
    <t>ARJA1A101G2</t>
  </si>
  <si>
    <t>ARJA1A101I2</t>
  </si>
  <si>
    <t>ARTR1A109I2</t>
  </si>
  <si>
    <t>ARTR1A109N3</t>
  </si>
  <si>
    <t>ARSH1A206CR</t>
  </si>
  <si>
    <t>ARSH1B403BK</t>
  </si>
  <si>
    <t>ARPA1B340K5</t>
  </si>
  <si>
    <t>ARPA1B335I2</t>
  </si>
  <si>
    <t>ARPA1B335T2</t>
  </si>
  <si>
    <t>ARPA1B331BK</t>
  </si>
  <si>
    <t>ARPA1B331G3</t>
  </si>
  <si>
    <t>ARPA1B331W2</t>
  </si>
  <si>
    <t>ARPA1B323G3</t>
  </si>
  <si>
    <t>ARPA1B323I2</t>
  </si>
  <si>
    <t>ARPA1B310G2</t>
  </si>
  <si>
    <t>ARPA1B309K5</t>
  </si>
  <si>
    <t>ARTS1A108BK</t>
  </si>
  <si>
    <t>ARTS1A108W2</t>
  </si>
  <si>
    <t>ARTS1A501IV</t>
  </si>
  <si>
    <t>ARTS1A502CG</t>
  </si>
  <si>
    <t>ARTS1B201P1</t>
  </si>
  <si>
    <t>ARTS1B201R3</t>
  </si>
  <si>
    <t>ARTS1B202B3</t>
  </si>
  <si>
    <t>ARTS1B202T2</t>
  </si>
  <si>
    <t>ARTS1B203E1</t>
  </si>
  <si>
    <t>ARTS1B203E3</t>
  </si>
  <si>
    <t>ARTS1B207BK</t>
  </si>
  <si>
    <t>ARTS1B207G2</t>
  </si>
  <si>
    <t>ARTS1B207I2</t>
  </si>
  <si>
    <t>ARTS1B207K2</t>
  </si>
  <si>
    <t>ARTS1B208K3</t>
  </si>
  <si>
    <t>ARTS1B208BK</t>
  </si>
  <si>
    <t>ARTS1B209BK</t>
  </si>
  <si>
    <t>ARTS1B209G3</t>
  </si>
  <si>
    <t>ARTS1B209WT</t>
  </si>
  <si>
    <t>ARTS1B251BK</t>
  </si>
  <si>
    <t>ARTS1B301B3</t>
  </si>
  <si>
    <t>ARTS1B301T2</t>
  </si>
  <si>
    <t>ARTS1B303IV</t>
  </si>
  <si>
    <t>ARTS1B303N3</t>
  </si>
  <si>
    <t>ARTS1B303R3</t>
  </si>
  <si>
    <t>ARTS1B303T3</t>
  </si>
  <si>
    <t>ARTS1B304BK</t>
  </si>
  <si>
    <t>ARTS1B305BK</t>
  </si>
  <si>
    <t>ARTS1B305I2</t>
  </si>
  <si>
    <t>ARTS1B305T2</t>
  </si>
  <si>
    <t>ARTS1B306BK</t>
  </si>
  <si>
    <t>ARTS1B306IV</t>
  </si>
  <si>
    <t>ARTS1B306W1</t>
  </si>
  <si>
    <t>ARTS1B307BK</t>
  </si>
  <si>
    <t>ARTS1B307I2</t>
  </si>
  <si>
    <t>ARTS1B309BK</t>
  </si>
  <si>
    <t>ARTS1B309WT</t>
  </si>
  <si>
    <t>ARTS1B402WT</t>
  </si>
  <si>
    <t>ARTS1B403B1</t>
  </si>
  <si>
    <t>ARTS1B403I2</t>
  </si>
  <si>
    <t>ARTS1B404WT</t>
  </si>
  <si>
    <t>ARTS1E101MU</t>
  </si>
  <si>
    <t>ARTS1E801CG</t>
  </si>
  <si>
    <t>ARTS1E802BK</t>
  </si>
  <si>
    <t>ARTS1E802WT</t>
  </si>
  <si>
    <t>ARTS1E803BK</t>
  </si>
  <si>
    <t>ARTS1E805BK</t>
  </si>
  <si>
    <t>ARTS1E805WT</t>
  </si>
  <si>
    <t>ARJA1B303N5</t>
  </si>
  <si>
    <t>ARJA1B308G1</t>
  </si>
  <si>
    <t>ARJA1B309K5</t>
  </si>
  <si>
    <t>ARJA1B310G2</t>
  </si>
  <si>
    <t>ARJA1B338K3</t>
  </si>
  <si>
    <t>ARJA1B401BK</t>
  </si>
  <si>
    <t>ARJA1B402BK</t>
  </si>
  <si>
    <t>ARJA1B402I2</t>
  </si>
  <si>
    <t>ARJU1A106G3</t>
  </si>
  <si>
    <t>ARJU1B202T2</t>
  </si>
  <si>
    <t>ARJU1B205G3</t>
  </si>
  <si>
    <t>ARJU1B205I2</t>
  </si>
  <si>
    <t>ARPA1A201BK</t>
  </si>
  <si>
    <t>ARPA1A201I2</t>
  </si>
  <si>
    <t>ARPA1A202G2</t>
  </si>
  <si>
    <t>ARPA1B101BK</t>
  </si>
  <si>
    <t>ARPA1B121G2</t>
  </si>
  <si>
    <t>ARJA1B201G1</t>
  </si>
  <si>
    <t>ARJA1B201IV</t>
  </si>
  <si>
    <t>ARJA1B201N2</t>
  </si>
  <si>
    <t>ARPA1B204K2</t>
  </si>
  <si>
    <t>ARPA1B205I2</t>
  </si>
  <si>
    <t>ARPA1B206G2</t>
  </si>
  <si>
    <t>ARPA1B206N3</t>
  </si>
  <si>
    <t>ARPA1B207I3</t>
  </si>
  <si>
    <t>ARPA1B211N2</t>
  </si>
  <si>
    <t>ARPA1B212N2</t>
  </si>
  <si>
    <t>ARPA1B214G2</t>
  </si>
  <si>
    <t>ARPA1B214I2</t>
  </si>
  <si>
    <t>ARPA1B221IV</t>
  </si>
  <si>
    <t>ARPA1B301BK</t>
  </si>
  <si>
    <t>ARPA1B301G3</t>
  </si>
  <si>
    <t>ARPA1B301N3</t>
  </si>
  <si>
    <t>ARPA1B301W2</t>
  </si>
  <si>
    <t>ARPA1B302G3</t>
  </si>
  <si>
    <t>ARPA1B302T3</t>
  </si>
  <si>
    <t>ARPA1B303I2</t>
  </si>
  <si>
    <t>ARPA1B305I2</t>
  </si>
  <si>
    <t>ARPA1B306I2</t>
  </si>
  <si>
    <t>ARPA1B307BK</t>
  </si>
  <si>
    <t>ARPA1B308G1</t>
  </si>
  <si>
    <t>ARSH1A200BK</t>
  </si>
  <si>
    <t>ARSH1B403G2</t>
  </si>
  <si>
    <t>ARSH1B403G3</t>
  </si>
  <si>
    <t>ARSH1B409WT</t>
  </si>
  <si>
    <t>ARSH1B409BK</t>
  </si>
  <si>
    <t>ARSH1B410B1</t>
  </si>
  <si>
    <t>ARSH1B410BK</t>
  </si>
  <si>
    <t>ARSH1B410E3</t>
  </si>
  <si>
    <t>ARSH1B410P2</t>
  </si>
  <si>
    <t>ARSH1B505N2</t>
  </si>
  <si>
    <t>ARSH1B505N3</t>
  </si>
  <si>
    <t>ARSH1B703B1</t>
  </si>
  <si>
    <t>ARSH1B703N3</t>
  </si>
  <si>
    <t>ARSH1B703R1</t>
  </si>
  <si>
    <t>ARSH1B703W3</t>
  </si>
  <si>
    <t>ARSH1B704B3</t>
  </si>
  <si>
    <t>ARSH1B704D2</t>
  </si>
  <si>
    <t>ARSH1B704W2</t>
  </si>
  <si>
    <t>ARSH1B704Y1</t>
  </si>
  <si>
    <t>ARSH1E801K2</t>
  </si>
  <si>
    <t>ARSH1E801N3</t>
  </si>
  <si>
    <t>ARSH1E804WT</t>
  </si>
  <si>
    <t>ARPA1E804BK</t>
  </si>
  <si>
    <t>ARPA1E804CG</t>
  </si>
  <si>
    <t>ARTS1A104I2</t>
    <phoneticPr fontId="3" type="noConversion"/>
  </si>
  <si>
    <t>ARTS1B301IV</t>
    <phoneticPr fontId="3" type="noConversion"/>
  </si>
  <si>
    <t>정상</t>
    <phoneticPr fontId="3" type="noConversion"/>
  </si>
  <si>
    <t>21SS</t>
    <phoneticPr fontId="3" type="noConversion"/>
  </si>
  <si>
    <t>21SS</t>
    <phoneticPr fontId="3" type="noConversion"/>
  </si>
  <si>
    <t>60211070851005</t>
  </si>
  <si>
    <t>2021-06-23 21:41</t>
  </si>
  <si>
    <t>1801.00</t>
  </si>
  <si>
    <t>92415628</t>
  </si>
  <si>
    <t>Allegri/Allegri [21SS] 灰蓝色 [SET UP] [舒适版型] 《Easy Cool》 男士长裤</t>
  </si>
  <si>
    <t>ARPA1B305B5078</t>
  </si>
  <si>
    <t>ARPA1B305B5</t>
  </si>
  <si>
    <t>1553.96</t>
  </si>
  <si>
    <t>60225139632061</t>
  </si>
  <si>
    <t>2021-06-23 20:55</t>
  </si>
  <si>
    <t>60225142722061</t>
  </si>
  <si>
    <t>2021-06-23 20:53</t>
  </si>
  <si>
    <t>2001.99</t>
  </si>
  <si>
    <t>60211020401013</t>
  </si>
  <si>
    <t>2021-06-23 15:20</t>
  </si>
  <si>
    <t>Eb7266939213</t>
  </si>
  <si>
    <t>张小东</t>
  </si>
  <si>
    <t>13551896188</t>
  </si>
  <si>
    <t>68611442</t>
  </si>
  <si>
    <t>ARPA0B316I2094</t>
  </si>
  <si>
    <t>ALLEGRI_米色&amp;蓝色 同款双色 set up 长裤</t>
  </si>
  <si>
    <t>1322.91</t>
  </si>
  <si>
    <t>511026197107263430</t>
  </si>
  <si>
    <t>60211035091005</t>
  </si>
  <si>
    <t>1441.21</t>
  </si>
  <si>
    <t>ARPA0B351K2086</t>
    <phoneticPr fontId="3" type="noConversion"/>
  </si>
  <si>
    <t>Zhejiang Province</t>
    <phoneticPr fontId="3" type="noConversion"/>
  </si>
  <si>
    <t>Ningbo City</t>
    <phoneticPr fontId="3" type="noConversion"/>
  </si>
  <si>
    <t>Zhenhai District</t>
    <phoneticPr fontId="3" type="noConversion"/>
  </si>
  <si>
    <t>Room 109-2, Hopson International City, No. 1 Zhongbao Road, Zhuangshi Street</t>
    <phoneticPr fontId="3" type="noConversion"/>
  </si>
  <si>
    <t>Sichuan Province</t>
    <phoneticPr fontId="3" type="noConversion"/>
  </si>
  <si>
    <t>Ziyang City</t>
    <phoneticPr fontId="3" type="noConversion"/>
  </si>
  <si>
    <t>Lezhi County</t>
    <phoneticPr fontId="3" type="noConversion"/>
  </si>
  <si>
    <t>Lezhi County, Wanren Footwear Industry Park, next to Zhuoxin Commodity Co., Ltd.</t>
    <phoneticPr fontId="3" type="noConversion"/>
  </si>
  <si>
    <t>Chengdu City</t>
    <phoneticPr fontId="3" type="noConversion"/>
  </si>
  <si>
    <t>Chenghua District</t>
    <phoneticPr fontId="3" type="noConversion"/>
  </si>
  <si>
    <t>Phase 2, Luneng City, No.333 Huaishudian Road</t>
    <phoneticPr fontId="3" type="noConversion"/>
  </si>
  <si>
    <t>043299</t>
    <phoneticPr fontId="3" type="noConversion"/>
  </si>
  <si>
    <t>ARPA0B303I2094</t>
    <phoneticPr fontId="3" type="noConversion"/>
  </si>
  <si>
    <t>ARPA0B303I2094</t>
    <phoneticPr fontId="3" type="noConversion"/>
  </si>
  <si>
    <t>ARPA0B303I2</t>
    <phoneticPr fontId="3" type="noConversion"/>
  </si>
  <si>
    <t>‘60220080342055</t>
    <phoneticPr fontId="3" type="noConversion"/>
  </si>
  <si>
    <t>’60220080342055</t>
    <phoneticPr fontId="3" type="noConversion"/>
  </si>
  <si>
    <t>60225522002098</t>
  </si>
  <si>
    <t>2021-06-26 23:14</t>
  </si>
  <si>
    <t>pA16354617428</t>
  </si>
  <si>
    <t>刘子龙</t>
  </si>
  <si>
    <t>15642690235</t>
  </si>
  <si>
    <t>91044510</t>
  </si>
  <si>
    <t>Allegri/Allegri 21SS 黑色＜AirDot＞开领衬衫</t>
  </si>
  <si>
    <t>ARSH1B403BK0XL</t>
  </si>
  <si>
    <t>黑色/black XL</t>
  </si>
  <si>
    <t>1590.92</t>
  </si>
  <si>
    <t>220182199309132119</t>
  </si>
  <si>
    <t>Beijing</t>
    <phoneticPr fontId="3" type="noConversion"/>
  </si>
  <si>
    <t>Beijing</t>
    <phoneticPr fontId="3" type="noConversion"/>
  </si>
  <si>
    <t>Chaoyang District</t>
    <phoneticPr fontId="3" type="noConversion"/>
  </si>
  <si>
    <t>Room 401, Unit 3, Building 3, No. 65, Xidawang Road</t>
    <phoneticPr fontId="3" type="noConversion"/>
  </si>
  <si>
    <t>60211442361007</t>
  </si>
  <si>
    <t>2021-06-29 01:27</t>
  </si>
  <si>
    <t>李秋龙</t>
  </si>
  <si>
    <t>92454317</t>
  </si>
  <si>
    <t>Allegri/Allegri [21SS] 棕色 ITALY《DELAVE》 亚麻衬衫</t>
  </si>
  <si>
    <t>ARSH1B704W200L</t>
  </si>
  <si>
    <t>棕色 L</t>
  </si>
  <si>
    <t>241781.65</t>
  </si>
  <si>
    <t>1995.44</t>
  </si>
  <si>
    <t>60225771702059</t>
  </si>
  <si>
    <t>2021-06-28 21:48</t>
  </si>
  <si>
    <t>温暖海洋</t>
  </si>
  <si>
    <t>程海鹏</t>
  </si>
  <si>
    <t>13917351199</t>
  </si>
  <si>
    <t>92024615</t>
  </si>
  <si>
    <t>Allegri/Allegri [21SS] 浅绿色 [Lux Cool Phase] 微宽松版型 圆领T恤</t>
  </si>
  <si>
    <t>ARTS1B203E100L</t>
  </si>
  <si>
    <t>浅绿色 L</t>
  </si>
  <si>
    <t>964.44</t>
  </si>
  <si>
    <t>332623197406192573</t>
  </si>
  <si>
    <t>60211416951000</t>
  </si>
  <si>
    <t>2021-06-28 15:29</t>
  </si>
  <si>
    <t>UX46409775599</t>
  </si>
  <si>
    <t>张彦祥</t>
  </si>
  <si>
    <t>13666191319</t>
  </si>
  <si>
    <t>91021109</t>
  </si>
  <si>
    <t>ARPA1B313I2078</t>
  </si>
  <si>
    <t>米白色 韩码30</t>
  </si>
  <si>
    <t>1763.06</t>
  </si>
  <si>
    <t>510123196603020631</t>
  </si>
  <si>
    <t>Zhejiang Province</t>
    <phoneticPr fontId="3" type="noConversion"/>
  </si>
  <si>
    <t>Jiaxing City</t>
    <phoneticPr fontId="3" type="noConversion"/>
  </si>
  <si>
    <t>Xiuzhou District</t>
    <phoneticPr fontId="3" type="noConversion"/>
  </si>
  <si>
    <t>No. 1010, Kanghe Road</t>
    <phoneticPr fontId="3" type="noConversion"/>
  </si>
  <si>
    <t>Taizhou City</t>
    <phoneticPr fontId="3" type="noConversion"/>
  </si>
  <si>
    <t>Jiaojiang District</t>
    <phoneticPr fontId="3" type="noConversion"/>
  </si>
  <si>
    <t>Liwei Taizhou Operation Center (Baiyunshan South Road)</t>
    <phoneticPr fontId="3" type="noConversion"/>
  </si>
  <si>
    <t>Sichuan Province</t>
    <phoneticPr fontId="3" type="noConversion"/>
  </si>
  <si>
    <t>Chengdu City</t>
    <phoneticPr fontId="3" type="noConversion"/>
  </si>
  <si>
    <t>Xindu District</t>
    <phoneticPr fontId="3" type="noConversion"/>
  </si>
  <si>
    <t>Security Office of Marge Manor, Diexiu Road, Sanhe Street</t>
    <phoneticPr fontId="3" type="noConversion"/>
  </si>
  <si>
    <t>Beijing</t>
  </si>
  <si>
    <t>Beijing</t>
    <phoneticPr fontId="3" type="noConversion"/>
  </si>
  <si>
    <t>Chaoyang District</t>
    <phoneticPr fontId="3" type="noConversion"/>
  </si>
  <si>
    <t>Room 401, Unit 3, Building 3, No. 65, Xidawang Road,</t>
    <phoneticPr fontId="3" type="noConversion"/>
  </si>
  <si>
    <t>60226716842061</t>
  </si>
  <si>
    <t>2021-07-05 08:29</t>
  </si>
  <si>
    <t>Ky11680700909</t>
  </si>
  <si>
    <t>张洋</t>
  </si>
  <si>
    <t>13594275856</t>
  </si>
  <si>
    <t>68468740</t>
  </si>
  <si>
    <t>ARPA0B208K2090</t>
  </si>
  <si>
    <t>卡其 韩码36</t>
  </si>
  <si>
    <t>952.66</t>
  </si>
  <si>
    <t>512301197912080012</t>
  </si>
  <si>
    <t>60226675052078</t>
  </si>
  <si>
    <t>2021-07-05 00:19</t>
  </si>
  <si>
    <t>Kr22760607409</t>
  </si>
  <si>
    <t>陈涛</t>
  </si>
  <si>
    <t>15861717937</t>
  </si>
  <si>
    <t>87436185</t>
  </si>
  <si>
    <t>ARPA1B304I2082</t>
  </si>
  <si>
    <t>米色 32</t>
  </si>
  <si>
    <t>1663.06</t>
  </si>
  <si>
    <t>320821199012163116</t>
  </si>
  <si>
    <t>陈前涛</t>
  </si>
  <si>
    <t>60226408092061</t>
  </si>
  <si>
    <t>2021-07-03 07:58</t>
  </si>
  <si>
    <t>182475.00</t>
  </si>
  <si>
    <t>1505.58</t>
  </si>
  <si>
    <t>Chongqing City</t>
    <phoneticPr fontId="3" type="noConversion"/>
  </si>
  <si>
    <t>Jiangbei District</t>
    <phoneticPr fontId="3" type="noConversion"/>
  </si>
  <si>
    <t>601, Unit 3, Building 10, Phase 1, Longhu Chunsen Bian,</t>
    <phoneticPr fontId="3" type="noConversion"/>
  </si>
  <si>
    <t>Jiangsu Province</t>
    <phoneticPr fontId="3" type="noConversion"/>
  </si>
  <si>
    <t>Huaian City</t>
    <phoneticPr fontId="3" type="noConversion"/>
  </si>
  <si>
    <t>Qingjiangpu District</t>
    <phoneticPr fontId="3" type="noConversion"/>
  </si>
  <si>
    <t>3101, Building 2, Xintiandi Garden</t>
    <phoneticPr fontId="3" type="noConversion"/>
  </si>
  <si>
    <t>Shanxi Province</t>
    <phoneticPr fontId="3" type="noConversion"/>
  </si>
  <si>
    <t>Yuncheng City</t>
    <phoneticPr fontId="3" type="noConversion"/>
  </si>
  <si>
    <t>Jishan County</t>
    <phoneticPr fontId="3" type="noConversion"/>
  </si>
  <si>
    <t>Building 103, Block F, Jiahe Manor, Jianshe Road</t>
    <phoneticPr fontId="3" type="noConversion"/>
  </si>
  <si>
    <t>043200</t>
    <phoneticPr fontId="3" type="noConversion"/>
  </si>
  <si>
    <t>60226883662077</t>
  </si>
  <si>
    <t>2021-07-06 10:56</t>
  </si>
  <si>
    <t>248047907577</t>
  </si>
  <si>
    <t>李啸</t>
  </si>
  <si>
    <t>13856980756</t>
  </si>
  <si>
    <t>68416135</t>
  </si>
  <si>
    <t>ARPA0B306BK078</t>
  </si>
  <si>
    <t>ALLEGRI_黑色 泡泡纱 set up 西裤</t>
  </si>
  <si>
    <t>340104198609050530</t>
  </si>
  <si>
    <t>60211987041007</t>
  </si>
  <si>
    <t>2021-07-05 19:01</t>
  </si>
  <si>
    <t>2088.00</t>
  </si>
  <si>
    <t>87527115</t>
  </si>
  <si>
    <t>Allegri/Allegri  [21SS]  ITALY 男士 白色 衬衫</t>
  </si>
  <si>
    <t>ARSH1B702WT00L</t>
  </si>
  <si>
    <t>227964.90</t>
  </si>
  <si>
    <t>1751.95</t>
  </si>
  <si>
    <t>60226759872061</t>
  </si>
  <si>
    <t>2021-07-05 13:21</t>
  </si>
  <si>
    <t>Anhui Province</t>
    <phoneticPr fontId="3" type="noConversion"/>
  </si>
  <si>
    <t>Hefei City</t>
    <phoneticPr fontId="3" type="noConversion"/>
  </si>
  <si>
    <t>Shushan District</t>
    <phoneticPr fontId="3" type="noConversion"/>
  </si>
  <si>
    <t>8th Floor, Anjian International Building, Intersection of Huangshan Road and Shitai Road</t>
    <phoneticPr fontId="3" type="noConversion"/>
  </si>
  <si>
    <t>Zhejiang Province</t>
    <phoneticPr fontId="3" type="noConversion"/>
  </si>
  <si>
    <t>Jiaxing City</t>
    <phoneticPr fontId="3" type="noConversion"/>
  </si>
  <si>
    <t>Xiuzhou District</t>
    <phoneticPr fontId="3" type="noConversion"/>
  </si>
  <si>
    <t>No. 1010, Kanghe Road</t>
    <phoneticPr fontId="3" type="noConversion"/>
  </si>
  <si>
    <t>Shanxi Province</t>
    <phoneticPr fontId="3" type="noConversion"/>
  </si>
  <si>
    <t>Yuncheng City</t>
    <phoneticPr fontId="3" type="noConversion"/>
  </si>
  <si>
    <t>Jianshe Road</t>
    <phoneticPr fontId="3" type="noConversion"/>
  </si>
  <si>
    <t>Building 103, Block F, Jiahe Manor</t>
    <phoneticPr fontId="3" type="noConversion"/>
  </si>
  <si>
    <t>043299</t>
    <phoneticPr fontId="3" type="noConversion"/>
  </si>
  <si>
    <t>60212195061019</t>
  </si>
  <si>
    <t>2021-07-08 00:03</t>
  </si>
  <si>
    <t>严雪枫</t>
  </si>
  <si>
    <t>87416088</t>
  </si>
  <si>
    <t>Allegri/Allegri  [21SS]  男士 浅黑色 开领子《Soft天丝》衬衫</t>
  </si>
  <si>
    <t>ARSH1A205BK00L</t>
  </si>
  <si>
    <t>黑色系 L</t>
  </si>
  <si>
    <t>1519.79</t>
  </si>
  <si>
    <t>220183198205146657</t>
  </si>
  <si>
    <t>60212195521042</t>
  </si>
  <si>
    <t>2021-07-07 21:52</t>
  </si>
  <si>
    <t>1180.00</t>
  </si>
  <si>
    <t>av6532924610</t>
  </si>
  <si>
    <t>李波</t>
  </si>
  <si>
    <t>18008012666</t>
  </si>
  <si>
    <t>87380689</t>
  </si>
  <si>
    <t>Allegri/Allegri   [21 SS]  《LuxCool》 男士 深蓝色 POLO T恤</t>
  </si>
  <si>
    <t>ARTS1B301N300S</t>
  </si>
  <si>
    <t>131252.75</t>
  </si>
  <si>
    <t>1029.19</t>
  </si>
  <si>
    <t>510125197401152633</t>
  </si>
  <si>
    <t>Beijing</t>
    <phoneticPr fontId="3" type="noConversion"/>
  </si>
  <si>
    <t>Beijing</t>
    <phoneticPr fontId="3" type="noConversion"/>
  </si>
  <si>
    <t>Chaoyang District</t>
    <phoneticPr fontId="3" type="noConversion"/>
  </si>
  <si>
    <t>No. 83-105, Li'anmen, Huihe South Street, Gaobeidian</t>
    <phoneticPr fontId="3" type="noConversion"/>
  </si>
  <si>
    <t>Sichuan Province</t>
    <phoneticPr fontId="3" type="noConversion"/>
  </si>
  <si>
    <t>Chengdu City</t>
    <phoneticPr fontId="3" type="noConversion"/>
  </si>
  <si>
    <t>Qingbaijiang District</t>
    <phoneticPr fontId="3" type="noConversion"/>
  </si>
  <si>
    <t>128 Hongyang East Road</t>
    <phoneticPr fontId="3" type="noConversion"/>
  </si>
  <si>
    <t>60212277571007</t>
  </si>
  <si>
    <t>2021-07-08 19:15</t>
  </si>
  <si>
    <t>pf9869349471</t>
  </si>
  <si>
    <t>孙勇</t>
  </si>
  <si>
    <t>15959133776</t>
  </si>
  <si>
    <t>92024608</t>
  </si>
  <si>
    <t>ARTS1B203E100M</t>
  </si>
  <si>
    <t>浅绿色 M</t>
  </si>
  <si>
    <t>829.83</t>
  </si>
  <si>
    <t>352224197702260014</t>
  </si>
  <si>
    <t>Hainan Province</t>
    <phoneticPr fontId="3" type="noConversion"/>
  </si>
  <si>
    <t>Lingao County</t>
    <phoneticPr fontId="3" type="noConversion"/>
  </si>
  <si>
    <t>Counties directly under the provincial government</t>
    <phoneticPr fontId="3" type="noConversion"/>
  </si>
  <si>
    <t>Lingao County No.253 Second Ring East Road</t>
    <phoneticPr fontId="3" type="noConversion"/>
  </si>
  <si>
    <t>60227900532072</t>
  </si>
  <si>
    <t>2021-07-12 11:24</t>
  </si>
  <si>
    <t>1078.00</t>
  </si>
  <si>
    <t>cy11884445359</t>
  </si>
  <si>
    <t>刘嘉楷</t>
  </si>
  <si>
    <t>18047108338</t>
  </si>
  <si>
    <t>84514462</t>
  </si>
  <si>
    <t>Allegri/Allegri [21 SS]  《LuxCool》棕色微宽松版型短袖圆领T恤</t>
  </si>
  <si>
    <t>ARTS1B202W200L</t>
  </si>
  <si>
    <t>989.81</t>
  </si>
  <si>
    <t>150102197811120018</t>
  </si>
  <si>
    <t>60212388751010</t>
  </si>
  <si>
    <t>2021-07-09 20:02</t>
  </si>
  <si>
    <t>vincent001</t>
  </si>
  <si>
    <t>郑先生</t>
  </si>
  <si>
    <t>13910268111</t>
  </si>
  <si>
    <t>91018834</t>
  </si>
  <si>
    <t>ARPA1B211B2090</t>
  </si>
  <si>
    <t>浅蓝色 韩码36</t>
  </si>
  <si>
    <t>1195.44</t>
  </si>
  <si>
    <t>130225197104115013</t>
  </si>
  <si>
    <t>郑瑞祥</t>
  </si>
  <si>
    <t>李波</t>
    <phoneticPr fontId="3" type="noConversion"/>
  </si>
  <si>
    <t>Inner Mongolia Autonomous Region</t>
    <phoneticPr fontId="3" type="noConversion"/>
  </si>
  <si>
    <t>Hohhot</t>
    <phoneticPr fontId="3" type="noConversion"/>
  </si>
  <si>
    <t>Xincheng District</t>
    <phoneticPr fontId="3" type="noConversion"/>
  </si>
  <si>
    <t>No. 101, Unit 2, Jianfa North Building, Jianfa Community, Shuguang Street</t>
    <phoneticPr fontId="3" type="noConversion"/>
  </si>
  <si>
    <t>Beijing</t>
    <phoneticPr fontId="3" type="noConversion"/>
  </si>
  <si>
    <t>Beijing</t>
    <phoneticPr fontId="3" type="noConversion"/>
  </si>
  <si>
    <t>Chaoyang District</t>
    <phoneticPr fontId="3" type="noConversion"/>
  </si>
  <si>
    <t>Conference Building, No. 6, Wangjing East Road</t>
    <phoneticPr fontId="3" type="noConversion"/>
  </si>
  <si>
    <t>010050</t>
    <phoneticPr fontId="3" type="noConversion"/>
  </si>
  <si>
    <t>60212640281044</t>
  </si>
  <si>
    <t>2021-07-12 13:58</t>
  </si>
  <si>
    <t>464064659344</t>
  </si>
  <si>
    <t>刘萍</t>
  </si>
  <si>
    <t>18203513680</t>
  </si>
  <si>
    <t>68473668</t>
  </si>
  <si>
    <t>ARPA0B304G3082</t>
  </si>
  <si>
    <t>ALLEGRI_深灰色 亚麻 弹力 西装set up 长裤</t>
  </si>
  <si>
    <t>1614.68</t>
  </si>
  <si>
    <t>140225199111110043</t>
  </si>
  <si>
    <t>Shanxi Province</t>
    <phoneticPr fontId="3" type="noConversion"/>
  </si>
  <si>
    <t>Datong City</t>
    <phoneticPr fontId="3" type="noConversion"/>
  </si>
  <si>
    <t>Hunyuan County</t>
    <phoneticPr fontId="3" type="noConversion"/>
  </si>
  <si>
    <r>
      <t>Shop No. 5, East of Century Longding South District</t>
    </r>
    <r>
      <rPr>
        <sz val="11"/>
        <rFont val="돋움"/>
        <family val="3"/>
        <charset val="129"/>
      </rPr>
      <t xml:space="preserve"> Excellent Tea and Wine</t>
    </r>
    <phoneticPr fontId="3" type="noConversion"/>
  </si>
  <si>
    <t>037400</t>
    <phoneticPr fontId="3" type="noConversion"/>
  </si>
  <si>
    <t>60228302922088</t>
  </si>
  <si>
    <t>2021-07-16 03:11</t>
  </si>
  <si>
    <t>1175.00</t>
  </si>
  <si>
    <t>KY45676096983</t>
  </si>
  <si>
    <t>张荣明</t>
  </si>
  <si>
    <t>13771865888</t>
  </si>
  <si>
    <t>93187140</t>
  </si>
  <si>
    <t>Allegri/Allegri [21SS] 浅灰色 《Luxcool Lite》 polo领T恤</t>
  </si>
  <si>
    <t>ARTS1B302G10XL</t>
  </si>
  <si>
    <t>ARTS1B302G1</t>
  </si>
  <si>
    <t>1189.19</t>
  </si>
  <si>
    <t>320524197611055217</t>
  </si>
  <si>
    <t>Jiangsu Province</t>
    <phoneticPr fontId="3" type="noConversion"/>
  </si>
  <si>
    <t>Suzhou City</t>
    <phoneticPr fontId="3" type="noConversion"/>
  </si>
  <si>
    <t>207-902, Jiabao Garden Phase III, Wenqu Road</t>
    <phoneticPr fontId="3" type="noConversion"/>
  </si>
  <si>
    <t>라이트그레이 《Luxcool Lite》 카라티</t>
  </si>
  <si>
    <t>60228580672069</t>
  </si>
  <si>
    <t>2021-07-18 19:07</t>
  </si>
  <si>
    <t>1302.00</t>
  </si>
  <si>
    <t>H-66</t>
  </si>
  <si>
    <t>黄述谊</t>
  </si>
  <si>
    <t>13719211816</t>
  </si>
  <si>
    <t>男士短裤</t>
  </si>
  <si>
    <t>92540382</t>
  </si>
  <si>
    <t>Allegri/Allegri [21SS] 黑色尼龙男士短裤</t>
  </si>
  <si>
    <t>ARPA1E804BK086</t>
  </si>
  <si>
    <t>145068.65</t>
  </si>
  <si>
    <t>1196.83</t>
  </si>
  <si>
    <t>612324197509110013</t>
  </si>
  <si>
    <t>60213088511006</t>
  </si>
  <si>
    <t>2021-07-17 21:37</t>
  </si>
  <si>
    <t>wx366436617106</t>
  </si>
  <si>
    <t>常汝光</t>
  </si>
  <si>
    <t>18632610999</t>
  </si>
  <si>
    <t>92030201</t>
  </si>
  <si>
    <t>Allegri/Allegri [21SS] 砖红色 [Lux Cool] 常规版型 圆领T恤</t>
  </si>
  <si>
    <t>ARTS1B201R30XL</t>
  </si>
  <si>
    <t>红色系 XL</t>
  </si>
  <si>
    <t>995.09</t>
  </si>
  <si>
    <t>22232619740426004X</t>
  </si>
  <si>
    <t>60228390872061</t>
  </si>
  <si>
    <t>2021-07-16 22:53</t>
  </si>
  <si>
    <t>92539654</t>
  </si>
  <si>
    <t>Allegri/Allegri [21SS] [Set up] [Slim] 黑色 ＜AirCrease＞ 西装长裤</t>
  </si>
  <si>
    <t>ARPA1B302BK094</t>
  </si>
  <si>
    <t>黑色/black 韩码38</t>
  </si>
  <si>
    <t>60228390862061</t>
  </si>
  <si>
    <t>86433610</t>
  </si>
  <si>
    <t>Allegri/Allegri  [21SS]  [Set-up][Slim] 《AirDot》 男士深灰色西裤</t>
  </si>
  <si>
    <t>ARPA1B303G3094</t>
  </si>
  <si>
    <t>215398.50</t>
  </si>
  <si>
    <t>1678.23</t>
  </si>
  <si>
    <t>Guangdong Province</t>
    <phoneticPr fontId="3" type="noConversion"/>
  </si>
  <si>
    <t>Guangzhou City</t>
    <phoneticPr fontId="3" type="noConversion"/>
  </si>
  <si>
    <t>Tianhe District</t>
    <phoneticPr fontId="3" type="noConversion"/>
  </si>
  <si>
    <t>1014, 10th Floor, Times Square</t>
    <phoneticPr fontId="3" type="noConversion"/>
  </si>
  <si>
    <t>Hebei Province</t>
    <phoneticPr fontId="3" type="noConversion"/>
  </si>
  <si>
    <t>Langfang City</t>
    <phoneticPr fontId="3" type="noConversion"/>
  </si>
  <si>
    <t>Sanhe City</t>
    <phoneticPr fontId="3" type="noConversion"/>
  </si>
  <si>
    <t>Seafood central air-conditioning shop on the north side of Lidi Road, Liqizhuang Town</t>
    <phoneticPr fontId="3" type="noConversion"/>
  </si>
  <si>
    <t>065201</t>
    <phoneticPr fontId="3" type="noConversion"/>
  </si>
  <si>
    <t>60229100292090</t>
  </si>
  <si>
    <t>2021-07-23 23:46</t>
  </si>
  <si>
    <t>Re6746421082</t>
  </si>
  <si>
    <t>韩金杰</t>
  </si>
  <si>
    <t>13609328960</t>
  </si>
  <si>
    <t>91052651</t>
  </si>
  <si>
    <t>Allegri/Allegri 21SS 天蓝色《LuxCool》微宽松版圆领T恤</t>
  </si>
  <si>
    <t>ARTS1B201B10XL</t>
  </si>
  <si>
    <t>浅蓝色 XL</t>
  </si>
  <si>
    <t>384.94</t>
  </si>
  <si>
    <t>620103196909231941</t>
  </si>
  <si>
    <t>60229053792072</t>
  </si>
  <si>
    <t>2021-07-23 14:57</t>
  </si>
  <si>
    <t>93186482</t>
  </si>
  <si>
    <t>Allegri/Allegri [21SS] 黑色 《Luxcool Lite》 polo领T恤</t>
  </si>
  <si>
    <t>ARTS1B302BK0XL</t>
  </si>
  <si>
    <t>ARTS1B302BK</t>
  </si>
  <si>
    <t>154415.00</t>
  </si>
  <si>
    <t>1280.93</t>
  </si>
  <si>
    <t>Gansu Province</t>
    <phoneticPr fontId="3" type="noConversion"/>
  </si>
  <si>
    <t>Lanzhou City</t>
    <phoneticPr fontId="3" type="noConversion"/>
  </si>
  <si>
    <t>Chengguan District</t>
    <phoneticPr fontId="3" type="noConversion"/>
  </si>
  <si>
    <t>Room 804, Yatai Building, Jinchang Road</t>
    <phoneticPr fontId="3" type="noConversion"/>
  </si>
  <si>
    <t>Inner Mongolia Autonomous Region</t>
    <phoneticPr fontId="3" type="noConversion"/>
  </si>
  <si>
    <r>
      <t>Hohhot</t>
    </r>
    <r>
      <rPr>
        <sz val="11"/>
        <rFont val="돋움"/>
        <family val="3"/>
        <charset val="129"/>
      </rPr>
      <t xml:space="preserve"> City</t>
    </r>
    <phoneticPr fontId="3" type="noConversion"/>
  </si>
  <si>
    <t>Xincheng District</t>
    <phoneticPr fontId="3" type="noConversion"/>
  </si>
  <si>
    <t>No. 101, Unit 2, Jianfa North Building, Jianfa Community, Shuguang Street</t>
    <phoneticPr fontId="3" type="noConversion"/>
  </si>
  <si>
    <t>010051</t>
    <phoneticPr fontId="3" type="noConversion"/>
  </si>
  <si>
    <t>ARTS1B302BK</t>
    <phoneticPr fontId="3" type="noConversion"/>
  </si>
  <si>
    <t>블랙 《Luxcool Lite》 카라티</t>
  </si>
  <si>
    <t>60213745091037</t>
  </si>
  <si>
    <t>2021-07-26 12:00</t>
  </si>
  <si>
    <t>84514448</t>
  </si>
  <si>
    <t>ARTS1B202W200S</t>
  </si>
  <si>
    <t>棕色 S</t>
  </si>
  <si>
    <t>992.81</t>
  </si>
  <si>
    <t>Guangdong Province</t>
    <phoneticPr fontId="3" type="noConversion"/>
  </si>
  <si>
    <t>Guangzhou City</t>
    <phoneticPr fontId="3" type="noConversion"/>
  </si>
  <si>
    <t>Tianhe District</t>
    <phoneticPr fontId="3" type="noConversion"/>
  </si>
  <si>
    <t>2B2702, Dongfang New Century (Xiyuan), Dongfang 3rd Road, Tianhe District</t>
    <phoneticPr fontId="3" type="noConversion"/>
  </si>
  <si>
    <r>
      <t>ARTS1B202</t>
    </r>
    <r>
      <rPr>
        <sz val="11"/>
        <rFont val="돋움"/>
        <family val="3"/>
        <charset val="129"/>
      </rPr>
      <t>B1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</si>
</sst>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_);[Red]\(0\)"/>
    <numFmt numFmtId="181" formatCode="0.000_);[Red]\(0.000\)"/>
    <numFmt numFmtId="182" formatCode="_(* #,##0_);_(* \(#,##0\);_(* &quot;-&quot;_);_(@_)"/>
  </numFmts>
  <fonts count="11" x14ac:knownFonts="1">
    <font>
      <sz val="11"/>
      <name val="돋움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indexed="8"/>
      <name val="맑은 고딕"/>
      <family val="2"/>
      <scheme val="minor"/>
    </font>
    <font>
      <sz val="11"/>
      <name val="돋움"/>
      <family val="1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2" fontId="1" fillId="0" borderId="0" applyFont="0" applyFill="0" applyBorder="0" applyAlignment="0" applyProtection="0">
      <alignment vertical="center"/>
    </xf>
  </cellStyleXfs>
  <cellXfs count="5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/>
    </xf>
    <xf numFmtId="179" fontId="6" fillId="3" borderId="2" xfId="0" applyNumberFormat="1" applyFont="1" applyFill="1" applyBorder="1" applyAlignment="1">
      <alignment horizontal="center"/>
    </xf>
    <xf numFmtId="179" fontId="7" fillId="3" borderId="2" xfId="0" applyNumberFormat="1" applyFont="1" applyFill="1" applyBorder="1" applyAlignment="1">
      <alignment horizontal="center"/>
    </xf>
    <xf numFmtId="179" fontId="6" fillId="3" borderId="2" xfId="1" applyNumberFormat="1" applyFont="1" applyFill="1" applyBorder="1" applyAlignment="1">
      <alignment horizontal="center"/>
    </xf>
    <xf numFmtId="179" fontId="0" fillId="3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79" fontId="5" fillId="3" borderId="2" xfId="0" applyNumberFormat="1" applyFont="1" applyFill="1" applyBorder="1" applyAlignment="1">
      <alignment horizontal="center"/>
    </xf>
    <xf numFmtId="179" fontId="7" fillId="3" borderId="2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79" fontId="0" fillId="3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9" fontId="5" fillId="4" borderId="2" xfId="0" applyNumberFormat="1" applyFont="1" applyFill="1" applyBorder="1" applyAlignment="1">
      <alignment horizontal="center" vertical="center"/>
    </xf>
    <xf numFmtId="179" fontId="5" fillId="4" borderId="2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179" fontId="6" fillId="5" borderId="2" xfId="0" applyNumberFormat="1" applyFont="1" applyFill="1" applyBorder="1" applyAlignment="1">
      <alignment horizontal="center" vertical="center"/>
    </xf>
    <xf numFmtId="181" fontId="6" fillId="5" borderId="2" xfId="0" applyNumberFormat="1" applyFont="1" applyFill="1" applyBorder="1" applyAlignment="1">
      <alignment horizontal="center" vertical="center"/>
    </xf>
    <xf numFmtId="179" fontId="6" fillId="5" borderId="2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9" fontId="0" fillId="3" borderId="4" xfId="0" applyNumberFormat="1" applyFont="1" applyFill="1" applyBorder="1" applyAlignment="1">
      <alignment horizontal="center"/>
    </xf>
    <xf numFmtId="179" fontId="6" fillId="3" borderId="4" xfId="1" applyNumberFormat="1" applyFont="1" applyFill="1" applyBorder="1" applyAlignment="1">
      <alignment horizontal="center"/>
    </xf>
    <xf numFmtId="179" fontId="0" fillId="3" borderId="4" xfId="1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179" fontId="7" fillId="3" borderId="3" xfId="0" applyNumberFormat="1" applyFont="1" applyFill="1" applyBorder="1" applyAlignment="1">
      <alignment horizontal="center"/>
    </xf>
    <xf numFmtId="179" fontId="6" fillId="3" borderId="3" xfId="1" applyNumberFormat="1" applyFont="1" applyFill="1" applyBorder="1" applyAlignment="1">
      <alignment horizontal="center"/>
    </xf>
    <xf numFmtId="179" fontId="7" fillId="3" borderId="3" xfId="1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5" xfId="0" applyBorder="1" applyAlignment="1">
      <alignment vertical="center"/>
    </xf>
    <xf numFmtId="179" fontId="2" fillId="3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0" fontId="8" fillId="0" borderId="0" xfId="2">
      <alignment vertical="center"/>
    </xf>
    <xf numFmtId="179" fontId="0" fillId="0" borderId="0" xfId="0" applyNumberFormat="1" applyAlignment="1">
      <alignment vertical="center"/>
    </xf>
    <xf numFmtId="179" fontId="2" fillId="3" borderId="4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179" fontId="0" fillId="3" borderId="6" xfId="0" applyNumberFormat="1" applyFont="1" applyFill="1" applyBorder="1" applyAlignment="1">
      <alignment horizontal="center"/>
    </xf>
    <xf numFmtId="179" fontId="2" fillId="3" borderId="6" xfId="0" applyNumberFormat="1" applyFont="1" applyFill="1" applyBorder="1" applyAlignment="1">
      <alignment horizontal="center"/>
    </xf>
    <xf numFmtId="179" fontId="6" fillId="3" borderId="6" xfId="1" applyNumberFormat="1" applyFont="1" applyFill="1" applyBorder="1" applyAlignment="1">
      <alignment horizontal="center"/>
    </xf>
    <xf numFmtId="179" fontId="0" fillId="3" borderId="6" xfId="1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</cellXfs>
  <cellStyles count="7">
    <cellStyle name="백분율" xfId="1" builtinId="5"/>
    <cellStyle name="백분율 2" xfId="4" xr:uid="{00000000-0005-0000-0000-000001000000}"/>
    <cellStyle name="쉼표 [0] 2" xfId="6" xr:uid="{00000000-0005-0000-0000-000003000000}"/>
    <cellStyle name="표준" xfId="0" builtinId="0"/>
    <cellStyle name="표준 2" xfId="2" xr:uid="{00000000-0005-0000-0000-000005000000}"/>
    <cellStyle name="표준 2 3" xfId="5" xr:uid="{00000000-0005-0000-0000-000006000000}"/>
    <cellStyle name="표준 3" xfId="3" xr:uid="{00000000-0005-0000-0000-000007000000}"/>
  </cellStyles>
  <dxfs count="3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8B"/>
      <color rgb="FFFFFFFF"/>
      <color rgb="FFFF000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177</xdr:row>
      <xdr:rowOff>144780</xdr:rowOff>
    </xdr:from>
    <xdr:to>
      <xdr:col>9</xdr:col>
      <xdr:colOff>2169795</xdr:colOff>
      <xdr:row>189</xdr:row>
      <xdr:rowOff>167640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896100" y="32727900"/>
          <a:ext cx="7206615" cy="22174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check &amp; remind the below</a:t>
          </a:r>
          <a:br>
            <a:rPr lang="en-US" altLang="ko-KR" sz="1100">
              <a:solidFill>
                <a:schemeClr val="tx1"/>
              </a:solidFill>
            </a:rPr>
          </a:br>
          <a:br>
            <a:rPr lang="en-US" altLang="ko-KR" sz="1100">
              <a:solidFill>
                <a:schemeClr val="tx1"/>
              </a:solidFill>
            </a:rPr>
          </a:br>
          <a:r>
            <a:rPr lang="en-US" altLang="ko-KR" sz="1100">
              <a:solidFill>
                <a:schemeClr val="tx1"/>
              </a:solidFill>
            </a:rPr>
            <a:t>1. customer</a:t>
          </a:r>
          <a:r>
            <a:rPr lang="en-US" altLang="ko-KR" sz="1100" baseline="0">
              <a:solidFill>
                <a:schemeClr val="tx1"/>
              </a:solidFill>
            </a:rPr>
            <a:t> name, address : should be translated as ENGLISH</a:t>
          </a:r>
          <a:br>
            <a:rPr lang="en-US" altLang="ko-KR" sz="1100" baseline="0">
              <a:solidFill>
                <a:schemeClr val="tx1"/>
              </a:solidFill>
            </a:rPr>
          </a:br>
          <a:r>
            <a:rPr lang="en-US" altLang="ko-KR" sz="1100" baseline="0">
              <a:solidFill>
                <a:schemeClr val="tx1"/>
              </a:solidFill>
            </a:rPr>
            <a:t>2. Product name : ENGLISH name (vlookup)</a:t>
          </a:r>
          <a:br>
            <a:rPr lang="en-US" altLang="ko-KR" sz="1100" baseline="0">
              <a:solidFill>
                <a:schemeClr val="tx1"/>
              </a:solidFill>
            </a:rPr>
          </a:br>
          <a:r>
            <a:rPr lang="en-US" altLang="ko-KR" sz="1100" baseline="0">
              <a:solidFill>
                <a:schemeClr val="tx1"/>
              </a:solidFill>
            </a:rPr>
            <a:t>2. Postal number : 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baidu </a:t>
          </a:r>
          <a:r>
            <a:rPr lang="ko-KR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邮政编码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a/Documents/agencyteam/allegri/MSRP/&#50508;&#47112;&#44536;&#47532;_21SS__China_Secoo_MSRP___06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 China MSRP"/>
      <sheetName val="날짜기입 (3)"/>
      <sheetName val="날짜기입 (2)"/>
      <sheetName val="날짜기입"/>
      <sheetName val="20210520"/>
      <sheetName val="20210521"/>
      <sheetName val="AR 상품정보"/>
      <sheetName val="21SS 할인률"/>
      <sheetName val="SKUID"/>
      <sheetName val="Sheet1"/>
      <sheetName val="Sheet0"/>
      <sheetName val="Sheet2"/>
    </sheetNames>
    <sheetDataSet>
      <sheetData sheetId="0">
        <row r="58">
          <cell r="D58" t="str">
            <v>ARTS1B301IV</v>
          </cell>
          <cell r="F58" t="str">
            <v>21SS</v>
          </cell>
          <cell r="G58" t="str">
            <v>《LuxCool》폴로티</v>
          </cell>
        </row>
        <row r="59">
          <cell r="D59" t="str">
            <v>ARTS1B301N3</v>
          </cell>
          <cell r="F59" t="str">
            <v>21SS</v>
          </cell>
          <cell r="G59" t="str">
            <v>《LuxCool》폴로티</v>
          </cell>
        </row>
        <row r="60">
          <cell r="D60" t="str">
            <v>ARTS1B301W3</v>
          </cell>
          <cell r="F60" t="str">
            <v>21SS</v>
          </cell>
          <cell r="G60" t="str">
            <v>《LuxCool》폴로티</v>
          </cell>
        </row>
        <row r="61">
          <cell r="D61" t="str">
            <v>ARTS1B301WT</v>
          </cell>
          <cell r="F61" t="str">
            <v>21SS</v>
          </cell>
          <cell r="G61" t="str">
            <v>《LuxCool》폴로티</v>
          </cell>
        </row>
        <row r="62">
          <cell r="D62" t="str">
            <v>ARSW1A102BK</v>
          </cell>
          <cell r="F62" t="str">
            <v>21SS</v>
          </cell>
          <cell r="G62" t="str">
            <v>《소프트밀라노Lite》카라 니트</v>
          </cell>
        </row>
        <row r="63">
          <cell r="D63" t="str">
            <v>ARSW1A102IV</v>
          </cell>
          <cell r="F63" t="str">
            <v>21SS</v>
          </cell>
          <cell r="G63" t="str">
            <v>《소프트밀라노Lite》카라 니트</v>
          </cell>
        </row>
        <row r="64">
          <cell r="D64" t="str">
            <v>ARSW1A103BK</v>
          </cell>
          <cell r="F64" t="str">
            <v>21SS</v>
          </cell>
          <cell r="G64" t="str">
            <v>《리치실키》오픈카라 튜닉 니트</v>
          </cell>
        </row>
        <row r="65">
          <cell r="D65" t="str">
            <v>ARSH1B401B2</v>
          </cell>
          <cell r="F65" t="str">
            <v>21SS</v>
          </cell>
          <cell r="G65" t="str">
            <v>《SilkySoft》오픈카라 튜닉셔츠</v>
          </cell>
        </row>
        <row r="66">
          <cell r="D66" t="str">
            <v>ARSH1B401C1</v>
          </cell>
          <cell r="F66" t="str">
            <v>21SS</v>
          </cell>
          <cell r="G66" t="str">
            <v>《SilkySoft》오픈카라 튜닉셔츠</v>
          </cell>
        </row>
        <row r="67">
          <cell r="D67" t="str">
            <v>ARSH1B401E1</v>
          </cell>
          <cell r="F67" t="str">
            <v>21SS</v>
          </cell>
          <cell r="G67" t="str">
            <v>《SilkySoft》오픈카라 튜닉셔츠</v>
          </cell>
        </row>
        <row r="68">
          <cell r="D68" t="str">
            <v>ARSH1B401N3</v>
          </cell>
          <cell r="F68" t="str">
            <v>21SS</v>
          </cell>
          <cell r="G68" t="str">
            <v>《SilkySoft》오픈카라 튜닉셔츠</v>
          </cell>
        </row>
        <row r="69">
          <cell r="D69" t="str">
            <v>ARSH1B401Y3</v>
          </cell>
          <cell r="F69" t="str">
            <v>21SS</v>
          </cell>
          <cell r="G69" t="str">
            <v>《SilkySoft》오픈카라 튜닉셔츠</v>
          </cell>
        </row>
        <row r="70">
          <cell r="D70" t="str">
            <v>ARSH1A201BK</v>
          </cell>
          <cell r="F70" t="str">
            <v>21SS</v>
          </cell>
          <cell r="G70" t="str">
            <v>세미오버 실키셔츠</v>
          </cell>
        </row>
        <row r="71">
          <cell r="D71" t="str">
            <v>ARSH1A201K2</v>
          </cell>
          <cell r="F71" t="str">
            <v>21SS</v>
          </cell>
          <cell r="G71" t="str">
            <v>세미오버 실키셔츠</v>
          </cell>
        </row>
        <row r="72">
          <cell r="D72" t="str">
            <v>ARSH1A205BK</v>
          </cell>
          <cell r="F72" t="str">
            <v>21SS</v>
          </cell>
          <cell r="G72" t="str">
            <v>오픈카라《Soft텐셀》셔츠</v>
          </cell>
        </row>
        <row r="73">
          <cell r="D73" t="str">
            <v>ARSH1A205I3</v>
          </cell>
          <cell r="F73" t="str">
            <v>21SS</v>
          </cell>
          <cell r="G73" t="str">
            <v>오픈카라《Soft텐셀》셔츠</v>
          </cell>
        </row>
        <row r="74">
          <cell r="D74" t="str">
            <v>ARSH1A205K5</v>
          </cell>
          <cell r="F74" t="str">
            <v>21SS</v>
          </cell>
          <cell r="G74" t="str">
            <v>오픈카라《Soft텐셀》셔츠</v>
          </cell>
        </row>
        <row r="75">
          <cell r="D75" t="str">
            <v>ARSH1A205W1</v>
          </cell>
          <cell r="F75" t="str">
            <v>21SS</v>
          </cell>
          <cell r="G75" t="str">
            <v>오픈카라《Soft텐셀》셔츠</v>
          </cell>
        </row>
        <row r="76">
          <cell r="D76" t="str">
            <v>ARSH1A203G3</v>
          </cell>
          <cell r="F76" t="str">
            <v>21SS</v>
          </cell>
          <cell r="G76" t="str">
            <v>《스웨이드터치》오버랩 텐셀셔츠</v>
          </cell>
        </row>
        <row r="77">
          <cell r="D77" t="str">
            <v>ARSH1A202N3</v>
          </cell>
          <cell r="F77" t="str">
            <v>21SS</v>
          </cell>
          <cell r="G77" t="str">
            <v>《스웨이드터치》오픈카라 셔츠</v>
          </cell>
        </row>
        <row r="78">
          <cell r="D78" t="str">
            <v>ARJU1A107IV</v>
          </cell>
          <cell r="F78" t="str">
            <v>21SS</v>
          </cell>
          <cell r="G78" t="str">
            <v>에크루 데님 트러커</v>
          </cell>
        </row>
        <row r="79">
          <cell r="D79" t="str">
            <v>ARPA1B219IV</v>
          </cell>
          <cell r="F79" t="str">
            <v>21SS</v>
          </cell>
          <cell r="G79" t="str">
            <v xml:space="preserve"> A.d Jean 스트레치 데님</v>
          </cell>
        </row>
        <row r="80">
          <cell r="D80" t="str">
            <v>ARJA1B304I2</v>
          </cell>
          <cell r="F80" t="str">
            <v>21SS</v>
          </cell>
          <cell r="G80" t="str">
            <v>[셋업]《WoolySucker》자켓</v>
          </cell>
        </row>
        <row r="81">
          <cell r="D81" t="str">
            <v>ARJA1B304N3</v>
          </cell>
          <cell r="F81" t="str">
            <v>21SS</v>
          </cell>
          <cell r="G81" t="str">
            <v>[셋업]《WoolySucker》자켓</v>
          </cell>
        </row>
        <row r="82">
          <cell r="D82" t="str">
            <v>ARJA1B304T3</v>
          </cell>
          <cell r="F82" t="str">
            <v>21SS</v>
          </cell>
          <cell r="G82" t="str">
            <v>[셋업]《WoolySucker》자켓</v>
          </cell>
        </row>
        <row r="83">
          <cell r="D83" t="str">
            <v>ARPA1B304I2</v>
          </cell>
          <cell r="F83" t="str">
            <v>21SS</v>
          </cell>
          <cell r="G83" t="str">
            <v>[셋업][슬림핏]《WoolySucker》슬랙스</v>
          </cell>
        </row>
        <row r="84">
          <cell r="D84" t="str">
            <v>ARPA1B304IV</v>
          </cell>
          <cell r="F84" t="str">
            <v>21SS</v>
          </cell>
          <cell r="G84" t="str">
            <v>[셋업][슬림핏]《WoolySucker》슬랙스</v>
          </cell>
        </row>
        <row r="85">
          <cell r="D85" t="str">
            <v>ARPA1B304N3</v>
          </cell>
          <cell r="F85" t="str">
            <v>21SS</v>
          </cell>
          <cell r="G85" t="str">
            <v>'[셋업][슬림핏]《WoolySucker》슬랙스</v>
          </cell>
        </row>
        <row r="86">
          <cell r="D86" t="str">
            <v>ARPA1B304N3</v>
          </cell>
          <cell r="F86" t="str">
            <v>21SS</v>
          </cell>
          <cell r="G86" t="str">
            <v>[셋업][슬림핏]《WoolySucker》슬랙스</v>
          </cell>
        </row>
        <row r="87">
          <cell r="D87" t="str">
            <v>ARPA1B334IV</v>
          </cell>
          <cell r="F87" t="str">
            <v>21SS</v>
          </cell>
          <cell r="G87" t="str">
            <v>[컴포트핏]《WoolySucker》슬랙스</v>
          </cell>
        </row>
        <row r="88">
          <cell r="D88" t="str">
            <v>ARPA1A101BK</v>
          </cell>
          <cell r="F88" t="str">
            <v>21SS</v>
          </cell>
          <cell r="G88" t="str">
            <v>[컴포트핏] 모던 슬랙스</v>
          </cell>
        </row>
        <row r="89">
          <cell r="D89" t="str">
            <v>ARPA1A101G2</v>
          </cell>
          <cell r="F89" t="str">
            <v>21SS</v>
          </cell>
          <cell r="G89" t="str">
            <v>[컴포트핏] 모던 슬랙스</v>
          </cell>
        </row>
        <row r="90">
          <cell r="D90" t="str">
            <v>ARSH1B702I3</v>
          </cell>
          <cell r="F90" t="str">
            <v>21SS</v>
          </cell>
          <cell r="G90" t="str">
            <v>ITALY  포멀셔츠</v>
          </cell>
        </row>
        <row r="91">
          <cell r="D91" t="str">
            <v>ARSH1B702N3</v>
          </cell>
          <cell r="F91" t="str">
            <v>21SS</v>
          </cell>
          <cell r="G91" t="str">
            <v>ITALY  포멀셔츠</v>
          </cell>
        </row>
        <row r="92">
          <cell r="D92" t="str">
            <v>ARSH1B702WT</v>
          </cell>
          <cell r="F92" t="str">
            <v>21SS</v>
          </cell>
          <cell r="G92" t="str">
            <v>ITALY  포멀셔츠</v>
          </cell>
        </row>
        <row r="93">
          <cell r="D93" t="str">
            <v>ARSH1B701B1</v>
          </cell>
          <cell r="F93" t="str">
            <v>21SS</v>
          </cell>
          <cell r="G93" t="str">
            <v>ITALY 《ACTIVE》포멀셔츠</v>
          </cell>
        </row>
        <row r="94">
          <cell r="D94" t="str">
            <v>ARSH1B701B3</v>
          </cell>
          <cell r="F94" t="str">
            <v>21SS</v>
          </cell>
          <cell r="G94" t="str">
            <v>ITALY 《ACTIVE》포멀셔츠</v>
          </cell>
        </row>
        <row r="95">
          <cell r="D95" t="str">
            <v>ARSH1B701WT</v>
          </cell>
          <cell r="F95" t="str">
            <v>21SS</v>
          </cell>
          <cell r="G95" t="str">
            <v>ITALY 《ACTIVE》포멀셔츠</v>
          </cell>
        </row>
        <row r="96">
          <cell r="D96" t="str">
            <v>ARSH1B705WT</v>
          </cell>
          <cell r="F96" t="str">
            <v>21SS</v>
          </cell>
          <cell r="G96" t="str">
            <v>ITALY 《X-CARE》셔츠</v>
          </cell>
        </row>
        <row r="97">
          <cell r="D97" t="str">
            <v>ARJU1E801G3</v>
          </cell>
          <cell r="F97" t="str">
            <v>21SS</v>
          </cell>
          <cell r="G97" t="str">
            <v>아웃 포켓 밀리터리 모즈파카</v>
          </cell>
        </row>
        <row r="98">
          <cell r="D98" t="str">
            <v>ARSH1E806BK</v>
          </cell>
          <cell r="F98" t="str">
            <v>21SS</v>
          </cell>
          <cell r="G98" t="str">
            <v>더블 레이어 셔켓</v>
          </cell>
        </row>
        <row r="99">
          <cell r="D99" t="str">
            <v>ARSH1E806I1</v>
          </cell>
          <cell r="F99" t="str">
            <v>21SS</v>
          </cell>
          <cell r="G99" t="str">
            <v>더블 레이어 셔켓</v>
          </cell>
        </row>
        <row r="100">
          <cell r="D100" t="str">
            <v>ARJA1E803BK</v>
          </cell>
          <cell r="F100" t="str">
            <v>21SS</v>
          </cell>
          <cell r="G100" t="str">
            <v>[셋업]  루즈핏 3버튼 져지</v>
          </cell>
        </row>
        <row r="101">
          <cell r="D101" t="str">
            <v>ARPA1E803BK</v>
          </cell>
          <cell r="F101" t="str">
            <v>21SS</v>
          </cell>
          <cell r="G101" t="str">
            <v>[셋업] 세미와이드 크롭 져지 슬랙스</v>
          </cell>
        </row>
        <row r="102">
          <cell r="D102" t="str">
            <v>ARJU1E802G2</v>
          </cell>
          <cell r="F102" t="str">
            <v>21SS</v>
          </cell>
          <cell r="G102" t="str">
            <v>다잉 데님 트러커</v>
          </cell>
        </row>
        <row r="103">
          <cell r="D103" t="str">
            <v>ARJU1E802I2</v>
          </cell>
          <cell r="F103" t="str">
            <v>21SS</v>
          </cell>
          <cell r="G103" t="str">
            <v>다잉 데님 트러커</v>
          </cell>
        </row>
        <row r="104">
          <cell r="D104" t="str">
            <v>ARSH1E802B1</v>
          </cell>
          <cell r="F104" t="str">
            <v>21SS</v>
          </cell>
          <cell r="G104" t="str">
            <v>필드셔켓</v>
          </cell>
        </row>
        <row r="105">
          <cell r="D105" t="str">
            <v>ARSH1E802CG</v>
          </cell>
          <cell r="F105" t="str">
            <v>21SS</v>
          </cell>
          <cell r="G105" t="str">
            <v>필드셔켓</v>
          </cell>
        </row>
        <row r="106">
          <cell r="D106" t="str">
            <v>ARJU1E803CG</v>
          </cell>
          <cell r="F106" t="str">
            <v>21SS</v>
          </cell>
          <cell r="G106" t="str">
            <v>후드 사이드슬릿 블루종</v>
          </cell>
        </row>
        <row r="107">
          <cell r="D107" t="str">
            <v>ARTS1A105BK</v>
          </cell>
          <cell r="F107" t="str">
            <v>21SS</v>
          </cell>
          <cell r="G107" t="str">
            <v>《어센틱》맨투맨</v>
          </cell>
        </row>
        <row r="108">
          <cell r="D108" t="str">
            <v>ARTS1A105E1</v>
          </cell>
          <cell r="F108" t="str">
            <v>21SS</v>
          </cell>
          <cell r="G108" t="str">
            <v>《어센틱》맨투맨</v>
          </cell>
        </row>
        <row r="109">
          <cell r="D109" t="str">
            <v>ARTS1A105IV</v>
          </cell>
          <cell r="F109" t="str">
            <v>21SS</v>
          </cell>
          <cell r="G109" t="str">
            <v>《어센틱》맨투맨</v>
          </cell>
        </row>
        <row r="110">
          <cell r="D110" t="str">
            <v>ARTS1A106B1</v>
          </cell>
          <cell r="F110" t="str">
            <v>21SS</v>
          </cell>
          <cell r="G110" t="str">
            <v>《어센틱》후드티</v>
          </cell>
        </row>
        <row r="111">
          <cell r="D111" t="str">
            <v>ARTS1A106BK</v>
          </cell>
          <cell r="F111" t="str">
            <v>21SS</v>
          </cell>
          <cell r="G111" t="str">
            <v>《어센틱》후드티</v>
          </cell>
        </row>
        <row r="112">
          <cell r="D112" t="str">
            <v>ARTS1A106P1</v>
          </cell>
          <cell r="F112" t="str">
            <v>21SS</v>
          </cell>
          <cell r="G112" t="str">
            <v>《어센틱》후드티</v>
          </cell>
        </row>
        <row r="113">
          <cell r="D113" t="str">
            <v>ARTS1A107BK</v>
          </cell>
          <cell r="F113" t="str">
            <v>21SS</v>
          </cell>
          <cell r="G113" t="str">
            <v>《어센틱》후드 집업</v>
          </cell>
        </row>
        <row r="114">
          <cell r="D114" t="str">
            <v>ARJU1E800BK</v>
          </cell>
          <cell r="F114" t="str">
            <v>21SS</v>
          </cell>
          <cell r="G114" t="str">
            <v>오버핏 퍼커링 MA-1</v>
          </cell>
        </row>
        <row r="115">
          <cell r="D115" t="str">
            <v>ARTR1A101BK</v>
          </cell>
          <cell r="F115" t="str">
            <v>21SS</v>
          </cell>
          <cell r="G115" t="str">
            <v>《2WAY》오픈카라 트렌치</v>
          </cell>
        </row>
        <row r="116">
          <cell r="D116" t="str">
            <v>ARJA1A101BK</v>
          </cell>
          <cell r="F116" t="str">
            <v>21SS</v>
          </cell>
          <cell r="G116" t="str">
            <v>멀티톤 텍스쳐드 블레이져</v>
          </cell>
        </row>
        <row r="117">
          <cell r="D117" t="str">
            <v>ARJA1A101G2</v>
          </cell>
          <cell r="F117" t="str">
            <v>21SS</v>
          </cell>
          <cell r="G117" t="str">
            <v>멀티톤 텍스쳐드 블레이져</v>
          </cell>
        </row>
        <row r="118">
          <cell r="D118" t="str">
            <v>ARJA1A101I2</v>
          </cell>
          <cell r="F118" t="str">
            <v>21SS</v>
          </cell>
          <cell r="G118" t="str">
            <v>멀티톤 텍스쳐드 블레이져</v>
          </cell>
        </row>
        <row r="119">
          <cell r="D119" t="str">
            <v>ARTR1A109I2</v>
          </cell>
          <cell r="F119" t="str">
            <v>21SS</v>
          </cell>
          <cell r="G119" t="str">
            <v>《AirFit》트렌치코트</v>
          </cell>
        </row>
        <row r="120">
          <cell r="D120" t="str">
            <v>ARTR1A109N3</v>
          </cell>
          <cell r="F120" t="str">
            <v>21SS</v>
          </cell>
          <cell r="G120" t="str">
            <v>《AirFit》트렌치코트</v>
          </cell>
        </row>
        <row r="121">
          <cell r="D121" t="str">
            <v>ARJA1B301CG</v>
          </cell>
          <cell r="F121" t="str">
            <v>21SS</v>
          </cell>
          <cell r="G121" t="str">
            <v>[셋업]차콜《WoolTro》테일러링 자켓</v>
          </cell>
        </row>
        <row r="122">
          <cell r="D122" t="str">
            <v>ARJA1B302I2</v>
          </cell>
          <cell r="F122" t="str">
            <v>21SS</v>
          </cell>
          <cell r="G122" t="str">
            <v>[셋업]베이지《AirCrease》자켓</v>
          </cell>
        </row>
        <row r="123">
          <cell r="D123" t="str">
            <v>ARJA1B305T2</v>
          </cell>
          <cell r="F123" t="str">
            <v>21SS</v>
          </cell>
          <cell r="G123" t="str">
            <v>[셋업]터콰이즈 그린《EasyCool》자켓</v>
          </cell>
        </row>
        <row r="124">
          <cell r="D124" t="str">
            <v>ARJA1B306G2</v>
          </cell>
          <cell r="F124" t="str">
            <v>21SS</v>
          </cell>
          <cell r="G124" t="str">
            <v>[셋업]그레이《Lite코튼》가먼트다잉 자켓</v>
          </cell>
        </row>
        <row r="125">
          <cell r="D125" t="str">
            <v>ARJA1B308K3</v>
          </cell>
          <cell r="F125" t="str">
            <v>21SS</v>
          </cell>
          <cell r="G125" t="str">
            <v>[셋업]다크카키《RichCool》자켓</v>
          </cell>
        </row>
        <row r="126">
          <cell r="D126" t="str">
            <v>ARJU1A111G1</v>
          </cell>
          <cell r="F126" t="str">
            <v>21SS</v>
          </cell>
          <cell r="G126" t="str">
            <v>그레이쉬블루《Vintage나일론》패커블 점퍼</v>
          </cell>
        </row>
        <row r="127">
          <cell r="D127" t="str">
            <v>ARJU1A121G1</v>
          </cell>
          <cell r="F127" t="str">
            <v>21SS</v>
          </cell>
          <cell r="G127" t="str">
            <v>메탈실버《WINDSTOPPER》후드 점퍼</v>
          </cell>
        </row>
        <row r="128">
          <cell r="D128" t="str">
            <v>ARJU1B201I3</v>
          </cell>
          <cell r="F128" t="str">
            <v>21SS</v>
          </cell>
          <cell r="G128" t="str">
            <v>카키 《가먼트다잉》 필드자켓</v>
          </cell>
        </row>
        <row r="129">
          <cell r="D129" t="str">
            <v>ARJU1B207BK</v>
          </cell>
          <cell r="F129" t="str">
            <v>21SS</v>
          </cell>
          <cell r="G129" t="str">
            <v>블랙 《AirFlex》 아우터형 셔츠</v>
          </cell>
        </row>
        <row r="130">
          <cell r="D130" t="str">
            <v>ARPA1B202BK</v>
          </cell>
          <cell r="F130" t="str">
            <v>21SS</v>
          </cell>
          <cell r="G130" t="str">
            <v>[컴포트핏]블랙《Tech나일론》슬랙스</v>
          </cell>
        </row>
        <row r="131">
          <cell r="D131" t="str">
            <v>ARPA1B204BK</v>
          </cell>
          <cell r="F131" t="str">
            <v>21SS</v>
          </cell>
          <cell r="G131" t="str">
            <v>[컴포트핏]블랙《CoolDrype》슬랙스</v>
          </cell>
        </row>
        <row r="132">
          <cell r="D132" t="str">
            <v>ARPA1B205G1</v>
          </cell>
          <cell r="F132" t="str">
            <v>21SS</v>
          </cell>
          <cell r="G132" t="str">
            <v>[스탠다드핏]라이트그레이 가먼트다잉 5pkt 팬츠</v>
          </cell>
        </row>
        <row r="133">
          <cell r="D133" t="str">
            <v>ARPA1B205T3</v>
          </cell>
          <cell r="F133" t="str">
            <v>21SS</v>
          </cell>
          <cell r="G133" t="str">
            <v>[스탠다드핏]터콰이즈그린 가먼트다잉 5pkt 팬츠</v>
          </cell>
        </row>
        <row r="134">
          <cell r="D134" t="str">
            <v>ARPA1B207T3</v>
          </cell>
          <cell r="F134" t="str">
            <v>21SS</v>
          </cell>
          <cell r="G134" t="str">
            <v>[Comfort] 터콰이즈그린 가먼트다잉 컴포트 카고</v>
          </cell>
        </row>
        <row r="135">
          <cell r="D135" t="str">
            <v>ARPA1B211B2</v>
          </cell>
          <cell r="F135" t="str">
            <v>21SS</v>
          </cell>
          <cell r="G135" t="str">
            <v>《A.d Jean》[Standard] 라이트블루 스트레치 데님</v>
          </cell>
        </row>
        <row r="136">
          <cell r="D136" t="str">
            <v>ARPA1B211BK</v>
          </cell>
          <cell r="F136" t="str">
            <v>21SS</v>
          </cell>
          <cell r="G136" t="str">
            <v>《A.d Jean》[Standard] 블랙 스트레치 데님</v>
          </cell>
        </row>
        <row r="137">
          <cell r="D137" t="str">
            <v>ARPA1B212G2</v>
          </cell>
          <cell r="F137" t="str">
            <v>21SS</v>
          </cell>
          <cell r="G137" t="str">
            <v>《A.d Jean》[Slim] 그레이 슬림 크롭진</v>
          </cell>
        </row>
        <row r="138">
          <cell r="D138" t="str">
            <v>ARPA1B213B2</v>
          </cell>
          <cell r="F138" t="str">
            <v>21SS</v>
          </cell>
          <cell r="G138" t="str">
            <v>《A.d Jean》[Tapered] 미드블루 슬림 테이퍼드 진</v>
          </cell>
        </row>
        <row r="139">
          <cell r="D139" t="str">
            <v>ARPA1B214N2</v>
          </cell>
          <cell r="F139" t="str">
            <v>21SS</v>
          </cell>
          <cell r="G139" t="str">
            <v>《A.d Jean》[Comfort] 블루 소프트 캐롯진</v>
          </cell>
        </row>
        <row r="140">
          <cell r="D140" t="str">
            <v>ARPA1B221G1</v>
          </cell>
          <cell r="F140" t="str">
            <v>21SS</v>
          </cell>
          <cell r="G140" t="str">
            <v>[슬림핏]라이트그레이《DryCool》슬랙스</v>
          </cell>
        </row>
        <row r="141">
          <cell r="D141" t="str">
            <v>ARPA1B221N2</v>
          </cell>
          <cell r="F141" t="str">
            <v>21SS</v>
          </cell>
          <cell r="G141" t="str">
            <v>[슬림핏]네이비《DryCool》슬랙스</v>
          </cell>
        </row>
        <row r="142">
          <cell r="D142" t="str">
            <v>ARPA1B301CG</v>
          </cell>
          <cell r="F142" t="str">
            <v>21SS</v>
          </cell>
          <cell r="G142" t="str">
            <v>[셋업][슬림핏]차콜《WoolTro》슬랙스</v>
          </cell>
        </row>
        <row r="143">
          <cell r="D143" t="str">
            <v>ARPA1B302I2</v>
          </cell>
          <cell r="F143" t="str">
            <v>21SS</v>
          </cell>
          <cell r="G143" t="str">
            <v>[Set-up][Slim] 베이지 《AirCrease》 슬랙스</v>
          </cell>
        </row>
        <row r="144">
          <cell r="D144" t="str">
            <v>ARPA1B313I2</v>
          </cell>
          <cell r="F144" t="str">
            <v>21SS</v>
          </cell>
          <cell r="G144" t="str">
            <v>[셋업][컴포트핏]베이지《AirDot》슬랙스</v>
          </cell>
        </row>
        <row r="145">
          <cell r="D145" t="str">
            <v>ARPA1B340BK</v>
          </cell>
          <cell r="F145" t="str">
            <v>21SS</v>
          </cell>
          <cell r="G145" t="str">
            <v>블랙《AirDot》투턱 하프 팬츠</v>
          </cell>
        </row>
        <row r="146">
          <cell r="D146" t="str">
            <v>ARPA1B305T2</v>
          </cell>
          <cell r="F146" t="str">
            <v>21SS</v>
          </cell>
          <cell r="G146" t="str">
            <v>[셋업][슬림핏]터콰이즈그린《EasyCool》슬랙스</v>
          </cell>
        </row>
        <row r="147">
          <cell r="D147" t="str">
            <v>ARPA1B306G2</v>
          </cell>
          <cell r="F147" t="str">
            <v>21SS</v>
          </cell>
          <cell r="G147" t="str">
            <v>[셋업][슬림핏]그레이《Lite코튼》가먼트다잉 치노</v>
          </cell>
        </row>
        <row r="148">
          <cell r="D148" t="str">
            <v>ARPA1B308K3</v>
          </cell>
          <cell r="F148" t="str">
            <v>21SS</v>
          </cell>
          <cell r="G148" t="str">
            <v>[셋업][슬림핏]다크카키《RichCool》슬랙스</v>
          </cell>
        </row>
        <row r="149">
          <cell r="D149" t="str">
            <v>ARSH1A204I2</v>
          </cell>
          <cell r="F149" t="str">
            <v>21SS</v>
          </cell>
          <cell r="G149" t="str">
            <v>Lite베이지《Vegan Suede》오버셔츠</v>
          </cell>
        </row>
        <row r="150">
          <cell r="D150" t="str">
            <v>ARSH1A206CR</v>
          </cell>
          <cell r="F150" t="str">
            <v>21SS</v>
          </cell>
          <cell r="G150" t="str">
            <v>세일화이트 오버셔츠</v>
          </cell>
        </row>
        <row r="151">
          <cell r="D151" t="str">
            <v>ARSH1B402BK</v>
          </cell>
          <cell r="F151" t="str">
            <v>21SS</v>
          </cell>
          <cell r="G151" t="str">
            <v>블랙《AirFlex》오픈카라 튜닉셔츠</v>
          </cell>
        </row>
        <row r="152">
          <cell r="D152" t="str">
            <v>ARSH1B403BK</v>
          </cell>
          <cell r="F152" t="str">
            <v>21SS</v>
          </cell>
          <cell r="G152" t="str">
            <v>블랙 《AirDot》 오픈카라 셔츠</v>
          </cell>
        </row>
        <row r="153">
          <cell r="D153" t="str">
            <v>ARSH1B406BK</v>
          </cell>
          <cell r="F153" t="str">
            <v>21SS</v>
          </cell>
          <cell r="G153" t="str">
            <v>블랙 《AirDot》 오픈카라 반팔셔츠</v>
          </cell>
        </row>
        <row r="154">
          <cell r="D154" t="str">
            <v>ARSH1B409CG</v>
          </cell>
          <cell r="F154" t="str">
            <v>21SS</v>
          </cell>
          <cell r="G154" t="str">
            <v>차콜 《Cozy 써커》 튜닉 셔츠</v>
          </cell>
        </row>
        <row r="155">
          <cell r="D155" t="str">
            <v>ARTS1A103B1</v>
          </cell>
          <cell r="F155" t="str">
            <v>21SS</v>
          </cell>
          <cell r="G155" t="str">
            <v>라이트블루그레이《LuxWarm》맨투맨</v>
          </cell>
        </row>
        <row r="156">
          <cell r="D156" t="str">
            <v>ARTS1A108T3</v>
          </cell>
          <cell r="F156" t="str">
            <v>21SS</v>
          </cell>
          <cell r="G156" t="str">
            <v>터콰이즈 그린 《LuxCool》 이지 롱슬리브</v>
          </cell>
        </row>
        <row r="157">
          <cell r="D157" t="str">
            <v>ARTS1B201B3</v>
          </cell>
          <cell r="F157" t="str">
            <v>21SS</v>
          </cell>
          <cell r="G157" t="str">
            <v>딥블루《LuxCool》 레귤러핏 라운드</v>
          </cell>
        </row>
        <row r="158">
          <cell r="D158" t="str">
            <v>ARTS1B201E1</v>
          </cell>
          <cell r="F158" t="str">
            <v>21SS</v>
          </cell>
          <cell r="G158" t="str">
            <v>민트《LuxCool》 레귤러핏 라운드</v>
          </cell>
        </row>
        <row r="159">
          <cell r="D159" t="str">
            <v>ARTS1B201T2</v>
          </cell>
          <cell r="F159" t="str">
            <v>21SS</v>
          </cell>
          <cell r="G159" t="str">
            <v>터콰이즈그린《LuxCool》 레귤러핏 라운드</v>
          </cell>
        </row>
        <row r="160">
          <cell r="D160" t="str">
            <v>ARTS1B202B1</v>
          </cell>
          <cell r="F160" t="str">
            <v>21SS</v>
          </cell>
          <cell r="G160" t="str">
            <v>스카이블루《LuxCool》 세미오버핏 라운드</v>
          </cell>
        </row>
        <row r="161">
          <cell r="D161" t="str">
            <v>ARTS1B202P1</v>
          </cell>
          <cell r="F161" t="str">
            <v>21SS</v>
          </cell>
          <cell r="G161" t="str">
            <v>페일핑크《LuxCool》 세미오버핏 라운드</v>
          </cell>
        </row>
        <row r="162">
          <cell r="D162" t="str">
            <v>ARTS1B203BK</v>
          </cell>
          <cell r="F162" t="str">
            <v>21SS</v>
          </cell>
          <cell r="G162" t="str">
            <v>블랙 《LuxCool Phase》 세미오버 라운드</v>
          </cell>
        </row>
        <row r="163">
          <cell r="D163" t="str">
            <v>ARTS1B203G1</v>
          </cell>
          <cell r="F163" t="str">
            <v>21SS</v>
          </cell>
          <cell r="G163" t="str">
            <v>라이트그레이 《LuxCool Phase》 세미오버 라운드</v>
          </cell>
        </row>
        <row r="164">
          <cell r="D164" t="str">
            <v>ARTS1B203I2</v>
          </cell>
          <cell r="F164" t="str">
            <v>21SS</v>
          </cell>
          <cell r="G164" t="str">
            <v>베이지 《LuxCool Phase》 세미오버 라운드</v>
          </cell>
        </row>
        <row r="165">
          <cell r="D165" t="str">
            <v>ARTS1B303BK</v>
          </cell>
          <cell r="F165" t="str">
            <v>21SS</v>
          </cell>
          <cell r="G165" t="str">
            <v>블랙 《Tech나일론》 카라티</v>
          </cell>
        </row>
        <row r="166">
          <cell r="D166" t="str">
            <v>ARTS1B303G2</v>
          </cell>
          <cell r="F166" t="str">
            <v>21SS</v>
          </cell>
          <cell r="G166" t="str">
            <v>그레이 《Tech나일론》 카라티</v>
          </cell>
        </row>
        <row r="167">
          <cell r="D167" t="str">
            <v>ARTS1B304R3</v>
          </cell>
          <cell r="F167" t="str">
            <v>21SS</v>
          </cell>
          <cell r="G167" t="str">
            <v>버건디 《New Tech나일론》 오픈카라티</v>
          </cell>
        </row>
        <row r="168">
          <cell r="D168" t="str">
            <v>ARTS1B304T3</v>
          </cell>
          <cell r="F168" t="str">
            <v>21SS</v>
          </cell>
          <cell r="G168" t="str">
            <v>터콰이즈그린 《New Tech나일론》 오픈카라티</v>
          </cell>
        </row>
        <row r="169">
          <cell r="D169" t="str">
            <v>ARPA1E801B1</v>
          </cell>
          <cell r="F169" t="str">
            <v>21SS</v>
          </cell>
          <cell r="G169" t="str">
            <v>[21SS] A.d Jean 슬림 크롭진</v>
          </cell>
        </row>
        <row r="170">
          <cell r="D170" t="str">
            <v>ARPA1B402BK</v>
          </cell>
          <cell r="F170" t="str">
            <v>21SS</v>
          </cell>
          <cell r="G170" t="str">
            <v>[21SS] [셋업][Comfort] 《Tech레이온》 투턱슬랙스</v>
          </cell>
        </row>
        <row r="171">
          <cell r="D171" t="str">
            <v>ARPA1B402I2</v>
          </cell>
          <cell r="F171" t="str">
            <v>21SS</v>
          </cell>
          <cell r="G171" t="str">
            <v>[21SS] [셋업][Comfort] 《Tech레이온》 투턱슬랙스</v>
          </cell>
        </row>
        <row r="172">
          <cell r="D172" t="str">
            <v>ARPA1B401BK</v>
          </cell>
          <cell r="F172" t="str">
            <v>21SS</v>
          </cell>
          <cell r="G172" t="str">
            <v>[21SS] [셋업][컴포트핏] 《플리츠》 팬츠</v>
          </cell>
        </row>
        <row r="173">
          <cell r="D173" t="str">
            <v>ARPA1B351BK</v>
          </cell>
          <cell r="F173" t="str">
            <v>21SS</v>
          </cell>
          <cell r="G173" t="str">
            <v>[21SS] [슬림핏] 《WoolTropical》 슬랙스</v>
          </cell>
        </row>
        <row r="174">
          <cell r="D174" t="str">
            <v>ARPA1B351G3</v>
          </cell>
          <cell r="F174" t="str">
            <v>21SS</v>
          </cell>
          <cell r="G174" t="str">
            <v>[21SS] [슬림핏] 《WoolTropical》 슬랙스</v>
          </cell>
        </row>
        <row r="175">
          <cell r="D175" t="str">
            <v>ARPA1B340K5</v>
          </cell>
          <cell r="F175" t="str">
            <v>21SS</v>
          </cell>
          <cell r="G175" t="str">
            <v>[21SS]  《AirDot》 투턱 하프 팬츠</v>
          </cell>
        </row>
        <row r="176">
          <cell r="D176" t="str">
            <v>ARPA1B339K5</v>
          </cell>
          <cell r="F176" t="str">
            <v>21SS</v>
          </cell>
          <cell r="G176" t="str">
            <v>[21SS] [셋업][Comfort] 《AirDot-crease》 투턱슬랙스</v>
          </cell>
        </row>
        <row r="177">
          <cell r="D177" t="str">
            <v>ARPA1B338G1</v>
          </cell>
          <cell r="F177" t="str">
            <v>21SS</v>
          </cell>
          <cell r="G177" t="str">
            <v>[21SS] [셋업][Comfort]《RichCool》 투턱슬랙스</v>
          </cell>
        </row>
        <row r="178">
          <cell r="D178" t="str">
            <v>ARPA1B338K3</v>
          </cell>
          <cell r="F178" t="str">
            <v>21SS</v>
          </cell>
          <cell r="G178" t="str">
            <v>[21SS] [셋업][Comfort]《RichCool》 투턱슬랙스</v>
          </cell>
        </row>
        <row r="179">
          <cell r="D179" t="str">
            <v>ARPA1B337BK</v>
          </cell>
          <cell r="F179" t="str">
            <v>21SS</v>
          </cell>
          <cell r="G179" t="str">
            <v>[21SS] [셋업][컴포트핏] 《CalmSucker》 슬랙스</v>
          </cell>
        </row>
        <row r="180">
          <cell r="D180" t="str">
            <v>ARPA1B335I2</v>
          </cell>
          <cell r="F180" t="str">
            <v>21SS</v>
          </cell>
          <cell r="G180" t="str">
            <v>[21SS] [셋업][Comfort] 《EasyCool》 투턱슬랙스</v>
          </cell>
        </row>
        <row r="181">
          <cell r="D181" t="str">
            <v>ARPA1B335T2</v>
          </cell>
          <cell r="F181" t="str">
            <v>21SS</v>
          </cell>
          <cell r="G181" t="str">
            <v>[21SS] [셋업][Comfort] 《EasyCool》 투턱슬랙스</v>
          </cell>
        </row>
        <row r="182">
          <cell r="D182" t="str">
            <v>ARPA1B331BK</v>
          </cell>
          <cell r="F182" t="str">
            <v>21SS</v>
          </cell>
          <cell r="G182" t="str">
            <v>[21SS] [셋업][컴포트핏]《WoolTro》 슬랙스</v>
          </cell>
        </row>
        <row r="183">
          <cell r="D183" t="str">
            <v>ARPA1B331G3</v>
          </cell>
          <cell r="F183" t="str">
            <v>21SS</v>
          </cell>
          <cell r="G183" t="str">
            <v>[21SS] [셋업][컴포트핏]《WoolTro》 슬랙스</v>
          </cell>
        </row>
        <row r="184">
          <cell r="D184" t="str">
            <v>ARPA1B331W2</v>
          </cell>
          <cell r="F184" t="str">
            <v>21SS</v>
          </cell>
          <cell r="G184" t="str">
            <v>[21SS] [셋업][컴포트핏]《WoolTro》 슬랙스</v>
          </cell>
        </row>
        <row r="185">
          <cell r="D185" t="str">
            <v>ARPA1B323G3</v>
          </cell>
          <cell r="F185" t="str">
            <v>21SS</v>
          </cell>
          <cell r="G185" t="str">
            <v>[21SS]  《AirDot》 카고 조거팬츠</v>
          </cell>
        </row>
        <row r="186">
          <cell r="D186" t="str">
            <v>ARPA1B323I2</v>
          </cell>
          <cell r="F186" t="str">
            <v>21SS</v>
          </cell>
          <cell r="G186" t="str">
            <v>[21SS]  《AirDot》 카고 조거팬츠</v>
          </cell>
        </row>
        <row r="187">
          <cell r="D187" t="str">
            <v>ARPA1B310G2</v>
          </cell>
          <cell r="F187" t="str">
            <v>21SS</v>
          </cell>
          <cell r="G187" t="str">
            <v>'[21SS] [셋업] 《EcoDry》 슬랙스</v>
          </cell>
        </row>
        <row r="188">
          <cell r="D188" t="str">
            <v>ARPA1B309K5</v>
          </cell>
          <cell r="F188" t="str">
            <v>21SS</v>
          </cell>
          <cell r="G188" t="str">
            <v>[21SS] [셋업][Slim] 《AirDot-crease》 슬랙스</v>
          </cell>
        </row>
        <row r="189">
          <cell r="D189" t="str">
            <v>ARTS1A108BK</v>
          </cell>
          <cell r="F189" t="str">
            <v>21SS</v>
          </cell>
          <cell r="G189" t="str">
            <v>[21SS] 《LuxCool》 이지 롱슬리브</v>
          </cell>
        </row>
        <row r="190">
          <cell r="D190" t="str">
            <v>ARTS1A108W2</v>
          </cell>
          <cell r="F190" t="str">
            <v>21SS</v>
          </cell>
          <cell r="G190" t="str">
            <v>[21SS] 《LuxCool》 이지 롱슬리브</v>
          </cell>
        </row>
        <row r="191">
          <cell r="D191" t="str">
            <v>ARTS1A501IV</v>
          </cell>
          <cell r="F191" t="str">
            <v>21SS</v>
          </cell>
          <cell r="G191" t="str">
            <v>[21SS] SIMPLICITY 프린트 맨투맨</v>
          </cell>
        </row>
        <row r="192">
          <cell r="D192" t="str">
            <v>ARTS1A502CG</v>
          </cell>
          <cell r="F192" t="str">
            <v>21SS</v>
          </cell>
          <cell r="G192" t="str">
            <v>[21SS] SIMPLICITY 자수 후드티</v>
          </cell>
        </row>
        <row r="193">
          <cell r="D193" t="str">
            <v>ARTS1B201G1</v>
          </cell>
          <cell r="F193" t="str">
            <v>21SS</v>
          </cell>
          <cell r="G193" t="str">
            <v>[21SS] 《LuxCool》 레귤러핏 라운드</v>
          </cell>
        </row>
        <row r="194">
          <cell r="D194" t="str">
            <v>ARTS1B201P1</v>
          </cell>
          <cell r="F194" t="str">
            <v>21SS</v>
          </cell>
          <cell r="G194" t="str">
            <v>[21SS] 《LuxCool》 레귤러핏 라운드</v>
          </cell>
        </row>
        <row r="195">
          <cell r="D195" t="str">
            <v>ARTS1B201R3</v>
          </cell>
          <cell r="F195" t="str">
            <v>21SS</v>
          </cell>
          <cell r="G195" t="str">
            <v>[21SS] 《LuxCool》 레귤러핏 라운드</v>
          </cell>
        </row>
        <row r="196">
          <cell r="D196" t="str">
            <v>ARTS1B202B3</v>
          </cell>
          <cell r="F196" t="str">
            <v>21SS</v>
          </cell>
          <cell r="G196" t="str">
            <v>[21SS]《LuxCool》 세미오버핏 라운드</v>
          </cell>
        </row>
        <row r="197">
          <cell r="D197" t="str">
            <v>ARTS1B202T2</v>
          </cell>
          <cell r="F197" t="str">
            <v>21SS</v>
          </cell>
          <cell r="G197" t="str">
            <v>[21SS]《LuxCool》 세미오버핏 라운드</v>
          </cell>
        </row>
        <row r="198">
          <cell r="D198" t="str">
            <v>ARTS1B203E1</v>
          </cell>
          <cell r="F198" t="str">
            <v>21SS</v>
          </cell>
          <cell r="G198" t="str">
            <v>[21SS] 《LuxCool Phase》 세미오버 라운드</v>
          </cell>
        </row>
        <row r="199">
          <cell r="D199" t="str">
            <v>ARTS1B203E3</v>
          </cell>
          <cell r="F199" t="str">
            <v>21SS</v>
          </cell>
          <cell r="G199" t="str">
            <v>[21SS] 《LuxCool Phase》 세미오버 라운드</v>
          </cell>
        </row>
        <row r="200">
          <cell r="D200" t="str">
            <v>ARTS1B203WT</v>
          </cell>
          <cell r="F200" t="str">
            <v>21SS</v>
          </cell>
          <cell r="G200" t="str">
            <v>[21SS] 《LuxCool Phase》 세미오버 라운드</v>
          </cell>
        </row>
        <row r="201">
          <cell r="D201" t="str">
            <v>ARTS1B207BK</v>
          </cell>
          <cell r="F201" t="str">
            <v>21SS</v>
          </cell>
          <cell r="G201" t="str">
            <v>[21SS]《Thin Modal》 레귤러핏 라운드</v>
          </cell>
        </row>
        <row r="202">
          <cell r="D202" t="str">
            <v>ARTS1B207G2</v>
          </cell>
          <cell r="F202" t="str">
            <v>21SS</v>
          </cell>
          <cell r="G202" t="str">
            <v>[21SS]《Thin Modal》 레귤러핏 라운드</v>
          </cell>
        </row>
        <row r="203">
          <cell r="D203" t="str">
            <v>ARTS1B207I2</v>
          </cell>
          <cell r="F203" t="str">
            <v>21SS</v>
          </cell>
          <cell r="G203" t="str">
            <v>[21SS]《Thin Modal》 레귤러핏 라운드</v>
          </cell>
        </row>
        <row r="204">
          <cell r="D204" t="str">
            <v>ARTS1B207K2</v>
          </cell>
          <cell r="F204" t="str">
            <v>21SS</v>
          </cell>
          <cell r="G204" t="str">
            <v>[21SS]《Thin Modal》 레귤러핏 라운드</v>
          </cell>
        </row>
        <row r="205">
          <cell r="D205" t="str">
            <v>ARTS1B208K3</v>
          </cell>
          <cell r="F205" t="str">
            <v>21SS</v>
          </cell>
          <cell r="G205" t="str">
            <v>[21SS]《LuxCool Silky》 레귤러핏 라운드</v>
          </cell>
        </row>
        <row r="206">
          <cell r="D206" t="str">
            <v>ARTS1B208BK</v>
          </cell>
          <cell r="F206" t="str">
            <v>21SS</v>
          </cell>
          <cell r="G206" t="str">
            <v>[21SS]《LuxCool Silky》 레귤러핏 라운드</v>
          </cell>
        </row>
        <row r="207">
          <cell r="D207" t="str">
            <v>ARTS1B209BK</v>
          </cell>
          <cell r="F207" t="str">
            <v>21SS</v>
          </cell>
          <cell r="G207" t="str">
            <v>[21SS] 《IceCool》 레귤러핏 라운드</v>
          </cell>
        </row>
        <row r="208">
          <cell r="D208" t="str">
            <v>ARTS1B209G3</v>
          </cell>
          <cell r="F208" t="str">
            <v>21SS</v>
          </cell>
          <cell r="G208" t="str">
            <v>[21SS] 《IceCool》 레귤러핏 라운드</v>
          </cell>
        </row>
        <row r="209">
          <cell r="D209" t="str">
            <v>ARTS1B209T3</v>
          </cell>
          <cell r="F209" t="str">
            <v>21SS</v>
          </cell>
          <cell r="G209" t="str">
            <v>[21SS] 《IceCool》 레귤러핏 라운드</v>
          </cell>
        </row>
        <row r="210">
          <cell r="D210" t="str">
            <v>ARTS1B209WT</v>
          </cell>
          <cell r="F210" t="str">
            <v>21SS</v>
          </cell>
          <cell r="G210" t="str">
            <v>[21SS] 《IceCool》 레귤러핏 라운드</v>
          </cell>
        </row>
        <row r="211">
          <cell r="D211" t="str">
            <v>ARTS1B251BK</v>
          </cell>
          <cell r="F211" t="str">
            <v>21SS</v>
          </cell>
          <cell r="G211" t="str">
            <v>[21SS]《AirDot》 라운드 반팔티</v>
          </cell>
        </row>
        <row r="212">
          <cell r="D212" t="str">
            <v>ARTS1B301B3</v>
          </cell>
          <cell r="F212" t="str">
            <v>21SS</v>
          </cell>
          <cell r="G212" t="str">
            <v>[21SS] 《LuxCool》 폴로티</v>
          </cell>
        </row>
        <row r="213">
          <cell r="D213" t="str">
            <v>ARTS1B301T2</v>
          </cell>
          <cell r="F213" t="str">
            <v>21SS</v>
          </cell>
          <cell r="G213" t="str">
            <v>[21SS] 《LuxCool》 폴로티</v>
          </cell>
        </row>
        <row r="214">
          <cell r="D214" t="str">
            <v>ARTS1B303IV</v>
          </cell>
          <cell r="F214" t="str">
            <v>21SS</v>
          </cell>
          <cell r="G214" t="str">
            <v>[21SS]  《Tech나일론》 카라티</v>
          </cell>
        </row>
        <row r="215">
          <cell r="D215" t="str">
            <v>ARTS1B303N3</v>
          </cell>
          <cell r="F215" t="str">
            <v>21SS</v>
          </cell>
          <cell r="G215" t="str">
            <v>[21SS]  《Tech나일론》 카라티</v>
          </cell>
        </row>
        <row r="216">
          <cell r="D216" t="str">
            <v>ARTS1B303R3</v>
          </cell>
          <cell r="F216" t="str">
            <v>21SS</v>
          </cell>
          <cell r="G216" t="str">
            <v>[21SS]  《Tech나일론》 카라티</v>
          </cell>
        </row>
        <row r="217">
          <cell r="D217" t="str">
            <v>ARTS1B303T3</v>
          </cell>
          <cell r="F217" t="str">
            <v>21SS</v>
          </cell>
          <cell r="G217" t="str">
            <v>[21SS]  《Tech나일론》 카라티</v>
          </cell>
        </row>
        <row r="218">
          <cell r="D218" t="str">
            <v>ARTS1B304BK</v>
          </cell>
          <cell r="F218" t="str">
            <v>21SS</v>
          </cell>
          <cell r="G218" t="str">
            <v>[21SS] 《Tech나일론 트윌》 오픈카라티</v>
          </cell>
        </row>
        <row r="219">
          <cell r="D219" t="str">
            <v>ARTS1B305BK</v>
          </cell>
          <cell r="F219" t="str">
            <v>21SS</v>
          </cell>
          <cell r="G219" t="str">
            <v>[21SS] 《Soft와플》 카라티</v>
          </cell>
        </row>
        <row r="220">
          <cell r="D220" t="str">
            <v>ARTS1B305I2</v>
          </cell>
          <cell r="F220" t="str">
            <v>21SS</v>
          </cell>
          <cell r="G220" t="str">
            <v>[21SS] 《Soft와플》 카라티</v>
          </cell>
        </row>
        <row r="221">
          <cell r="D221" t="str">
            <v>ARTS1B305T2</v>
          </cell>
          <cell r="F221" t="str">
            <v>21SS</v>
          </cell>
          <cell r="G221" t="str">
            <v>[21SS] 《Soft와플》 카라티</v>
          </cell>
        </row>
        <row r="222">
          <cell r="D222" t="str">
            <v>ARTS1B306BK</v>
          </cell>
          <cell r="F222" t="str">
            <v>21SS</v>
          </cell>
          <cell r="G222" t="str">
            <v>[21SS] 《CoolPro》 카라티</v>
          </cell>
        </row>
        <row r="223">
          <cell r="D223" t="str">
            <v>ARTS1B306IV</v>
          </cell>
          <cell r="F223" t="str">
            <v>21SS</v>
          </cell>
          <cell r="G223" t="str">
            <v>[21SS] 《CoolPro》 카라티</v>
          </cell>
        </row>
        <row r="224">
          <cell r="D224" t="str">
            <v>ARTS1B306W1</v>
          </cell>
          <cell r="F224" t="str">
            <v>21SS</v>
          </cell>
          <cell r="G224" t="str">
            <v>[21SS] 《CoolPro》 카라티</v>
          </cell>
        </row>
        <row r="225">
          <cell r="D225" t="str">
            <v>ARTS1B307BK</v>
          </cell>
          <cell r="F225" t="str">
            <v>21SS</v>
          </cell>
          <cell r="G225" t="str">
            <v>[21SS] 《Homme쉬폰》 오픈카라티</v>
          </cell>
        </row>
        <row r="226">
          <cell r="D226" t="str">
            <v>ARTS1B307I2</v>
          </cell>
          <cell r="F226" t="str">
            <v>21SS</v>
          </cell>
          <cell r="G226" t="str">
            <v>[21SS] 《Homme쉬폰》 오픈카라티</v>
          </cell>
        </row>
        <row r="227">
          <cell r="D227" t="str">
            <v>ARTS1B309BK</v>
          </cell>
          <cell r="F227" t="str">
            <v>21SS</v>
          </cell>
          <cell r="G227" t="str">
            <v>[21SS] 《IceCool》 레귤러핏 카라티</v>
          </cell>
        </row>
        <row r="228">
          <cell r="D228" t="str">
            <v>ARTS1B309WT</v>
          </cell>
          <cell r="F228" t="str">
            <v>21SS</v>
          </cell>
          <cell r="G228" t="str">
            <v>[21SS] 《IceCool》 레귤러핏 카라티</v>
          </cell>
        </row>
        <row r="229">
          <cell r="D229" t="str">
            <v>ARTS1B402WT</v>
          </cell>
          <cell r="F229" t="str">
            <v>21SS</v>
          </cell>
          <cell r="G229" t="str">
            <v>[21SS] 《더블실켓》 Smell U 프린트 티</v>
          </cell>
        </row>
        <row r="230">
          <cell r="D230" t="str">
            <v>ARTS1B403B1</v>
          </cell>
          <cell r="F230" t="str">
            <v>21SS</v>
          </cell>
          <cell r="G230" t="str">
            <v>[21SS] 《더블실켓》 Brush 프린트 티</v>
          </cell>
        </row>
        <row r="231">
          <cell r="D231" t="str">
            <v>ARTS1B403I2</v>
          </cell>
          <cell r="F231" t="str">
            <v>21SS</v>
          </cell>
          <cell r="G231" t="str">
            <v>[21SS] 《더블실켓》 Brush 프린트 티</v>
          </cell>
        </row>
        <row r="232">
          <cell r="D232" t="str">
            <v>ARTS1B404WT</v>
          </cell>
          <cell r="F232" t="str">
            <v>21SS</v>
          </cell>
          <cell r="G232" t="str">
            <v>[21SS] 《더블실켓》 SIMPLICITY 프린트 티</v>
          </cell>
        </row>
        <row r="233">
          <cell r="D233" t="str">
            <v>ARTS1E101MU</v>
          </cell>
          <cell r="F233" t="str">
            <v>21SS</v>
          </cell>
          <cell r="G233" t="str">
            <v>[21SS] [assential]더블 실켓 티셔츠 3 PACK</v>
          </cell>
        </row>
        <row r="234">
          <cell r="D234" t="str">
            <v>ARTS1E801CG</v>
          </cell>
          <cell r="F234" t="str">
            <v>21SS</v>
          </cell>
          <cell r="G234" t="str">
            <v>[21SS] SIMPLICITY 그라데이션 맨투맨</v>
          </cell>
        </row>
        <row r="235">
          <cell r="D235" t="str">
            <v>ARTS1E802BK</v>
          </cell>
          <cell r="F235" t="str">
            <v>21SS</v>
          </cell>
          <cell r="G235" t="str">
            <v>[21SS]  더블 레이어《더블실켓》긴팔티</v>
          </cell>
        </row>
        <row r="236">
          <cell r="D236" t="str">
            <v>ARTS1E802WT</v>
          </cell>
          <cell r="F236" t="str">
            <v>21SS</v>
          </cell>
          <cell r="G236" t="str">
            <v>[21SS]  더블 레이어《더블실켓》긴팔티</v>
          </cell>
        </row>
        <row r="237">
          <cell r="D237" t="str">
            <v>ARTS1E803BK</v>
          </cell>
          <cell r="F237" t="str">
            <v>21SS</v>
          </cell>
          <cell r="G237" t="str">
            <v>[21SS] VIAGGIO 자수 반팔티</v>
          </cell>
        </row>
        <row r="238">
          <cell r="D238" t="str">
            <v>ARTS1E805BK</v>
          </cell>
          <cell r="F238" t="str">
            <v>21SS</v>
          </cell>
          <cell r="G238" t="str">
            <v>[21SS] 더블 레이어《더블실켓》반팔티</v>
          </cell>
        </row>
        <row r="239">
          <cell r="D239" t="str">
            <v>ARTS1E805WT</v>
          </cell>
          <cell r="F239" t="str">
            <v>21SS</v>
          </cell>
          <cell r="G239" t="str">
            <v>[21SS] 더블 레이어《더블실켓》반팔티</v>
          </cell>
        </row>
        <row r="240">
          <cell r="D240" t="str">
            <v>ARJA1B303N5</v>
          </cell>
          <cell r="F240" t="str">
            <v>21SS</v>
          </cell>
          <cell r="G240" t="str">
            <v>[셋업] 《AirDot》 자켓</v>
          </cell>
        </row>
        <row r="241">
          <cell r="D241" t="str">
            <v>ARJA1B308G1</v>
          </cell>
          <cell r="F241" t="str">
            <v>21SS</v>
          </cell>
          <cell r="G241" t="str">
            <v>[셋업] 《RichCool》 자켓</v>
          </cell>
        </row>
        <row r="242">
          <cell r="D242" t="str">
            <v>ARJA1B309K5</v>
          </cell>
          <cell r="F242" t="str">
            <v>21SS</v>
          </cell>
          <cell r="G242" t="str">
            <v>[셋업] 《AirDot-crease》 자켓</v>
          </cell>
        </row>
        <row r="243">
          <cell r="D243" t="str">
            <v>ARJA1B310G2</v>
          </cell>
          <cell r="F243" t="str">
            <v>21SS</v>
          </cell>
          <cell r="G243" t="str">
            <v>그레이 《EcoDry》 자켓</v>
          </cell>
        </row>
        <row r="244">
          <cell r="D244" t="str">
            <v>ARJA1B338K3</v>
          </cell>
          <cell r="F244" t="str">
            <v>21SS</v>
          </cell>
          <cell r="G244" t="str">
            <v>[셋업] 《RichCool》 자켓</v>
          </cell>
        </row>
        <row r="245">
          <cell r="D245" t="str">
            <v>ARJA1B401BK</v>
          </cell>
          <cell r="F245" t="str">
            <v>21SS</v>
          </cell>
          <cell r="G245" t="str">
            <v>[셋업] 《플리츠》 자켓</v>
          </cell>
        </row>
        <row r="246">
          <cell r="D246" t="str">
            <v>ARJA1B402BK</v>
          </cell>
          <cell r="F246" t="str">
            <v>21SS</v>
          </cell>
          <cell r="G246" t="str">
            <v>[셋업] 《Tech레이온》 자켓</v>
          </cell>
        </row>
        <row r="247">
          <cell r="D247" t="str">
            <v>ARJA1B402I2</v>
          </cell>
          <cell r="F247" t="str">
            <v>21SS</v>
          </cell>
          <cell r="G247" t="str">
            <v>[셋업] 《Tech레이온》 자켓</v>
          </cell>
        </row>
        <row r="248">
          <cell r="D248" t="str">
            <v>ARJU1A106G3</v>
          </cell>
          <cell r="F248" t="str">
            <v>21SS</v>
          </cell>
          <cell r="G248" t="str">
            <v>차콜그레이 심플 MA-1</v>
          </cell>
        </row>
        <row r="249">
          <cell r="D249" t="str">
            <v>ARJU1B202T2</v>
          </cell>
          <cell r="F249" t="str">
            <v>21SS</v>
          </cell>
          <cell r="G249" t="str">
            <v>《EasyCool》 트러커</v>
          </cell>
        </row>
        <row r="250">
          <cell r="D250" t="str">
            <v>ARJU1B205G3</v>
          </cell>
          <cell r="F250" t="str">
            <v>21SS</v>
          </cell>
          <cell r="G250" t="str">
            <v>《AirDot》 후드집업</v>
          </cell>
        </row>
        <row r="251">
          <cell r="D251" t="str">
            <v>ARJU1B205I2</v>
          </cell>
          <cell r="F251" t="str">
            <v>21SS</v>
          </cell>
          <cell r="G251" t="str">
            <v>《AirDot》 후드집업</v>
          </cell>
        </row>
        <row r="252">
          <cell r="D252" t="str">
            <v>ARJU1B206G3</v>
          </cell>
          <cell r="F252" t="str">
            <v>21SS</v>
          </cell>
          <cell r="G252" t="str">
            <v>《AirDot》 MA-1</v>
          </cell>
        </row>
        <row r="253">
          <cell r="D253" t="str">
            <v>ARPA1A201BK</v>
          </cell>
          <cell r="F253" t="str">
            <v>21SS</v>
          </cell>
          <cell r="G253" t="str">
            <v>[셋업][슬림핏] 《Free Motion》 슬랙스</v>
          </cell>
        </row>
        <row r="254">
          <cell r="D254" t="str">
            <v>ARPA1A201I2</v>
          </cell>
          <cell r="F254" t="str">
            <v>21SS</v>
          </cell>
          <cell r="G254" t="str">
            <v>[셋업][슬림핏] 《Free Motion》 슬랙스</v>
          </cell>
        </row>
        <row r="255">
          <cell r="D255" t="str">
            <v>ARPA1A202G2</v>
          </cell>
          <cell r="F255" t="str">
            <v>21SS</v>
          </cell>
          <cell r="G255" t="str">
            <v>[셋업] 엘라스틱 져지 슬랙스</v>
          </cell>
        </row>
        <row r="256">
          <cell r="D256" t="str">
            <v>ARPA1B101BK</v>
          </cell>
          <cell r="F256" t="str">
            <v>21SS</v>
          </cell>
          <cell r="G256" t="str">
            <v>[셋업][컴포트핏] 스트레치 심실링 슬랙스</v>
          </cell>
        </row>
        <row r="257">
          <cell r="D257" t="str">
            <v>ARPA1B121G2</v>
          </cell>
          <cell r="F257" t="str">
            <v>21SS</v>
          </cell>
          <cell r="G257" t="str">
            <v>워싱 원턱 데님 팬츠</v>
          </cell>
        </row>
        <row r="258">
          <cell r="D258" t="str">
            <v>ARJA1B201G1</v>
          </cell>
          <cell r="F258" t="str">
            <v>21SS</v>
          </cell>
          <cell r="G258" t="str">
            <v>[컴포트핏] 《DryCool》 슬랙스</v>
          </cell>
        </row>
        <row r="259">
          <cell r="D259" t="str">
            <v>ARJA1B201IV</v>
          </cell>
          <cell r="F259" t="str">
            <v>21SS</v>
          </cell>
          <cell r="G259" t="str">
            <v>[컴포트핏] 《DryCool》 슬랙스</v>
          </cell>
        </row>
        <row r="260">
          <cell r="D260" t="str">
            <v>ARJA1B201N2</v>
          </cell>
          <cell r="F260" t="str">
            <v>21SS</v>
          </cell>
          <cell r="G260" t="str">
            <v>[컴포트핏] 《DryCool》 슬랙스</v>
          </cell>
        </row>
        <row r="261">
          <cell r="D261" t="str">
            <v>ARPA1B204K2</v>
          </cell>
          <cell r="F261" t="str">
            <v>21SS</v>
          </cell>
          <cell r="G261" t="str">
            <v>[컴포트핏] 《CoolDrype》 슬랙스</v>
          </cell>
        </row>
        <row r="262">
          <cell r="D262" t="str">
            <v>ARPA1B205G1</v>
          </cell>
          <cell r="F262" t="str">
            <v>21SS</v>
          </cell>
          <cell r="G262" t="str">
            <v>[스탠다드핏]가먼트다잉 5pkt 팬츠</v>
          </cell>
        </row>
        <row r="263">
          <cell r="D263" t="str">
            <v>ARPA1B205I2</v>
          </cell>
          <cell r="F263" t="str">
            <v>21SS</v>
          </cell>
          <cell r="G263" t="str">
            <v>[스탠다드핏]가먼트다잉 5pkt 팬츠</v>
          </cell>
        </row>
        <row r="264">
          <cell r="D264" t="str">
            <v>ARPA1B206G2</v>
          </cell>
          <cell r="F264" t="str">
            <v>21SS</v>
          </cell>
          <cell r="G264" t="str">
            <v>[스탠다드핏] 가먼트다잉 카고 팬츠</v>
          </cell>
        </row>
        <row r="265">
          <cell r="D265" t="str">
            <v>ARPA1B206N3</v>
          </cell>
          <cell r="F265" t="str">
            <v>21SS</v>
          </cell>
          <cell r="G265" t="str">
            <v>[스탠다드핏] 가먼트다잉 카고 팬츠</v>
          </cell>
        </row>
        <row r="266">
          <cell r="D266" t="str">
            <v>ARPA1B207I3</v>
          </cell>
          <cell r="F266" t="str">
            <v>21SS</v>
          </cell>
          <cell r="G266" t="str">
            <v>[Comfort] 가먼트다잉 투턱카고</v>
          </cell>
        </row>
        <row r="267">
          <cell r="D267" t="str">
            <v>ARPA1B211G2</v>
          </cell>
          <cell r="F267" t="str">
            <v>21SS</v>
          </cell>
          <cell r="G267" t="str">
            <v>《A.d Jean》[Standard] 스트레치 데님</v>
          </cell>
        </row>
        <row r="268">
          <cell r="D268" t="str">
            <v>ARPA1B211N2</v>
          </cell>
          <cell r="F268" t="str">
            <v>21SS</v>
          </cell>
          <cell r="G268" t="str">
            <v>《A.d Jean》[Standard] 스트레치 데님</v>
          </cell>
        </row>
        <row r="269">
          <cell r="D269" t="str">
            <v>ARPA1B212N2</v>
          </cell>
          <cell r="F269" t="str">
            <v>21SS</v>
          </cell>
          <cell r="G269" t="str">
            <v>《A.d Jean》[Slim] 슬림 크롭진</v>
          </cell>
        </row>
        <row r="270">
          <cell r="D270" t="str">
            <v>ARPA1B214G2</v>
          </cell>
          <cell r="F270" t="str">
            <v>21SS</v>
          </cell>
          <cell r="G270" t="str">
            <v>《A.d Jean》[Comfort] 소프트 캐롯진</v>
          </cell>
        </row>
        <row r="271">
          <cell r="D271" t="str">
            <v>ARPA1B214I2</v>
          </cell>
          <cell r="F271" t="str">
            <v>21SS</v>
          </cell>
          <cell r="G271" t="str">
            <v>《A.d Jean》[Comfort] 소프트 캐롯진</v>
          </cell>
        </row>
        <row r="272">
          <cell r="D272" t="str">
            <v>ARPA1B221IV</v>
          </cell>
          <cell r="F272" t="str">
            <v>21SS</v>
          </cell>
          <cell r="G272" t="str">
            <v>[슬림핏] 《DryCool》 슬랙스</v>
          </cell>
        </row>
        <row r="273">
          <cell r="D273" t="str">
            <v>ARPA1B301BK</v>
          </cell>
          <cell r="F273" t="str">
            <v>21SS</v>
          </cell>
          <cell r="G273" t="str">
            <v>[셋업][슬림핏] 《WoolTro》 슬랙스</v>
          </cell>
        </row>
        <row r="274">
          <cell r="D274" t="str">
            <v>ARPA1B301G3</v>
          </cell>
          <cell r="F274" t="str">
            <v>21SS</v>
          </cell>
          <cell r="G274" t="str">
            <v>[셋업][슬림핏] 《WoolTro》 슬랙스</v>
          </cell>
        </row>
        <row r="275">
          <cell r="D275" t="str">
            <v>ARPA1B301N3</v>
          </cell>
          <cell r="F275" t="str">
            <v>21SS</v>
          </cell>
          <cell r="G275" t="str">
            <v>[셋업][슬림핏] 《WoolTro》 슬랙스</v>
          </cell>
        </row>
        <row r="276">
          <cell r="D276" t="str">
            <v>ARPA1B301W2</v>
          </cell>
          <cell r="F276" t="str">
            <v>21SS</v>
          </cell>
          <cell r="G276" t="str">
            <v>[셋업][슬림핏] 《WoolTro》 슬랙스</v>
          </cell>
        </row>
        <row r="277">
          <cell r="D277" t="str">
            <v>ARPA1B302G3</v>
          </cell>
          <cell r="F277" t="str">
            <v>21SS</v>
          </cell>
          <cell r="G277" t="str">
            <v>[셋업][Slim] 《AirCrease》 슬랙스</v>
          </cell>
        </row>
        <row r="278">
          <cell r="D278" t="str">
            <v>ARPA1B302T3</v>
          </cell>
          <cell r="F278" t="str">
            <v>21SS</v>
          </cell>
          <cell r="G278" t="str">
            <v>[셋업][Slim] 《AirCrease》 슬랙스</v>
          </cell>
        </row>
        <row r="279">
          <cell r="D279" t="str">
            <v>ARPA1B303I2</v>
          </cell>
          <cell r="F279" t="str">
            <v>21SS</v>
          </cell>
          <cell r="G279" t="str">
            <v>[셋업][슬림핏] 《AirDot》 슬랙스</v>
          </cell>
        </row>
        <row r="280">
          <cell r="D280" t="str">
            <v>ARPA1B305BK</v>
          </cell>
          <cell r="F280" t="str">
            <v>21SS</v>
          </cell>
          <cell r="G280" t="str">
            <v>'[셋업][컴포트핏] 《EasyCool》 슬랙스</v>
          </cell>
        </row>
        <row r="281">
          <cell r="D281" t="str">
            <v>ARPA1B305I2</v>
          </cell>
          <cell r="F281" t="str">
            <v>21SS</v>
          </cell>
          <cell r="G281" t="str">
            <v>'[셋업][컴포트핏] 《EasyCool》 슬랙스</v>
          </cell>
        </row>
        <row r="282">
          <cell r="D282" t="str">
            <v>ARPA1B306I2</v>
          </cell>
          <cell r="F282" t="str">
            <v>21SS</v>
          </cell>
          <cell r="G282" t="str">
            <v xml:space="preserve"> [셋업][슬림핏] 《Lite코튼》 가먼트다잉 치노</v>
          </cell>
        </row>
        <row r="283">
          <cell r="D283" t="str">
            <v>ARPA1B307BK</v>
          </cell>
          <cell r="F283" t="str">
            <v>21SS</v>
          </cell>
          <cell r="G283" t="str">
            <v>[셋업][슬림핏] 《CalmSucker》 슬랙스</v>
          </cell>
        </row>
        <row r="284">
          <cell r="D284" t="str">
            <v>ARPA1B308G1</v>
          </cell>
          <cell r="F284" t="str">
            <v>21SS</v>
          </cell>
          <cell r="G284" t="str">
            <v>[셋업][슬림핏] 《RichCool》 슬랙스</v>
          </cell>
        </row>
        <row r="285">
          <cell r="D285" t="str">
            <v>ARSH1A200BK</v>
          </cell>
          <cell r="F285" t="str">
            <v>21SS</v>
          </cell>
          <cell r="G285" t="str">
            <v>《스웨이드터치》 오픈카라 튜닉셔츠</v>
          </cell>
        </row>
        <row r="286">
          <cell r="D286" t="str">
            <v>ARSH1B403G2</v>
          </cell>
          <cell r="F286" t="str">
            <v>21SS</v>
          </cell>
          <cell r="G286" t="str">
            <v>《AirDot》 오픈카라 셔츠</v>
          </cell>
        </row>
        <row r="287">
          <cell r="D287" t="str">
            <v>ARSH1B403G3</v>
          </cell>
          <cell r="F287" t="str">
            <v>21SS</v>
          </cell>
          <cell r="G287" t="str">
            <v>《AirDot》 오픈카라 셔츠</v>
          </cell>
        </row>
        <row r="288">
          <cell r="D288" t="str">
            <v>ARSH1B409WT</v>
          </cell>
          <cell r="F288" t="str">
            <v>21SS</v>
          </cell>
          <cell r="G288" t="str">
            <v>《Cozy 써커》 튜닉 셔츠</v>
          </cell>
        </row>
        <row r="289">
          <cell r="D289" t="str">
            <v>ARSH1B409BK</v>
          </cell>
          <cell r="F289" t="str">
            <v>21SS</v>
          </cell>
          <cell r="G289" t="str">
            <v>《Cozy 써커》 튜닉 셔츠</v>
          </cell>
        </row>
        <row r="290">
          <cell r="D290" t="str">
            <v>ARSH1B410B1</v>
          </cell>
          <cell r="F290" t="str">
            <v>21SS</v>
          </cell>
          <cell r="G290" t="str">
            <v>《가먼트다잉》 오픈카라 튜닉셔츠</v>
          </cell>
        </row>
        <row r="291">
          <cell r="D291" t="str">
            <v>ARSH1B410BK</v>
          </cell>
          <cell r="F291" t="str">
            <v>21SS</v>
          </cell>
          <cell r="G291" t="str">
            <v>《가먼트다잉》 오픈카라 튜닉셔츠</v>
          </cell>
        </row>
        <row r="292">
          <cell r="D292" t="str">
            <v>ARSH1B410E3</v>
          </cell>
          <cell r="F292" t="str">
            <v>21SS</v>
          </cell>
          <cell r="G292" t="str">
            <v>《가먼트다잉》 오픈카라 튜닉셔츠</v>
          </cell>
        </row>
        <row r="293">
          <cell r="D293" t="str">
            <v>ARSH1B410P2</v>
          </cell>
          <cell r="F293" t="str">
            <v>21SS</v>
          </cell>
          <cell r="G293" t="str">
            <v>《가먼트다잉》 오픈카라 튜닉셔츠</v>
          </cell>
        </row>
        <row r="294">
          <cell r="D294" t="str">
            <v>ARSH1B505N2</v>
          </cell>
          <cell r="F294" t="str">
            <v>21SS</v>
          </cell>
          <cell r="G294" t="str">
            <v>《린넨모달》 깅엄체크 셔츠</v>
          </cell>
        </row>
        <row r="295">
          <cell r="D295" t="str">
            <v>ARSH1B505N3</v>
          </cell>
          <cell r="F295" t="str">
            <v>21SS</v>
          </cell>
          <cell r="G295" t="str">
            <v>《린넨모달》 Micro패턴 셔츠</v>
          </cell>
        </row>
        <row r="296">
          <cell r="D296" t="str">
            <v>ARSH1B703B1</v>
          </cell>
          <cell r="F296" t="str">
            <v>21SS</v>
          </cell>
          <cell r="G296" t="str">
            <v>ITALY 《Air포플린》 셔츠</v>
          </cell>
        </row>
        <row r="297">
          <cell r="D297" t="str">
            <v>ARSH1B703N3</v>
          </cell>
          <cell r="F297" t="str">
            <v>21SS</v>
          </cell>
          <cell r="G297" t="str">
            <v>ITALY 《Air포플린》 셔츠</v>
          </cell>
        </row>
        <row r="298">
          <cell r="D298" t="str">
            <v>ARSH1B703R1</v>
          </cell>
          <cell r="F298" t="str">
            <v>21SS</v>
          </cell>
          <cell r="G298" t="str">
            <v>ITALY 《Air포플린》 셔츠</v>
          </cell>
        </row>
        <row r="299">
          <cell r="D299" t="str">
            <v>ARSH1B703W3</v>
          </cell>
          <cell r="F299" t="str">
            <v>21SS</v>
          </cell>
          <cell r="G299" t="str">
            <v>ITALY 《Air포플린》 셔츠</v>
          </cell>
        </row>
        <row r="300">
          <cell r="D300" t="str">
            <v>ARSH1B704B3</v>
          </cell>
          <cell r="F300" t="str">
            <v>21SS</v>
          </cell>
          <cell r="G300" t="str">
            <v>ITALY 《DELAVE》 린넨셔츠</v>
          </cell>
        </row>
        <row r="301">
          <cell r="D301" t="str">
            <v>ARSH1B704D2</v>
          </cell>
          <cell r="F301" t="str">
            <v>21SS</v>
          </cell>
          <cell r="G301" t="str">
            <v>ITALY 《DELAVE》 린넨셔츠</v>
          </cell>
        </row>
        <row r="302">
          <cell r="D302" t="str">
            <v>ARSH1B704W2</v>
          </cell>
          <cell r="F302" t="str">
            <v>21SS</v>
          </cell>
          <cell r="G302" t="str">
            <v>ITALY 《DELAVE》 린넨셔츠</v>
          </cell>
        </row>
        <row r="303">
          <cell r="D303" t="str">
            <v>ARSH1B704Y1</v>
          </cell>
          <cell r="F303" t="str">
            <v>21SS</v>
          </cell>
          <cell r="G303" t="str">
            <v>ITALY 《DELAVE》 린넨셔츠</v>
          </cell>
        </row>
        <row r="304">
          <cell r="D304" t="str">
            <v>ARSH1E801K2</v>
          </cell>
          <cell r="F304" t="str">
            <v>21SS</v>
          </cell>
          <cell r="G304" t="str">
            <v>울 스티치 더블 셔켓</v>
          </cell>
        </row>
        <row r="305">
          <cell r="D305" t="str">
            <v>ARSH1E801N3</v>
          </cell>
          <cell r="F305" t="str">
            <v>21SS</v>
          </cell>
          <cell r="G305" t="str">
            <v>울 스티치 더블 셔켓</v>
          </cell>
        </row>
        <row r="306">
          <cell r="D306" t="str">
            <v>ARSH1E804WT</v>
          </cell>
          <cell r="F306" t="str">
            <v>21SS</v>
          </cell>
          <cell r="G306" t="str">
            <v>VIAGGIO 자수 셔츠</v>
          </cell>
        </row>
        <row r="307">
          <cell r="D307" t="str">
            <v>ARPA1B313N5</v>
          </cell>
          <cell r="F307" t="str">
            <v>21SS</v>
          </cell>
          <cell r="G307" t="str">
            <v>[셋업][컴포트핏]그레이쉬네이비 《AirDot》 슬랙스</v>
          </cell>
        </row>
        <row r="308">
          <cell r="D308" t="str">
            <v>ARPA1B302BK</v>
          </cell>
          <cell r="F308" t="str">
            <v>21SS</v>
          </cell>
          <cell r="G308" t="str">
            <v>[셋업][Slim]블랙 《AirCrease》 슬랙스</v>
          </cell>
        </row>
        <row r="309">
          <cell r="D309" t="str">
            <v>ARPA1B302I1</v>
          </cell>
          <cell r="F309" t="str">
            <v>21SS</v>
          </cell>
          <cell r="G309" t="str">
            <v>[셋업][Slim]라이트베이지 《AirCrease》 슬랙스</v>
          </cell>
        </row>
        <row r="310">
          <cell r="D310" t="str">
            <v>ARPA1B304G1</v>
          </cell>
          <cell r="F310" t="str">
            <v>21SS</v>
          </cell>
          <cell r="G310" t="str">
            <v>[셋업][슬림핏]라이트그레이 《WoolySucker》 슬랙스</v>
          </cell>
        </row>
        <row r="311">
          <cell r="D311" t="str">
            <v>ARPA1B305BK</v>
          </cell>
          <cell r="F311" t="str">
            <v>21SS</v>
          </cell>
          <cell r="G311" t="str">
            <v>[셋업][슬림핏]블랙 《EasyCool》 슬랙스</v>
          </cell>
        </row>
        <row r="312">
          <cell r="D312" t="str">
            <v>ARPA1B305G3</v>
          </cell>
          <cell r="F312" t="str">
            <v>21SS</v>
          </cell>
          <cell r="G312" t="str">
            <v>[셋업][슬림핏]다크그레이 《EasyCool》 슬랙스</v>
          </cell>
        </row>
        <row r="313">
          <cell r="D313" t="str">
            <v>ARPA1B308CG</v>
          </cell>
          <cell r="F313" t="str">
            <v>21SS</v>
          </cell>
          <cell r="G313" t="str">
            <v>[셋업][슬림핏]차콜 《RichCool》 슬랙스</v>
          </cell>
        </row>
        <row r="314">
          <cell r="D314" t="str">
            <v>ARPA1E804BK</v>
          </cell>
          <cell r="F314" t="str">
            <v>21SS</v>
          </cell>
          <cell r="G314" t="str">
            <v>블랙 나일론 하프 팬츠</v>
          </cell>
        </row>
        <row r="315">
          <cell r="D315" t="str">
            <v>ARPA1E804CG</v>
          </cell>
          <cell r="F315" t="str">
            <v>21SS</v>
          </cell>
          <cell r="G315" t="str">
            <v>챠콜 나일론 하프 팬츠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R170"/>
  <sheetViews>
    <sheetView tabSelected="1" workbookViewId="0">
      <selection activeCell="D12" sqref="D12"/>
    </sheetView>
  </sheetViews>
  <sheetFormatPr defaultColWidth="8.88671875" defaultRowHeight="13.5" x14ac:dyDescent="0.15"/>
  <cols>
    <col min="1" max="1" width="20.44140625" style="36" customWidth="1"/>
    <col min="2" max="2" width="18.44140625" style="36" customWidth="1"/>
    <col min="3" max="3" width="18.109375" style="37" customWidth="1"/>
    <col min="4" max="4" width="18" style="36" customWidth="1"/>
    <col min="5" max="5" width="14.21875" style="37" customWidth="1"/>
    <col min="6" max="6" width="26.33203125" style="36" customWidth="1"/>
    <col min="7" max="7" width="14.109375" style="38" customWidth="1"/>
    <col min="8" max="8" width="10.6640625" style="38" customWidth="1"/>
    <col min="9" max="9" width="16.44140625" style="38" customWidth="1"/>
    <col min="10" max="10" width="77.21875" style="38" customWidth="1"/>
    <col min="11" max="11" width="19.33203125" style="36" customWidth="1"/>
    <col min="12" max="13" width="22" style="36" customWidth="1"/>
    <col min="14" max="14" width="10.21875" style="36" bestFit="1" customWidth="1"/>
    <col min="15" max="15" width="20.6640625" style="36" customWidth="1"/>
    <col min="16" max="16" width="46.21875" style="36" customWidth="1"/>
    <col min="17" max="17" width="28.6640625" style="36" customWidth="1"/>
    <col min="18" max="18" width="11.88671875" style="36" customWidth="1"/>
    <col min="19" max="19" width="13" style="37" bestFit="1" customWidth="1"/>
    <col min="20" max="20" width="12.44140625" style="36"/>
    <col min="21" max="21" width="13.5546875" style="36" bestFit="1" customWidth="1"/>
    <col min="22" max="22" width="15.21875" style="36" customWidth="1"/>
    <col min="23" max="23" width="12.77734375" style="36" bestFit="1" customWidth="1"/>
    <col min="24" max="24" width="11.6640625" style="36" bestFit="1" customWidth="1"/>
    <col min="25" max="25" width="15.88671875" style="36" customWidth="1"/>
    <col min="26" max="26" width="27.21875" style="36" customWidth="1"/>
    <col min="27" max="27" width="15.21875" style="37" customWidth="1"/>
    <col min="28" max="28" width="17.33203125" style="36" customWidth="1"/>
    <col min="29" max="29" width="14.44140625" style="36" customWidth="1"/>
    <col min="30" max="30" width="14.33203125" style="36" customWidth="1"/>
    <col min="31" max="31" width="22" style="36" customWidth="1"/>
    <col min="32" max="34" width="8.88671875" style="36"/>
  </cols>
  <sheetData>
    <row r="1" spans="1:42" s="36" customFormat="1" x14ac:dyDescent="0.15">
      <c r="A1" s="13" t="s">
        <v>336</v>
      </c>
      <c r="B1" s="36" t="s">
        <v>337</v>
      </c>
      <c r="C1" s="37" t="s">
        <v>338</v>
      </c>
      <c r="D1" s="36" t="s">
        <v>339</v>
      </c>
      <c r="E1" s="37" t="s">
        <v>340</v>
      </c>
      <c r="F1" s="36" t="s">
        <v>341</v>
      </c>
      <c r="G1" s="38" t="s">
        <v>342</v>
      </c>
      <c r="H1" s="38" t="s">
        <v>343</v>
      </c>
      <c r="I1" s="38" t="s">
        <v>344</v>
      </c>
      <c r="J1" s="38" t="s">
        <v>345</v>
      </c>
      <c r="K1" s="36" t="s">
        <v>346</v>
      </c>
      <c r="L1" s="36" t="s">
        <v>347</v>
      </c>
      <c r="M1" s="36" t="s">
        <v>348</v>
      </c>
      <c r="N1" s="36" t="s">
        <v>349</v>
      </c>
      <c r="O1" s="36" t="s">
        <v>350</v>
      </c>
      <c r="P1" s="36" t="s">
        <v>351</v>
      </c>
      <c r="Q1" s="36" t="s">
        <v>352</v>
      </c>
      <c r="R1" s="36" t="s">
        <v>353</v>
      </c>
      <c r="S1" s="37" t="s">
        <v>354</v>
      </c>
      <c r="T1" s="36" t="s">
        <v>355</v>
      </c>
      <c r="U1" s="36" t="s">
        <v>356</v>
      </c>
      <c r="V1" s="36" t="s">
        <v>357</v>
      </c>
      <c r="W1" s="36" t="s">
        <v>358</v>
      </c>
      <c r="X1" s="36" t="s">
        <v>359</v>
      </c>
      <c r="Y1" s="36" t="s">
        <v>360</v>
      </c>
      <c r="Z1" s="36" t="s">
        <v>361</v>
      </c>
      <c r="AA1" s="37" t="s">
        <v>362</v>
      </c>
      <c r="AB1" s="36" t="s">
        <v>363</v>
      </c>
      <c r="AC1" s="36" t="s">
        <v>364</v>
      </c>
      <c r="AD1" s="36" t="s">
        <v>365</v>
      </c>
      <c r="AE1" s="36" t="s">
        <v>366</v>
      </c>
      <c r="AF1" s="36" t="s">
        <v>367</v>
      </c>
      <c r="AG1" s="36" t="s">
        <v>368</v>
      </c>
      <c r="AH1" s="36" t="s">
        <v>369</v>
      </c>
      <c r="AI1" s="39" t="s">
        <v>370</v>
      </c>
      <c r="AJ1" s="36" t="s">
        <v>371</v>
      </c>
      <c r="AK1" s="36" t="s">
        <v>372</v>
      </c>
      <c r="AL1" s="36" t="s">
        <v>373</v>
      </c>
      <c r="AM1" s="36" t="s">
        <v>374</v>
      </c>
      <c r="AN1" s="36" t="s">
        <v>375</v>
      </c>
      <c r="AO1" s="36" t="s">
        <v>376</v>
      </c>
      <c r="AP1" s="36" t="s">
        <v>377</v>
      </c>
    </row>
    <row r="2" spans="1:42" x14ac:dyDescent="0.15">
      <c r="A2" t="s">
        <v>1339</v>
      </c>
      <c r="B2" t="s">
        <v>1340</v>
      </c>
      <c r="C2" t="s">
        <v>1341</v>
      </c>
      <c r="D2" t="s">
        <v>1342</v>
      </c>
      <c r="E2" t="s">
        <v>1343</v>
      </c>
      <c r="F2" t="s">
        <v>1344</v>
      </c>
      <c r="G2" s="38" t="s">
        <v>1354</v>
      </c>
      <c r="H2" s="38" t="s">
        <v>1355</v>
      </c>
      <c r="I2" s="38" t="s">
        <v>1356</v>
      </c>
      <c r="J2" s="38" t="s">
        <v>1358</v>
      </c>
      <c r="K2" t="s">
        <v>1357</v>
      </c>
      <c r="L2" t="s">
        <v>1345</v>
      </c>
      <c r="M2" t="s">
        <v>1346</v>
      </c>
      <c r="N2" t="s">
        <v>1347</v>
      </c>
      <c r="O2" t="s">
        <v>1348</v>
      </c>
      <c r="P2" t="s">
        <v>1349</v>
      </c>
      <c r="Q2" t="s">
        <v>810</v>
      </c>
      <c r="R2" t="s">
        <v>1350</v>
      </c>
      <c r="S2" t="s">
        <v>230</v>
      </c>
      <c r="T2" t="s">
        <v>810</v>
      </c>
      <c r="U2" t="s">
        <v>811</v>
      </c>
      <c r="V2" t="s">
        <v>1351</v>
      </c>
      <c r="W2" t="s">
        <v>1352</v>
      </c>
      <c r="X2" t="s">
        <v>812</v>
      </c>
      <c r="Y2" t="s">
        <v>813</v>
      </c>
      <c r="Z2" s="5">
        <v>610031</v>
      </c>
      <c r="AA2" t="s">
        <v>810</v>
      </c>
      <c r="AB2" t="s">
        <v>810</v>
      </c>
      <c r="AC2" t="s">
        <v>810</v>
      </c>
      <c r="AD2" t="s">
        <v>810</v>
      </c>
      <c r="AE2" t="s">
        <v>1353</v>
      </c>
      <c r="AF2" t="s">
        <v>810</v>
      </c>
      <c r="AG2" t="s">
        <v>810</v>
      </c>
      <c r="AH2" t="s">
        <v>810</v>
      </c>
      <c r="AI2" t="s">
        <v>810</v>
      </c>
      <c r="AJ2" t="s">
        <v>810</v>
      </c>
      <c r="AK2" t="s">
        <v>810</v>
      </c>
      <c r="AL2" t="s">
        <v>810</v>
      </c>
      <c r="AM2" t="s">
        <v>810</v>
      </c>
      <c r="AN2" t="s">
        <v>810</v>
      </c>
      <c r="AO2" t="s">
        <v>810</v>
      </c>
      <c r="AP2" t="s">
        <v>810</v>
      </c>
    </row>
    <row r="3" spans="1:42" x14ac:dyDescent="0.15">
      <c r="A3" t="s">
        <v>1359</v>
      </c>
      <c r="B3" t="s">
        <v>1360</v>
      </c>
      <c r="C3" t="s">
        <v>1361</v>
      </c>
      <c r="D3" t="s">
        <v>1362</v>
      </c>
      <c r="E3" t="s">
        <v>1363</v>
      </c>
      <c r="F3" t="s">
        <v>1364</v>
      </c>
      <c r="G3" s="38" t="s">
        <v>1373</v>
      </c>
      <c r="H3" s="38" t="s">
        <v>1373</v>
      </c>
      <c r="I3" s="38" t="s">
        <v>1374</v>
      </c>
      <c r="J3" s="38" t="s">
        <v>1375</v>
      </c>
      <c r="K3" t="s">
        <v>809</v>
      </c>
      <c r="L3" t="s">
        <v>1365</v>
      </c>
      <c r="M3" t="s">
        <v>1366</v>
      </c>
      <c r="N3" t="s">
        <v>1367</v>
      </c>
      <c r="O3" s="4" t="s">
        <v>1376</v>
      </c>
      <c r="P3" t="s">
        <v>1368</v>
      </c>
      <c r="Q3" s="4" t="s">
        <v>1376</v>
      </c>
      <c r="R3" t="s">
        <v>1369</v>
      </c>
      <c r="S3" t="s">
        <v>1145</v>
      </c>
      <c r="T3" t="s">
        <v>810</v>
      </c>
      <c r="U3" t="s">
        <v>811</v>
      </c>
      <c r="V3" t="s">
        <v>1370</v>
      </c>
      <c r="W3" t="s">
        <v>1371</v>
      </c>
      <c r="X3" t="s">
        <v>812</v>
      </c>
      <c r="Y3" t="s">
        <v>813</v>
      </c>
      <c r="Z3" s="5">
        <v>300392</v>
      </c>
      <c r="AA3" t="s">
        <v>810</v>
      </c>
      <c r="AB3" t="s">
        <v>810</v>
      </c>
      <c r="AC3" t="s">
        <v>810</v>
      </c>
      <c r="AD3" t="s">
        <v>810</v>
      </c>
      <c r="AE3" t="s">
        <v>1372</v>
      </c>
      <c r="AF3" t="s">
        <v>810</v>
      </c>
      <c r="AG3" t="s">
        <v>810</v>
      </c>
      <c r="AH3" t="s">
        <v>810</v>
      </c>
      <c r="AI3" t="s">
        <v>810</v>
      </c>
      <c r="AJ3" t="s">
        <v>810</v>
      </c>
      <c r="AK3" t="s">
        <v>810</v>
      </c>
      <c r="AL3" t="s">
        <v>810</v>
      </c>
      <c r="AM3" t="s">
        <v>810</v>
      </c>
      <c r="AN3" t="s">
        <v>810</v>
      </c>
      <c r="AO3" t="s">
        <v>810</v>
      </c>
      <c r="AP3" t="s">
        <v>810</v>
      </c>
    </row>
    <row r="4" spans="1:42" x14ac:dyDescent="0.15">
      <c r="A4" t="s">
        <v>1377</v>
      </c>
      <c r="B4" t="s">
        <v>1378</v>
      </c>
      <c r="C4" t="s">
        <v>1379</v>
      </c>
      <c r="D4" t="s">
        <v>1380</v>
      </c>
      <c r="E4" t="s">
        <v>1381</v>
      </c>
      <c r="F4" t="s">
        <v>1382</v>
      </c>
      <c r="G4" s="38" t="s">
        <v>1406</v>
      </c>
      <c r="H4" s="38" t="s">
        <v>1407</v>
      </c>
      <c r="I4" s="38" t="s">
        <v>1410</v>
      </c>
      <c r="J4" s="38" t="s">
        <v>1415</v>
      </c>
      <c r="K4" t="s">
        <v>809</v>
      </c>
      <c r="L4" t="s">
        <v>1345</v>
      </c>
      <c r="M4" t="s">
        <v>1383</v>
      </c>
      <c r="N4" t="s">
        <v>1384</v>
      </c>
      <c r="O4" t="s">
        <v>1386</v>
      </c>
      <c r="P4" t="s">
        <v>1385</v>
      </c>
      <c r="Q4" t="s">
        <v>1386</v>
      </c>
      <c r="R4" t="s">
        <v>1387</v>
      </c>
      <c r="S4" t="s">
        <v>1215</v>
      </c>
      <c r="T4" t="s">
        <v>810</v>
      </c>
      <c r="U4" t="s">
        <v>811</v>
      </c>
      <c r="V4" t="s">
        <v>1388</v>
      </c>
      <c r="W4" t="s">
        <v>1389</v>
      </c>
      <c r="X4" t="s">
        <v>812</v>
      </c>
      <c r="Y4" t="s">
        <v>813</v>
      </c>
      <c r="Z4" s="5">
        <v>528300</v>
      </c>
      <c r="AA4" t="s">
        <v>810</v>
      </c>
      <c r="AB4" t="s">
        <v>810</v>
      </c>
      <c r="AC4" t="s">
        <v>810</v>
      </c>
      <c r="AD4" t="s">
        <v>810</v>
      </c>
      <c r="AE4" t="s">
        <v>1390</v>
      </c>
      <c r="AF4" t="s">
        <v>810</v>
      </c>
      <c r="AG4" t="s">
        <v>810</v>
      </c>
      <c r="AH4" t="s">
        <v>810</v>
      </c>
      <c r="AI4" t="s">
        <v>810</v>
      </c>
      <c r="AJ4" t="s">
        <v>810</v>
      </c>
      <c r="AK4" t="s">
        <v>810</v>
      </c>
      <c r="AL4" t="s">
        <v>810</v>
      </c>
      <c r="AM4" t="s">
        <v>810</v>
      </c>
      <c r="AN4" t="s">
        <v>810</v>
      </c>
      <c r="AO4" t="s">
        <v>810</v>
      </c>
      <c r="AP4" t="s">
        <v>810</v>
      </c>
    </row>
    <row r="5" spans="1:42" x14ac:dyDescent="0.15">
      <c r="A5" t="s">
        <v>1391</v>
      </c>
      <c r="B5" t="s">
        <v>1378</v>
      </c>
      <c r="C5" t="s">
        <v>1392</v>
      </c>
      <c r="D5" t="s">
        <v>1380</v>
      </c>
      <c r="E5" t="s">
        <v>1381</v>
      </c>
      <c r="F5" t="s">
        <v>1382</v>
      </c>
      <c r="G5" s="38" t="s">
        <v>1406</v>
      </c>
      <c r="H5" s="38" t="s">
        <v>1408</v>
      </c>
      <c r="I5" s="38" t="s">
        <v>1411</v>
      </c>
      <c r="J5" s="38" t="s">
        <v>1415</v>
      </c>
      <c r="K5" t="s">
        <v>809</v>
      </c>
      <c r="L5" t="s">
        <v>1345</v>
      </c>
      <c r="M5" t="s">
        <v>1383</v>
      </c>
      <c r="N5" t="s">
        <v>1393</v>
      </c>
      <c r="O5" t="s">
        <v>1395</v>
      </c>
      <c r="P5" t="s">
        <v>1394</v>
      </c>
      <c r="Q5" t="s">
        <v>1395</v>
      </c>
      <c r="R5" t="s">
        <v>1396</v>
      </c>
      <c r="S5" t="s">
        <v>1330</v>
      </c>
      <c r="T5" t="s">
        <v>810</v>
      </c>
      <c r="U5" t="s">
        <v>811</v>
      </c>
      <c r="V5" t="s">
        <v>1397</v>
      </c>
      <c r="W5" t="s">
        <v>1398</v>
      </c>
      <c r="X5" t="s">
        <v>812</v>
      </c>
      <c r="Y5" t="s">
        <v>813</v>
      </c>
      <c r="Z5" s="5">
        <v>528300</v>
      </c>
      <c r="AA5" t="s">
        <v>810</v>
      </c>
      <c r="AB5" t="s">
        <v>810</v>
      </c>
      <c r="AC5" t="s">
        <v>810</v>
      </c>
      <c r="AD5" t="s">
        <v>810</v>
      </c>
      <c r="AE5" t="s">
        <v>1390</v>
      </c>
      <c r="AF5" t="s">
        <v>810</v>
      </c>
      <c r="AG5" t="s">
        <v>810</v>
      </c>
      <c r="AH5" t="s">
        <v>810</v>
      </c>
      <c r="AI5" t="s">
        <v>810</v>
      </c>
      <c r="AJ5" t="s">
        <v>810</v>
      </c>
      <c r="AK5" t="s">
        <v>810</v>
      </c>
      <c r="AL5" t="s">
        <v>810</v>
      </c>
      <c r="AM5" t="s">
        <v>810</v>
      </c>
      <c r="AN5" t="s">
        <v>810</v>
      </c>
      <c r="AO5" t="s">
        <v>810</v>
      </c>
      <c r="AP5" t="s">
        <v>810</v>
      </c>
    </row>
    <row r="6" spans="1:42" x14ac:dyDescent="0.15">
      <c r="A6" t="s">
        <v>1377</v>
      </c>
      <c r="B6" t="s">
        <v>1378</v>
      </c>
      <c r="C6" t="s">
        <v>1379</v>
      </c>
      <c r="D6" t="s">
        <v>1380</v>
      </c>
      <c r="E6" t="s">
        <v>1381</v>
      </c>
      <c r="F6" t="s">
        <v>1382</v>
      </c>
      <c r="G6" s="38" t="s">
        <v>1406</v>
      </c>
      <c r="H6" s="38" t="s">
        <v>1409</v>
      </c>
      <c r="I6" s="38" t="s">
        <v>1412</v>
      </c>
      <c r="J6" s="38" t="s">
        <v>1415</v>
      </c>
      <c r="K6" t="s">
        <v>809</v>
      </c>
      <c r="L6" t="s">
        <v>1345</v>
      </c>
      <c r="M6" t="s">
        <v>1383</v>
      </c>
      <c r="N6" t="s">
        <v>1399</v>
      </c>
      <c r="O6" t="s">
        <v>1401</v>
      </c>
      <c r="P6" t="s">
        <v>1400</v>
      </c>
      <c r="Q6" t="s">
        <v>1401</v>
      </c>
      <c r="R6" t="s">
        <v>1387</v>
      </c>
      <c r="S6" t="s">
        <v>1238</v>
      </c>
      <c r="T6" t="s">
        <v>810</v>
      </c>
      <c r="U6" t="s">
        <v>811</v>
      </c>
      <c r="V6" t="s">
        <v>1388</v>
      </c>
      <c r="W6" t="s">
        <v>1389</v>
      </c>
      <c r="X6" t="s">
        <v>812</v>
      </c>
      <c r="Y6" t="s">
        <v>813</v>
      </c>
      <c r="Z6" s="5">
        <v>528300</v>
      </c>
      <c r="AA6" t="s">
        <v>810</v>
      </c>
      <c r="AB6" t="s">
        <v>810</v>
      </c>
      <c r="AC6" t="s">
        <v>810</v>
      </c>
      <c r="AD6" t="s">
        <v>810</v>
      </c>
      <c r="AE6" t="s">
        <v>1390</v>
      </c>
      <c r="AF6" t="s">
        <v>810</v>
      </c>
      <c r="AG6" t="s">
        <v>810</v>
      </c>
      <c r="AH6" t="s">
        <v>810</v>
      </c>
      <c r="AI6" t="s">
        <v>810</v>
      </c>
      <c r="AJ6" t="s">
        <v>810</v>
      </c>
      <c r="AK6" t="s">
        <v>810</v>
      </c>
      <c r="AL6" t="s">
        <v>810</v>
      </c>
      <c r="AM6" t="s">
        <v>810</v>
      </c>
      <c r="AN6" t="s">
        <v>810</v>
      </c>
      <c r="AO6" t="s">
        <v>810</v>
      </c>
      <c r="AP6" t="s">
        <v>810</v>
      </c>
    </row>
    <row r="7" spans="1:42" x14ac:dyDescent="0.15">
      <c r="A7" t="s">
        <v>1391</v>
      </c>
      <c r="B7" t="s">
        <v>1378</v>
      </c>
      <c r="C7" t="s">
        <v>1379</v>
      </c>
      <c r="D7" t="s">
        <v>1380</v>
      </c>
      <c r="E7" t="s">
        <v>1381</v>
      </c>
      <c r="F7" t="s">
        <v>1382</v>
      </c>
      <c r="G7" s="38" t="s">
        <v>1406</v>
      </c>
      <c r="H7" s="38" t="s">
        <v>1407</v>
      </c>
      <c r="I7" s="38" t="s">
        <v>1413</v>
      </c>
      <c r="J7" s="38" t="s">
        <v>1414</v>
      </c>
      <c r="K7" t="s">
        <v>809</v>
      </c>
      <c r="L7" t="s">
        <v>1345</v>
      </c>
      <c r="M7" t="s">
        <v>1383</v>
      </c>
      <c r="N7" t="s">
        <v>1402</v>
      </c>
      <c r="O7" t="s">
        <v>1404</v>
      </c>
      <c r="P7" t="s">
        <v>1403</v>
      </c>
      <c r="Q7" t="s">
        <v>1404</v>
      </c>
      <c r="R7" t="s">
        <v>1405</v>
      </c>
      <c r="S7" t="s">
        <v>1216</v>
      </c>
      <c r="T7" t="s">
        <v>810</v>
      </c>
      <c r="U7" t="s">
        <v>811</v>
      </c>
      <c r="V7" t="s">
        <v>1388</v>
      </c>
      <c r="W7" t="s">
        <v>1398</v>
      </c>
      <c r="X7" t="s">
        <v>812</v>
      </c>
      <c r="Y7" t="s">
        <v>813</v>
      </c>
      <c r="Z7" s="5">
        <v>528300</v>
      </c>
      <c r="AA7" t="s">
        <v>810</v>
      </c>
      <c r="AB7" t="s">
        <v>810</v>
      </c>
      <c r="AC7" t="s">
        <v>810</v>
      </c>
      <c r="AD7" t="s">
        <v>810</v>
      </c>
      <c r="AE7" t="s">
        <v>1390</v>
      </c>
      <c r="AF7" t="s">
        <v>810</v>
      </c>
      <c r="AG7" t="s">
        <v>810</v>
      </c>
      <c r="AH7" t="s">
        <v>810</v>
      </c>
      <c r="AI7" t="s">
        <v>810</v>
      </c>
      <c r="AJ7" t="s">
        <v>810</v>
      </c>
      <c r="AK7" t="s">
        <v>810</v>
      </c>
      <c r="AL7" t="s">
        <v>810</v>
      </c>
      <c r="AM7" t="s">
        <v>810</v>
      </c>
      <c r="AN7" t="s">
        <v>810</v>
      </c>
      <c r="AO7" t="s">
        <v>810</v>
      </c>
      <c r="AP7" t="s">
        <v>810</v>
      </c>
    </row>
    <row r="8" spans="1:42" x14ac:dyDescent="0.15">
      <c r="A8" t="s">
        <v>1416</v>
      </c>
      <c r="B8" t="s">
        <v>1417</v>
      </c>
      <c r="C8" t="s">
        <v>1418</v>
      </c>
      <c r="D8" t="s">
        <v>1419</v>
      </c>
      <c r="E8" t="s">
        <v>1420</v>
      </c>
      <c r="F8" t="s">
        <v>1421</v>
      </c>
      <c r="G8" s="38" t="s">
        <v>1431</v>
      </c>
      <c r="H8" s="38" t="s">
        <v>1432</v>
      </c>
      <c r="I8" s="38" t="s">
        <v>1433</v>
      </c>
      <c r="J8" s="38" t="s">
        <v>1434</v>
      </c>
      <c r="K8" t="s">
        <v>809</v>
      </c>
      <c r="L8" t="s">
        <v>1422</v>
      </c>
      <c r="M8" t="s">
        <v>1423</v>
      </c>
      <c r="N8" t="s">
        <v>1424</v>
      </c>
      <c r="O8" t="s">
        <v>1425</v>
      </c>
      <c r="P8" t="s">
        <v>1426</v>
      </c>
      <c r="Q8" t="s">
        <v>1425</v>
      </c>
      <c r="R8" t="s">
        <v>1427</v>
      </c>
      <c r="S8" t="s">
        <v>177</v>
      </c>
      <c r="T8" t="s">
        <v>810</v>
      </c>
      <c r="U8" t="s">
        <v>811</v>
      </c>
      <c r="V8" t="s">
        <v>1428</v>
      </c>
      <c r="W8" t="s">
        <v>1429</v>
      </c>
      <c r="X8" t="s">
        <v>812</v>
      </c>
      <c r="Y8" t="s">
        <v>813</v>
      </c>
      <c r="Z8" s="41">
        <v>310000</v>
      </c>
      <c r="AA8" t="s">
        <v>810</v>
      </c>
      <c r="AB8" t="s">
        <v>810</v>
      </c>
      <c r="AC8" t="s">
        <v>810</v>
      </c>
      <c r="AD8" t="s">
        <v>810</v>
      </c>
      <c r="AE8" t="s">
        <v>1430</v>
      </c>
      <c r="AF8" t="s">
        <v>810</v>
      </c>
      <c r="AG8" t="s">
        <v>810</v>
      </c>
      <c r="AH8" t="s">
        <v>810</v>
      </c>
      <c r="AI8" t="s">
        <v>810</v>
      </c>
      <c r="AJ8" t="s">
        <v>810</v>
      </c>
      <c r="AK8" t="s">
        <v>810</v>
      </c>
      <c r="AL8" t="s">
        <v>810</v>
      </c>
      <c r="AM8" t="s">
        <v>810</v>
      </c>
      <c r="AN8" t="s">
        <v>810</v>
      </c>
      <c r="AO8" t="s">
        <v>810</v>
      </c>
      <c r="AP8" t="s">
        <v>810</v>
      </c>
    </row>
    <row r="9" spans="1:42" x14ac:dyDescent="0.15">
      <c r="A9" t="s">
        <v>1435</v>
      </c>
      <c r="B9" t="s">
        <v>1436</v>
      </c>
      <c r="C9" t="s">
        <v>1437</v>
      </c>
      <c r="D9" t="s">
        <v>1438</v>
      </c>
      <c r="E9" t="s">
        <v>1439</v>
      </c>
      <c r="F9" t="s">
        <v>1440</v>
      </c>
      <c r="G9" s="38" t="s">
        <v>1481</v>
      </c>
      <c r="H9" s="38" t="s">
        <v>1482</v>
      </c>
      <c r="I9" s="38" t="s">
        <v>1483</v>
      </c>
      <c r="J9" s="38" t="s">
        <v>1484</v>
      </c>
      <c r="K9" t="s">
        <v>809</v>
      </c>
      <c r="L9" t="s">
        <v>1365</v>
      </c>
      <c r="M9" t="s">
        <v>1366</v>
      </c>
      <c r="N9" t="s">
        <v>1441</v>
      </c>
      <c r="O9" t="s">
        <v>1442</v>
      </c>
      <c r="P9" t="s">
        <v>1443</v>
      </c>
      <c r="Q9" t="s">
        <v>1442</v>
      </c>
      <c r="R9" t="s">
        <v>1444</v>
      </c>
      <c r="S9" t="s">
        <v>300</v>
      </c>
      <c r="T9" t="s">
        <v>810</v>
      </c>
      <c r="U9" t="s">
        <v>811</v>
      </c>
      <c r="V9" t="s">
        <v>1445</v>
      </c>
      <c r="W9" t="s">
        <v>1446</v>
      </c>
      <c r="X9" t="s">
        <v>812</v>
      </c>
      <c r="Y9" t="s">
        <v>813</v>
      </c>
      <c r="Z9" s="5">
        <v>124000</v>
      </c>
      <c r="AA9" t="s">
        <v>810</v>
      </c>
      <c r="AB9" t="s">
        <v>810</v>
      </c>
      <c r="AC9" t="s">
        <v>810</v>
      </c>
      <c r="AD9" t="s">
        <v>810</v>
      </c>
      <c r="AE9" t="s">
        <v>1447</v>
      </c>
      <c r="AF9" t="s">
        <v>810</v>
      </c>
      <c r="AG9" t="s">
        <v>810</v>
      </c>
      <c r="AH9" t="s">
        <v>810</v>
      </c>
      <c r="AI9" t="s">
        <v>810</v>
      </c>
      <c r="AJ9" t="s">
        <v>810</v>
      </c>
      <c r="AK9" t="s">
        <v>810</v>
      </c>
      <c r="AL9" t="s">
        <v>810</v>
      </c>
      <c r="AM9" t="s">
        <v>810</v>
      </c>
      <c r="AN9" t="s">
        <v>810</v>
      </c>
      <c r="AO9" t="s">
        <v>810</v>
      </c>
      <c r="AP9" t="s">
        <v>810</v>
      </c>
    </row>
    <row r="10" spans="1:42" x14ac:dyDescent="0.15">
      <c r="A10" t="s">
        <v>1448</v>
      </c>
      <c r="B10" t="s">
        <v>1449</v>
      </c>
      <c r="C10" t="s">
        <v>1379</v>
      </c>
      <c r="D10" t="s">
        <v>1450</v>
      </c>
      <c r="E10" t="s">
        <v>1451</v>
      </c>
      <c r="F10" t="s">
        <v>1452</v>
      </c>
      <c r="G10" s="38" t="s">
        <v>1485</v>
      </c>
      <c r="H10" s="38" t="s">
        <v>1486</v>
      </c>
      <c r="I10" s="38" t="s">
        <v>1487</v>
      </c>
      <c r="J10" s="38" t="s">
        <v>1488</v>
      </c>
      <c r="K10" t="s">
        <v>809</v>
      </c>
      <c r="L10" t="s">
        <v>1345</v>
      </c>
      <c r="M10" t="s">
        <v>1453</v>
      </c>
      <c r="N10" t="s">
        <v>1454</v>
      </c>
      <c r="O10" t="s">
        <v>1456</v>
      </c>
      <c r="P10" t="s">
        <v>1455</v>
      </c>
      <c r="Q10" t="s">
        <v>1456</v>
      </c>
      <c r="R10" t="s">
        <v>1457</v>
      </c>
      <c r="S10" t="s">
        <v>1230</v>
      </c>
      <c r="T10" t="s">
        <v>810</v>
      </c>
      <c r="U10" t="s">
        <v>811</v>
      </c>
      <c r="V10" t="s">
        <v>1388</v>
      </c>
      <c r="W10" t="s">
        <v>1458</v>
      </c>
      <c r="X10" t="s">
        <v>812</v>
      </c>
      <c r="Y10" t="s">
        <v>813</v>
      </c>
      <c r="Z10" s="5">
        <v>310000</v>
      </c>
      <c r="AA10" t="s">
        <v>810</v>
      </c>
      <c r="AB10" t="s">
        <v>810</v>
      </c>
      <c r="AC10" t="s">
        <v>810</v>
      </c>
      <c r="AD10" t="s">
        <v>810</v>
      </c>
      <c r="AE10" t="s">
        <v>1459</v>
      </c>
      <c r="AF10" t="s">
        <v>810</v>
      </c>
      <c r="AG10" t="s">
        <v>810</v>
      </c>
      <c r="AH10" t="s">
        <v>810</v>
      </c>
      <c r="AI10" t="s">
        <v>810</v>
      </c>
      <c r="AJ10" t="s">
        <v>810</v>
      </c>
      <c r="AK10" t="s">
        <v>810</v>
      </c>
      <c r="AL10" t="s">
        <v>810</v>
      </c>
      <c r="AM10" t="s">
        <v>810</v>
      </c>
      <c r="AN10" t="s">
        <v>810</v>
      </c>
      <c r="AO10" t="s">
        <v>810</v>
      </c>
      <c r="AP10" t="s">
        <v>810</v>
      </c>
    </row>
    <row r="11" spans="1:42" x14ac:dyDescent="0.15">
      <c r="A11" t="s">
        <v>1460</v>
      </c>
      <c r="B11" t="s">
        <v>1461</v>
      </c>
      <c r="C11" t="s">
        <v>1462</v>
      </c>
      <c r="D11" t="s">
        <v>1463</v>
      </c>
      <c r="E11" t="s">
        <v>1464</v>
      </c>
      <c r="F11" t="s">
        <v>1465</v>
      </c>
      <c r="G11" s="38" t="s">
        <v>1489</v>
      </c>
      <c r="H11" s="38" t="s">
        <v>1490</v>
      </c>
      <c r="I11" s="38" t="s">
        <v>1492</v>
      </c>
      <c r="J11" s="38" t="s">
        <v>1491</v>
      </c>
      <c r="K11" t="s">
        <v>809</v>
      </c>
      <c r="L11" t="s">
        <v>1345</v>
      </c>
      <c r="M11" t="s">
        <v>1383</v>
      </c>
      <c r="N11" t="s">
        <v>1466</v>
      </c>
      <c r="O11" t="s">
        <v>1468</v>
      </c>
      <c r="P11" t="s">
        <v>1467</v>
      </c>
      <c r="Q11" t="s">
        <v>1468</v>
      </c>
      <c r="R11" t="s">
        <v>1457</v>
      </c>
      <c r="S11" t="s">
        <v>1241</v>
      </c>
      <c r="T11" t="s">
        <v>810</v>
      </c>
      <c r="U11" t="s">
        <v>811</v>
      </c>
      <c r="V11" t="s">
        <v>1469</v>
      </c>
      <c r="W11" t="s">
        <v>1470</v>
      </c>
      <c r="X11" t="s">
        <v>812</v>
      </c>
      <c r="Y11" t="s">
        <v>813</v>
      </c>
      <c r="Z11" s="5">
        <v>215500</v>
      </c>
      <c r="AA11" t="s">
        <v>810</v>
      </c>
      <c r="AB11" t="s">
        <v>810</v>
      </c>
      <c r="AC11" t="s">
        <v>810</v>
      </c>
      <c r="AD11" t="s">
        <v>810</v>
      </c>
      <c r="AE11" t="s">
        <v>1471</v>
      </c>
      <c r="AF11" t="s">
        <v>810</v>
      </c>
      <c r="AG11" t="s">
        <v>810</v>
      </c>
      <c r="AH11" t="s">
        <v>810</v>
      </c>
      <c r="AI11" t="s">
        <v>810</v>
      </c>
      <c r="AJ11" t="s">
        <v>810</v>
      </c>
      <c r="AK11" t="s">
        <v>810</v>
      </c>
      <c r="AL11" t="s">
        <v>810</v>
      </c>
      <c r="AM11" t="s">
        <v>810</v>
      </c>
      <c r="AN11" t="s">
        <v>810</v>
      </c>
      <c r="AO11" t="s">
        <v>810</v>
      </c>
      <c r="AP11" t="s">
        <v>810</v>
      </c>
    </row>
    <row r="12" spans="1:42" x14ac:dyDescent="0.15">
      <c r="A12" t="s">
        <v>1472</v>
      </c>
      <c r="B12" t="s">
        <v>1473</v>
      </c>
      <c r="C12" t="s">
        <v>1474</v>
      </c>
      <c r="D12" t="s">
        <v>1380</v>
      </c>
      <c r="E12" t="s">
        <v>1381</v>
      </c>
      <c r="F12" t="s">
        <v>1382</v>
      </c>
      <c r="G12" s="38" t="s">
        <v>1493</v>
      </c>
      <c r="H12" s="38" t="s">
        <v>1494</v>
      </c>
      <c r="I12" s="38" t="s">
        <v>1495</v>
      </c>
      <c r="J12" s="38" t="s">
        <v>1496</v>
      </c>
      <c r="K12" t="s">
        <v>809</v>
      </c>
      <c r="L12" t="s">
        <v>1345</v>
      </c>
      <c r="M12" t="s">
        <v>1346</v>
      </c>
      <c r="N12" t="s">
        <v>1475</v>
      </c>
      <c r="O12" t="s">
        <v>1476</v>
      </c>
      <c r="P12" t="s">
        <v>1477</v>
      </c>
      <c r="Q12" t="s">
        <v>1476</v>
      </c>
      <c r="R12" t="s">
        <v>1478</v>
      </c>
      <c r="S12" t="s">
        <v>250</v>
      </c>
      <c r="T12" t="s">
        <v>810</v>
      </c>
      <c r="U12" t="s">
        <v>811</v>
      </c>
      <c r="V12" t="s">
        <v>1479</v>
      </c>
      <c r="W12" t="s">
        <v>1480</v>
      </c>
      <c r="X12" t="s">
        <v>812</v>
      </c>
      <c r="Y12" t="s">
        <v>813</v>
      </c>
      <c r="Z12" s="5">
        <v>528000</v>
      </c>
      <c r="AA12" t="s">
        <v>810</v>
      </c>
      <c r="AB12" t="s">
        <v>810</v>
      </c>
      <c r="AC12" t="s">
        <v>810</v>
      </c>
      <c r="AD12" t="s">
        <v>810</v>
      </c>
      <c r="AE12" t="s">
        <v>1390</v>
      </c>
      <c r="AF12" t="s">
        <v>810</v>
      </c>
      <c r="AG12" t="s">
        <v>810</v>
      </c>
      <c r="AH12" t="s">
        <v>810</v>
      </c>
      <c r="AI12" t="s">
        <v>810</v>
      </c>
      <c r="AJ12" t="s">
        <v>810</v>
      </c>
      <c r="AK12" t="s">
        <v>810</v>
      </c>
      <c r="AL12" t="s">
        <v>810</v>
      </c>
      <c r="AM12" t="s">
        <v>810</v>
      </c>
      <c r="AN12" t="s">
        <v>810</v>
      </c>
      <c r="AO12" t="s">
        <v>810</v>
      </c>
      <c r="AP12" t="s">
        <v>810</v>
      </c>
    </row>
    <row r="13" spans="1:42" s="36" customFormat="1" x14ac:dyDescent="0.15">
      <c r="A13" s="36" t="s">
        <v>1497</v>
      </c>
      <c r="B13" s="36" t="s">
        <v>1498</v>
      </c>
      <c r="C13" s="37" t="s">
        <v>1499</v>
      </c>
      <c r="D13" s="36" t="s">
        <v>1500</v>
      </c>
      <c r="E13" s="37" t="s">
        <v>1501</v>
      </c>
      <c r="F13" s="36" t="s">
        <v>1502</v>
      </c>
      <c r="G13" s="38" t="s">
        <v>1510</v>
      </c>
      <c r="H13" s="38" t="s">
        <v>1511</v>
      </c>
      <c r="I13" s="38" t="s">
        <v>1512</v>
      </c>
      <c r="J13" s="38" t="s">
        <v>1513</v>
      </c>
      <c r="K13" s="36" t="s">
        <v>809</v>
      </c>
      <c r="L13" s="36" t="s">
        <v>1422</v>
      </c>
      <c r="M13" s="36" t="s">
        <v>1423</v>
      </c>
      <c r="N13" s="36" t="s">
        <v>1503</v>
      </c>
      <c r="O13" s="36" t="s">
        <v>1504</v>
      </c>
      <c r="P13" s="36" t="s">
        <v>1505</v>
      </c>
      <c r="Q13" s="36" t="s">
        <v>810</v>
      </c>
      <c r="R13" s="36" t="s">
        <v>1506</v>
      </c>
      <c r="S13" s="37" t="s">
        <v>312</v>
      </c>
      <c r="T13" s="36" t="s">
        <v>810</v>
      </c>
      <c r="U13" s="36" t="s">
        <v>811</v>
      </c>
      <c r="V13" s="36" t="s">
        <v>1507</v>
      </c>
      <c r="W13" s="36" t="s">
        <v>1508</v>
      </c>
      <c r="X13" s="36" t="s">
        <v>812</v>
      </c>
      <c r="Y13" s="36" t="s">
        <v>813</v>
      </c>
      <c r="Z13" s="36">
        <v>516500</v>
      </c>
      <c r="AA13" s="37" t="s">
        <v>810</v>
      </c>
      <c r="AB13" s="36" t="s">
        <v>810</v>
      </c>
      <c r="AC13" s="36" t="s">
        <v>810</v>
      </c>
      <c r="AD13" s="36" t="s">
        <v>810</v>
      </c>
      <c r="AE13" s="36" t="s">
        <v>1509</v>
      </c>
      <c r="AF13" s="36" t="s">
        <v>810</v>
      </c>
      <c r="AG13" s="36" t="s">
        <v>810</v>
      </c>
      <c r="AH13" s="36" t="s">
        <v>810</v>
      </c>
      <c r="AI13" s="39" t="s">
        <v>810</v>
      </c>
      <c r="AJ13" s="36" t="s">
        <v>810</v>
      </c>
      <c r="AK13" s="36" t="s">
        <v>810</v>
      </c>
      <c r="AL13" s="36" t="s">
        <v>810</v>
      </c>
      <c r="AM13" s="36" t="s">
        <v>810</v>
      </c>
      <c r="AN13" s="36" t="s">
        <v>810</v>
      </c>
      <c r="AO13" s="36" t="s">
        <v>810</v>
      </c>
      <c r="AP13" s="36" t="s">
        <v>810</v>
      </c>
    </row>
    <row r="14" spans="1:42" x14ac:dyDescent="0.15">
      <c r="A14" t="s">
        <v>1514</v>
      </c>
      <c r="B14" t="s">
        <v>1515</v>
      </c>
      <c r="C14" t="s">
        <v>1392</v>
      </c>
      <c r="D14" t="s">
        <v>1516</v>
      </c>
      <c r="E14" t="s">
        <v>1517</v>
      </c>
      <c r="F14" t="s">
        <v>1518</v>
      </c>
      <c r="G14" s="4" t="s">
        <v>1525</v>
      </c>
      <c r="H14" s="42" t="s">
        <v>1526</v>
      </c>
      <c r="I14" s="4" t="s">
        <v>1527</v>
      </c>
      <c r="J14" s="43" t="s">
        <v>1528</v>
      </c>
      <c r="K14" t="s">
        <v>809</v>
      </c>
      <c r="L14" t="s">
        <v>1345</v>
      </c>
      <c r="M14" t="s">
        <v>1383</v>
      </c>
      <c r="N14" t="s">
        <v>1519</v>
      </c>
      <c r="O14" t="s">
        <v>1521</v>
      </c>
      <c r="P14" t="s">
        <v>1520</v>
      </c>
      <c r="Q14" t="s">
        <v>1521</v>
      </c>
      <c r="R14" t="s">
        <v>1522</v>
      </c>
      <c r="S14" t="s">
        <v>1333</v>
      </c>
      <c r="T14" t="s">
        <v>810</v>
      </c>
      <c r="U14" t="s">
        <v>811</v>
      </c>
      <c r="V14" t="s">
        <v>1397</v>
      </c>
      <c r="W14" t="s">
        <v>1523</v>
      </c>
      <c r="X14" t="s">
        <v>812</v>
      </c>
      <c r="Y14" t="s">
        <v>813</v>
      </c>
      <c r="Z14" s="4" t="s">
        <v>1529</v>
      </c>
      <c r="AA14" t="s">
        <v>810</v>
      </c>
      <c r="AB14" t="s">
        <v>810</v>
      </c>
      <c r="AC14" t="s">
        <v>810</v>
      </c>
      <c r="AD14" t="s">
        <v>810</v>
      </c>
      <c r="AE14" t="s">
        <v>1524</v>
      </c>
      <c r="AF14" t="s">
        <v>810</v>
      </c>
      <c r="AG14" t="s">
        <v>810</v>
      </c>
      <c r="AH14" t="s">
        <v>810</v>
      </c>
      <c r="AI14" t="s">
        <v>810</v>
      </c>
      <c r="AJ14" t="s">
        <v>810</v>
      </c>
      <c r="AK14" t="s">
        <v>810</v>
      </c>
      <c r="AL14" t="s">
        <v>810</v>
      </c>
      <c r="AM14" t="s">
        <v>810</v>
      </c>
      <c r="AN14" t="s">
        <v>810</v>
      </c>
      <c r="AO14" t="s">
        <v>810</v>
      </c>
      <c r="AP14" t="s">
        <v>810</v>
      </c>
    </row>
    <row r="15" spans="1:42" x14ac:dyDescent="0.15">
      <c r="A15" s="44" t="s">
        <v>1546</v>
      </c>
      <c r="B15" t="s">
        <v>1530</v>
      </c>
      <c r="C15" t="s">
        <v>1341</v>
      </c>
      <c r="D15" t="s">
        <v>1342</v>
      </c>
      <c r="E15" t="s">
        <v>1343</v>
      </c>
      <c r="F15" t="s">
        <v>1344</v>
      </c>
      <c r="G15" s="4" t="s">
        <v>1538</v>
      </c>
      <c r="H15" s="4" t="s">
        <v>1539</v>
      </c>
      <c r="I15" s="42" t="s">
        <v>1540</v>
      </c>
      <c r="J15" s="42" t="s">
        <v>1541</v>
      </c>
      <c r="K15" t="s">
        <v>809</v>
      </c>
      <c r="L15" t="s">
        <v>1345</v>
      </c>
      <c r="M15" t="s">
        <v>1346</v>
      </c>
      <c r="N15" t="s">
        <v>1531</v>
      </c>
      <c r="O15" s="4" t="s">
        <v>1549</v>
      </c>
      <c r="P15" t="s">
        <v>1349</v>
      </c>
      <c r="Q15" s="4" t="s">
        <v>1545</v>
      </c>
      <c r="R15" t="s">
        <v>1532</v>
      </c>
      <c r="S15" t="s">
        <v>230</v>
      </c>
      <c r="T15" t="s">
        <v>810</v>
      </c>
      <c r="U15" t="s">
        <v>811</v>
      </c>
      <c r="V15" t="s">
        <v>1533</v>
      </c>
      <c r="W15" t="s">
        <v>1352</v>
      </c>
      <c r="X15" t="s">
        <v>812</v>
      </c>
      <c r="Y15" t="s">
        <v>813</v>
      </c>
      <c r="Z15">
        <v>610000</v>
      </c>
      <c r="AA15" t="s">
        <v>810</v>
      </c>
      <c r="AB15" t="s">
        <v>810</v>
      </c>
      <c r="AC15" t="s">
        <v>810</v>
      </c>
      <c r="AD15" t="s">
        <v>810</v>
      </c>
      <c r="AE15" t="s">
        <v>1353</v>
      </c>
      <c r="AF15" t="s">
        <v>810</v>
      </c>
      <c r="AG15" t="s">
        <v>810</v>
      </c>
      <c r="AH15" t="s">
        <v>810</v>
      </c>
      <c r="AI15" t="s">
        <v>810</v>
      </c>
      <c r="AJ15" t="s">
        <v>810</v>
      </c>
      <c r="AK15" t="s">
        <v>810</v>
      </c>
      <c r="AL15" t="s">
        <v>810</v>
      </c>
      <c r="AM15" t="s">
        <v>810</v>
      </c>
      <c r="AN15" t="s">
        <v>810</v>
      </c>
      <c r="AO15" t="s">
        <v>810</v>
      </c>
      <c r="AP15" t="s">
        <v>810</v>
      </c>
    </row>
    <row r="16" spans="1:42" x14ac:dyDescent="0.15">
      <c r="A16" s="44" t="s">
        <v>1547</v>
      </c>
      <c r="B16" t="s">
        <v>1534</v>
      </c>
      <c r="C16" t="s">
        <v>1361</v>
      </c>
      <c r="D16" t="s">
        <v>1362</v>
      </c>
      <c r="E16" t="s">
        <v>1363</v>
      </c>
      <c r="F16" t="s">
        <v>1364</v>
      </c>
      <c r="G16" s="4" t="s">
        <v>1542</v>
      </c>
      <c r="H16" s="4" t="s">
        <v>1542</v>
      </c>
      <c r="I16" s="4" t="s">
        <v>1543</v>
      </c>
      <c r="J16" s="4" t="s">
        <v>1544</v>
      </c>
      <c r="K16" t="s">
        <v>809</v>
      </c>
      <c r="L16" t="s">
        <v>1365</v>
      </c>
      <c r="M16" t="s">
        <v>1366</v>
      </c>
      <c r="N16" t="s">
        <v>1535</v>
      </c>
      <c r="O16" t="s">
        <v>1536</v>
      </c>
      <c r="P16" t="s">
        <v>1368</v>
      </c>
      <c r="Q16" s="4" t="s">
        <v>1548</v>
      </c>
      <c r="R16" t="s">
        <v>1537</v>
      </c>
      <c r="S16" t="s">
        <v>1145</v>
      </c>
      <c r="T16" t="s">
        <v>810</v>
      </c>
      <c r="U16" t="s">
        <v>811</v>
      </c>
      <c r="V16" t="s">
        <v>1370</v>
      </c>
      <c r="W16" t="s">
        <v>1371</v>
      </c>
      <c r="X16" t="s">
        <v>812</v>
      </c>
      <c r="Y16" t="s">
        <v>813</v>
      </c>
      <c r="Z16">
        <v>300392</v>
      </c>
      <c r="AA16" t="s">
        <v>810</v>
      </c>
      <c r="AB16" t="s">
        <v>810</v>
      </c>
      <c r="AC16" t="s">
        <v>810</v>
      </c>
      <c r="AD16" t="s">
        <v>810</v>
      </c>
      <c r="AE16" t="s">
        <v>1372</v>
      </c>
      <c r="AF16" t="s">
        <v>810</v>
      </c>
      <c r="AG16" t="s">
        <v>810</v>
      </c>
      <c r="AH16" t="s">
        <v>810</v>
      </c>
      <c r="AI16" t="s">
        <v>810</v>
      </c>
      <c r="AJ16" t="s">
        <v>810</v>
      </c>
      <c r="AK16" t="s">
        <v>810</v>
      </c>
      <c r="AL16" t="s">
        <v>810</v>
      </c>
      <c r="AM16" t="s">
        <v>810</v>
      </c>
      <c r="AN16" t="s">
        <v>810</v>
      </c>
      <c r="AO16" t="s">
        <v>810</v>
      </c>
      <c r="AP16" t="s">
        <v>810</v>
      </c>
    </row>
    <row r="17" spans="1:42" x14ac:dyDescent="0.15">
      <c r="A17" t="s">
        <v>1550</v>
      </c>
      <c r="B17" t="s">
        <v>1551</v>
      </c>
      <c r="C17" t="s">
        <v>1474</v>
      </c>
      <c r="D17" t="s">
        <v>1552</v>
      </c>
      <c r="E17" t="s">
        <v>1553</v>
      </c>
      <c r="F17" t="s">
        <v>1554</v>
      </c>
      <c r="G17" s="4" t="s">
        <v>1574</v>
      </c>
      <c r="H17" s="42" t="s">
        <v>1575</v>
      </c>
      <c r="I17" s="4" t="s">
        <v>1576</v>
      </c>
      <c r="J17" s="43" t="s">
        <v>1577</v>
      </c>
      <c r="K17" t="s">
        <v>809</v>
      </c>
      <c r="L17" t="s">
        <v>1555</v>
      </c>
      <c r="M17" t="s">
        <v>1556</v>
      </c>
      <c r="N17" t="s">
        <v>1557</v>
      </c>
      <c r="O17" t="s">
        <v>1558</v>
      </c>
      <c r="P17" t="s">
        <v>1559</v>
      </c>
      <c r="Q17" t="s">
        <v>1558</v>
      </c>
      <c r="R17" t="s">
        <v>1560</v>
      </c>
      <c r="S17" t="s">
        <v>171</v>
      </c>
      <c r="T17" t="s">
        <v>810</v>
      </c>
      <c r="U17" t="s">
        <v>811</v>
      </c>
      <c r="V17" t="s">
        <v>1479</v>
      </c>
      <c r="W17" t="s">
        <v>1561</v>
      </c>
      <c r="X17" t="s">
        <v>812</v>
      </c>
      <c r="Y17" t="s">
        <v>813</v>
      </c>
      <c r="Z17">
        <v>250002</v>
      </c>
      <c r="AA17" t="s">
        <v>810</v>
      </c>
      <c r="AB17" t="s">
        <v>810</v>
      </c>
      <c r="AC17" t="s">
        <v>810</v>
      </c>
      <c r="AD17" t="s">
        <v>810</v>
      </c>
      <c r="AE17" t="s">
        <v>1562</v>
      </c>
      <c r="AF17" t="s">
        <v>810</v>
      </c>
      <c r="AG17" t="s">
        <v>810</v>
      </c>
      <c r="AH17" t="s">
        <v>810</v>
      </c>
      <c r="AI17" t="s">
        <v>810</v>
      </c>
      <c r="AJ17" t="s">
        <v>810</v>
      </c>
      <c r="AK17" t="s">
        <v>810</v>
      </c>
      <c r="AL17" t="s">
        <v>810</v>
      </c>
      <c r="AM17" t="s">
        <v>810</v>
      </c>
      <c r="AN17" t="s">
        <v>810</v>
      </c>
      <c r="AO17" t="s">
        <v>810</v>
      </c>
      <c r="AP17" t="s">
        <v>810</v>
      </c>
    </row>
    <row r="18" spans="1:42" x14ac:dyDescent="0.15">
      <c r="A18" t="s">
        <v>1563</v>
      </c>
      <c r="B18" t="s">
        <v>1564</v>
      </c>
      <c r="C18" t="s">
        <v>1437</v>
      </c>
      <c r="D18" t="s">
        <v>1565</v>
      </c>
      <c r="E18" t="s">
        <v>1566</v>
      </c>
      <c r="F18" t="s">
        <v>1567</v>
      </c>
      <c r="G18" s="4" t="s">
        <v>1574</v>
      </c>
      <c r="H18" s="42" t="s">
        <v>1578</v>
      </c>
      <c r="I18" s="42" t="s">
        <v>1579</v>
      </c>
      <c r="J18" s="43" t="s">
        <v>1580</v>
      </c>
      <c r="K18" t="s">
        <v>809</v>
      </c>
      <c r="L18" t="s">
        <v>1365</v>
      </c>
      <c r="M18" t="s">
        <v>1366</v>
      </c>
      <c r="N18" t="s">
        <v>1568</v>
      </c>
      <c r="O18" t="s">
        <v>1569</v>
      </c>
      <c r="P18" t="s">
        <v>1570</v>
      </c>
      <c r="Q18" t="s">
        <v>1569</v>
      </c>
      <c r="R18" t="s">
        <v>1571</v>
      </c>
      <c r="S18" t="s">
        <v>280</v>
      </c>
      <c r="T18" t="s">
        <v>810</v>
      </c>
      <c r="U18" t="s">
        <v>811</v>
      </c>
      <c r="V18" t="s">
        <v>1445</v>
      </c>
      <c r="W18" t="s">
        <v>1572</v>
      </c>
      <c r="X18" t="s">
        <v>812</v>
      </c>
      <c r="Y18" t="s">
        <v>813</v>
      </c>
      <c r="Z18">
        <v>257100</v>
      </c>
      <c r="AA18" t="s">
        <v>810</v>
      </c>
      <c r="AB18" t="s">
        <v>810</v>
      </c>
      <c r="AC18" t="s">
        <v>810</v>
      </c>
      <c r="AD18" t="s">
        <v>810</v>
      </c>
      <c r="AE18" t="s">
        <v>1573</v>
      </c>
      <c r="AF18" t="s">
        <v>810</v>
      </c>
      <c r="AG18" t="s">
        <v>810</v>
      </c>
      <c r="AH18" t="s">
        <v>810</v>
      </c>
      <c r="AI18" t="s">
        <v>810</v>
      </c>
      <c r="AJ18" t="s">
        <v>810</v>
      </c>
      <c r="AK18" t="s">
        <v>810</v>
      </c>
      <c r="AL18" t="s">
        <v>810</v>
      </c>
      <c r="AM18" t="s">
        <v>810</v>
      </c>
      <c r="AN18" t="s">
        <v>810</v>
      </c>
      <c r="AO18" t="s">
        <v>810</v>
      </c>
      <c r="AP18" t="s">
        <v>810</v>
      </c>
    </row>
    <row r="19" spans="1:42" ht="13.9" customHeight="1" x14ac:dyDescent="0.15">
      <c r="A19" t="s">
        <v>1581</v>
      </c>
      <c r="B19" t="s">
        <v>1582</v>
      </c>
      <c r="C19" t="s">
        <v>1474</v>
      </c>
      <c r="D19" t="s">
        <v>1583</v>
      </c>
      <c r="E19" t="s">
        <v>1584</v>
      </c>
      <c r="F19" t="s">
        <v>1585</v>
      </c>
      <c r="G19" s="4" t="s">
        <v>1593</v>
      </c>
      <c r="H19" s="4" t="s">
        <v>1594</v>
      </c>
      <c r="I19" s="4" t="s">
        <v>1595</v>
      </c>
      <c r="J19" s="4" t="s">
        <v>1596</v>
      </c>
      <c r="K19" t="s">
        <v>809</v>
      </c>
      <c r="L19" t="s">
        <v>1345</v>
      </c>
      <c r="M19" t="s">
        <v>1346</v>
      </c>
      <c r="N19" t="s">
        <v>1586</v>
      </c>
      <c r="O19" t="s">
        <v>1587</v>
      </c>
      <c r="P19" t="s">
        <v>1588</v>
      </c>
      <c r="Q19" s="4" t="s">
        <v>1597</v>
      </c>
      <c r="R19" t="s">
        <v>1589</v>
      </c>
      <c r="S19" t="s">
        <v>212</v>
      </c>
      <c r="T19" t="s">
        <v>810</v>
      </c>
      <c r="U19" t="s">
        <v>811</v>
      </c>
      <c r="V19" t="s">
        <v>1590</v>
      </c>
      <c r="W19" t="s">
        <v>1591</v>
      </c>
      <c r="X19" t="s">
        <v>812</v>
      </c>
      <c r="Y19" t="s">
        <v>813</v>
      </c>
      <c r="Z19">
        <v>315200</v>
      </c>
      <c r="AA19" t="s">
        <v>810</v>
      </c>
      <c r="AB19" t="s">
        <v>810</v>
      </c>
      <c r="AC19" t="s">
        <v>810</v>
      </c>
      <c r="AD19" t="s">
        <v>810</v>
      </c>
      <c r="AE19" t="s">
        <v>1592</v>
      </c>
      <c r="AF19" t="s">
        <v>810</v>
      </c>
      <c r="AG19" t="s">
        <v>810</v>
      </c>
      <c r="AH19" t="s">
        <v>810</v>
      </c>
      <c r="AI19" t="s">
        <v>810</v>
      </c>
      <c r="AJ19" t="s">
        <v>810</v>
      </c>
      <c r="AK19" t="s">
        <v>810</v>
      </c>
      <c r="AL19" t="s">
        <v>810</v>
      </c>
      <c r="AM19" t="s">
        <v>810</v>
      </c>
      <c r="AN19" t="s">
        <v>810</v>
      </c>
      <c r="AO19" t="s">
        <v>810</v>
      </c>
      <c r="AP19" t="s">
        <v>810</v>
      </c>
    </row>
    <row r="20" spans="1:42" s="36" customFormat="1" x14ac:dyDescent="0.15">
      <c r="A20" s="36" t="s">
        <v>1598</v>
      </c>
      <c r="B20" s="36" t="s">
        <v>1599</v>
      </c>
      <c r="C20" s="37" t="s">
        <v>1600</v>
      </c>
      <c r="D20" s="36" t="s">
        <v>1601</v>
      </c>
      <c r="E20" s="37" t="s">
        <v>1602</v>
      </c>
      <c r="F20" s="36" t="s">
        <v>1603</v>
      </c>
      <c r="G20" s="45" t="s">
        <v>1609</v>
      </c>
      <c r="H20" s="45" t="s">
        <v>1610</v>
      </c>
      <c r="I20" s="45" t="s">
        <v>1612</v>
      </c>
      <c r="J20" s="45" t="s">
        <v>1611</v>
      </c>
      <c r="K20" s="36" t="s">
        <v>809</v>
      </c>
      <c r="L20" s="36" t="s">
        <v>1345</v>
      </c>
      <c r="M20" s="36" t="s">
        <v>1383</v>
      </c>
      <c r="N20" s="36" t="s">
        <v>1604</v>
      </c>
      <c r="O20" s="36" t="s">
        <v>1606</v>
      </c>
      <c r="P20" s="36" t="s">
        <v>1605</v>
      </c>
      <c r="Q20" s="36" t="s">
        <v>1606</v>
      </c>
      <c r="R20" s="36" t="s">
        <v>1457</v>
      </c>
      <c r="S20" s="37" t="s">
        <v>1312</v>
      </c>
      <c r="T20" s="36" t="s">
        <v>810</v>
      </c>
      <c r="U20" s="36" t="s">
        <v>811</v>
      </c>
      <c r="V20" s="36" t="s">
        <v>1397</v>
      </c>
      <c r="W20" s="36" t="s">
        <v>1607</v>
      </c>
      <c r="X20" s="36" t="s">
        <v>812</v>
      </c>
      <c r="Y20" s="36" t="s">
        <v>813</v>
      </c>
      <c r="Z20" s="36">
        <v>324000</v>
      </c>
      <c r="AA20" s="37" t="s">
        <v>810</v>
      </c>
      <c r="AB20" s="36" t="s">
        <v>810</v>
      </c>
      <c r="AC20" s="36" t="s">
        <v>810</v>
      </c>
      <c r="AD20" s="36" t="s">
        <v>810</v>
      </c>
      <c r="AE20" s="36" t="s">
        <v>1608</v>
      </c>
      <c r="AF20" s="36" t="s">
        <v>810</v>
      </c>
      <c r="AG20" s="36" t="s">
        <v>810</v>
      </c>
      <c r="AH20" s="36" t="s">
        <v>810</v>
      </c>
      <c r="AI20" s="39" t="s">
        <v>810</v>
      </c>
      <c r="AJ20" s="36" t="s">
        <v>810</v>
      </c>
      <c r="AK20" s="36" t="s">
        <v>810</v>
      </c>
      <c r="AL20" s="36" t="s">
        <v>810</v>
      </c>
      <c r="AM20" s="36" t="s">
        <v>810</v>
      </c>
      <c r="AN20" s="36" t="s">
        <v>810</v>
      </c>
      <c r="AO20" s="36" t="s">
        <v>810</v>
      </c>
      <c r="AP20" s="36" t="s">
        <v>810</v>
      </c>
    </row>
    <row r="21" spans="1:42" x14ac:dyDescent="0.15">
      <c r="A21" t="s">
        <v>1613</v>
      </c>
      <c r="B21" t="s">
        <v>1614</v>
      </c>
      <c r="C21" t="s">
        <v>1499</v>
      </c>
      <c r="D21" t="s">
        <v>1615</v>
      </c>
      <c r="E21" t="s">
        <v>1616</v>
      </c>
      <c r="F21" t="s">
        <v>1617</v>
      </c>
      <c r="G21" s="4" t="s">
        <v>1653</v>
      </c>
      <c r="H21" s="4" t="s">
        <v>1654</v>
      </c>
      <c r="I21" s="4" t="s">
        <v>1655</v>
      </c>
      <c r="J21" s="43" t="s">
        <v>1656</v>
      </c>
      <c r="K21" t="s">
        <v>809</v>
      </c>
      <c r="L21" t="s">
        <v>1365</v>
      </c>
      <c r="M21" t="s">
        <v>1366</v>
      </c>
      <c r="N21" t="s">
        <v>1618</v>
      </c>
      <c r="O21" t="s">
        <v>1619</v>
      </c>
      <c r="P21" t="s">
        <v>1620</v>
      </c>
      <c r="Q21" t="s">
        <v>1619</v>
      </c>
      <c r="R21" t="s">
        <v>1621</v>
      </c>
      <c r="S21" t="s">
        <v>303</v>
      </c>
      <c r="T21" t="s">
        <v>810</v>
      </c>
      <c r="U21" t="s">
        <v>811</v>
      </c>
      <c r="V21" t="s">
        <v>1622</v>
      </c>
      <c r="W21" t="s">
        <v>1623</v>
      </c>
      <c r="X21" t="s">
        <v>812</v>
      </c>
      <c r="Y21" t="s">
        <v>813</v>
      </c>
      <c r="Z21">
        <v>610000</v>
      </c>
      <c r="AA21" t="s">
        <v>810</v>
      </c>
      <c r="AB21" t="s">
        <v>810</v>
      </c>
      <c r="AC21" t="s">
        <v>810</v>
      </c>
      <c r="AD21" t="s">
        <v>810</v>
      </c>
      <c r="AE21" t="s">
        <v>1624</v>
      </c>
      <c r="AF21" t="s">
        <v>810</v>
      </c>
      <c r="AG21" t="s">
        <v>810</v>
      </c>
      <c r="AH21" t="s">
        <v>810</v>
      </c>
      <c r="AI21" t="s">
        <v>810</v>
      </c>
      <c r="AJ21" t="s">
        <v>810</v>
      </c>
      <c r="AK21" t="s">
        <v>810</v>
      </c>
      <c r="AL21" t="s">
        <v>810</v>
      </c>
      <c r="AM21" t="s">
        <v>810</v>
      </c>
      <c r="AN21" t="s">
        <v>810</v>
      </c>
      <c r="AO21" t="s">
        <v>810</v>
      </c>
      <c r="AP21" t="s">
        <v>810</v>
      </c>
    </row>
    <row r="22" spans="1:42" x14ac:dyDescent="0.15">
      <c r="A22" t="s">
        <v>1625</v>
      </c>
      <c r="B22" t="s">
        <v>1626</v>
      </c>
      <c r="C22" t="s">
        <v>1474</v>
      </c>
      <c r="D22" t="s">
        <v>1627</v>
      </c>
      <c r="E22" t="s">
        <v>1628</v>
      </c>
      <c r="F22" t="s">
        <v>1629</v>
      </c>
      <c r="G22" s="4" t="s">
        <v>1657</v>
      </c>
      <c r="H22" s="4" t="s">
        <v>1658</v>
      </c>
      <c r="I22" s="4" t="s">
        <v>1659</v>
      </c>
      <c r="J22" s="43" t="s">
        <v>1660</v>
      </c>
      <c r="K22" t="s">
        <v>809</v>
      </c>
      <c r="L22" t="s">
        <v>1345</v>
      </c>
      <c r="M22" t="s">
        <v>1346</v>
      </c>
      <c r="N22" t="s">
        <v>1630</v>
      </c>
      <c r="O22" t="s">
        <v>1631</v>
      </c>
      <c r="P22" t="s">
        <v>1588</v>
      </c>
      <c r="Q22" t="s">
        <v>1631</v>
      </c>
      <c r="R22" t="s">
        <v>1632</v>
      </c>
      <c r="S22" t="s">
        <v>212</v>
      </c>
      <c r="T22" t="s">
        <v>810</v>
      </c>
      <c r="U22" t="s">
        <v>811</v>
      </c>
      <c r="V22" t="s">
        <v>1479</v>
      </c>
      <c r="W22" t="s">
        <v>1633</v>
      </c>
      <c r="X22" t="s">
        <v>812</v>
      </c>
      <c r="Y22" t="s">
        <v>813</v>
      </c>
      <c r="Z22">
        <v>350000</v>
      </c>
      <c r="AA22" t="s">
        <v>810</v>
      </c>
      <c r="AB22" t="s">
        <v>810</v>
      </c>
      <c r="AC22" t="s">
        <v>810</v>
      </c>
      <c r="AD22" t="s">
        <v>810</v>
      </c>
      <c r="AE22" t="s">
        <v>1634</v>
      </c>
      <c r="AF22" t="s">
        <v>810</v>
      </c>
      <c r="AG22" t="s">
        <v>810</v>
      </c>
      <c r="AH22" t="s">
        <v>810</v>
      </c>
      <c r="AI22" t="s">
        <v>810</v>
      </c>
      <c r="AJ22" t="s">
        <v>810</v>
      </c>
      <c r="AK22" t="s">
        <v>810</v>
      </c>
      <c r="AL22" t="s">
        <v>810</v>
      </c>
      <c r="AM22" t="s">
        <v>810</v>
      </c>
      <c r="AN22" t="s">
        <v>810</v>
      </c>
      <c r="AO22" t="s">
        <v>810</v>
      </c>
      <c r="AP22" t="s">
        <v>810</v>
      </c>
    </row>
    <row r="23" spans="1:42" x14ac:dyDescent="0.15">
      <c r="A23" t="s">
        <v>1635</v>
      </c>
      <c r="B23" t="s">
        <v>1636</v>
      </c>
      <c r="C23" t="s">
        <v>1474</v>
      </c>
      <c r="D23" t="s">
        <v>1637</v>
      </c>
      <c r="E23" t="s">
        <v>1638</v>
      </c>
      <c r="F23" t="s">
        <v>1639</v>
      </c>
      <c r="G23" s="4" t="s">
        <v>1661</v>
      </c>
      <c r="H23" s="4" t="s">
        <v>1662</v>
      </c>
      <c r="I23" s="4" t="s">
        <v>1663</v>
      </c>
      <c r="J23" s="4" t="s">
        <v>1664</v>
      </c>
      <c r="K23" t="s">
        <v>809</v>
      </c>
      <c r="L23" t="s">
        <v>1345</v>
      </c>
      <c r="M23" t="s">
        <v>1346</v>
      </c>
      <c r="N23" t="s">
        <v>1630</v>
      </c>
      <c r="O23" t="s">
        <v>1631</v>
      </c>
      <c r="P23" t="s">
        <v>1588</v>
      </c>
      <c r="Q23" t="s">
        <v>1631</v>
      </c>
      <c r="R23" t="s">
        <v>1632</v>
      </c>
      <c r="S23" t="s">
        <v>212</v>
      </c>
      <c r="T23" t="s">
        <v>810</v>
      </c>
      <c r="U23" t="s">
        <v>811</v>
      </c>
      <c r="V23" t="s">
        <v>1479</v>
      </c>
      <c r="W23" t="s">
        <v>1640</v>
      </c>
      <c r="X23" t="s">
        <v>812</v>
      </c>
      <c r="Y23" t="s">
        <v>813</v>
      </c>
      <c r="Z23">
        <v>510000</v>
      </c>
      <c r="AA23" t="s">
        <v>810</v>
      </c>
      <c r="AB23" t="s">
        <v>810</v>
      </c>
      <c r="AC23" t="s">
        <v>810</v>
      </c>
      <c r="AD23" t="s">
        <v>810</v>
      </c>
      <c r="AE23" t="s">
        <v>1641</v>
      </c>
      <c r="AF23" t="s">
        <v>810</v>
      </c>
      <c r="AG23" t="s">
        <v>810</v>
      </c>
      <c r="AH23" t="s">
        <v>810</v>
      </c>
      <c r="AI23" t="s">
        <v>810</v>
      </c>
      <c r="AJ23" t="s">
        <v>810</v>
      </c>
      <c r="AK23" t="s">
        <v>810</v>
      </c>
      <c r="AL23" t="s">
        <v>810</v>
      </c>
      <c r="AM23" t="s">
        <v>810</v>
      </c>
      <c r="AN23" t="s">
        <v>810</v>
      </c>
      <c r="AO23" t="s">
        <v>810</v>
      </c>
      <c r="AP23" t="s">
        <v>810</v>
      </c>
    </row>
    <row r="24" spans="1:42" x14ac:dyDescent="0.15">
      <c r="A24" t="s">
        <v>1642</v>
      </c>
      <c r="B24" t="s">
        <v>1643</v>
      </c>
      <c r="C24" t="s">
        <v>1379</v>
      </c>
      <c r="D24" t="s">
        <v>1644</v>
      </c>
      <c r="E24" t="s">
        <v>1645</v>
      </c>
      <c r="F24" t="s">
        <v>1646</v>
      </c>
      <c r="G24" s="4" t="s">
        <v>1665</v>
      </c>
      <c r="H24" s="4" t="s">
        <v>1666</v>
      </c>
      <c r="I24" s="4" t="s">
        <v>1667</v>
      </c>
      <c r="J24" s="4" t="s">
        <v>1668</v>
      </c>
      <c r="K24" t="s">
        <v>809</v>
      </c>
      <c r="L24" t="s">
        <v>1345</v>
      </c>
      <c r="M24" t="s">
        <v>1383</v>
      </c>
      <c r="N24" t="s">
        <v>1647</v>
      </c>
      <c r="O24" t="s">
        <v>1648</v>
      </c>
      <c r="P24" t="s">
        <v>1400</v>
      </c>
      <c r="Q24" t="s">
        <v>1648</v>
      </c>
      <c r="R24" t="s">
        <v>1649</v>
      </c>
      <c r="S24" t="s">
        <v>1238</v>
      </c>
      <c r="T24" t="s">
        <v>810</v>
      </c>
      <c r="U24" t="s">
        <v>811</v>
      </c>
      <c r="V24" t="s">
        <v>1650</v>
      </c>
      <c r="W24" t="s">
        <v>1651</v>
      </c>
      <c r="X24" t="s">
        <v>812</v>
      </c>
      <c r="Y24" t="s">
        <v>813</v>
      </c>
      <c r="Z24">
        <v>112000</v>
      </c>
      <c r="AA24" t="s">
        <v>810</v>
      </c>
      <c r="AB24" t="s">
        <v>810</v>
      </c>
      <c r="AC24" t="s">
        <v>810</v>
      </c>
      <c r="AD24" t="s">
        <v>810</v>
      </c>
      <c r="AE24" t="s">
        <v>1652</v>
      </c>
      <c r="AF24" t="s">
        <v>810</v>
      </c>
      <c r="AG24" t="s">
        <v>810</v>
      </c>
      <c r="AH24" t="s">
        <v>810</v>
      </c>
      <c r="AI24" t="s">
        <v>810</v>
      </c>
      <c r="AJ24" t="s">
        <v>810</v>
      </c>
      <c r="AK24" t="s">
        <v>810</v>
      </c>
      <c r="AL24" t="s">
        <v>810</v>
      </c>
      <c r="AM24" t="s">
        <v>810</v>
      </c>
      <c r="AN24" t="s">
        <v>810</v>
      </c>
      <c r="AO24" t="s">
        <v>810</v>
      </c>
      <c r="AP24" t="s">
        <v>810</v>
      </c>
    </row>
    <row r="25" spans="1:42" s="36" customFormat="1" x14ac:dyDescent="0.15">
      <c r="A25" s="36" t="s">
        <v>1669</v>
      </c>
      <c r="B25" s="36" t="s">
        <v>1670</v>
      </c>
      <c r="C25" s="37" t="s">
        <v>1671</v>
      </c>
      <c r="D25" s="36" t="s">
        <v>1672</v>
      </c>
      <c r="E25" s="37" t="s">
        <v>1673</v>
      </c>
      <c r="F25" s="36" t="s">
        <v>1674</v>
      </c>
      <c r="G25" s="45" t="s">
        <v>1683</v>
      </c>
      <c r="H25" s="45" t="s">
        <v>1684</v>
      </c>
      <c r="I25" s="45" t="s">
        <v>1685</v>
      </c>
      <c r="J25" s="45" t="s">
        <v>1686</v>
      </c>
      <c r="K25" s="36" t="s">
        <v>809</v>
      </c>
      <c r="L25" s="36" t="s">
        <v>1422</v>
      </c>
      <c r="M25" s="36" t="s">
        <v>1423</v>
      </c>
      <c r="N25" s="36" t="s">
        <v>1675</v>
      </c>
      <c r="O25" s="36" t="s">
        <v>1677</v>
      </c>
      <c r="P25" s="36" t="s">
        <v>1676</v>
      </c>
      <c r="Q25" s="36" t="s">
        <v>1677</v>
      </c>
      <c r="R25" s="36" t="s">
        <v>1678</v>
      </c>
      <c r="S25" s="37" t="s">
        <v>1679</v>
      </c>
      <c r="T25" s="36" t="s">
        <v>810</v>
      </c>
      <c r="U25" s="36" t="s">
        <v>811</v>
      </c>
      <c r="V25" s="36" t="s">
        <v>1680</v>
      </c>
      <c r="W25" s="36" t="s">
        <v>1681</v>
      </c>
      <c r="X25" s="36" t="s">
        <v>812</v>
      </c>
      <c r="Y25" s="36" t="s">
        <v>813</v>
      </c>
      <c r="Z25" s="36">
        <v>430040</v>
      </c>
      <c r="AA25" s="37" t="s">
        <v>810</v>
      </c>
      <c r="AB25" s="36" t="s">
        <v>810</v>
      </c>
      <c r="AC25" s="36" t="s">
        <v>810</v>
      </c>
      <c r="AD25" s="36" t="s">
        <v>810</v>
      </c>
      <c r="AE25" s="36" t="s">
        <v>1682</v>
      </c>
      <c r="AF25" s="36" t="s">
        <v>810</v>
      </c>
      <c r="AG25" s="36" t="s">
        <v>810</v>
      </c>
      <c r="AH25" s="36" t="s">
        <v>810</v>
      </c>
      <c r="AI25" s="39" t="s">
        <v>810</v>
      </c>
      <c r="AJ25" s="36" t="s">
        <v>810</v>
      </c>
      <c r="AK25" s="36" t="s">
        <v>810</v>
      </c>
      <c r="AL25" s="36" t="s">
        <v>810</v>
      </c>
      <c r="AM25" s="36" t="s">
        <v>810</v>
      </c>
      <c r="AN25" s="36" t="s">
        <v>810</v>
      </c>
      <c r="AO25" s="36" t="s">
        <v>810</v>
      </c>
      <c r="AP25" s="36" t="s">
        <v>810</v>
      </c>
    </row>
    <row r="26" spans="1:42" x14ac:dyDescent="0.15">
      <c r="A26" t="s">
        <v>1687</v>
      </c>
      <c r="B26" t="s">
        <v>1688</v>
      </c>
      <c r="C26" t="s">
        <v>1689</v>
      </c>
      <c r="D26" t="s">
        <v>1380</v>
      </c>
      <c r="E26" t="s">
        <v>1381</v>
      </c>
      <c r="F26" t="s">
        <v>1382</v>
      </c>
      <c r="G26" s="38" t="s">
        <v>1493</v>
      </c>
      <c r="H26" s="38" t="s">
        <v>1407</v>
      </c>
      <c r="I26" s="38" t="s">
        <v>1410</v>
      </c>
      <c r="J26" s="38" t="s">
        <v>1496</v>
      </c>
      <c r="K26" t="s">
        <v>809</v>
      </c>
      <c r="L26" t="s">
        <v>1345</v>
      </c>
      <c r="M26" t="s">
        <v>1346</v>
      </c>
      <c r="N26" t="s">
        <v>1690</v>
      </c>
      <c r="O26" t="s">
        <v>1691</v>
      </c>
      <c r="P26" t="s">
        <v>1692</v>
      </c>
      <c r="Q26" t="s">
        <v>1691</v>
      </c>
      <c r="R26" t="s">
        <v>1693</v>
      </c>
      <c r="S26" t="s">
        <v>184</v>
      </c>
      <c r="T26" t="s">
        <v>810</v>
      </c>
      <c r="U26" t="s">
        <v>811</v>
      </c>
      <c r="V26" t="s">
        <v>1694</v>
      </c>
      <c r="W26" t="s">
        <v>1695</v>
      </c>
      <c r="X26" t="s">
        <v>812</v>
      </c>
      <c r="Y26" t="s">
        <v>813</v>
      </c>
      <c r="Z26" s="5">
        <v>528300</v>
      </c>
      <c r="AA26" t="s">
        <v>810</v>
      </c>
      <c r="AB26" t="s">
        <v>810</v>
      </c>
      <c r="AC26" t="s">
        <v>810</v>
      </c>
      <c r="AD26" t="s">
        <v>810</v>
      </c>
      <c r="AE26" t="s">
        <v>1390</v>
      </c>
      <c r="AF26" t="s">
        <v>810</v>
      </c>
      <c r="AG26" t="s">
        <v>810</v>
      </c>
      <c r="AH26" t="s">
        <v>810</v>
      </c>
      <c r="AI26" t="s">
        <v>810</v>
      </c>
      <c r="AJ26" t="s">
        <v>810</v>
      </c>
      <c r="AK26" t="s">
        <v>810</v>
      </c>
      <c r="AL26" t="s">
        <v>810</v>
      </c>
      <c r="AM26" t="s">
        <v>810</v>
      </c>
      <c r="AN26" t="s">
        <v>810</v>
      </c>
      <c r="AO26" t="s">
        <v>810</v>
      </c>
      <c r="AP26" t="s">
        <v>810</v>
      </c>
    </row>
    <row r="27" spans="1:42" x14ac:dyDescent="0.15">
      <c r="A27" t="s">
        <v>1696</v>
      </c>
      <c r="B27" t="s">
        <v>1697</v>
      </c>
      <c r="C27" t="s">
        <v>1341</v>
      </c>
      <c r="D27" t="s">
        <v>1380</v>
      </c>
      <c r="E27" t="s">
        <v>1381</v>
      </c>
      <c r="F27" t="s">
        <v>1382</v>
      </c>
      <c r="G27" s="38" t="s">
        <v>1493</v>
      </c>
      <c r="H27" s="38" t="s">
        <v>1407</v>
      </c>
      <c r="I27" s="38" t="s">
        <v>1410</v>
      </c>
      <c r="J27" s="38" t="s">
        <v>1496</v>
      </c>
      <c r="K27" t="s">
        <v>809</v>
      </c>
      <c r="L27" t="s">
        <v>1345</v>
      </c>
      <c r="M27" t="s">
        <v>1383</v>
      </c>
      <c r="N27" t="s">
        <v>1698</v>
      </c>
      <c r="O27" t="s">
        <v>1699</v>
      </c>
      <c r="P27" t="s">
        <v>1700</v>
      </c>
      <c r="Q27" t="s">
        <v>1699</v>
      </c>
      <c r="R27" t="s">
        <v>1701</v>
      </c>
      <c r="S27" t="s">
        <v>200</v>
      </c>
      <c r="T27" t="s">
        <v>810</v>
      </c>
      <c r="U27" t="s">
        <v>811</v>
      </c>
      <c r="V27" t="s">
        <v>1702</v>
      </c>
      <c r="W27" t="s">
        <v>1703</v>
      </c>
      <c r="X27" t="s">
        <v>812</v>
      </c>
      <c r="Y27" t="s">
        <v>813</v>
      </c>
      <c r="Z27" s="5">
        <v>528300</v>
      </c>
      <c r="AA27" t="s">
        <v>810</v>
      </c>
      <c r="AB27" t="s">
        <v>810</v>
      </c>
      <c r="AC27" t="s">
        <v>810</v>
      </c>
      <c r="AD27" t="s">
        <v>810</v>
      </c>
      <c r="AE27" t="s">
        <v>1390</v>
      </c>
      <c r="AF27" t="s">
        <v>810</v>
      </c>
      <c r="AG27" t="s">
        <v>810</v>
      </c>
      <c r="AH27" t="s">
        <v>810</v>
      </c>
      <c r="AI27" t="s">
        <v>810</v>
      </c>
      <c r="AJ27" t="s">
        <v>810</v>
      </c>
      <c r="AK27" t="s">
        <v>810</v>
      </c>
      <c r="AL27" t="s">
        <v>810</v>
      </c>
      <c r="AM27" t="s">
        <v>810</v>
      </c>
      <c r="AN27" t="s">
        <v>810</v>
      </c>
      <c r="AO27" t="s">
        <v>810</v>
      </c>
      <c r="AP27" t="s">
        <v>810</v>
      </c>
    </row>
    <row r="28" spans="1:42" x14ac:dyDescent="0.15">
      <c r="A28" t="s">
        <v>1696</v>
      </c>
      <c r="B28" t="s">
        <v>1697</v>
      </c>
      <c r="C28" t="s">
        <v>1474</v>
      </c>
      <c r="D28" t="s">
        <v>1380</v>
      </c>
      <c r="E28" t="s">
        <v>1381</v>
      </c>
      <c r="F28" t="s">
        <v>1382</v>
      </c>
      <c r="G28" s="38" t="s">
        <v>1493</v>
      </c>
      <c r="H28" s="38" t="s">
        <v>1407</v>
      </c>
      <c r="I28" s="38" t="s">
        <v>1410</v>
      </c>
      <c r="J28" s="38" t="s">
        <v>1496</v>
      </c>
      <c r="K28" t="s">
        <v>809</v>
      </c>
      <c r="L28" t="s">
        <v>1345</v>
      </c>
      <c r="M28" t="s">
        <v>1383</v>
      </c>
      <c r="N28" t="s">
        <v>1704</v>
      </c>
      <c r="O28" t="s">
        <v>1705</v>
      </c>
      <c r="P28" t="s">
        <v>1706</v>
      </c>
      <c r="Q28" t="s">
        <v>1705</v>
      </c>
      <c r="R28" t="s">
        <v>1405</v>
      </c>
      <c r="S28" t="s">
        <v>247</v>
      </c>
      <c r="T28" t="s">
        <v>810</v>
      </c>
      <c r="U28" t="s">
        <v>811</v>
      </c>
      <c r="V28" t="s">
        <v>1590</v>
      </c>
      <c r="W28" t="s">
        <v>1703</v>
      </c>
      <c r="X28" t="s">
        <v>812</v>
      </c>
      <c r="Y28" t="s">
        <v>813</v>
      </c>
      <c r="Z28" s="5">
        <v>528300</v>
      </c>
      <c r="AA28" t="s">
        <v>810</v>
      </c>
      <c r="AB28" t="s">
        <v>810</v>
      </c>
      <c r="AC28" t="s">
        <v>810</v>
      </c>
      <c r="AD28" t="s">
        <v>810</v>
      </c>
      <c r="AE28" t="s">
        <v>1390</v>
      </c>
      <c r="AF28" t="s">
        <v>810</v>
      </c>
      <c r="AG28" t="s">
        <v>810</v>
      </c>
      <c r="AH28" t="s">
        <v>810</v>
      </c>
      <c r="AI28" t="s">
        <v>810</v>
      </c>
      <c r="AJ28" t="s">
        <v>810</v>
      </c>
      <c r="AK28" t="s">
        <v>810</v>
      </c>
      <c r="AL28" t="s">
        <v>810</v>
      </c>
      <c r="AM28" t="s">
        <v>810</v>
      </c>
      <c r="AN28" t="s">
        <v>810</v>
      </c>
      <c r="AO28" t="s">
        <v>810</v>
      </c>
      <c r="AP28" t="s">
        <v>810</v>
      </c>
    </row>
    <row r="29" spans="1:42" x14ac:dyDescent="0.15">
      <c r="A29" t="s">
        <v>1707</v>
      </c>
      <c r="B29" t="s">
        <v>1697</v>
      </c>
      <c r="C29" t="s">
        <v>1379</v>
      </c>
      <c r="D29" t="s">
        <v>1380</v>
      </c>
      <c r="E29" t="s">
        <v>1381</v>
      </c>
      <c r="F29" t="s">
        <v>1382</v>
      </c>
      <c r="G29" s="38" t="s">
        <v>1493</v>
      </c>
      <c r="H29" s="38" t="s">
        <v>1407</v>
      </c>
      <c r="I29" s="38" t="s">
        <v>1410</v>
      </c>
      <c r="J29" s="38" t="s">
        <v>1496</v>
      </c>
      <c r="K29" t="s">
        <v>809</v>
      </c>
      <c r="L29" t="s">
        <v>1345</v>
      </c>
      <c r="M29" t="s">
        <v>1383</v>
      </c>
      <c r="N29" t="s">
        <v>1708</v>
      </c>
      <c r="O29" t="s">
        <v>1710</v>
      </c>
      <c r="P29" t="s">
        <v>1709</v>
      </c>
      <c r="Q29" t="s">
        <v>1710</v>
      </c>
      <c r="R29" t="s">
        <v>1405</v>
      </c>
      <c r="S29" t="s">
        <v>1244</v>
      </c>
      <c r="T29" t="s">
        <v>810</v>
      </c>
      <c r="U29" t="s">
        <v>811</v>
      </c>
      <c r="V29" t="s">
        <v>1711</v>
      </c>
      <c r="W29" t="s">
        <v>1712</v>
      </c>
      <c r="X29" t="s">
        <v>812</v>
      </c>
      <c r="Y29" t="s">
        <v>813</v>
      </c>
      <c r="Z29" s="5">
        <v>528300</v>
      </c>
      <c r="AA29" t="s">
        <v>810</v>
      </c>
      <c r="AB29" t="s">
        <v>810</v>
      </c>
      <c r="AC29" t="s">
        <v>810</v>
      </c>
      <c r="AD29" t="s">
        <v>810</v>
      </c>
      <c r="AE29" t="s">
        <v>1390</v>
      </c>
      <c r="AF29" t="s">
        <v>810</v>
      </c>
      <c r="AG29" t="s">
        <v>810</v>
      </c>
      <c r="AH29" t="s">
        <v>810</v>
      </c>
      <c r="AI29" t="s">
        <v>810</v>
      </c>
      <c r="AJ29" t="s">
        <v>810</v>
      </c>
      <c r="AK29" t="s">
        <v>810</v>
      </c>
      <c r="AL29" t="s">
        <v>810</v>
      </c>
      <c r="AM29" t="s">
        <v>810</v>
      </c>
      <c r="AN29" t="s">
        <v>810</v>
      </c>
      <c r="AO29" t="s">
        <v>810</v>
      </c>
      <c r="AP29" t="s">
        <v>810</v>
      </c>
    </row>
    <row r="30" spans="1:42" x14ac:dyDescent="0.15">
      <c r="A30" t="s">
        <v>1707</v>
      </c>
      <c r="B30" t="s">
        <v>1697</v>
      </c>
      <c r="C30" t="s">
        <v>1600</v>
      </c>
      <c r="D30" t="s">
        <v>1380</v>
      </c>
      <c r="E30" t="s">
        <v>1381</v>
      </c>
      <c r="F30" t="s">
        <v>1382</v>
      </c>
      <c r="G30" s="38" t="s">
        <v>1493</v>
      </c>
      <c r="H30" s="38" t="s">
        <v>1407</v>
      </c>
      <c r="I30" s="38" t="s">
        <v>1410</v>
      </c>
      <c r="J30" s="38" t="s">
        <v>1496</v>
      </c>
      <c r="K30" t="s">
        <v>809</v>
      </c>
      <c r="L30" t="s">
        <v>1345</v>
      </c>
      <c r="M30" t="s">
        <v>1383</v>
      </c>
      <c r="N30" t="s">
        <v>1713</v>
      </c>
      <c r="O30" t="s">
        <v>1714</v>
      </c>
      <c r="P30" t="s">
        <v>1605</v>
      </c>
      <c r="Q30" t="s">
        <v>1714</v>
      </c>
      <c r="R30" t="s">
        <v>1715</v>
      </c>
      <c r="S30" t="s">
        <v>1312</v>
      </c>
      <c r="T30" t="s">
        <v>810</v>
      </c>
      <c r="U30" t="s">
        <v>811</v>
      </c>
      <c r="V30" t="s">
        <v>1397</v>
      </c>
      <c r="W30" t="s">
        <v>1712</v>
      </c>
      <c r="X30" t="s">
        <v>812</v>
      </c>
      <c r="Y30" t="s">
        <v>813</v>
      </c>
      <c r="Z30" s="5">
        <v>528300</v>
      </c>
      <c r="AA30" t="s">
        <v>810</v>
      </c>
      <c r="AB30" t="s">
        <v>810</v>
      </c>
      <c r="AC30" t="s">
        <v>810</v>
      </c>
      <c r="AD30" t="s">
        <v>810</v>
      </c>
      <c r="AE30" t="s">
        <v>1390</v>
      </c>
      <c r="AF30" t="s">
        <v>810</v>
      </c>
      <c r="AG30" t="s">
        <v>810</v>
      </c>
      <c r="AH30" t="s">
        <v>810</v>
      </c>
      <c r="AI30" t="s">
        <v>810</v>
      </c>
      <c r="AJ30" t="s">
        <v>810</v>
      </c>
      <c r="AK30" t="s">
        <v>810</v>
      </c>
      <c r="AL30" t="s">
        <v>810</v>
      </c>
      <c r="AM30" t="s">
        <v>810</v>
      </c>
      <c r="AN30" t="s">
        <v>810</v>
      </c>
      <c r="AO30" t="s">
        <v>810</v>
      </c>
      <c r="AP30" t="s">
        <v>810</v>
      </c>
    </row>
    <row r="31" spans="1:42" x14ac:dyDescent="0.15">
      <c r="A31" t="s">
        <v>1696</v>
      </c>
      <c r="B31" t="s">
        <v>1697</v>
      </c>
      <c r="C31" t="s">
        <v>1474</v>
      </c>
      <c r="D31" t="s">
        <v>1380</v>
      </c>
      <c r="E31" t="s">
        <v>1381</v>
      </c>
      <c r="F31" t="s">
        <v>1382</v>
      </c>
      <c r="G31" s="38" t="s">
        <v>1493</v>
      </c>
      <c r="H31" s="38" t="s">
        <v>1407</v>
      </c>
      <c r="I31" s="38" t="s">
        <v>1410</v>
      </c>
      <c r="J31" s="38" t="s">
        <v>1496</v>
      </c>
      <c r="K31" t="s">
        <v>809</v>
      </c>
      <c r="L31" t="s">
        <v>1345</v>
      </c>
      <c r="M31" t="s">
        <v>1383</v>
      </c>
      <c r="N31" t="s">
        <v>1716</v>
      </c>
      <c r="O31" t="s">
        <v>1717</v>
      </c>
      <c r="P31" t="s">
        <v>1718</v>
      </c>
      <c r="Q31" t="s">
        <v>1717</v>
      </c>
      <c r="R31" t="s">
        <v>1478</v>
      </c>
      <c r="S31" t="s">
        <v>246</v>
      </c>
      <c r="T31" t="s">
        <v>810</v>
      </c>
      <c r="U31" t="s">
        <v>811</v>
      </c>
      <c r="V31" t="s">
        <v>1590</v>
      </c>
      <c r="W31" t="s">
        <v>1703</v>
      </c>
      <c r="X31" t="s">
        <v>812</v>
      </c>
      <c r="Y31" t="s">
        <v>813</v>
      </c>
      <c r="Z31" s="5">
        <v>528300</v>
      </c>
      <c r="AA31" t="s">
        <v>810</v>
      </c>
      <c r="AB31" t="s">
        <v>810</v>
      </c>
      <c r="AC31" t="s">
        <v>810</v>
      </c>
      <c r="AD31" t="s">
        <v>810</v>
      </c>
      <c r="AE31" t="s">
        <v>1390</v>
      </c>
      <c r="AF31" t="s">
        <v>810</v>
      </c>
      <c r="AG31" t="s">
        <v>810</v>
      </c>
      <c r="AH31" t="s">
        <v>810</v>
      </c>
      <c r="AI31" t="s">
        <v>810</v>
      </c>
      <c r="AJ31" t="s">
        <v>810</v>
      </c>
      <c r="AK31" t="s">
        <v>810</v>
      </c>
      <c r="AL31" t="s">
        <v>810</v>
      </c>
      <c r="AM31" t="s">
        <v>810</v>
      </c>
      <c r="AN31" t="s">
        <v>810</v>
      </c>
      <c r="AO31" t="s">
        <v>810</v>
      </c>
      <c r="AP31" t="s">
        <v>810</v>
      </c>
    </row>
    <row r="32" spans="1:42" x14ac:dyDescent="0.15">
      <c r="A32" t="s">
        <v>1719</v>
      </c>
      <c r="B32" t="s">
        <v>1720</v>
      </c>
      <c r="C32" t="s">
        <v>1437</v>
      </c>
      <c r="D32" t="s">
        <v>1721</v>
      </c>
      <c r="E32" t="s">
        <v>1722</v>
      </c>
      <c r="F32" t="s">
        <v>1723</v>
      </c>
      <c r="G32" s="4" t="s">
        <v>1730</v>
      </c>
      <c r="H32" s="4" t="s">
        <v>1731</v>
      </c>
      <c r="I32" s="4" t="s">
        <v>1732</v>
      </c>
      <c r="J32" s="4" t="s">
        <v>1733</v>
      </c>
      <c r="K32" t="s">
        <v>809</v>
      </c>
      <c r="L32" t="s">
        <v>1365</v>
      </c>
      <c r="M32" t="s">
        <v>1366</v>
      </c>
      <c r="N32" t="s">
        <v>1724</v>
      </c>
      <c r="O32" t="s">
        <v>1725</v>
      </c>
      <c r="P32" t="s">
        <v>1443</v>
      </c>
      <c r="Q32" t="s">
        <v>1725</v>
      </c>
      <c r="R32" t="s">
        <v>1726</v>
      </c>
      <c r="S32" t="s">
        <v>300</v>
      </c>
      <c r="T32" t="s">
        <v>810</v>
      </c>
      <c r="U32" t="s">
        <v>811</v>
      </c>
      <c r="V32" t="s">
        <v>1727</v>
      </c>
      <c r="W32" t="s">
        <v>1728</v>
      </c>
      <c r="X32" t="s">
        <v>812</v>
      </c>
      <c r="Y32" t="s">
        <v>813</v>
      </c>
      <c r="Z32">
        <v>215200</v>
      </c>
      <c r="AA32" t="s">
        <v>810</v>
      </c>
      <c r="AB32" t="s">
        <v>810</v>
      </c>
      <c r="AC32" t="s">
        <v>810</v>
      </c>
      <c r="AD32" t="s">
        <v>810</v>
      </c>
      <c r="AE32" t="s">
        <v>1729</v>
      </c>
      <c r="AF32" t="s">
        <v>810</v>
      </c>
      <c r="AG32" t="s">
        <v>810</v>
      </c>
      <c r="AH32" t="s">
        <v>810</v>
      </c>
      <c r="AI32" t="s">
        <v>810</v>
      </c>
      <c r="AJ32" t="s">
        <v>810</v>
      </c>
      <c r="AK32" t="s">
        <v>810</v>
      </c>
      <c r="AL32" t="s">
        <v>810</v>
      </c>
      <c r="AM32" t="s">
        <v>810</v>
      </c>
      <c r="AN32" t="s">
        <v>810</v>
      </c>
      <c r="AO32" t="s">
        <v>810</v>
      </c>
      <c r="AP32" t="s">
        <v>810</v>
      </c>
    </row>
    <row r="33" spans="1:42" x14ac:dyDescent="0.15">
      <c r="A33" t="s">
        <v>1734</v>
      </c>
      <c r="B33" t="s">
        <v>1735</v>
      </c>
      <c r="C33" t="s">
        <v>1341</v>
      </c>
      <c r="D33" t="s">
        <v>1380</v>
      </c>
      <c r="E33" t="s">
        <v>1381</v>
      </c>
      <c r="F33" t="s">
        <v>1382</v>
      </c>
      <c r="G33" s="38" t="s">
        <v>1493</v>
      </c>
      <c r="H33" s="38" t="s">
        <v>1407</v>
      </c>
      <c r="I33" s="38" t="s">
        <v>1410</v>
      </c>
      <c r="J33" s="38" t="s">
        <v>1496</v>
      </c>
      <c r="K33" t="s">
        <v>809</v>
      </c>
      <c r="L33" t="s">
        <v>1345</v>
      </c>
      <c r="M33" t="s">
        <v>1383</v>
      </c>
      <c r="N33" t="s">
        <v>1698</v>
      </c>
      <c r="O33" t="s">
        <v>1699</v>
      </c>
      <c r="P33" t="s">
        <v>1700</v>
      </c>
      <c r="Q33" t="s">
        <v>1699</v>
      </c>
      <c r="R33" t="s">
        <v>1701</v>
      </c>
      <c r="S33" t="s">
        <v>200</v>
      </c>
      <c r="T33" t="s">
        <v>810</v>
      </c>
      <c r="U33" t="s">
        <v>811</v>
      </c>
      <c r="V33" t="s">
        <v>1702</v>
      </c>
      <c r="W33" t="s">
        <v>1736</v>
      </c>
      <c r="X33" t="s">
        <v>812</v>
      </c>
      <c r="Y33" t="s">
        <v>813</v>
      </c>
      <c r="Z33">
        <v>528300</v>
      </c>
      <c r="AA33" t="s">
        <v>810</v>
      </c>
      <c r="AB33" t="s">
        <v>810</v>
      </c>
      <c r="AC33" t="s">
        <v>810</v>
      </c>
      <c r="AD33" t="s">
        <v>810</v>
      </c>
      <c r="AE33" t="s">
        <v>1390</v>
      </c>
      <c r="AF33" t="s">
        <v>810</v>
      </c>
      <c r="AG33" t="s">
        <v>810</v>
      </c>
      <c r="AH33" t="s">
        <v>810</v>
      </c>
      <c r="AI33" t="s">
        <v>810</v>
      </c>
      <c r="AJ33" t="s">
        <v>810</v>
      </c>
      <c r="AK33" t="s">
        <v>810</v>
      </c>
      <c r="AL33" t="s">
        <v>810</v>
      </c>
      <c r="AM33" t="s">
        <v>810</v>
      </c>
      <c r="AN33" t="s">
        <v>810</v>
      </c>
      <c r="AO33" t="s">
        <v>810</v>
      </c>
      <c r="AP33" t="s">
        <v>810</v>
      </c>
    </row>
    <row r="34" spans="1:42" x14ac:dyDescent="0.15">
      <c r="A34" s="36" t="s">
        <v>1737</v>
      </c>
      <c r="B34" s="36" t="s">
        <v>1738</v>
      </c>
      <c r="C34" s="37" t="s">
        <v>1392</v>
      </c>
      <c r="D34" s="36" t="s">
        <v>1739</v>
      </c>
      <c r="E34" s="37" t="s">
        <v>1740</v>
      </c>
      <c r="F34" s="36" t="s">
        <v>1741</v>
      </c>
      <c r="G34" s="45" t="s">
        <v>1747</v>
      </c>
      <c r="H34" s="45" t="s">
        <v>1748</v>
      </c>
      <c r="I34" s="45" t="s">
        <v>1749</v>
      </c>
      <c r="J34" s="45" t="s">
        <v>1750</v>
      </c>
      <c r="K34" s="36" t="s">
        <v>809</v>
      </c>
      <c r="L34" s="36" t="s">
        <v>1345</v>
      </c>
      <c r="M34" s="36" t="s">
        <v>1383</v>
      </c>
      <c r="N34" s="36" t="s">
        <v>1742</v>
      </c>
      <c r="O34" s="36" t="s">
        <v>1743</v>
      </c>
      <c r="P34" s="36" t="s">
        <v>1394</v>
      </c>
      <c r="Q34" s="36" t="s">
        <v>1743</v>
      </c>
      <c r="R34" s="36" t="s">
        <v>1744</v>
      </c>
      <c r="S34" s="37" t="s">
        <v>1330</v>
      </c>
      <c r="T34" s="36" t="s">
        <v>810</v>
      </c>
      <c r="U34" s="36" t="s">
        <v>811</v>
      </c>
      <c r="V34" s="36" t="s">
        <v>1397</v>
      </c>
      <c r="W34" s="36" t="s">
        <v>1745</v>
      </c>
      <c r="X34" s="36" t="s">
        <v>812</v>
      </c>
      <c r="Y34" s="36" t="s">
        <v>813</v>
      </c>
      <c r="Z34" s="46" t="s">
        <v>1751</v>
      </c>
      <c r="AA34" s="37" t="s">
        <v>810</v>
      </c>
      <c r="AB34" s="36" t="s">
        <v>810</v>
      </c>
      <c r="AC34" s="36" t="s">
        <v>810</v>
      </c>
      <c r="AD34" s="36" t="s">
        <v>810</v>
      </c>
      <c r="AE34" s="36" t="s">
        <v>1746</v>
      </c>
      <c r="AF34" s="36" t="s">
        <v>810</v>
      </c>
      <c r="AG34" s="36" t="s">
        <v>810</v>
      </c>
      <c r="AH34" s="36" t="s">
        <v>810</v>
      </c>
      <c r="AI34" t="s">
        <v>810</v>
      </c>
      <c r="AJ34" t="s">
        <v>810</v>
      </c>
      <c r="AK34" t="s">
        <v>810</v>
      </c>
      <c r="AL34" t="s">
        <v>810</v>
      </c>
      <c r="AM34" t="s">
        <v>810</v>
      </c>
      <c r="AN34" t="s">
        <v>810</v>
      </c>
      <c r="AO34" t="s">
        <v>810</v>
      </c>
      <c r="AP34" t="s">
        <v>810</v>
      </c>
    </row>
    <row r="35" spans="1:42" x14ac:dyDescent="0.15">
      <c r="A35" t="s">
        <v>1752</v>
      </c>
      <c r="B35" t="s">
        <v>1753</v>
      </c>
      <c r="C35" t="s">
        <v>1361</v>
      </c>
      <c r="D35" t="s">
        <v>1754</v>
      </c>
      <c r="E35" t="s">
        <v>1755</v>
      </c>
      <c r="F35" t="s">
        <v>1756</v>
      </c>
      <c r="G35" s="4" t="s">
        <v>1762</v>
      </c>
      <c r="H35" s="4" t="s">
        <v>1763</v>
      </c>
      <c r="I35" s="4" t="s">
        <v>1764</v>
      </c>
      <c r="J35" s="4" t="s">
        <v>1765</v>
      </c>
      <c r="K35" t="s">
        <v>809</v>
      </c>
      <c r="L35" t="s">
        <v>1365</v>
      </c>
      <c r="M35" t="s">
        <v>1366</v>
      </c>
      <c r="N35" t="s">
        <v>1757</v>
      </c>
      <c r="O35" t="s">
        <v>1758</v>
      </c>
      <c r="P35" t="s">
        <v>1368</v>
      </c>
      <c r="Q35" t="s">
        <v>1758</v>
      </c>
      <c r="R35" t="s">
        <v>1621</v>
      </c>
      <c r="S35" t="s">
        <v>1145</v>
      </c>
      <c r="T35" t="s">
        <v>810</v>
      </c>
      <c r="U35" t="s">
        <v>811</v>
      </c>
      <c r="V35" t="s">
        <v>1759</v>
      </c>
      <c r="W35" t="s">
        <v>1760</v>
      </c>
      <c r="X35" t="s">
        <v>812</v>
      </c>
      <c r="Y35" t="s">
        <v>813</v>
      </c>
      <c r="Z35" t="s">
        <v>810</v>
      </c>
      <c r="AA35" t="s">
        <v>810</v>
      </c>
      <c r="AB35" t="s">
        <v>810</v>
      </c>
      <c r="AC35" t="s">
        <v>810</v>
      </c>
      <c r="AD35" t="s">
        <v>810</v>
      </c>
      <c r="AE35" t="s">
        <v>1761</v>
      </c>
      <c r="AF35" t="s">
        <v>810</v>
      </c>
      <c r="AG35" t="s">
        <v>810</v>
      </c>
      <c r="AH35" t="s">
        <v>810</v>
      </c>
      <c r="AI35" t="s">
        <v>810</v>
      </c>
      <c r="AJ35" t="s">
        <v>810</v>
      </c>
      <c r="AK35" t="s">
        <v>810</v>
      </c>
      <c r="AL35" t="s">
        <v>810</v>
      </c>
      <c r="AM35" t="s">
        <v>810</v>
      </c>
      <c r="AN35" t="s">
        <v>810</v>
      </c>
      <c r="AO35" t="s">
        <v>810</v>
      </c>
      <c r="AP35" t="s">
        <v>810</v>
      </c>
    </row>
    <row r="36" spans="1:42" ht="16.5" x14ac:dyDescent="0.15">
      <c r="A36" s="47" t="s">
        <v>1766</v>
      </c>
      <c r="B36" s="47" t="s">
        <v>1767</v>
      </c>
      <c r="C36" s="47" t="s">
        <v>1768</v>
      </c>
      <c r="D36" s="47" t="s">
        <v>1739</v>
      </c>
      <c r="E36" s="47" t="s">
        <v>1740</v>
      </c>
      <c r="F36" s="47" t="s">
        <v>1741</v>
      </c>
      <c r="G36" s="45" t="s">
        <v>1747</v>
      </c>
      <c r="H36" s="45" t="s">
        <v>1748</v>
      </c>
      <c r="I36" s="45" t="s">
        <v>1749</v>
      </c>
      <c r="J36" s="45" t="s">
        <v>1750</v>
      </c>
      <c r="K36" s="47" t="s">
        <v>809</v>
      </c>
      <c r="L36" s="47" t="s">
        <v>1345</v>
      </c>
      <c r="M36" s="47" t="s">
        <v>1346</v>
      </c>
      <c r="N36" s="47" t="s">
        <v>1769</v>
      </c>
      <c r="O36" s="47" t="s">
        <v>1771</v>
      </c>
      <c r="P36" s="47" t="s">
        <v>1770</v>
      </c>
      <c r="Q36" s="47" t="s">
        <v>1771</v>
      </c>
      <c r="R36" s="47" t="s">
        <v>1744</v>
      </c>
      <c r="S36" s="47" t="s">
        <v>1330</v>
      </c>
      <c r="T36" s="47" t="s">
        <v>810</v>
      </c>
      <c r="U36" s="47" t="s">
        <v>811</v>
      </c>
      <c r="V36" s="47" t="s">
        <v>1772</v>
      </c>
      <c r="W36" s="47" t="s">
        <v>1773</v>
      </c>
      <c r="X36" s="47" t="s">
        <v>812</v>
      </c>
      <c r="Y36" s="47" t="s">
        <v>813</v>
      </c>
      <c r="Z36" s="46" t="s">
        <v>1751</v>
      </c>
      <c r="AA36" s="47" t="s">
        <v>810</v>
      </c>
      <c r="AB36" s="47" t="s">
        <v>810</v>
      </c>
      <c r="AC36" s="47" t="s">
        <v>810</v>
      </c>
      <c r="AD36" s="47" t="s">
        <v>810</v>
      </c>
      <c r="AE36" s="47" t="s">
        <v>1746</v>
      </c>
      <c r="AF36" s="47" t="s">
        <v>810</v>
      </c>
      <c r="AG36" s="47" t="s">
        <v>810</v>
      </c>
      <c r="AH36" s="47" t="s">
        <v>810</v>
      </c>
      <c r="AI36" s="47" t="s">
        <v>810</v>
      </c>
      <c r="AJ36" s="47" t="s">
        <v>810</v>
      </c>
      <c r="AK36" s="47" t="s">
        <v>810</v>
      </c>
      <c r="AL36" s="47" t="s">
        <v>810</v>
      </c>
      <c r="AM36" s="47" t="s">
        <v>810</v>
      </c>
      <c r="AN36" s="47" t="s">
        <v>810</v>
      </c>
      <c r="AO36" s="47" t="s">
        <v>810</v>
      </c>
      <c r="AP36" s="47" t="s">
        <v>810</v>
      </c>
    </row>
    <row r="37" spans="1:42" x14ac:dyDescent="0.15">
      <c r="A37" t="s">
        <v>1774</v>
      </c>
      <c r="B37" t="s">
        <v>1775</v>
      </c>
      <c r="C37" t="s">
        <v>1776</v>
      </c>
      <c r="D37" t="s">
        <v>1777</v>
      </c>
      <c r="E37" t="s">
        <v>1778</v>
      </c>
      <c r="F37" t="s">
        <v>1779</v>
      </c>
      <c r="G37" s="4" t="s">
        <v>1798</v>
      </c>
      <c r="H37" s="4" t="s">
        <v>1799</v>
      </c>
      <c r="I37" s="4" t="s">
        <v>1800</v>
      </c>
      <c r="J37" s="4" t="s">
        <v>1801</v>
      </c>
      <c r="K37" t="s">
        <v>809</v>
      </c>
      <c r="L37" t="s">
        <v>1345</v>
      </c>
      <c r="M37" t="s">
        <v>1346</v>
      </c>
      <c r="N37" t="s">
        <v>1780</v>
      </c>
      <c r="O37" t="s">
        <v>1781</v>
      </c>
      <c r="P37" t="s">
        <v>1782</v>
      </c>
      <c r="Q37" t="s">
        <v>1781</v>
      </c>
      <c r="R37" t="s">
        <v>1457</v>
      </c>
      <c r="S37" t="s">
        <v>1783</v>
      </c>
      <c r="T37" t="s">
        <v>810</v>
      </c>
      <c r="U37" t="s">
        <v>811</v>
      </c>
      <c r="V37" t="s">
        <v>1784</v>
      </c>
      <c r="W37" t="s">
        <v>1785</v>
      </c>
      <c r="X37" t="s">
        <v>812</v>
      </c>
      <c r="Y37" t="s">
        <v>813</v>
      </c>
      <c r="Z37">
        <v>451200</v>
      </c>
      <c r="AA37" t="s">
        <v>810</v>
      </c>
      <c r="AB37" t="s">
        <v>810</v>
      </c>
      <c r="AC37" t="s">
        <v>810</v>
      </c>
      <c r="AD37" t="s">
        <v>810</v>
      </c>
      <c r="AE37" t="s">
        <v>1786</v>
      </c>
      <c r="AF37" t="s">
        <v>810</v>
      </c>
      <c r="AG37" t="s">
        <v>810</v>
      </c>
      <c r="AH37" t="s">
        <v>810</v>
      </c>
      <c r="AI37" t="s">
        <v>810</v>
      </c>
      <c r="AJ37" t="s">
        <v>810</v>
      </c>
      <c r="AK37" t="s">
        <v>810</v>
      </c>
      <c r="AL37" t="s">
        <v>810</v>
      </c>
      <c r="AM37" t="s">
        <v>810</v>
      </c>
      <c r="AN37" t="s">
        <v>810</v>
      </c>
      <c r="AO37" t="s">
        <v>810</v>
      </c>
      <c r="AP37" t="s">
        <v>810</v>
      </c>
    </row>
    <row r="38" spans="1:42" x14ac:dyDescent="0.15">
      <c r="A38" t="s">
        <v>1787</v>
      </c>
      <c r="B38" t="s">
        <v>1788</v>
      </c>
      <c r="C38" t="s">
        <v>1474</v>
      </c>
      <c r="D38" t="s">
        <v>1789</v>
      </c>
      <c r="E38" t="s">
        <v>1790</v>
      </c>
      <c r="F38" t="s">
        <v>1791</v>
      </c>
      <c r="G38" s="4" t="s">
        <v>1802</v>
      </c>
      <c r="H38" s="4" t="s">
        <v>1803</v>
      </c>
      <c r="I38" s="4" t="s">
        <v>1804</v>
      </c>
      <c r="J38" s="4" t="s">
        <v>1805</v>
      </c>
      <c r="K38" t="s">
        <v>809</v>
      </c>
      <c r="L38" t="s">
        <v>1345</v>
      </c>
      <c r="M38" t="s">
        <v>1346</v>
      </c>
      <c r="N38" t="s">
        <v>1792</v>
      </c>
      <c r="O38" t="s">
        <v>1793</v>
      </c>
      <c r="P38" t="s">
        <v>1794</v>
      </c>
      <c r="Q38" t="s">
        <v>1793</v>
      </c>
      <c r="R38" t="s">
        <v>1795</v>
      </c>
      <c r="S38" t="s">
        <v>201</v>
      </c>
      <c r="T38" t="s">
        <v>810</v>
      </c>
      <c r="U38" t="s">
        <v>811</v>
      </c>
      <c r="V38" t="s">
        <v>1590</v>
      </c>
      <c r="W38" t="s">
        <v>1796</v>
      </c>
      <c r="X38" t="s">
        <v>812</v>
      </c>
      <c r="Y38" t="s">
        <v>813</v>
      </c>
      <c r="Z38">
        <v>226000</v>
      </c>
      <c r="AA38" t="s">
        <v>810</v>
      </c>
      <c r="AB38" t="s">
        <v>810</v>
      </c>
      <c r="AC38" t="s">
        <v>810</v>
      </c>
      <c r="AD38" t="s">
        <v>810</v>
      </c>
      <c r="AE38" t="s">
        <v>1797</v>
      </c>
      <c r="AF38" t="s">
        <v>810</v>
      </c>
      <c r="AG38" t="s">
        <v>810</v>
      </c>
      <c r="AH38" t="s">
        <v>810</v>
      </c>
      <c r="AI38" t="s">
        <v>810</v>
      </c>
      <c r="AJ38" t="s">
        <v>810</v>
      </c>
      <c r="AK38" t="s">
        <v>810</v>
      </c>
      <c r="AL38" t="s">
        <v>810</v>
      </c>
      <c r="AM38" t="s">
        <v>810</v>
      </c>
      <c r="AN38" t="s">
        <v>810</v>
      </c>
      <c r="AO38" t="s">
        <v>810</v>
      </c>
      <c r="AP38" t="s">
        <v>810</v>
      </c>
    </row>
    <row r="39" spans="1:42" x14ac:dyDescent="0.15">
      <c r="A39" t="s">
        <v>1806</v>
      </c>
      <c r="B39" t="s">
        <v>1807</v>
      </c>
      <c r="C39" t="s">
        <v>1474</v>
      </c>
      <c r="D39" t="s">
        <v>1380</v>
      </c>
      <c r="E39" t="s">
        <v>1381</v>
      </c>
      <c r="F39" t="s">
        <v>1382</v>
      </c>
      <c r="G39" s="38" t="s">
        <v>1493</v>
      </c>
      <c r="H39" s="38" t="s">
        <v>1407</v>
      </c>
      <c r="I39" s="38" t="s">
        <v>1410</v>
      </c>
      <c r="J39" s="38" t="s">
        <v>1496</v>
      </c>
      <c r="K39" t="s">
        <v>809</v>
      </c>
      <c r="L39" t="s">
        <v>1345</v>
      </c>
      <c r="M39" t="s">
        <v>1383</v>
      </c>
      <c r="N39" t="s">
        <v>1808</v>
      </c>
      <c r="O39" s="4" t="s">
        <v>1825</v>
      </c>
      <c r="P39" t="s">
        <v>1809</v>
      </c>
      <c r="Q39" t="s">
        <v>810</v>
      </c>
      <c r="R39" t="s">
        <v>1810</v>
      </c>
      <c r="S39" t="s">
        <v>210</v>
      </c>
      <c r="T39" t="s">
        <v>810</v>
      </c>
      <c r="U39" t="s">
        <v>811</v>
      </c>
      <c r="V39" t="s">
        <v>1590</v>
      </c>
      <c r="W39" t="s">
        <v>1811</v>
      </c>
      <c r="X39" t="s">
        <v>812</v>
      </c>
      <c r="Y39" t="s">
        <v>813</v>
      </c>
      <c r="Z39" s="5">
        <v>528300</v>
      </c>
      <c r="AA39" t="s">
        <v>810</v>
      </c>
      <c r="AB39" t="s">
        <v>810</v>
      </c>
      <c r="AC39" t="s">
        <v>810</v>
      </c>
      <c r="AD39" t="s">
        <v>810</v>
      </c>
      <c r="AE39" t="s">
        <v>1390</v>
      </c>
      <c r="AF39" t="s">
        <v>810</v>
      </c>
      <c r="AG39" t="s">
        <v>810</v>
      </c>
      <c r="AH39" t="s">
        <v>810</v>
      </c>
      <c r="AI39" t="s">
        <v>810</v>
      </c>
      <c r="AJ39" t="s">
        <v>810</v>
      </c>
      <c r="AK39" t="s">
        <v>810</v>
      </c>
      <c r="AL39" t="s">
        <v>810</v>
      </c>
      <c r="AM39" t="s">
        <v>810</v>
      </c>
      <c r="AN39" t="s">
        <v>810</v>
      </c>
      <c r="AO39" t="s">
        <v>810</v>
      </c>
      <c r="AP39" t="s">
        <v>810</v>
      </c>
    </row>
    <row r="40" spans="1:42" x14ac:dyDescent="0.15">
      <c r="A40" t="s">
        <v>1812</v>
      </c>
      <c r="B40" t="s">
        <v>1813</v>
      </c>
      <c r="C40" t="s">
        <v>1474</v>
      </c>
      <c r="D40" t="s">
        <v>1380</v>
      </c>
      <c r="E40" t="s">
        <v>1381</v>
      </c>
      <c r="F40" t="s">
        <v>1382</v>
      </c>
      <c r="G40" s="38" t="s">
        <v>1493</v>
      </c>
      <c r="H40" s="38" t="s">
        <v>1407</v>
      </c>
      <c r="I40" s="38" t="s">
        <v>1410</v>
      </c>
      <c r="J40" s="38" t="s">
        <v>1496</v>
      </c>
      <c r="K40" t="s">
        <v>809</v>
      </c>
      <c r="L40" t="s">
        <v>1345</v>
      </c>
      <c r="M40" t="s">
        <v>1383</v>
      </c>
      <c r="N40" t="s">
        <v>1716</v>
      </c>
      <c r="O40" s="4" t="s">
        <v>1826</v>
      </c>
      <c r="P40" t="s">
        <v>1718</v>
      </c>
      <c r="Q40" t="s">
        <v>810</v>
      </c>
      <c r="R40" t="s">
        <v>1478</v>
      </c>
      <c r="S40" t="s">
        <v>246</v>
      </c>
      <c r="T40" t="s">
        <v>810</v>
      </c>
      <c r="U40" t="s">
        <v>811</v>
      </c>
      <c r="V40" t="s">
        <v>1590</v>
      </c>
      <c r="W40" t="s">
        <v>1814</v>
      </c>
      <c r="X40" t="s">
        <v>812</v>
      </c>
      <c r="Y40" t="s">
        <v>813</v>
      </c>
      <c r="Z40" s="5">
        <v>528300</v>
      </c>
      <c r="AA40" t="s">
        <v>810</v>
      </c>
      <c r="AB40" t="s">
        <v>810</v>
      </c>
      <c r="AC40" t="s">
        <v>810</v>
      </c>
      <c r="AD40" t="s">
        <v>810</v>
      </c>
      <c r="AE40" t="s">
        <v>1390</v>
      </c>
      <c r="AF40" t="s">
        <v>810</v>
      </c>
      <c r="AG40" t="s">
        <v>810</v>
      </c>
      <c r="AH40" t="s">
        <v>810</v>
      </c>
      <c r="AI40" t="s">
        <v>810</v>
      </c>
      <c r="AJ40" t="s">
        <v>810</v>
      </c>
      <c r="AK40" t="s">
        <v>810</v>
      </c>
      <c r="AL40" t="s">
        <v>810</v>
      </c>
      <c r="AM40" t="s">
        <v>810</v>
      </c>
      <c r="AN40" t="s">
        <v>810</v>
      </c>
      <c r="AO40" t="s">
        <v>810</v>
      </c>
      <c r="AP40" t="s">
        <v>810</v>
      </c>
    </row>
    <row r="41" spans="1:42" x14ac:dyDescent="0.15">
      <c r="A41" t="s">
        <v>1815</v>
      </c>
      <c r="B41" t="s">
        <v>1813</v>
      </c>
      <c r="C41" t="s">
        <v>1379</v>
      </c>
      <c r="D41" t="s">
        <v>1380</v>
      </c>
      <c r="E41" t="s">
        <v>1381</v>
      </c>
      <c r="F41" t="s">
        <v>1382</v>
      </c>
      <c r="G41" s="38" t="s">
        <v>1493</v>
      </c>
      <c r="H41" s="38" t="s">
        <v>1407</v>
      </c>
      <c r="I41" s="38" t="s">
        <v>1410</v>
      </c>
      <c r="J41" s="38" t="s">
        <v>1496</v>
      </c>
      <c r="K41" t="s">
        <v>809</v>
      </c>
      <c r="L41" t="s">
        <v>1345</v>
      </c>
      <c r="M41" t="s">
        <v>1383</v>
      </c>
      <c r="N41" t="s">
        <v>1816</v>
      </c>
      <c r="O41" s="4" t="s">
        <v>1827</v>
      </c>
      <c r="P41" t="s">
        <v>1817</v>
      </c>
      <c r="Q41" t="s">
        <v>1818</v>
      </c>
      <c r="R41" t="s">
        <v>1478</v>
      </c>
      <c r="S41" t="s">
        <v>1236</v>
      </c>
      <c r="T41" t="s">
        <v>810</v>
      </c>
      <c r="U41" t="s">
        <v>811</v>
      </c>
      <c r="V41" t="s">
        <v>1819</v>
      </c>
      <c r="W41" t="s">
        <v>1820</v>
      </c>
      <c r="X41" t="s">
        <v>812</v>
      </c>
      <c r="Y41" t="s">
        <v>813</v>
      </c>
      <c r="Z41" s="5">
        <v>528300</v>
      </c>
      <c r="AA41" t="s">
        <v>810</v>
      </c>
      <c r="AB41" t="s">
        <v>810</v>
      </c>
      <c r="AC41" t="s">
        <v>810</v>
      </c>
      <c r="AD41" t="s">
        <v>810</v>
      </c>
      <c r="AE41" t="s">
        <v>1390</v>
      </c>
      <c r="AF41" t="s">
        <v>810</v>
      </c>
      <c r="AG41" t="s">
        <v>810</v>
      </c>
      <c r="AH41" t="s">
        <v>810</v>
      </c>
      <c r="AI41" t="s">
        <v>810</v>
      </c>
      <c r="AJ41" t="s">
        <v>810</v>
      </c>
      <c r="AK41" t="s">
        <v>810</v>
      </c>
      <c r="AL41" t="s">
        <v>810</v>
      </c>
      <c r="AM41" t="s">
        <v>810</v>
      </c>
      <c r="AN41" t="s">
        <v>810</v>
      </c>
      <c r="AO41" t="s">
        <v>810</v>
      </c>
      <c r="AP41" t="s">
        <v>810</v>
      </c>
    </row>
    <row r="42" spans="1:42" x14ac:dyDescent="0.15">
      <c r="A42" t="s">
        <v>1815</v>
      </c>
      <c r="B42" t="s">
        <v>1813</v>
      </c>
      <c r="C42" t="s">
        <v>1474</v>
      </c>
      <c r="D42" t="s">
        <v>1380</v>
      </c>
      <c r="E42" t="s">
        <v>1381</v>
      </c>
      <c r="F42" t="s">
        <v>1382</v>
      </c>
      <c r="G42" s="38" t="s">
        <v>1493</v>
      </c>
      <c r="H42" s="38" t="s">
        <v>1407</v>
      </c>
      <c r="I42" s="38" t="s">
        <v>1410</v>
      </c>
      <c r="J42" s="38" t="s">
        <v>1496</v>
      </c>
      <c r="K42" t="s">
        <v>809</v>
      </c>
      <c r="L42" t="s">
        <v>1345</v>
      </c>
      <c r="M42" t="s">
        <v>1383</v>
      </c>
      <c r="N42" t="s">
        <v>1821</v>
      </c>
      <c r="O42" s="4" t="s">
        <v>1828</v>
      </c>
      <c r="P42" t="s">
        <v>1823</v>
      </c>
      <c r="Q42" t="s">
        <v>810</v>
      </c>
      <c r="R42" t="s">
        <v>1396</v>
      </c>
      <c r="S42" t="s">
        <v>225</v>
      </c>
      <c r="T42" t="s">
        <v>810</v>
      </c>
      <c r="U42" t="s">
        <v>811</v>
      </c>
      <c r="V42" t="s">
        <v>1824</v>
      </c>
      <c r="W42" t="s">
        <v>1820</v>
      </c>
      <c r="X42" t="s">
        <v>812</v>
      </c>
      <c r="Y42" t="s">
        <v>813</v>
      </c>
      <c r="Z42" s="5">
        <v>528300</v>
      </c>
      <c r="AA42" t="s">
        <v>810</v>
      </c>
      <c r="AB42" t="s">
        <v>810</v>
      </c>
      <c r="AC42" t="s">
        <v>810</v>
      </c>
      <c r="AD42" t="s">
        <v>810</v>
      </c>
      <c r="AE42" t="s">
        <v>1390</v>
      </c>
      <c r="AF42" t="s">
        <v>810</v>
      </c>
      <c r="AG42" t="s">
        <v>810</v>
      </c>
      <c r="AH42" t="s">
        <v>810</v>
      </c>
      <c r="AI42" t="s">
        <v>810</v>
      </c>
      <c r="AJ42" t="s">
        <v>810</v>
      </c>
      <c r="AK42" t="s">
        <v>810</v>
      </c>
      <c r="AL42" t="s">
        <v>810</v>
      </c>
      <c r="AM42" t="s">
        <v>810</v>
      </c>
      <c r="AN42" t="s">
        <v>810</v>
      </c>
      <c r="AO42" t="s">
        <v>810</v>
      </c>
      <c r="AP42" t="s">
        <v>810</v>
      </c>
    </row>
    <row r="43" spans="1:42" x14ac:dyDescent="0.15">
      <c r="A43" t="s">
        <v>1829</v>
      </c>
      <c r="B43" t="s">
        <v>1830</v>
      </c>
      <c r="C43" t="s">
        <v>1831</v>
      </c>
      <c r="D43" t="s">
        <v>1450</v>
      </c>
      <c r="E43" t="s">
        <v>1451</v>
      </c>
      <c r="F43" t="s">
        <v>1452</v>
      </c>
      <c r="G43" s="38" t="s">
        <v>1851</v>
      </c>
      <c r="H43" s="38" t="s">
        <v>1852</v>
      </c>
      <c r="I43" s="38" t="s">
        <v>1853</v>
      </c>
      <c r="J43" s="45" t="s">
        <v>1854</v>
      </c>
      <c r="K43" t="s">
        <v>809</v>
      </c>
      <c r="L43" t="s">
        <v>1832</v>
      </c>
      <c r="M43" t="s">
        <v>1833</v>
      </c>
      <c r="N43" t="s">
        <v>1834</v>
      </c>
      <c r="O43" t="s">
        <v>1835</v>
      </c>
      <c r="P43" t="s">
        <v>1836</v>
      </c>
      <c r="Q43" t="s">
        <v>810</v>
      </c>
      <c r="R43" t="s">
        <v>1837</v>
      </c>
      <c r="S43" t="s">
        <v>44</v>
      </c>
      <c r="T43" t="s">
        <v>810</v>
      </c>
      <c r="U43" t="s">
        <v>811</v>
      </c>
      <c r="V43" t="s">
        <v>1838</v>
      </c>
      <c r="W43" t="s">
        <v>1839</v>
      </c>
      <c r="X43" t="s">
        <v>812</v>
      </c>
      <c r="Y43" t="s">
        <v>813</v>
      </c>
      <c r="Z43">
        <v>310016</v>
      </c>
      <c r="AA43" t="s">
        <v>810</v>
      </c>
      <c r="AB43" t="s">
        <v>810</v>
      </c>
      <c r="AC43" t="s">
        <v>810</v>
      </c>
      <c r="AD43" t="s">
        <v>810</v>
      </c>
      <c r="AE43" t="s">
        <v>1459</v>
      </c>
      <c r="AF43" t="s">
        <v>810</v>
      </c>
      <c r="AG43" t="s">
        <v>810</v>
      </c>
      <c r="AH43" t="s">
        <v>810</v>
      </c>
      <c r="AI43" t="s">
        <v>810</v>
      </c>
      <c r="AJ43" t="s">
        <v>810</v>
      </c>
      <c r="AK43" t="s">
        <v>810</v>
      </c>
      <c r="AL43" t="s">
        <v>810</v>
      </c>
      <c r="AM43" t="s">
        <v>810</v>
      </c>
      <c r="AN43" t="s">
        <v>810</v>
      </c>
      <c r="AO43" t="s">
        <v>810</v>
      </c>
      <c r="AP43" t="s">
        <v>810</v>
      </c>
    </row>
    <row r="44" spans="1:42" x14ac:dyDescent="0.15">
      <c r="A44" t="s">
        <v>1829</v>
      </c>
      <c r="B44" t="s">
        <v>1830</v>
      </c>
      <c r="C44" t="s">
        <v>1474</v>
      </c>
      <c r="D44" t="s">
        <v>1450</v>
      </c>
      <c r="E44" t="s">
        <v>1451</v>
      </c>
      <c r="F44" t="s">
        <v>1452</v>
      </c>
      <c r="G44" s="38" t="s">
        <v>1851</v>
      </c>
      <c r="H44" s="38" t="s">
        <v>1852</v>
      </c>
      <c r="I44" s="38" t="s">
        <v>1853</v>
      </c>
      <c r="J44" s="45" t="s">
        <v>1855</v>
      </c>
      <c r="K44" t="s">
        <v>809</v>
      </c>
      <c r="L44" t="s">
        <v>1345</v>
      </c>
      <c r="M44" t="s">
        <v>1346</v>
      </c>
      <c r="N44" t="s">
        <v>1840</v>
      </c>
      <c r="O44" t="s">
        <v>1841</v>
      </c>
      <c r="P44" t="s">
        <v>1842</v>
      </c>
      <c r="Q44" t="s">
        <v>810</v>
      </c>
      <c r="R44" t="s">
        <v>1843</v>
      </c>
      <c r="S44" t="s">
        <v>245</v>
      </c>
      <c r="T44" t="s">
        <v>810</v>
      </c>
      <c r="U44" t="s">
        <v>811</v>
      </c>
      <c r="V44" t="s">
        <v>1824</v>
      </c>
      <c r="W44" t="s">
        <v>1839</v>
      </c>
      <c r="X44" t="s">
        <v>812</v>
      </c>
      <c r="Y44" t="s">
        <v>813</v>
      </c>
      <c r="Z44">
        <v>310016</v>
      </c>
      <c r="AA44" t="s">
        <v>810</v>
      </c>
      <c r="AB44" t="s">
        <v>810</v>
      </c>
      <c r="AC44" t="s">
        <v>810</v>
      </c>
      <c r="AD44" t="s">
        <v>810</v>
      </c>
      <c r="AE44" t="s">
        <v>1459</v>
      </c>
      <c r="AF44" t="s">
        <v>810</v>
      </c>
      <c r="AG44" t="s">
        <v>810</v>
      </c>
      <c r="AH44" t="s">
        <v>810</v>
      </c>
      <c r="AI44" t="s">
        <v>810</v>
      </c>
      <c r="AJ44" t="s">
        <v>810</v>
      </c>
      <c r="AK44" t="s">
        <v>810</v>
      </c>
      <c r="AL44" t="s">
        <v>810</v>
      </c>
      <c r="AM44" t="s">
        <v>810</v>
      </c>
      <c r="AN44" t="s">
        <v>810</v>
      </c>
      <c r="AO44" t="s">
        <v>810</v>
      </c>
      <c r="AP44" t="s">
        <v>810</v>
      </c>
    </row>
    <row r="45" spans="1:42" x14ac:dyDescent="0.15">
      <c r="A45" t="s">
        <v>1844</v>
      </c>
      <c r="B45" t="s">
        <v>1845</v>
      </c>
      <c r="C45" t="s">
        <v>1689</v>
      </c>
      <c r="D45" t="s">
        <v>1739</v>
      </c>
      <c r="E45" t="s">
        <v>1740</v>
      </c>
      <c r="F45" t="s">
        <v>1741</v>
      </c>
      <c r="G45" s="45" t="s">
        <v>1747</v>
      </c>
      <c r="H45" s="45" t="s">
        <v>1748</v>
      </c>
      <c r="I45" s="45" t="s">
        <v>1749</v>
      </c>
      <c r="J45" s="45" t="s">
        <v>1750</v>
      </c>
      <c r="K45" t="s">
        <v>809</v>
      </c>
      <c r="L45" t="s">
        <v>1345</v>
      </c>
      <c r="M45" t="s">
        <v>1346</v>
      </c>
      <c r="N45" t="s">
        <v>1846</v>
      </c>
      <c r="O45" t="s">
        <v>1847</v>
      </c>
      <c r="P45" t="s">
        <v>1692</v>
      </c>
      <c r="Q45" t="s">
        <v>810</v>
      </c>
      <c r="R45" t="s">
        <v>1848</v>
      </c>
      <c r="S45" t="s">
        <v>184</v>
      </c>
      <c r="T45" t="s">
        <v>810</v>
      </c>
      <c r="U45" t="s">
        <v>811</v>
      </c>
      <c r="V45" t="s">
        <v>1849</v>
      </c>
      <c r="W45" t="s">
        <v>1850</v>
      </c>
      <c r="X45" t="s">
        <v>812</v>
      </c>
      <c r="Y45" t="s">
        <v>813</v>
      </c>
      <c r="Z45" s="46" t="s">
        <v>1751</v>
      </c>
      <c r="AA45" t="s">
        <v>810</v>
      </c>
      <c r="AB45" t="s">
        <v>810</v>
      </c>
      <c r="AC45" t="s">
        <v>810</v>
      </c>
      <c r="AD45" t="s">
        <v>810</v>
      </c>
      <c r="AE45" t="s">
        <v>1746</v>
      </c>
      <c r="AF45" t="s">
        <v>810</v>
      </c>
      <c r="AG45" t="s">
        <v>810</v>
      </c>
      <c r="AH45" t="s">
        <v>810</v>
      </c>
      <c r="AI45" t="s">
        <v>810</v>
      </c>
      <c r="AJ45" t="s">
        <v>810</v>
      </c>
      <c r="AK45" t="s">
        <v>810</v>
      </c>
      <c r="AL45" t="s">
        <v>810</v>
      </c>
      <c r="AM45" t="s">
        <v>810</v>
      </c>
      <c r="AN45" t="s">
        <v>810</v>
      </c>
      <c r="AO45" t="s">
        <v>810</v>
      </c>
      <c r="AP45" t="s">
        <v>810</v>
      </c>
    </row>
    <row r="46" spans="1:42" x14ac:dyDescent="0.15">
      <c r="A46" t="s">
        <v>1856</v>
      </c>
      <c r="B46" t="s">
        <v>1857</v>
      </c>
      <c r="C46" t="s">
        <v>1341</v>
      </c>
      <c r="D46" t="s">
        <v>1858</v>
      </c>
      <c r="E46" t="s">
        <v>1859</v>
      </c>
      <c r="F46" t="s">
        <v>1860</v>
      </c>
      <c r="G46" s="4" t="s">
        <v>1865</v>
      </c>
      <c r="H46" s="4" t="s">
        <v>1866</v>
      </c>
      <c r="I46" s="4" t="s">
        <v>1867</v>
      </c>
      <c r="J46" s="4" t="s">
        <v>1868</v>
      </c>
      <c r="K46" t="s">
        <v>809</v>
      </c>
      <c r="L46" t="s">
        <v>1345</v>
      </c>
      <c r="M46" t="s">
        <v>1383</v>
      </c>
      <c r="N46" t="s">
        <v>1861</v>
      </c>
      <c r="O46" s="4" t="s">
        <v>1869</v>
      </c>
      <c r="P46" t="s">
        <v>1700</v>
      </c>
      <c r="Q46" t="s">
        <v>810</v>
      </c>
      <c r="R46" t="s">
        <v>1862</v>
      </c>
      <c r="S46" t="s">
        <v>200</v>
      </c>
      <c r="T46" t="s">
        <v>810</v>
      </c>
      <c r="U46" t="s">
        <v>811</v>
      </c>
      <c r="V46" t="s">
        <v>1702</v>
      </c>
      <c r="W46" t="s">
        <v>1863</v>
      </c>
      <c r="X46" t="s">
        <v>812</v>
      </c>
      <c r="Y46" t="s">
        <v>813</v>
      </c>
      <c r="Z46">
        <v>255100</v>
      </c>
      <c r="AA46" t="s">
        <v>810</v>
      </c>
      <c r="AB46" t="s">
        <v>810</v>
      </c>
      <c r="AC46" t="s">
        <v>810</v>
      </c>
      <c r="AD46" t="s">
        <v>810</v>
      </c>
      <c r="AE46" t="s">
        <v>1864</v>
      </c>
      <c r="AF46" t="s">
        <v>810</v>
      </c>
      <c r="AG46" t="s">
        <v>810</v>
      </c>
      <c r="AH46" t="s">
        <v>810</v>
      </c>
      <c r="AI46" t="s">
        <v>810</v>
      </c>
      <c r="AJ46" t="s">
        <v>810</v>
      </c>
      <c r="AK46" t="s">
        <v>810</v>
      </c>
      <c r="AL46" t="s">
        <v>810</v>
      </c>
      <c r="AM46" t="s">
        <v>810</v>
      </c>
      <c r="AN46" t="s">
        <v>810</v>
      </c>
      <c r="AO46" t="s">
        <v>810</v>
      </c>
      <c r="AP46" t="s">
        <v>810</v>
      </c>
    </row>
    <row r="47" spans="1:42" x14ac:dyDescent="0.15">
      <c r="A47" s="36" t="s">
        <v>1870</v>
      </c>
      <c r="B47" s="36" t="s">
        <v>1871</v>
      </c>
      <c r="C47" s="37" t="s">
        <v>1689</v>
      </c>
      <c r="D47" s="36" t="s">
        <v>1872</v>
      </c>
      <c r="E47" s="37" t="s">
        <v>1873</v>
      </c>
      <c r="F47" s="36" t="s">
        <v>1874</v>
      </c>
      <c r="G47" s="45" t="s">
        <v>1878</v>
      </c>
      <c r="H47" s="45" t="s">
        <v>1879</v>
      </c>
      <c r="I47" s="45" t="s">
        <v>1880</v>
      </c>
      <c r="J47" s="45" t="s">
        <v>1881</v>
      </c>
      <c r="K47" s="36" t="s">
        <v>809</v>
      </c>
      <c r="L47" s="36" t="s">
        <v>1345</v>
      </c>
      <c r="M47" s="36" t="s">
        <v>1346</v>
      </c>
      <c r="N47" s="36" t="s">
        <v>1875</v>
      </c>
      <c r="O47" s="36" t="s">
        <v>1876</v>
      </c>
      <c r="P47" s="36" t="s">
        <v>1692</v>
      </c>
      <c r="Q47" s="36" t="s">
        <v>810</v>
      </c>
      <c r="R47" s="36" t="s">
        <v>1350</v>
      </c>
      <c r="S47" s="37" t="s">
        <v>184</v>
      </c>
      <c r="T47" s="36" t="s">
        <v>810</v>
      </c>
      <c r="U47" s="36" t="s">
        <v>811</v>
      </c>
      <c r="V47" s="36" t="s">
        <v>1849</v>
      </c>
      <c r="W47" s="36" t="s">
        <v>1850</v>
      </c>
      <c r="X47" s="36" t="s">
        <v>812</v>
      </c>
      <c r="Y47" s="36" t="s">
        <v>813</v>
      </c>
      <c r="Z47" s="46" t="s">
        <v>1882</v>
      </c>
      <c r="AA47" s="37" t="s">
        <v>810</v>
      </c>
      <c r="AB47" s="36" t="s">
        <v>810</v>
      </c>
      <c r="AC47" s="36" t="s">
        <v>810</v>
      </c>
      <c r="AD47" s="36" t="s">
        <v>810</v>
      </c>
      <c r="AE47" s="36" t="s">
        <v>1877</v>
      </c>
      <c r="AF47" s="36" t="s">
        <v>810</v>
      </c>
      <c r="AG47" s="36" t="s">
        <v>810</v>
      </c>
      <c r="AH47" s="36" t="s">
        <v>810</v>
      </c>
      <c r="AI47" t="s">
        <v>810</v>
      </c>
      <c r="AJ47" t="s">
        <v>810</v>
      </c>
      <c r="AK47" t="s">
        <v>810</v>
      </c>
      <c r="AL47" t="s">
        <v>810</v>
      </c>
      <c r="AM47" t="s">
        <v>810</v>
      </c>
      <c r="AN47" t="s">
        <v>810</v>
      </c>
      <c r="AO47" t="s">
        <v>810</v>
      </c>
      <c r="AP47" t="s">
        <v>810</v>
      </c>
    </row>
    <row r="48" spans="1:42" x14ac:dyDescent="0.15">
      <c r="A48" t="s">
        <v>1883</v>
      </c>
      <c r="B48" t="s">
        <v>1884</v>
      </c>
      <c r="C48" t="s">
        <v>1885</v>
      </c>
      <c r="D48" t="s">
        <v>1886</v>
      </c>
      <c r="E48" t="s">
        <v>1887</v>
      </c>
      <c r="F48" t="s">
        <v>1888</v>
      </c>
      <c r="G48" s="4" t="s">
        <v>1922</v>
      </c>
      <c r="H48" s="4" t="s">
        <v>1922</v>
      </c>
      <c r="I48" s="4" t="s">
        <v>1923</v>
      </c>
      <c r="J48" s="4" t="s">
        <v>1924</v>
      </c>
      <c r="K48" t="s">
        <v>809</v>
      </c>
      <c r="L48" t="s">
        <v>1365</v>
      </c>
      <c r="M48" t="s">
        <v>1366</v>
      </c>
      <c r="N48" t="s">
        <v>1889</v>
      </c>
      <c r="O48" t="s">
        <v>1891</v>
      </c>
      <c r="P48" t="s">
        <v>1890</v>
      </c>
      <c r="Q48" t="s">
        <v>1891</v>
      </c>
      <c r="R48" t="s">
        <v>1892</v>
      </c>
      <c r="S48" t="s">
        <v>1136</v>
      </c>
      <c r="T48" t="s">
        <v>810</v>
      </c>
      <c r="U48" t="s">
        <v>811</v>
      </c>
      <c r="V48" t="s">
        <v>1893</v>
      </c>
      <c r="W48" t="s">
        <v>1894</v>
      </c>
      <c r="X48" t="s">
        <v>812</v>
      </c>
      <c r="Y48" t="s">
        <v>813</v>
      </c>
      <c r="Z48">
        <v>201103</v>
      </c>
      <c r="AA48" t="s">
        <v>810</v>
      </c>
      <c r="AB48" t="s">
        <v>810</v>
      </c>
      <c r="AC48" t="s">
        <v>810</v>
      </c>
      <c r="AD48" t="s">
        <v>810</v>
      </c>
      <c r="AE48" t="s">
        <v>1895</v>
      </c>
      <c r="AF48" t="s">
        <v>810</v>
      </c>
      <c r="AG48" t="s">
        <v>810</v>
      </c>
      <c r="AH48" t="s">
        <v>810</v>
      </c>
      <c r="AI48" t="s">
        <v>810</v>
      </c>
      <c r="AJ48" t="s">
        <v>810</v>
      </c>
      <c r="AK48" t="s">
        <v>810</v>
      </c>
      <c r="AL48" t="s">
        <v>810</v>
      </c>
      <c r="AM48" t="s">
        <v>810</v>
      </c>
      <c r="AN48" t="s">
        <v>810</v>
      </c>
      <c r="AO48" t="s">
        <v>810</v>
      </c>
      <c r="AP48" t="s">
        <v>810</v>
      </c>
    </row>
    <row r="49" spans="1:42" x14ac:dyDescent="0.15">
      <c r="A49" t="s">
        <v>1896</v>
      </c>
      <c r="B49" t="s">
        <v>1897</v>
      </c>
      <c r="C49" t="s">
        <v>1474</v>
      </c>
      <c r="D49" t="s">
        <v>1898</v>
      </c>
      <c r="E49" t="s">
        <v>1899</v>
      </c>
      <c r="F49" t="s">
        <v>1900</v>
      </c>
      <c r="G49" s="4" t="s">
        <v>1925</v>
      </c>
      <c r="H49" s="4" t="s">
        <v>1926</v>
      </c>
      <c r="I49" s="4" t="s">
        <v>1927</v>
      </c>
      <c r="J49" s="4" t="s">
        <v>1928</v>
      </c>
      <c r="K49" t="s">
        <v>809</v>
      </c>
      <c r="L49" t="s">
        <v>1555</v>
      </c>
      <c r="M49" t="s">
        <v>1556</v>
      </c>
      <c r="N49" t="s">
        <v>1901</v>
      </c>
      <c r="O49" t="s">
        <v>1902</v>
      </c>
      <c r="P49" t="s">
        <v>1903</v>
      </c>
      <c r="Q49" t="s">
        <v>810</v>
      </c>
      <c r="R49" t="s">
        <v>1904</v>
      </c>
      <c r="S49" t="s">
        <v>147</v>
      </c>
      <c r="T49" t="s">
        <v>810</v>
      </c>
      <c r="U49" t="s">
        <v>811</v>
      </c>
      <c r="V49" t="s">
        <v>1905</v>
      </c>
      <c r="W49" t="s">
        <v>1906</v>
      </c>
      <c r="X49" t="s">
        <v>812</v>
      </c>
      <c r="Y49" t="s">
        <v>813</v>
      </c>
      <c r="Z49">
        <v>116610</v>
      </c>
      <c r="AA49" t="s">
        <v>810</v>
      </c>
      <c r="AB49" t="s">
        <v>810</v>
      </c>
      <c r="AC49" t="s">
        <v>810</v>
      </c>
      <c r="AD49" t="s">
        <v>810</v>
      </c>
      <c r="AE49" t="s">
        <v>1907</v>
      </c>
      <c r="AF49" t="s">
        <v>810</v>
      </c>
      <c r="AG49" t="s">
        <v>810</v>
      </c>
      <c r="AH49" t="s">
        <v>810</v>
      </c>
      <c r="AI49" t="s">
        <v>810</v>
      </c>
      <c r="AJ49" t="s">
        <v>810</v>
      </c>
      <c r="AK49" t="s">
        <v>810</v>
      </c>
      <c r="AL49" t="s">
        <v>810</v>
      </c>
      <c r="AM49" t="s">
        <v>810</v>
      </c>
      <c r="AN49" t="s">
        <v>810</v>
      </c>
      <c r="AO49" t="s">
        <v>810</v>
      </c>
      <c r="AP49" t="s">
        <v>810</v>
      </c>
    </row>
    <row r="50" spans="1:42" x14ac:dyDescent="0.15">
      <c r="A50" t="s">
        <v>1908</v>
      </c>
      <c r="B50" t="s">
        <v>1909</v>
      </c>
      <c r="C50" t="s">
        <v>1776</v>
      </c>
      <c r="D50" t="s">
        <v>1380</v>
      </c>
      <c r="E50" t="s">
        <v>1381</v>
      </c>
      <c r="F50" t="s">
        <v>1382</v>
      </c>
      <c r="G50" s="38" t="s">
        <v>1493</v>
      </c>
      <c r="H50" s="38" t="s">
        <v>1407</v>
      </c>
      <c r="I50" s="38" t="s">
        <v>1410</v>
      </c>
      <c r="J50" s="38" t="s">
        <v>1496</v>
      </c>
      <c r="K50" t="s">
        <v>809</v>
      </c>
      <c r="L50" t="s">
        <v>1345</v>
      </c>
      <c r="M50" t="s">
        <v>1346</v>
      </c>
      <c r="N50" t="s">
        <v>1910</v>
      </c>
      <c r="O50" t="s">
        <v>1929</v>
      </c>
      <c r="P50" t="s">
        <v>1911</v>
      </c>
      <c r="Q50" t="s">
        <v>810</v>
      </c>
      <c r="R50" t="s">
        <v>1478</v>
      </c>
      <c r="S50" s="2" t="s">
        <v>220</v>
      </c>
      <c r="T50" t="s">
        <v>810</v>
      </c>
      <c r="U50" t="s">
        <v>811</v>
      </c>
      <c r="V50" t="s">
        <v>1784</v>
      </c>
      <c r="W50" t="s">
        <v>1912</v>
      </c>
      <c r="X50" t="s">
        <v>812</v>
      </c>
      <c r="Y50" t="s">
        <v>813</v>
      </c>
      <c r="Z50" s="5">
        <v>528300</v>
      </c>
      <c r="AA50" s="2" t="s">
        <v>810</v>
      </c>
      <c r="AB50" t="s">
        <v>810</v>
      </c>
      <c r="AC50" t="s">
        <v>810</v>
      </c>
      <c r="AD50" t="s">
        <v>810</v>
      </c>
      <c r="AE50" t="s">
        <v>1390</v>
      </c>
      <c r="AF50" t="s">
        <v>810</v>
      </c>
      <c r="AG50" t="s">
        <v>810</v>
      </c>
      <c r="AH50" t="s">
        <v>810</v>
      </c>
      <c r="AI50" t="s">
        <v>810</v>
      </c>
      <c r="AJ50" t="s">
        <v>810</v>
      </c>
      <c r="AK50" t="s">
        <v>810</v>
      </c>
      <c r="AL50" t="s">
        <v>810</v>
      </c>
      <c r="AM50" t="s">
        <v>810</v>
      </c>
      <c r="AN50" t="s">
        <v>810</v>
      </c>
      <c r="AO50" t="s">
        <v>810</v>
      </c>
      <c r="AP50" t="s">
        <v>810</v>
      </c>
    </row>
    <row r="51" spans="1:42" x14ac:dyDescent="0.15">
      <c r="A51" t="s">
        <v>1913</v>
      </c>
      <c r="B51" t="s">
        <v>1914</v>
      </c>
      <c r="C51" t="s">
        <v>1341</v>
      </c>
      <c r="D51" t="s">
        <v>1380</v>
      </c>
      <c r="E51" t="s">
        <v>1381</v>
      </c>
      <c r="F51" t="s">
        <v>1382</v>
      </c>
      <c r="G51" s="38" t="s">
        <v>1493</v>
      </c>
      <c r="H51" s="38" t="s">
        <v>1407</v>
      </c>
      <c r="I51" s="38" t="s">
        <v>1410</v>
      </c>
      <c r="J51" s="38" t="s">
        <v>1496</v>
      </c>
      <c r="K51" t="s">
        <v>809</v>
      </c>
      <c r="L51" t="s">
        <v>1345</v>
      </c>
      <c r="M51" t="s">
        <v>1383</v>
      </c>
      <c r="N51" t="s">
        <v>1915</v>
      </c>
      <c r="O51" t="s">
        <v>1916</v>
      </c>
      <c r="P51" t="s">
        <v>1917</v>
      </c>
      <c r="Q51" t="s">
        <v>810</v>
      </c>
      <c r="R51" t="s">
        <v>1918</v>
      </c>
      <c r="S51" s="2" t="s">
        <v>219</v>
      </c>
      <c r="T51" t="s">
        <v>810</v>
      </c>
      <c r="U51" t="s">
        <v>811</v>
      </c>
      <c r="V51" t="s">
        <v>1533</v>
      </c>
      <c r="W51" t="s">
        <v>1352</v>
      </c>
      <c r="X51" t="s">
        <v>812</v>
      </c>
      <c r="Y51" t="s">
        <v>813</v>
      </c>
      <c r="Z51" s="5">
        <v>528300</v>
      </c>
      <c r="AA51" s="2" t="s">
        <v>810</v>
      </c>
      <c r="AB51" t="s">
        <v>810</v>
      </c>
      <c r="AC51" t="s">
        <v>810</v>
      </c>
      <c r="AD51" t="s">
        <v>810</v>
      </c>
      <c r="AE51" t="s">
        <v>1390</v>
      </c>
      <c r="AF51" t="s">
        <v>810</v>
      </c>
      <c r="AG51" t="s">
        <v>810</v>
      </c>
      <c r="AH51" t="s">
        <v>810</v>
      </c>
      <c r="AI51" t="s">
        <v>810</v>
      </c>
      <c r="AJ51" t="s">
        <v>810</v>
      </c>
      <c r="AK51" t="s">
        <v>810</v>
      </c>
      <c r="AL51" t="s">
        <v>810</v>
      </c>
      <c r="AM51" t="s">
        <v>810</v>
      </c>
      <c r="AN51" t="s">
        <v>810</v>
      </c>
      <c r="AO51" t="s">
        <v>810</v>
      </c>
      <c r="AP51" t="s">
        <v>810</v>
      </c>
    </row>
    <row r="52" spans="1:42" x14ac:dyDescent="0.15">
      <c r="A52" t="s">
        <v>1919</v>
      </c>
      <c r="B52" t="s">
        <v>1920</v>
      </c>
      <c r="C52" t="s">
        <v>1474</v>
      </c>
      <c r="D52" t="s">
        <v>1380</v>
      </c>
      <c r="E52" t="s">
        <v>1381</v>
      </c>
      <c r="F52" t="s">
        <v>1382</v>
      </c>
      <c r="G52" s="38" t="s">
        <v>1493</v>
      </c>
      <c r="H52" s="38" t="s">
        <v>1407</v>
      </c>
      <c r="I52" s="38" t="s">
        <v>1410</v>
      </c>
      <c r="J52" s="38" t="s">
        <v>1496</v>
      </c>
      <c r="K52" t="s">
        <v>809</v>
      </c>
      <c r="L52" t="s">
        <v>1345</v>
      </c>
      <c r="M52" t="s">
        <v>1383</v>
      </c>
      <c r="N52" t="s">
        <v>1821</v>
      </c>
      <c r="O52" t="s">
        <v>1822</v>
      </c>
      <c r="P52" t="s">
        <v>1823</v>
      </c>
      <c r="Q52" t="s">
        <v>810</v>
      </c>
      <c r="R52" t="s">
        <v>1396</v>
      </c>
      <c r="S52" s="2" t="s">
        <v>225</v>
      </c>
      <c r="T52" t="s">
        <v>810</v>
      </c>
      <c r="U52" t="s">
        <v>811</v>
      </c>
      <c r="V52" t="s">
        <v>1824</v>
      </c>
      <c r="W52" t="s">
        <v>1921</v>
      </c>
      <c r="X52" t="s">
        <v>812</v>
      </c>
      <c r="Y52" t="s">
        <v>813</v>
      </c>
      <c r="Z52" s="5">
        <v>528300</v>
      </c>
      <c r="AA52" s="2" t="s">
        <v>810</v>
      </c>
      <c r="AB52" t="s">
        <v>810</v>
      </c>
      <c r="AC52" t="s">
        <v>810</v>
      </c>
      <c r="AD52" t="s">
        <v>810</v>
      </c>
      <c r="AE52" t="s">
        <v>1390</v>
      </c>
      <c r="AF52" t="s">
        <v>810</v>
      </c>
      <c r="AG52" t="s">
        <v>810</v>
      </c>
      <c r="AH52" t="s">
        <v>810</v>
      </c>
      <c r="AI52" t="s">
        <v>810</v>
      </c>
      <c r="AJ52" t="s">
        <v>810</v>
      </c>
      <c r="AK52" t="s">
        <v>810</v>
      </c>
      <c r="AL52" t="s">
        <v>810</v>
      </c>
      <c r="AM52" t="s">
        <v>810</v>
      </c>
      <c r="AN52" t="s">
        <v>810</v>
      </c>
      <c r="AO52" t="s">
        <v>810</v>
      </c>
      <c r="AP52" t="s">
        <v>810</v>
      </c>
    </row>
    <row r="53" spans="1:42" x14ac:dyDescent="0.15">
      <c r="A53" t="s">
        <v>1930</v>
      </c>
      <c r="B53" t="s">
        <v>1931</v>
      </c>
      <c r="C53" t="s">
        <v>1474</v>
      </c>
      <c r="D53" t="s">
        <v>1380</v>
      </c>
      <c r="E53" t="s">
        <v>1381</v>
      </c>
      <c r="F53" t="s">
        <v>1382</v>
      </c>
      <c r="G53" s="38" t="s">
        <v>1493</v>
      </c>
      <c r="H53" s="38" t="s">
        <v>1407</v>
      </c>
      <c r="I53" s="38" t="s">
        <v>1410</v>
      </c>
      <c r="J53" s="38" t="s">
        <v>1496</v>
      </c>
      <c r="K53" t="s">
        <v>809</v>
      </c>
      <c r="L53" t="s">
        <v>1345</v>
      </c>
      <c r="M53" t="s">
        <v>1346</v>
      </c>
      <c r="N53" t="s">
        <v>1932</v>
      </c>
      <c r="O53" t="s">
        <v>1933</v>
      </c>
      <c r="P53" t="s">
        <v>1794</v>
      </c>
      <c r="Q53" t="s">
        <v>810</v>
      </c>
      <c r="R53" t="s">
        <v>1405</v>
      </c>
      <c r="S53" s="2" t="s">
        <v>201</v>
      </c>
      <c r="T53" t="s">
        <v>810</v>
      </c>
      <c r="U53" t="s">
        <v>811</v>
      </c>
      <c r="V53" t="s">
        <v>1905</v>
      </c>
      <c r="W53" t="s">
        <v>1934</v>
      </c>
      <c r="X53" t="s">
        <v>812</v>
      </c>
      <c r="Y53" t="s">
        <v>813</v>
      </c>
      <c r="Z53" s="5">
        <v>528300</v>
      </c>
      <c r="AA53" s="2" t="s">
        <v>810</v>
      </c>
      <c r="AB53" t="s">
        <v>810</v>
      </c>
      <c r="AC53" t="s">
        <v>810</v>
      </c>
      <c r="AD53" t="s">
        <v>810</v>
      </c>
      <c r="AE53" t="s">
        <v>1390</v>
      </c>
      <c r="AF53" t="s">
        <v>810</v>
      </c>
      <c r="AG53" t="s">
        <v>810</v>
      </c>
      <c r="AH53" t="s">
        <v>810</v>
      </c>
      <c r="AI53" t="s">
        <v>810</v>
      </c>
      <c r="AJ53" t="s">
        <v>810</v>
      </c>
      <c r="AK53" t="s">
        <v>810</v>
      </c>
      <c r="AL53" t="s">
        <v>810</v>
      </c>
      <c r="AM53" t="s">
        <v>810</v>
      </c>
      <c r="AN53" t="s">
        <v>810</v>
      </c>
      <c r="AO53" t="s">
        <v>810</v>
      </c>
      <c r="AP53" t="s">
        <v>810</v>
      </c>
    </row>
    <row r="54" spans="1:42" x14ac:dyDescent="0.15">
      <c r="A54" t="s">
        <v>1935</v>
      </c>
      <c r="B54" t="s">
        <v>1936</v>
      </c>
      <c r="C54" t="s">
        <v>1379</v>
      </c>
      <c r="D54" t="s">
        <v>1380</v>
      </c>
      <c r="E54" t="s">
        <v>1381</v>
      </c>
      <c r="F54" t="s">
        <v>1382</v>
      </c>
      <c r="G54" s="38" t="s">
        <v>1493</v>
      </c>
      <c r="H54" s="38" t="s">
        <v>1407</v>
      </c>
      <c r="I54" s="38" t="s">
        <v>1410</v>
      </c>
      <c r="J54" s="38" t="s">
        <v>1496</v>
      </c>
      <c r="K54" t="s">
        <v>809</v>
      </c>
      <c r="L54" t="s">
        <v>1345</v>
      </c>
      <c r="M54" t="s">
        <v>1383</v>
      </c>
      <c r="N54" t="s">
        <v>1402</v>
      </c>
      <c r="O54" t="s">
        <v>1404</v>
      </c>
      <c r="P54" t="s">
        <v>1403</v>
      </c>
      <c r="Q54" t="s">
        <v>1404</v>
      </c>
      <c r="R54" t="s">
        <v>1405</v>
      </c>
      <c r="S54" s="2" t="s">
        <v>1216</v>
      </c>
      <c r="T54" t="s">
        <v>810</v>
      </c>
      <c r="U54" t="s">
        <v>811</v>
      </c>
      <c r="V54" t="s">
        <v>1937</v>
      </c>
      <c r="W54" t="s">
        <v>1938</v>
      </c>
      <c r="X54" t="s">
        <v>812</v>
      </c>
      <c r="Y54" t="s">
        <v>813</v>
      </c>
      <c r="Z54" s="5">
        <v>528300</v>
      </c>
      <c r="AA54" s="2" t="s">
        <v>810</v>
      </c>
      <c r="AB54" t="s">
        <v>810</v>
      </c>
      <c r="AC54" t="s">
        <v>810</v>
      </c>
      <c r="AD54" t="s">
        <v>810</v>
      </c>
      <c r="AE54" t="s">
        <v>1390</v>
      </c>
      <c r="AF54" t="s">
        <v>810</v>
      </c>
      <c r="AG54" t="s">
        <v>810</v>
      </c>
      <c r="AH54" t="s">
        <v>810</v>
      </c>
      <c r="AI54" t="s">
        <v>810</v>
      </c>
      <c r="AJ54" t="s">
        <v>810</v>
      </c>
      <c r="AK54" t="s">
        <v>810</v>
      </c>
      <c r="AL54" t="s">
        <v>810</v>
      </c>
      <c r="AM54" t="s">
        <v>810</v>
      </c>
      <c r="AN54" t="s">
        <v>810</v>
      </c>
      <c r="AO54" t="s">
        <v>810</v>
      </c>
      <c r="AP54" t="s">
        <v>810</v>
      </c>
    </row>
    <row r="55" spans="1:42" x14ac:dyDescent="0.15">
      <c r="A55" t="s">
        <v>1939</v>
      </c>
      <c r="B55" t="s">
        <v>1940</v>
      </c>
      <c r="C55" t="s">
        <v>1437</v>
      </c>
      <c r="D55" t="s">
        <v>1721</v>
      </c>
      <c r="E55" t="s">
        <v>1722</v>
      </c>
      <c r="F55" t="s">
        <v>1723</v>
      </c>
      <c r="G55" s="4" t="s">
        <v>1969</v>
      </c>
      <c r="H55" s="4" t="s">
        <v>1973</v>
      </c>
      <c r="I55" s="4" t="s">
        <v>1974</v>
      </c>
      <c r="J55" s="43" t="s">
        <v>1975</v>
      </c>
      <c r="K55" t="s">
        <v>809</v>
      </c>
      <c r="L55" t="s">
        <v>1365</v>
      </c>
      <c r="M55" t="s">
        <v>1366</v>
      </c>
      <c r="N55" t="s">
        <v>1941</v>
      </c>
      <c r="O55" t="s">
        <v>1942</v>
      </c>
      <c r="P55" t="s">
        <v>1443</v>
      </c>
      <c r="Q55" t="s">
        <v>810</v>
      </c>
      <c r="R55" t="s">
        <v>1943</v>
      </c>
      <c r="S55" s="2" t="s">
        <v>300</v>
      </c>
      <c r="T55" t="s">
        <v>810</v>
      </c>
      <c r="U55" t="s">
        <v>811</v>
      </c>
      <c r="V55" t="s">
        <v>1944</v>
      </c>
      <c r="W55" t="s">
        <v>1945</v>
      </c>
      <c r="X55" t="s">
        <v>812</v>
      </c>
      <c r="Y55" t="s">
        <v>813</v>
      </c>
      <c r="Z55">
        <v>215200</v>
      </c>
      <c r="AA55" s="2" t="s">
        <v>810</v>
      </c>
      <c r="AB55" t="s">
        <v>810</v>
      </c>
      <c r="AC55" t="s">
        <v>810</v>
      </c>
      <c r="AD55" t="s">
        <v>810</v>
      </c>
      <c r="AE55" t="s">
        <v>1729</v>
      </c>
      <c r="AF55" t="s">
        <v>810</v>
      </c>
      <c r="AG55" t="s">
        <v>810</v>
      </c>
      <c r="AH55" t="s">
        <v>810</v>
      </c>
      <c r="AI55" t="s">
        <v>810</v>
      </c>
      <c r="AJ55" t="s">
        <v>810</v>
      </c>
      <c r="AK55" t="s">
        <v>810</v>
      </c>
      <c r="AL55" t="s">
        <v>810</v>
      </c>
      <c r="AM55" t="s">
        <v>810</v>
      </c>
      <c r="AN55" t="s">
        <v>810</v>
      </c>
      <c r="AO55" t="s">
        <v>810</v>
      </c>
      <c r="AP55" t="s">
        <v>810</v>
      </c>
    </row>
    <row r="56" spans="1:42" x14ac:dyDescent="0.15">
      <c r="A56" t="s">
        <v>1939</v>
      </c>
      <c r="B56" t="s">
        <v>1940</v>
      </c>
      <c r="C56" t="s">
        <v>1474</v>
      </c>
      <c r="D56" t="s">
        <v>1721</v>
      </c>
      <c r="E56" t="s">
        <v>1722</v>
      </c>
      <c r="F56" t="s">
        <v>1723</v>
      </c>
      <c r="G56" s="4" t="s">
        <v>1969</v>
      </c>
      <c r="H56" s="4" t="s">
        <v>1973</v>
      </c>
      <c r="I56" s="4" t="s">
        <v>1974</v>
      </c>
      <c r="J56" s="43" t="s">
        <v>1975</v>
      </c>
      <c r="K56" t="s">
        <v>809</v>
      </c>
      <c r="L56" t="s">
        <v>1555</v>
      </c>
      <c r="M56" t="s">
        <v>1556</v>
      </c>
      <c r="N56" t="s">
        <v>1946</v>
      </c>
      <c r="O56" t="s">
        <v>1947</v>
      </c>
      <c r="P56" t="s">
        <v>1948</v>
      </c>
      <c r="Q56" t="s">
        <v>810</v>
      </c>
      <c r="R56" t="s">
        <v>1949</v>
      </c>
      <c r="S56" s="2" t="s">
        <v>159</v>
      </c>
      <c r="T56" t="s">
        <v>810</v>
      </c>
      <c r="U56" t="s">
        <v>811</v>
      </c>
      <c r="V56" t="s">
        <v>1905</v>
      </c>
      <c r="W56" t="s">
        <v>1945</v>
      </c>
      <c r="X56" t="s">
        <v>812</v>
      </c>
      <c r="Y56" t="s">
        <v>813</v>
      </c>
      <c r="Z56">
        <v>215200</v>
      </c>
      <c r="AA56" s="2" t="s">
        <v>810</v>
      </c>
      <c r="AB56" t="s">
        <v>810</v>
      </c>
      <c r="AC56" t="s">
        <v>810</v>
      </c>
      <c r="AD56" t="s">
        <v>810</v>
      </c>
      <c r="AE56" t="s">
        <v>1729</v>
      </c>
      <c r="AF56" t="s">
        <v>810</v>
      </c>
      <c r="AG56" t="s">
        <v>810</v>
      </c>
      <c r="AH56" t="s">
        <v>810</v>
      </c>
      <c r="AI56" t="s">
        <v>810</v>
      </c>
      <c r="AJ56" t="s">
        <v>810</v>
      </c>
      <c r="AK56" t="s">
        <v>810</v>
      </c>
      <c r="AL56" t="s">
        <v>810</v>
      </c>
      <c r="AM56" t="s">
        <v>810</v>
      </c>
      <c r="AN56" t="s">
        <v>810</v>
      </c>
      <c r="AO56" t="s">
        <v>810</v>
      </c>
      <c r="AP56" t="s">
        <v>810</v>
      </c>
    </row>
    <row r="57" spans="1:42" x14ac:dyDescent="0.15">
      <c r="A57" t="s">
        <v>1950</v>
      </c>
      <c r="B57" t="s">
        <v>1940</v>
      </c>
      <c r="C57" t="s">
        <v>1474</v>
      </c>
      <c r="D57" t="s">
        <v>1721</v>
      </c>
      <c r="E57" t="s">
        <v>1722</v>
      </c>
      <c r="F57" t="s">
        <v>1723</v>
      </c>
      <c r="G57" s="4" t="s">
        <v>1969</v>
      </c>
      <c r="H57" s="4" t="s">
        <v>1973</v>
      </c>
      <c r="I57" s="4" t="s">
        <v>1974</v>
      </c>
      <c r="J57" s="43" t="s">
        <v>1975</v>
      </c>
      <c r="K57" t="s">
        <v>809</v>
      </c>
      <c r="L57" t="s">
        <v>1555</v>
      </c>
      <c r="M57" t="s">
        <v>1556</v>
      </c>
      <c r="N57" t="s">
        <v>1951</v>
      </c>
      <c r="O57" t="s">
        <v>1952</v>
      </c>
      <c r="P57" t="s">
        <v>1953</v>
      </c>
      <c r="Q57" t="s">
        <v>810</v>
      </c>
      <c r="R57" t="s">
        <v>1949</v>
      </c>
      <c r="S57" s="2" t="s">
        <v>160</v>
      </c>
      <c r="T57" t="s">
        <v>810</v>
      </c>
      <c r="U57" t="s">
        <v>811</v>
      </c>
      <c r="V57" t="s">
        <v>1954</v>
      </c>
      <c r="W57" t="s">
        <v>1955</v>
      </c>
      <c r="X57" t="s">
        <v>812</v>
      </c>
      <c r="Y57" t="s">
        <v>813</v>
      </c>
      <c r="Z57">
        <v>215200</v>
      </c>
      <c r="AA57" s="2" t="s">
        <v>810</v>
      </c>
      <c r="AB57" t="s">
        <v>810</v>
      </c>
      <c r="AC57" t="s">
        <v>810</v>
      </c>
      <c r="AD57" t="s">
        <v>810</v>
      </c>
      <c r="AE57" t="s">
        <v>1729</v>
      </c>
      <c r="AF57" t="s">
        <v>810</v>
      </c>
      <c r="AG57" t="s">
        <v>810</v>
      </c>
      <c r="AH57" t="s">
        <v>810</v>
      </c>
      <c r="AI57" t="s">
        <v>810</v>
      </c>
      <c r="AJ57" t="s">
        <v>810</v>
      </c>
      <c r="AK57" t="s">
        <v>810</v>
      </c>
      <c r="AL57" t="s">
        <v>810</v>
      </c>
      <c r="AM57" t="s">
        <v>810</v>
      </c>
      <c r="AN57" t="s">
        <v>810</v>
      </c>
      <c r="AO57" t="s">
        <v>810</v>
      </c>
      <c r="AP57" t="s">
        <v>810</v>
      </c>
    </row>
    <row r="58" spans="1:42" x14ac:dyDescent="0.15">
      <c r="A58" t="s">
        <v>1956</v>
      </c>
      <c r="B58" t="s">
        <v>1957</v>
      </c>
      <c r="C58" t="s">
        <v>1474</v>
      </c>
      <c r="D58" t="s">
        <v>1789</v>
      </c>
      <c r="E58" t="s">
        <v>1790</v>
      </c>
      <c r="F58" t="s">
        <v>1791</v>
      </c>
      <c r="G58" s="4" t="s">
        <v>1969</v>
      </c>
      <c r="H58" s="4" t="s">
        <v>1970</v>
      </c>
      <c r="I58" s="4" t="s">
        <v>1971</v>
      </c>
      <c r="J58" s="4" t="s">
        <v>1972</v>
      </c>
      <c r="K58" t="s">
        <v>809</v>
      </c>
      <c r="L58" t="s">
        <v>1345</v>
      </c>
      <c r="M58" t="s">
        <v>1346</v>
      </c>
      <c r="N58" t="s">
        <v>1958</v>
      </c>
      <c r="O58" t="s">
        <v>1959</v>
      </c>
      <c r="P58" t="s">
        <v>1960</v>
      </c>
      <c r="Q58" t="s">
        <v>810</v>
      </c>
      <c r="R58" t="s">
        <v>1961</v>
      </c>
      <c r="S58" s="2" t="s">
        <v>229</v>
      </c>
      <c r="T58" t="s">
        <v>810</v>
      </c>
      <c r="U58" t="s">
        <v>811</v>
      </c>
      <c r="V58" t="s">
        <v>1905</v>
      </c>
      <c r="W58" t="s">
        <v>1962</v>
      </c>
      <c r="X58" t="s">
        <v>812</v>
      </c>
      <c r="Y58" t="s">
        <v>813</v>
      </c>
      <c r="Z58">
        <v>226000</v>
      </c>
      <c r="AA58" s="2" t="s">
        <v>810</v>
      </c>
      <c r="AB58" t="s">
        <v>810</v>
      </c>
      <c r="AC58" t="s">
        <v>810</v>
      </c>
      <c r="AD58" t="s">
        <v>810</v>
      </c>
      <c r="AE58" t="s">
        <v>1797</v>
      </c>
      <c r="AF58" t="s">
        <v>810</v>
      </c>
      <c r="AG58" t="s">
        <v>810</v>
      </c>
      <c r="AH58" t="s">
        <v>810</v>
      </c>
      <c r="AI58" t="s">
        <v>810</v>
      </c>
      <c r="AJ58" t="s">
        <v>810</v>
      </c>
      <c r="AK58" t="s">
        <v>810</v>
      </c>
      <c r="AL58" t="s">
        <v>810</v>
      </c>
      <c r="AM58" t="s">
        <v>810</v>
      </c>
      <c r="AN58" t="s">
        <v>810</v>
      </c>
      <c r="AO58" t="s">
        <v>810</v>
      </c>
      <c r="AP58" t="s">
        <v>810</v>
      </c>
    </row>
    <row r="59" spans="1:42" x14ac:dyDescent="0.15">
      <c r="A59" t="s">
        <v>1963</v>
      </c>
      <c r="B59" t="s">
        <v>1964</v>
      </c>
      <c r="C59" t="s">
        <v>1437</v>
      </c>
      <c r="D59" t="s">
        <v>1789</v>
      </c>
      <c r="E59" t="s">
        <v>1790</v>
      </c>
      <c r="F59" t="s">
        <v>1791</v>
      </c>
      <c r="G59" s="4" t="s">
        <v>1969</v>
      </c>
      <c r="H59" s="4" t="s">
        <v>1970</v>
      </c>
      <c r="I59" s="4" t="s">
        <v>1971</v>
      </c>
      <c r="J59" s="4" t="s">
        <v>1972</v>
      </c>
      <c r="K59" t="s">
        <v>809</v>
      </c>
      <c r="L59" t="s">
        <v>1365</v>
      </c>
      <c r="M59" t="s">
        <v>1366</v>
      </c>
      <c r="N59" t="s">
        <v>1965</v>
      </c>
      <c r="O59" t="s">
        <v>1966</v>
      </c>
      <c r="P59" t="s">
        <v>1443</v>
      </c>
      <c r="Q59" t="s">
        <v>810</v>
      </c>
      <c r="R59" t="s">
        <v>1967</v>
      </c>
      <c r="S59" s="2" t="s">
        <v>300</v>
      </c>
      <c r="T59" t="s">
        <v>810</v>
      </c>
      <c r="U59" t="s">
        <v>811</v>
      </c>
      <c r="V59" t="s">
        <v>1944</v>
      </c>
      <c r="W59" t="s">
        <v>1968</v>
      </c>
      <c r="X59" t="s">
        <v>812</v>
      </c>
      <c r="Y59" t="s">
        <v>813</v>
      </c>
      <c r="Z59">
        <v>226000</v>
      </c>
      <c r="AA59" s="2" t="s">
        <v>810</v>
      </c>
      <c r="AB59" t="s">
        <v>810</v>
      </c>
      <c r="AC59" t="s">
        <v>810</v>
      </c>
      <c r="AD59" t="s">
        <v>810</v>
      </c>
      <c r="AE59" t="s">
        <v>1797</v>
      </c>
      <c r="AF59" t="s">
        <v>810</v>
      </c>
      <c r="AG59" t="s">
        <v>810</v>
      </c>
      <c r="AH59" t="s">
        <v>810</v>
      </c>
      <c r="AI59" t="s">
        <v>810</v>
      </c>
      <c r="AJ59" t="s">
        <v>810</v>
      </c>
      <c r="AK59" t="s">
        <v>810</v>
      </c>
      <c r="AL59" t="s">
        <v>810</v>
      </c>
      <c r="AM59" t="s">
        <v>810</v>
      </c>
      <c r="AN59" t="s">
        <v>810</v>
      </c>
      <c r="AO59" t="s">
        <v>810</v>
      </c>
      <c r="AP59" t="s">
        <v>810</v>
      </c>
    </row>
    <row r="60" spans="1:42" x14ac:dyDescent="0.15">
      <c r="A60" t="s">
        <v>1976</v>
      </c>
      <c r="B60" t="s">
        <v>1977</v>
      </c>
      <c r="C60" t="s">
        <v>1474</v>
      </c>
      <c r="D60" t="s">
        <v>1978</v>
      </c>
      <c r="E60" t="s">
        <v>1979</v>
      </c>
      <c r="F60" t="s">
        <v>1980</v>
      </c>
      <c r="G60" s="4" t="s">
        <v>2006</v>
      </c>
      <c r="H60" s="4" t="s">
        <v>2007</v>
      </c>
      <c r="I60" s="4" t="s">
        <v>2008</v>
      </c>
      <c r="J60" s="4" t="s">
        <v>2009</v>
      </c>
      <c r="K60" t="s">
        <v>809</v>
      </c>
      <c r="L60" t="s">
        <v>1555</v>
      </c>
      <c r="M60" t="s">
        <v>1556</v>
      </c>
      <c r="N60" t="s">
        <v>1981</v>
      </c>
      <c r="O60" t="s">
        <v>1982</v>
      </c>
      <c r="P60" t="s">
        <v>1983</v>
      </c>
      <c r="Q60" t="s">
        <v>810</v>
      </c>
      <c r="R60" t="s">
        <v>1984</v>
      </c>
      <c r="S60" s="2" t="s">
        <v>151</v>
      </c>
      <c r="T60" t="s">
        <v>810</v>
      </c>
      <c r="U60" t="s">
        <v>811</v>
      </c>
      <c r="V60" t="s">
        <v>1905</v>
      </c>
      <c r="W60" t="s">
        <v>1985</v>
      </c>
      <c r="X60" t="s">
        <v>812</v>
      </c>
      <c r="Y60" t="s">
        <v>813</v>
      </c>
      <c r="Z60">
        <v>516300</v>
      </c>
      <c r="AA60" s="2" t="s">
        <v>810</v>
      </c>
      <c r="AB60" t="s">
        <v>810</v>
      </c>
      <c r="AC60" t="s">
        <v>810</v>
      </c>
      <c r="AD60" t="s">
        <v>810</v>
      </c>
      <c r="AE60" t="s">
        <v>1986</v>
      </c>
      <c r="AF60" t="s">
        <v>810</v>
      </c>
      <c r="AG60" t="s">
        <v>810</v>
      </c>
      <c r="AH60" t="s">
        <v>810</v>
      </c>
      <c r="AI60" t="s">
        <v>810</v>
      </c>
      <c r="AJ60" t="s">
        <v>810</v>
      </c>
      <c r="AK60" t="s">
        <v>810</v>
      </c>
      <c r="AL60" t="s">
        <v>810</v>
      </c>
      <c r="AM60" t="s">
        <v>810</v>
      </c>
      <c r="AN60" t="s">
        <v>810</v>
      </c>
      <c r="AO60" t="s">
        <v>810</v>
      </c>
      <c r="AP60" t="s">
        <v>810</v>
      </c>
    </row>
    <row r="61" spans="1:42" x14ac:dyDescent="0.15">
      <c r="A61" t="s">
        <v>1987</v>
      </c>
      <c r="B61" t="s">
        <v>1988</v>
      </c>
      <c r="C61" t="s">
        <v>1989</v>
      </c>
      <c r="D61" t="s">
        <v>1342</v>
      </c>
      <c r="E61" t="s">
        <v>1343</v>
      </c>
      <c r="F61" t="s">
        <v>1344</v>
      </c>
      <c r="G61" s="4" t="s">
        <v>2010</v>
      </c>
      <c r="H61" s="4" t="s">
        <v>2011</v>
      </c>
      <c r="I61" s="4" t="s">
        <v>2012</v>
      </c>
      <c r="J61" s="4" t="s">
        <v>2013</v>
      </c>
      <c r="K61" t="s">
        <v>809</v>
      </c>
      <c r="L61" t="s">
        <v>1345</v>
      </c>
      <c r="M61" t="s">
        <v>1346</v>
      </c>
      <c r="N61" t="s">
        <v>1990</v>
      </c>
      <c r="O61" t="s">
        <v>1991</v>
      </c>
      <c r="P61" t="s">
        <v>1992</v>
      </c>
      <c r="Q61" t="s">
        <v>810</v>
      </c>
      <c r="R61" t="s">
        <v>1589</v>
      </c>
      <c r="S61" s="2" t="s">
        <v>317</v>
      </c>
      <c r="T61" t="s">
        <v>810</v>
      </c>
      <c r="U61" t="s">
        <v>811</v>
      </c>
      <c r="V61" t="s">
        <v>1993</v>
      </c>
      <c r="W61" t="s">
        <v>1994</v>
      </c>
      <c r="X61" t="s">
        <v>812</v>
      </c>
      <c r="Y61" t="s">
        <v>813</v>
      </c>
      <c r="Z61">
        <v>610000</v>
      </c>
      <c r="AA61" s="2" t="s">
        <v>810</v>
      </c>
      <c r="AB61" t="s">
        <v>810</v>
      </c>
      <c r="AC61" t="s">
        <v>810</v>
      </c>
      <c r="AD61" t="s">
        <v>810</v>
      </c>
      <c r="AE61" t="s">
        <v>1353</v>
      </c>
      <c r="AF61" t="s">
        <v>810</v>
      </c>
      <c r="AG61" t="s">
        <v>810</v>
      </c>
      <c r="AH61" t="s">
        <v>810</v>
      </c>
      <c r="AI61" t="s">
        <v>810</v>
      </c>
      <c r="AJ61" t="s">
        <v>810</v>
      </c>
      <c r="AK61" t="s">
        <v>810</v>
      </c>
      <c r="AL61" t="s">
        <v>810</v>
      </c>
      <c r="AM61" t="s">
        <v>810</v>
      </c>
      <c r="AN61" t="s">
        <v>810</v>
      </c>
      <c r="AO61" t="s">
        <v>810</v>
      </c>
      <c r="AP61" t="s">
        <v>810</v>
      </c>
    </row>
    <row r="62" spans="1:42" x14ac:dyDescent="0.15">
      <c r="A62" t="s">
        <v>1995</v>
      </c>
      <c r="B62" t="s">
        <v>1996</v>
      </c>
      <c r="C62" t="s">
        <v>1474</v>
      </c>
      <c r="D62" t="s">
        <v>1997</v>
      </c>
      <c r="E62" t="s">
        <v>1998</v>
      </c>
      <c r="F62" t="s">
        <v>1999</v>
      </c>
      <c r="G62" s="4" t="s">
        <v>2014</v>
      </c>
      <c r="H62" s="4" t="s">
        <v>2015</v>
      </c>
      <c r="I62" s="4" t="s">
        <v>2016</v>
      </c>
      <c r="J62" s="43" t="s">
        <v>2017</v>
      </c>
      <c r="K62" t="s">
        <v>809</v>
      </c>
      <c r="L62" t="s">
        <v>1555</v>
      </c>
      <c r="M62" t="s">
        <v>1556</v>
      </c>
      <c r="N62" t="s">
        <v>2000</v>
      </c>
      <c r="O62" t="s">
        <v>2001</v>
      </c>
      <c r="P62" t="s">
        <v>2002</v>
      </c>
      <c r="Q62" t="s">
        <v>810</v>
      </c>
      <c r="R62" t="s">
        <v>2003</v>
      </c>
      <c r="S62" s="2" t="s">
        <v>118</v>
      </c>
      <c r="T62" t="s">
        <v>810</v>
      </c>
      <c r="U62" t="s">
        <v>811</v>
      </c>
      <c r="V62" t="s">
        <v>1905</v>
      </c>
      <c r="W62" t="s">
        <v>2004</v>
      </c>
      <c r="X62" t="s">
        <v>812</v>
      </c>
      <c r="Y62" t="s">
        <v>813</v>
      </c>
      <c r="Z62">
        <v>100000</v>
      </c>
      <c r="AA62" s="2" t="s">
        <v>810</v>
      </c>
      <c r="AB62" t="s">
        <v>810</v>
      </c>
      <c r="AC62" t="s">
        <v>810</v>
      </c>
      <c r="AD62" t="s">
        <v>810</v>
      </c>
      <c r="AE62" t="s">
        <v>2005</v>
      </c>
      <c r="AF62" t="s">
        <v>810</v>
      </c>
      <c r="AG62" t="s">
        <v>810</v>
      </c>
      <c r="AH62" t="s">
        <v>810</v>
      </c>
      <c r="AI62" t="s">
        <v>810</v>
      </c>
      <c r="AJ62" t="s">
        <v>810</v>
      </c>
      <c r="AK62" t="s">
        <v>810</v>
      </c>
      <c r="AL62" t="s">
        <v>810</v>
      </c>
      <c r="AM62" t="s">
        <v>810</v>
      </c>
      <c r="AN62" t="s">
        <v>810</v>
      </c>
      <c r="AO62" t="s">
        <v>810</v>
      </c>
      <c r="AP62" t="s">
        <v>810</v>
      </c>
    </row>
    <row r="63" spans="1:42" x14ac:dyDescent="0.15">
      <c r="A63" t="s">
        <v>2018</v>
      </c>
      <c r="B63" t="s">
        <v>2019</v>
      </c>
      <c r="C63" t="s">
        <v>2020</v>
      </c>
      <c r="D63" t="s">
        <v>2021</v>
      </c>
      <c r="E63" t="s">
        <v>2022</v>
      </c>
      <c r="F63" t="s">
        <v>2023</v>
      </c>
      <c r="G63" s="4" t="s">
        <v>2031</v>
      </c>
      <c r="H63" s="4" t="s">
        <v>2032</v>
      </c>
      <c r="I63" s="4" t="s">
        <v>2034</v>
      </c>
      <c r="J63" s="4" t="s">
        <v>2033</v>
      </c>
      <c r="K63" t="s">
        <v>809</v>
      </c>
      <c r="L63" t="s">
        <v>1422</v>
      </c>
      <c r="M63" t="s">
        <v>1423</v>
      </c>
      <c r="N63" t="s">
        <v>2024</v>
      </c>
      <c r="O63" t="s">
        <v>2026</v>
      </c>
      <c r="P63" t="s">
        <v>2025</v>
      </c>
      <c r="Q63" t="s">
        <v>2026</v>
      </c>
      <c r="R63" t="s">
        <v>2027</v>
      </c>
      <c r="S63" t="s">
        <v>1316</v>
      </c>
      <c r="T63" t="s">
        <v>810</v>
      </c>
      <c r="U63" t="s">
        <v>811</v>
      </c>
      <c r="V63" t="s">
        <v>2028</v>
      </c>
      <c r="W63" t="s">
        <v>2029</v>
      </c>
      <c r="X63" t="s">
        <v>812</v>
      </c>
      <c r="Y63" t="s">
        <v>813</v>
      </c>
      <c r="Z63">
        <v>835399</v>
      </c>
      <c r="AA63" t="s">
        <v>810</v>
      </c>
      <c r="AB63" t="s">
        <v>810</v>
      </c>
      <c r="AC63" t="s">
        <v>810</v>
      </c>
      <c r="AD63" t="s">
        <v>810</v>
      </c>
      <c r="AE63" t="s">
        <v>2030</v>
      </c>
      <c r="AF63" t="s">
        <v>810</v>
      </c>
      <c r="AG63" t="s">
        <v>810</v>
      </c>
      <c r="AH63" t="s">
        <v>810</v>
      </c>
      <c r="AI63" t="s">
        <v>810</v>
      </c>
      <c r="AJ63" t="s">
        <v>810</v>
      </c>
      <c r="AK63" t="s">
        <v>810</v>
      </c>
      <c r="AL63" t="s">
        <v>810</v>
      </c>
      <c r="AM63" t="s">
        <v>810</v>
      </c>
      <c r="AN63" t="s">
        <v>810</v>
      </c>
      <c r="AO63" t="s">
        <v>810</v>
      </c>
      <c r="AP63" t="s">
        <v>810</v>
      </c>
    </row>
    <row r="64" spans="1:42" x14ac:dyDescent="0.15">
      <c r="A64" t="s">
        <v>2035</v>
      </c>
      <c r="B64" t="s">
        <v>2036</v>
      </c>
      <c r="C64" t="s">
        <v>2037</v>
      </c>
      <c r="D64" t="s">
        <v>2038</v>
      </c>
      <c r="E64" t="s">
        <v>2039</v>
      </c>
      <c r="F64" t="s">
        <v>2040</v>
      </c>
      <c r="G64" s="4" t="s">
        <v>2120</v>
      </c>
      <c r="H64" s="4" t="s">
        <v>2121</v>
      </c>
      <c r="I64" s="4" t="s">
        <v>2122</v>
      </c>
      <c r="J64" s="4" t="s">
        <v>2123</v>
      </c>
      <c r="K64" t="s">
        <v>809</v>
      </c>
      <c r="L64" t="s">
        <v>1345</v>
      </c>
      <c r="M64" t="s">
        <v>1346</v>
      </c>
      <c r="N64" t="s">
        <v>2041</v>
      </c>
      <c r="O64" t="s">
        <v>2043</v>
      </c>
      <c r="P64" t="s">
        <v>2042</v>
      </c>
      <c r="Q64" t="s">
        <v>2043</v>
      </c>
      <c r="R64" t="s">
        <v>2044</v>
      </c>
      <c r="S64" t="s">
        <v>1309</v>
      </c>
      <c r="T64" t="s">
        <v>810</v>
      </c>
      <c r="U64" t="s">
        <v>811</v>
      </c>
      <c r="V64" t="s">
        <v>2045</v>
      </c>
      <c r="W64" t="s">
        <v>2046</v>
      </c>
      <c r="X64" t="s">
        <v>812</v>
      </c>
      <c r="Y64" t="s">
        <v>813</v>
      </c>
      <c r="Z64">
        <v>570300</v>
      </c>
      <c r="AA64" t="s">
        <v>810</v>
      </c>
      <c r="AB64" t="s">
        <v>810</v>
      </c>
      <c r="AC64" t="s">
        <v>810</v>
      </c>
      <c r="AD64" t="s">
        <v>810</v>
      </c>
      <c r="AE64" t="s">
        <v>2047</v>
      </c>
      <c r="AF64" t="s">
        <v>810</v>
      </c>
      <c r="AG64" t="s">
        <v>810</v>
      </c>
      <c r="AH64" t="s">
        <v>810</v>
      </c>
      <c r="AI64" t="s">
        <v>810</v>
      </c>
      <c r="AJ64" t="s">
        <v>810</v>
      </c>
      <c r="AK64" t="s">
        <v>810</v>
      </c>
      <c r="AL64" t="s">
        <v>810</v>
      </c>
      <c r="AM64" t="s">
        <v>810</v>
      </c>
      <c r="AN64" t="s">
        <v>810</v>
      </c>
      <c r="AO64" t="s">
        <v>810</v>
      </c>
      <c r="AP64" t="s">
        <v>810</v>
      </c>
    </row>
    <row r="65" spans="1:42" x14ac:dyDescent="0.15">
      <c r="A65" t="s">
        <v>2048</v>
      </c>
      <c r="B65" t="s">
        <v>2049</v>
      </c>
      <c r="C65" t="s">
        <v>2050</v>
      </c>
      <c r="D65" t="s">
        <v>2051</v>
      </c>
      <c r="E65" t="s">
        <v>2052</v>
      </c>
      <c r="F65" t="s">
        <v>2053</v>
      </c>
      <c r="G65" s="4" t="s">
        <v>2124</v>
      </c>
      <c r="H65" s="4" t="s">
        <v>2125</v>
      </c>
      <c r="I65" s="4" t="s">
        <v>2126</v>
      </c>
      <c r="J65" s="4" t="s">
        <v>2127</v>
      </c>
      <c r="K65" t="s">
        <v>809</v>
      </c>
      <c r="L65" t="s">
        <v>1832</v>
      </c>
      <c r="M65" t="s">
        <v>1833</v>
      </c>
      <c r="N65" t="s">
        <v>2054</v>
      </c>
      <c r="O65" t="s">
        <v>2056</v>
      </c>
      <c r="P65" t="s">
        <v>2055</v>
      </c>
      <c r="Q65" t="s">
        <v>2056</v>
      </c>
      <c r="R65" t="s">
        <v>1837</v>
      </c>
      <c r="S65" t="s">
        <v>1292</v>
      </c>
      <c r="T65" t="s">
        <v>810</v>
      </c>
      <c r="U65" t="s">
        <v>811</v>
      </c>
      <c r="V65" t="s">
        <v>2057</v>
      </c>
      <c r="W65" t="s">
        <v>2058</v>
      </c>
      <c r="X65" t="s">
        <v>812</v>
      </c>
      <c r="Y65" t="s">
        <v>813</v>
      </c>
      <c r="Z65">
        <v>435100</v>
      </c>
      <c r="AA65" t="s">
        <v>810</v>
      </c>
      <c r="AB65" t="s">
        <v>810</v>
      </c>
      <c r="AC65" t="s">
        <v>810</v>
      </c>
      <c r="AD65" t="s">
        <v>810</v>
      </c>
      <c r="AE65" t="s">
        <v>2059</v>
      </c>
      <c r="AF65" t="s">
        <v>810</v>
      </c>
      <c r="AG65" t="s">
        <v>810</v>
      </c>
      <c r="AH65" t="s">
        <v>810</v>
      </c>
      <c r="AI65" t="s">
        <v>810</v>
      </c>
      <c r="AJ65" t="s">
        <v>810</v>
      </c>
      <c r="AK65" t="s">
        <v>810</v>
      </c>
      <c r="AL65" t="s">
        <v>810</v>
      </c>
      <c r="AM65" t="s">
        <v>810</v>
      </c>
      <c r="AN65" t="s">
        <v>810</v>
      </c>
      <c r="AO65" t="s">
        <v>810</v>
      </c>
      <c r="AP65" t="s">
        <v>810</v>
      </c>
    </row>
    <row r="66" spans="1:42" x14ac:dyDescent="0.15">
      <c r="A66" t="s">
        <v>2060</v>
      </c>
      <c r="B66" t="s">
        <v>2061</v>
      </c>
      <c r="C66" t="s">
        <v>1776</v>
      </c>
      <c r="D66" t="s">
        <v>2062</v>
      </c>
      <c r="E66" t="s">
        <v>2063</v>
      </c>
      <c r="F66" t="s">
        <v>2064</v>
      </c>
      <c r="G66" s="4" t="s">
        <v>2128</v>
      </c>
      <c r="H66" s="4" t="s">
        <v>2129</v>
      </c>
      <c r="I66" s="4" t="s">
        <v>2131</v>
      </c>
      <c r="J66" s="4" t="s">
        <v>2130</v>
      </c>
      <c r="K66" t="s">
        <v>809</v>
      </c>
      <c r="L66" t="s">
        <v>1555</v>
      </c>
      <c r="M66" t="s">
        <v>1556</v>
      </c>
      <c r="N66" t="s">
        <v>2065</v>
      </c>
      <c r="O66" s="4" t="s">
        <v>2143</v>
      </c>
      <c r="P66" t="s">
        <v>2066</v>
      </c>
      <c r="Q66" t="s">
        <v>810</v>
      </c>
      <c r="R66" t="s">
        <v>2067</v>
      </c>
      <c r="S66" t="s">
        <v>754</v>
      </c>
      <c r="T66" t="s">
        <v>810</v>
      </c>
      <c r="U66" t="s">
        <v>811</v>
      </c>
      <c r="V66" t="s">
        <v>1784</v>
      </c>
      <c r="W66" t="s">
        <v>1785</v>
      </c>
      <c r="X66" t="s">
        <v>812</v>
      </c>
      <c r="Y66" t="s">
        <v>813</v>
      </c>
      <c r="Z66">
        <v>200136</v>
      </c>
      <c r="AA66" t="s">
        <v>810</v>
      </c>
      <c r="AB66" t="s">
        <v>810</v>
      </c>
      <c r="AC66" t="s">
        <v>810</v>
      </c>
      <c r="AD66" t="s">
        <v>810</v>
      </c>
      <c r="AE66" t="s">
        <v>2068</v>
      </c>
      <c r="AF66" t="s">
        <v>810</v>
      </c>
      <c r="AG66" t="s">
        <v>810</v>
      </c>
      <c r="AH66" t="s">
        <v>810</v>
      </c>
      <c r="AI66" t="s">
        <v>810</v>
      </c>
      <c r="AJ66" t="s">
        <v>810</v>
      </c>
      <c r="AK66" t="s">
        <v>810</v>
      </c>
      <c r="AL66" t="s">
        <v>810</v>
      </c>
      <c r="AM66" t="s">
        <v>810</v>
      </c>
      <c r="AN66" t="s">
        <v>810</v>
      </c>
      <c r="AO66" t="s">
        <v>810</v>
      </c>
      <c r="AP66" t="s">
        <v>810</v>
      </c>
    </row>
    <row r="67" spans="1:42" x14ac:dyDescent="0.15">
      <c r="A67" t="s">
        <v>2069</v>
      </c>
      <c r="B67" t="s">
        <v>2070</v>
      </c>
      <c r="C67" t="s">
        <v>2071</v>
      </c>
      <c r="D67" t="s">
        <v>2072</v>
      </c>
      <c r="E67" t="s">
        <v>2073</v>
      </c>
      <c r="F67" t="s">
        <v>2074</v>
      </c>
      <c r="G67" s="4" t="s">
        <v>2132</v>
      </c>
      <c r="H67" s="4" t="s">
        <v>2133</v>
      </c>
      <c r="I67" s="4" t="s">
        <v>2134</v>
      </c>
      <c r="J67" s="4" t="s">
        <v>2135</v>
      </c>
      <c r="K67" t="s">
        <v>809</v>
      </c>
      <c r="L67" t="s">
        <v>1832</v>
      </c>
      <c r="M67" t="s">
        <v>2075</v>
      </c>
      <c r="N67" t="s">
        <v>2076</v>
      </c>
      <c r="O67" t="s">
        <v>2078</v>
      </c>
      <c r="P67" t="s">
        <v>2077</v>
      </c>
      <c r="Q67" t="s">
        <v>2078</v>
      </c>
      <c r="R67" t="s">
        <v>2079</v>
      </c>
      <c r="S67" t="s">
        <v>2080</v>
      </c>
      <c r="T67" t="s">
        <v>810</v>
      </c>
      <c r="U67" t="s">
        <v>811</v>
      </c>
      <c r="V67" t="s">
        <v>2081</v>
      </c>
      <c r="W67" t="s">
        <v>2082</v>
      </c>
      <c r="X67" t="s">
        <v>812</v>
      </c>
      <c r="Y67" t="s">
        <v>813</v>
      </c>
      <c r="Z67">
        <v>223600</v>
      </c>
      <c r="AA67" t="s">
        <v>810</v>
      </c>
      <c r="AB67" t="s">
        <v>810</v>
      </c>
      <c r="AC67" t="s">
        <v>810</v>
      </c>
      <c r="AD67" t="s">
        <v>810</v>
      </c>
      <c r="AE67" t="s">
        <v>2083</v>
      </c>
      <c r="AF67" t="s">
        <v>810</v>
      </c>
      <c r="AG67" t="s">
        <v>810</v>
      </c>
      <c r="AH67" t="s">
        <v>810</v>
      </c>
      <c r="AI67" t="s">
        <v>810</v>
      </c>
      <c r="AJ67" t="s">
        <v>810</v>
      </c>
      <c r="AK67" t="s">
        <v>810</v>
      </c>
      <c r="AL67" t="s">
        <v>810</v>
      </c>
      <c r="AM67" t="s">
        <v>810</v>
      </c>
      <c r="AN67" t="s">
        <v>810</v>
      </c>
      <c r="AO67" t="s">
        <v>810</v>
      </c>
      <c r="AP67" t="s">
        <v>810</v>
      </c>
    </row>
    <row r="68" spans="1:42" x14ac:dyDescent="0.15">
      <c r="A68" t="s">
        <v>2084</v>
      </c>
      <c r="B68" t="s">
        <v>2085</v>
      </c>
      <c r="C68" t="s">
        <v>2050</v>
      </c>
      <c r="D68" t="s">
        <v>2086</v>
      </c>
      <c r="E68" t="s">
        <v>2087</v>
      </c>
      <c r="F68" t="s">
        <v>2088</v>
      </c>
      <c r="G68" s="4" t="s">
        <v>2136</v>
      </c>
      <c r="H68" s="4" t="s">
        <v>2121</v>
      </c>
      <c r="I68" s="4" t="s">
        <v>2137</v>
      </c>
      <c r="J68" s="4" t="s">
        <v>2138</v>
      </c>
      <c r="K68" t="s">
        <v>809</v>
      </c>
      <c r="L68" t="s">
        <v>1832</v>
      </c>
      <c r="M68" t="s">
        <v>1833</v>
      </c>
      <c r="N68" t="s">
        <v>2089</v>
      </c>
      <c r="O68" t="s">
        <v>2091</v>
      </c>
      <c r="P68" t="s">
        <v>2090</v>
      </c>
      <c r="Q68" t="s">
        <v>2091</v>
      </c>
      <c r="R68" t="s">
        <v>2092</v>
      </c>
      <c r="S68" t="s">
        <v>1296</v>
      </c>
      <c r="T68" t="s">
        <v>810</v>
      </c>
      <c r="U68" t="s">
        <v>811</v>
      </c>
      <c r="V68" t="s">
        <v>2057</v>
      </c>
      <c r="W68" t="s">
        <v>2058</v>
      </c>
      <c r="X68" t="s">
        <v>812</v>
      </c>
      <c r="Y68" t="s">
        <v>813</v>
      </c>
      <c r="Z68">
        <v>571100</v>
      </c>
      <c r="AA68" t="s">
        <v>810</v>
      </c>
      <c r="AB68" t="s">
        <v>810</v>
      </c>
      <c r="AC68" t="s">
        <v>810</v>
      </c>
      <c r="AD68" t="s">
        <v>810</v>
      </c>
      <c r="AE68" t="s">
        <v>2093</v>
      </c>
      <c r="AF68" t="s">
        <v>810</v>
      </c>
      <c r="AG68" t="s">
        <v>810</v>
      </c>
      <c r="AH68" t="s">
        <v>810</v>
      </c>
      <c r="AI68" t="s">
        <v>810</v>
      </c>
      <c r="AJ68" t="s">
        <v>810</v>
      </c>
      <c r="AK68" t="s">
        <v>810</v>
      </c>
      <c r="AL68" t="s">
        <v>810</v>
      </c>
      <c r="AM68" t="s">
        <v>810</v>
      </c>
      <c r="AN68" t="s">
        <v>810</v>
      </c>
      <c r="AO68" t="s">
        <v>810</v>
      </c>
      <c r="AP68" t="s">
        <v>810</v>
      </c>
    </row>
    <row r="69" spans="1:42" x14ac:dyDescent="0.15">
      <c r="A69" t="s">
        <v>2094</v>
      </c>
      <c r="B69" t="s">
        <v>2095</v>
      </c>
      <c r="C69" t="s">
        <v>2096</v>
      </c>
      <c r="D69" t="s">
        <v>2097</v>
      </c>
      <c r="E69" t="s">
        <v>2098</v>
      </c>
      <c r="F69" t="s">
        <v>2099</v>
      </c>
      <c r="G69" s="4" t="s">
        <v>2139</v>
      </c>
      <c r="H69" s="4" t="s">
        <v>2140</v>
      </c>
      <c r="I69" s="4" t="s">
        <v>2141</v>
      </c>
      <c r="J69" s="4" t="s">
        <v>2142</v>
      </c>
      <c r="K69" t="s">
        <v>809</v>
      </c>
      <c r="L69" t="s">
        <v>1832</v>
      </c>
      <c r="M69" t="s">
        <v>1833</v>
      </c>
      <c r="N69" t="s">
        <v>2100</v>
      </c>
      <c r="O69" t="s">
        <v>2102</v>
      </c>
      <c r="P69" t="s">
        <v>2101</v>
      </c>
      <c r="Q69" t="s">
        <v>2102</v>
      </c>
      <c r="R69" t="s">
        <v>2103</v>
      </c>
      <c r="S69" t="s">
        <v>2104</v>
      </c>
      <c r="T69" t="s">
        <v>810</v>
      </c>
      <c r="U69" t="s">
        <v>811</v>
      </c>
      <c r="V69" t="s">
        <v>2105</v>
      </c>
      <c r="W69" t="s">
        <v>2106</v>
      </c>
      <c r="X69" t="s">
        <v>812</v>
      </c>
      <c r="Y69" t="s">
        <v>813</v>
      </c>
      <c r="Z69">
        <v>100022</v>
      </c>
      <c r="AA69" t="s">
        <v>810</v>
      </c>
      <c r="AB69" t="s">
        <v>810</v>
      </c>
      <c r="AC69" t="s">
        <v>810</v>
      </c>
      <c r="AD69" t="s">
        <v>810</v>
      </c>
      <c r="AE69" t="s">
        <v>2107</v>
      </c>
      <c r="AF69" t="s">
        <v>810</v>
      </c>
      <c r="AG69" t="s">
        <v>810</v>
      </c>
      <c r="AH69" t="s">
        <v>810</v>
      </c>
      <c r="AI69" t="s">
        <v>810</v>
      </c>
      <c r="AJ69" t="s">
        <v>810</v>
      </c>
      <c r="AK69" t="s">
        <v>810</v>
      </c>
      <c r="AL69" t="s">
        <v>810</v>
      </c>
      <c r="AM69" t="s">
        <v>810</v>
      </c>
      <c r="AN69" t="s">
        <v>810</v>
      </c>
      <c r="AO69" t="s">
        <v>810</v>
      </c>
      <c r="AP69" t="s">
        <v>810</v>
      </c>
    </row>
    <row r="70" spans="1:42" x14ac:dyDescent="0.15">
      <c r="A70" t="s">
        <v>2094</v>
      </c>
      <c r="B70" t="s">
        <v>2095</v>
      </c>
      <c r="C70" t="s">
        <v>2096</v>
      </c>
      <c r="D70" t="s">
        <v>2097</v>
      </c>
      <c r="E70" t="s">
        <v>2098</v>
      </c>
      <c r="F70" t="s">
        <v>2099</v>
      </c>
      <c r="G70" s="4" t="s">
        <v>2139</v>
      </c>
      <c r="H70" s="4" t="s">
        <v>2140</v>
      </c>
      <c r="I70" s="4" t="s">
        <v>2141</v>
      </c>
      <c r="J70" s="4" t="s">
        <v>2142</v>
      </c>
      <c r="K70" t="s">
        <v>809</v>
      </c>
      <c r="L70" t="s">
        <v>1832</v>
      </c>
      <c r="M70" t="s">
        <v>1833</v>
      </c>
      <c r="N70" t="s">
        <v>2108</v>
      </c>
      <c r="O70" t="s">
        <v>2110</v>
      </c>
      <c r="P70" t="s">
        <v>2109</v>
      </c>
      <c r="Q70" t="s">
        <v>2110</v>
      </c>
      <c r="R70" t="s">
        <v>2111</v>
      </c>
      <c r="S70" t="s">
        <v>2112</v>
      </c>
      <c r="T70" t="s">
        <v>810</v>
      </c>
      <c r="U70" t="s">
        <v>811</v>
      </c>
      <c r="V70" t="s">
        <v>2105</v>
      </c>
      <c r="W70" t="s">
        <v>2106</v>
      </c>
      <c r="X70" t="s">
        <v>812</v>
      </c>
      <c r="Y70" t="s">
        <v>813</v>
      </c>
      <c r="Z70">
        <v>100022</v>
      </c>
      <c r="AA70" t="s">
        <v>810</v>
      </c>
      <c r="AB70" t="s">
        <v>810</v>
      </c>
      <c r="AC70" t="s">
        <v>810</v>
      </c>
      <c r="AD70" t="s">
        <v>810</v>
      </c>
      <c r="AE70" t="s">
        <v>2107</v>
      </c>
      <c r="AF70" t="s">
        <v>810</v>
      </c>
      <c r="AG70" t="s">
        <v>810</v>
      </c>
      <c r="AH70" t="s">
        <v>810</v>
      </c>
      <c r="AI70" t="s">
        <v>810</v>
      </c>
      <c r="AJ70" t="s">
        <v>810</v>
      </c>
      <c r="AK70" t="s">
        <v>810</v>
      </c>
      <c r="AL70" t="s">
        <v>810</v>
      </c>
      <c r="AM70" t="s">
        <v>810</v>
      </c>
      <c r="AN70" t="s">
        <v>810</v>
      </c>
      <c r="AO70" t="s">
        <v>810</v>
      </c>
      <c r="AP70" t="s">
        <v>810</v>
      </c>
    </row>
    <row r="71" spans="1:42" x14ac:dyDescent="0.15">
      <c r="A71" t="s">
        <v>2094</v>
      </c>
      <c r="B71" t="s">
        <v>2095</v>
      </c>
      <c r="C71" t="s">
        <v>2050</v>
      </c>
      <c r="D71" t="s">
        <v>2097</v>
      </c>
      <c r="E71" t="s">
        <v>2098</v>
      </c>
      <c r="F71" t="s">
        <v>2099</v>
      </c>
      <c r="G71" s="4" t="s">
        <v>2139</v>
      </c>
      <c r="H71" s="4" t="s">
        <v>2140</v>
      </c>
      <c r="I71" s="4" t="s">
        <v>2141</v>
      </c>
      <c r="J71" s="4" t="s">
        <v>2142</v>
      </c>
      <c r="K71" t="s">
        <v>809</v>
      </c>
      <c r="L71" t="s">
        <v>1832</v>
      </c>
      <c r="M71" t="s">
        <v>1833</v>
      </c>
      <c r="N71" t="s">
        <v>2113</v>
      </c>
      <c r="O71" t="s">
        <v>2115</v>
      </c>
      <c r="P71" t="s">
        <v>2114</v>
      </c>
      <c r="Q71" t="s">
        <v>2115</v>
      </c>
      <c r="R71" t="s">
        <v>2116</v>
      </c>
      <c r="S71" t="s">
        <v>1293</v>
      </c>
      <c r="T71" t="s">
        <v>810</v>
      </c>
      <c r="U71" t="s">
        <v>811</v>
      </c>
      <c r="V71" t="s">
        <v>2057</v>
      </c>
      <c r="W71" t="s">
        <v>2106</v>
      </c>
      <c r="X71" t="s">
        <v>812</v>
      </c>
      <c r="Y71" t="s">
        <v>813</v>
      </c>
      <c r="Z71">
        <v>100022</v>
      </c>
      <c r="AA71" t="s">
        <v>810</v>
      </c>
      <c r="AB71" t="s">
        <v>810</v>
      </c>
      <c r="AC71" t="s">
        <v>810</v>
      </c>
      <c r="AD71" t="s">
        <v>810</v>
      </c>
      <c r="AE71" t="s">
        <v>2107</v>
      </c>
      <c r="AF71" t="s">
        <v>810</v>
      </c>
      <c r="AG71" t="s">
        <v>810</v>
      </c>
      <c r="AH71" t="s">
        <v>810</v>
      </c>
      <c r="AI71" t="s">
        <v>810</v>
      </c>
      <c r="AJ71" t="s">
        <v>810</v>
      </c>
      <c r="AK71" t="s">
        <v>810</v>
      </c>
      <c r="AL71" t="s">
        <v>810</v>
      </c>
      <c r="AM71" t="s">
        <v>810</v>
      </c>
      <c r="AN71" t="s">
        <v>810</v>
      </c>
      <c r="AO71" t="s">
        <v>810</v>
      </c>
      <c r="AP71" t="s">
        <v>810</v>
      </c>
    </row>
    <row r="72" spans="1:42" x14ac:dyDescent="0.15">
      <c r="A72" t="s">
        <v>2094</v>
      </c>
      <c r="B72" t="s">
        <v>2095</v>
      </c>
      <c r="C72" t="s">
        <v>2050</v>
      </c>
      <c r="D72" t="s">
        <v>2097</v>
      </c>
      <c r="E72" t="s">
        <v>2098</v>
      </c>
      <c r="F72" t="s">
        <v>2099</v>
      </c>
      <c r="G72" s="4" t="s">
        <v>2139</v>
      </c>
      <c r="H72" s="4" t="s">
        <v>2140</v>
      </c>
      <c r="I72" s="4" t="s">
        <v>2141</v>
      </c>
      <c r="J72" s="4" t="s">
        <v>2142</v>
      </c>
      <c r="K72" t="s">
        <v>809</v>
      </c>
      <c r="L72" t="s">
        <v>1832</v>
      </c>
      <c r="M72" t="s">
        <v>1833</v>
      </c>
      <c r="N72" t="s">
        <v>2117</v>
      </c>
      <c r="O72" t="s">
        <v>2118</v>
      </c>
      <c r="P72" t="s">
        <v>2090</v>
      </c>
      <c r="Q72" t="s">
        <v>2118</v>
      </c>
      <c r="R72" t="s">
        <v>2119</v>
      </c>
      <c r="S72" t="s">
        <v>1296</v>
      </c>
      <c r="T72" t="s">
        <v>810</v>
      </c>
      <c r="U72" t="s">
        <v>811</v>
      </c>
      <c r="V72" t="s">
        <v>2057</v>
      </c>
      <c r="W72" t="s">
        <v>2106</v>
      </c>
      <c r="X72" t="s">
        <v>812</v>
      </c>
      <c r="Y72" t="s">
        <v>813</v>
      </c>
      <c r="Z72">
        <v>100022</v>
      </c>
      <c r="AA72" t="s">
        <v>810</v>
      </c>
      <c r="AB72" t="s">
        <v>810</v>
      </c>
      <c r="AC72" t="s">
        <v>810</v>
      </c>
      <c r="AD72" t="s">
        <v>810</v>
      </c>
      <c r="AE72" t="s">
        <v>2107</v>
      </c>
      <c r="AF72" t="s">
        <v>810</v>
      </c>
      <c r="AG72" t="s">
        <v>810</v>
      </c>
      <c r="AH72" t="s">
        <v>810</v>
      </c>
      <c r="AI72" t="s">
        <v>810</v>
      </c>
      <c r="AJ72" t="s">
        <v>810</v>
      </c>
      <c r="AK72" t="s">
        <v>810</v>
      </c>
      <c r="AL72" t="s">
        <v>810</v>
      </c>
      <c r="AM72" t="s">
        <v>810</v>
      </c>
      <c r="AN72" t="s">
        <v>810</v>
      </c>
      <c r="AO72" t="s">
        <v>810</v>
      </c>
      <c r="AP72" t="s">
        <v>810</v>
      </c>
    </row>
    <row r="73" spans="1:42" x14ac:dyDescent="0.15">
      <c r="A73" t="s">
        <v>2144</v>
      </c>
      <c r="B73" t="s">
        <v>2145</v>
      </c>
      <c r="C73" t="s">
        <v>2146</v>
      </c>
      <c r="D73" t="s">
        <v>2147</v>
      </c>
      <c r="E73" t="s">
        <v>2148</v>
      </c>
      <c r="F73" t="s">
        <v>2149</v>
      </c>
      <c r="G73" s="4" t="s">
        <v>2199</v>
      </c>
      <c r="H73" s="4" t="s">
        <v>2200</v>
      </c>
      <c r="I73" s="4" t="s">
        <v>2201</v>
      </c>
      <c r="J73" s="43" t="s">
        <v>2202</v>
      </c>
      <c r="K73" t="s">
        <v>809</v>
      </c>
      <c r="L73" t="s">
        <v>1345</v>
      </c>
      <c r="M73" t="s">
        <v>1383</v>
      </c>
      <c r="N73" t="s">
        <v>2150</v>
      </c>
      <c r="O73" t="s">
        <v>2152</v>
      </c>
      <c r="P73" t="s">
        <v>2151</v>
      </c>
      <c r="Q73" t="s">
        <v>2152</v>
      </c>
      <c r="R73" t="s">
        <v>2153</v>
      </c>
      <c r="S73" t="s">
        <v>2154</v>
      </c>
      <c r="T73" t="s">
        <v>810</v>
      </c>
      <c r="U73" t="s">
        <v>811</v>
      </c>
      <c r="V73" t="s">
        <v>2155</v>
      </c>
      <c r="W73" t="s">
        <v>2156</v>
      </c>
      <c r="X73" t="s">
        <v>812</v>
      </c>
      <c r="Y73" t="s">
        <v>813</v>
      </c>
      <c r="Z73">
        <v>563000</v>
      </c>
      <c r="AA73" t="s">
        <v>810</v>
      </c>
      <c r="AB73" t="s">
        <v>810</v>
      </c>
      <c r="AC73" t="s">
        <v>810</v>
      </c>
      <c r="AD73" t="s">
        <v>810</v>
      </c>
      <c r="AE73" t="s">
        <v>2157</v>
      </c>
      <c r="AF73" t="s">
        <v>810</v>
      </c>
      <c r="AG73" t="s">
        <v>810</v>
      </c>
      <c r="AH73" t="s">
        <v>810</v>
      </c>
      <c r="AI73" t="s">
        <v>810</v>
      </c>
      <c r="AJ73" t="s">
        <v>810</v>
      </c>
      <c r="AK73" t="s">
        <v>810</v>
      </c>
      <c r="AL73" t="s">
        <v>810</v>
      </c>
      <c r="AM73" t="s">
        <v>810</v>
      </c>
      <c r="AN73" t="s">
        <v>810</v>
      </c>
      <c r="AO73" t="s">
        <v>810</v>
      </c>
      <c r="AP73" t="s">
        <v>810</v>
      </c>
    </row>
    <row r="74" spans="1:42" x14ac:dyDescent="0.15">
      <c r="A74" t="s">
        <v>2158</v>
      </c>
      <c r="B74" t="s">
        <v>2159</v>
      </c>
      <c r="C74" t="s">
        <v>2160</v>
      </c>
      <c r="D74" t="s">
        <v>1739</v>
      </c>
      <c r="E74" t="s">
        <v>1740</v>
      </c>
      <c r="F74" t="s">
        <v>1741</v>
      </c>
      <c r="G74" s="4" t="s">
        <v>2203</v>
      </c>
      <c r="H74" s="4" t="s">
        <v>2204</v>
      </c>
      <c r="I74" s="4" t="s">
        <v>2205</v>
      </c>
      <c r="J74" s="4" t="s">
        <v>2206</v>
      </c>
      <c r="K74" t="s">
        <v>809</v>
      </c>
      <c r="L74" t="s">
        <v>1345</v>
      </c>
      <c r="M74" t="s">
        <v>1346</v>
      </c>
      <c r="N74" t="s">
        <v>1769</v>
      </c>
      <c r="O74" t="s">
        <v>1771</v>
      </c>
      <c r="P74" t="s">
        <v>2161</v>
      </c>
      <c r="Q74" t="s">
        <v>1771</v>
      </c>
      <c r="R74" t="s">
        <v>1744</v>
      </c>
      <c r="S74" t="s">
        <v>1330</v>
      </c>
      <c r="T74" t="s">
        <v>810</v>
      </c>
      <c r="U74" t="s">
        <v>811</v>
      </c>
      <c r="V74" t="s">
        <v>2162</v>
      </c>
      <c r="W74" t="s">
        <v>2163</v>
      </c>
      <c r="X74" t="s">
        <v>812</v>
      </c>
      <c r="Y74" t="s">
        <v>813</v>
      </c>
      <c r="Z74" s="44" t="s">
        <v>2214</v>
      </c>
      <c r="AA74" t="s">
        <v>810</v>
      </c>
      <c r="AB74" t="s">
        <v>810</v>
      </c>
      <c r="AC74" t="s">
        <v>810</v>
      </c>
      <c r="AD74" t="s">
        <v>810</v>
      </c>
      <c r="AE74" t="s">
        <v>1746</v>
      </c>
      <c r="AF74" t="s">
        <v>810</v>
      </c>
      <c r="AG74" t="s">
        <v>810</v>
      </c>
      <c r="AH74" t="s">
        <v>810</v>
      </c>
      <c r="AI74" t="s">
        <v>810</v>
      </c>
      <c r="AJ74" t="s">
        <v>810</v>
      </c>
      <c r="AK74" t="s">
        <v>810</v>
      </c>
      <c r="AL74" t="s">
        <v>810</v>
      </c>
      <c r="AM74" t="s">
        <v>810</v>
      </c>
      <c r="AN74" t="s">
        <v>810</v>
      </c>
      <c r="AO74" t="s">
        <v>810</v>
      </c>
      <c r="AP74" t="s">
        <v>810</v>
      </c>
    </row>
    <row r="75" spans="1:42" x14ac:dyDescent="0.15">
      <c r="A75" t="s">
        <v>2158</v>
      </c>
      <c r="B75" t="s">
        <v>2159</v>
      </c>
      <c r="C75" t="s">
        <v>2164</v>
      </c>
      <c r="D75" t="s">
        <v>1739</v>
      </c>
      <c r="E75" t="s">
        <v>1740</v>
      </c>
      <c r="F75" t="s">
        <v>1741</v>
      </c>
      <c r="G75" s="4" t="s">
        <v>2203</v>
      </c>
      <c r="H75" s="4" t="s">
        <v>2204</v>
      </c>
      <c r="I75" s="4" t="s">
        <v>2205</v>
      </c>
      <c r="J75" s="4" t="s">
        <v>2206</v>
      </c>
      <c r="K75" t="s">
        <v>809</v>
      </c>
      <c r="L75" t="s">
        <v>1345</v>
      </c>
      <c r="M75" t="s">
        <v>1346</v>
      </c>
      <c r="N75" t="s">
        <v>2165</v>
      </c>
      <c r="O75" t="s">
        <v>2166</v>
      </c>
      <c r="P75" t="s">
        <v>2167</v>
      </c>
      <c r="Q75" t="s">
        <v>2166</v>
      </c>
      <c r="R75" t="s">
        <v>2168</v>
      </c>
      <c r="S75" t="s">
        <v>212</v>
      </c>
      <c r="T75" t="s">
        <v>810</v>
      </c>
      <c r="U75" t="s">
        <v>811</v>
      </c>
      <c r="V75" t="s">
        <v>1824</v>
      </c>
      <c r="W75" t="s">
        <v>2163</v>
      </c>
      <c r="X75" t="s">
        <v>812</v>
      </c>
      <c r="Y75" t="s">
        <v>813</v>
      </c>
      <c r="Z75" s="44" t="s">
        <v>2214</v>
      </c>
      <c r="AA75" t="s">
        <v>810</v>
      </c>
      <c r="AB75" t="s">
        <v>810</v>
      </c>
      <c r="AC75" t="s">
        <v>810</v>
      </c>
      <c r="AD75" t="s">
        <v>810</v>
      </c>
      <c r="AE75" t="s">
        <v>1746</v>
      </c>
      <c r="AF75" t="s">
        <v>810</v>
      </c>
      <c r="AG75" t="s">
        <v>810</v>
      </c>
      <c r="AH75" t="s">
        <v>810</v>
      </c>
      <c r="AI75" t="s">
        <v>810</v>
      </c>
      <c r="AJ75" t="s">
        <v>810</v>
      </c>
      <c r="AK75" t="s">
        <v>810</v>
      </c>
      <c r="AL75" t="s">
        <v>810</v>
      </c>
      <c r="AM75" t="s">
        <v>810</v>
      </c>
      <c r="AN75" t="s">
        <v>810</v>
      </c>
      <c r="AO75" t="s">
        <v>810</v>
      </c>
      <c r="AP75" t="s">
        <v>810</v>
      </c>
    </row>
    <row r="76" spans="1:42" x14ac:dyDescent="0.15">
      <c r="A76" t="s">
        <v>2158</v>
      </c>
      <c r="B76" t="s">
        <v>2159</v>
      </c>
      <c r="C76" t="s">
        <v>1474</v>
      </c>
      <c r="D76" t="s">
        <v>1739</v>
      </c>
      <c r="E76" t="s">
        <v>1740</v>
      </c>
      <c r="F76" t="s">
        <v>1741</v>
      </c>
      <c r="G76" s="4" t="s">
        <v>2203</v>
      </c>
      <c r="H76" s="4" t="s">
        <v>2204</v>
      </c>
      <c r="I76" s="4" t="s">
        <v>2205</v>
      </c>
      <c r="J76" s="4" t="s">
        <v>2206</v>
      </c>
      <c r="K76" t="s">
        <v>809</v>
      </c>
      <c r="L76" t="s">
        <v>1345</v>
      </c>
      <c r="M76" t="s">
        <v>1346</v>
      </c>
      <c r="N76" t="s">
        <v>2169</v>
      </c>
      <c r="O76" t="s">
        <v>2170</v>
      </c>
      <c r="P76" t="s">
        <v>1794</v>
      </c>
      <c r="Q76" t="s">
        <v>810</v>
      </c>
      <c r="R76" t="s">
        <v>2171</v>
      </c>
      <c r="S76" t="s">
        <v>201</v>
      </c>
      <c r="T76" t="s">
        <v>810</v>
      </c>
      <c r="U76" t="s">
        <v>811</v>
      </c>
      <c r="V76" t="s">
        <v>1905</v>
      </c>
      <c r="W76" t="s">
        <v>2163</v>
      </c>
      <c r="X76" t="s">
        <v>812</v>
      </c>
      <c r="Y76" t="s">
        <v>813</v>
      </c>
      <c r="Z76" s="44" t="s">
        <v>2214</v>
      </c>
      <c r="AA76" t="s">
        <v>810</v>
      </c>
      <c r="AB76" t="s">
        <v>810</v>
      </c>
      <c r="AC76" t="s">
        <v>810</v>
      </c>
      <c r="AD76" t="s">
        <v>810</v>
      </c>
      <c r="AE76" t="s">
        <v>1746</v>
      </c>
      <c r="AF76" t="s">
        <v>810</v>
      </c>
      <c r="AG76" t="s">
        <v>810</v>
      </c>
      <c r="AH76" t="s">
        <v>810</v>
      </c>
      <c r="AI76" t="s">
        <v>810</v>
      </c>
      <c r="AJ76" t="s">
        <v>810</v>
      </c>
      <c r="AK76" t="s">
        <v>810</v>
      </c>
      <c r="AL76" t="s">
        <v>810</v>
      </c>
      <c r="AM76" t="s">
        <v>810</v>
      </c>
      <c r="AN76" t="s">
        <v>810</v>
      </c>
      <c r="AO76" t="s">
        <v>810</v>
      </c>
      <c r="AP76" t="s">
        <v>810</v>
      </c>
    </row>
    <row r="77" spans="1:42" x14ac:dyDescent="0.15">
      <c r="A77" t="s">
        <v>2172</v>
      </c>
      <c r="B77" t="s">
        <v>2173</v>
      </c>
      <c r="C77" t="s">
        <v>1689</v>
      </c>
      <c r="D77" t="s">
        <v>1739</v>
      </c>
      <c r="E77" t="s">
        <v>1740</v>
      </c>
      <c r="F77" t="s">
        <v>1741</v>
      </c>
      <c r="G77" s="4" t="s">
        <v>2203</v>
      </c>
      <c r="H77" s="4" t="s">
        <v>2204</v>
      </c>
      <c r="I77" s="4" t="s">
        <v>2205</v>
      </c>
      <c r="J77" s="4" t="s">
        <v>2206</v>
      </c>
      <c r="K77" t="s">
        <v>809</v>
      </c>
      <c r="L77" t="s">
        <v>1345</v>
      </c>
      <c r="M77" t="s">
        <v>1346</v>
      </c>
      <c r="N77" t="s">
        <v>1846</v>
      </c>
      <c r="O77" t="s">
        <v>1847</v>
      </c>
      <c r="P77" t="s">
        <v>1692</v>
      </c>
      <c r="Q77" t="s">
        <v>810</v>
      </c>
      <c r="R77" t="s">
        <v>1848</v>
      </c>
      <c r="S77" t="s">
        <v>184</v>
      </c>
      <c r="T77" t="s">
        <v>810</v>
      </c>
      <c r="U77" t="s">
        <v>811</v>
      </c>
      <c r="V77" t="s">
        <v>1849</v>
      </c>
      <c r="W77" t="s">
        <v>1850</v>
      </c>
      <c r="X77" t="s">
        <v>812</v>
      </c>
      <c r="Y77" t="s">
        <v>813</v>
      </c>
      <c r="Z77" s="44" t="s">
        <v>2214</v>
      </c>
      <c r="AA77" t="s">
        <v>810</v>
      </c>
      <c r="AB77" t="s">
        <v>810</v>
      </c>
      <c r="AC77" t="s">
        <v>810</v>
      </c>
      <c r="AD77" t="s">
        <v>810</v>
      </c>
      <c r="AE77" t="s">
        <v>1746</v>
      </c>
      <c r="AF77" t="s">
        <v>810</v>
      </c>
      <c r="AG77" t="s">
        <v>810</v>
      </c>
      <c r="AH77" t="s">
        <v>810</v>
      </c>
      <c r="AI77" t="s">
        <v>810</v>
      </c>
      <c r="AJ77" t="s">
        <v>810</v>
      </c>
      <c r="AK77" t="s">
        <v>810</v>
      </c>
      <c r="AL77" t="s">
        <v>810</v>
      </c>
      <c r="AM77" t="s">
        <v>810</v>
      </c>
      <c r="AN77" t="s">
        <v>810</v>
      </c>
      <c r="AO77" t="s">
        <v>810</v>
      </c>
      <c r="AP77" t="s">
        <v>810</v>
      </c>
    </row>
    <row r="78" spans="1:42" x14ac:dyDescent="0.15">
      <c r="A78" t="s">
        <v>2174</v>
      </c>
      <c r="B78" t="s">
        <v>2175</v>
      </c>
      <c r="C78" t="s">
        <v>2071</v>
      </c>
      <c r="D78" t="s">
        <v>2176</v>
      </c>
      <c r="E78" t="s">
        <v>2177</v>
      </c>
      <c r="F78" t="s">
        <v>2178</v>
      </c>
      <c r="G78" s="4" t="s">
        <v>2207</v>
      </c>
      <c r="H78" s="4" t="s">
        <v>2208</v>
      </c>
      <c r="I78" s="4" t="s">
        <v>2209</v>
      </c>
      <c r="J78" s="4" t="s">
        <v>2210</v>
      </c>
      <c r="K78" t="s">
        <v>809</v>
      </c>
      <c r="L78" t="s">
        <v>1832</v>
      </c>
      <c r="M78" t="s">
        <v>2075</v>
      </c>
      <c r="N78" t="s">
        <v>2179</v>
      </c>
      <c r="O78" t="s">
        <v>2181</v>
      </c>
      <c r="P78" t="s">
        <v>2180</v>
      </c>
      <c r="Q78" t="s">
        <v>2181</v>
      </c>
      <c r="R78" t="s">
        <v>2182</v>
      </c>
      <c r="S78" t="s">
        <v>2183</v>
      </c>
      <c r="T78" t="s">
        <v>810</v>
      </c>
      <c r="U78" t="s">
        <v>811</v>
      </c>
      <c r="V78" t="s">
        <v>2081</v>
      </c>
      <c r="W78" t="s">
        <v>2184</v>
      </c>
      <c r="X78" t="s">
        <v>812</v>
      </c>
      <c r="Y78" t="s">
        <v>813</v>
      </c>
      <c r="Z78">
        <v>570100</v>
      </c>
      <c r="AA78" t="s">
        <v>810</v>
      </c>
      <c r="AB78" t="s">
        <v>810</v>
      </c>
      <c r="AC78" t="s">
        <v>810</v>
      </c>
      <c r="AD78" t="s">
        <v>810</v>
      </c>
      <c r="AE78" t="s">
        <v>2185</v>
      </c>
      <c r="AF78" t="s">
        <v>810</v>
      </c>
      <c r="AG78" t="s">
        <v>810</v>
      </c>
      <c r="AH78" t="s">
        <v>810</v>
      </c>
      <c r="AI78" t="s">
        <v>810</v>
      </c>
      <c r="AJ78" t="s">
        <v>810</v>
      </c>
      <c r="AK78" t="s">
        <v>810</v>
      </c>
      <c r="AL78" t="s">
        <v>810</v>
      </c>
      <c r="AM78" t="s">
        <v>810</v>
      </c>
      <c r="AN78" t="s">
        <v>810</v>
      </c>
      <c r="AO78" t="s">
        <v>810</v>
      </c>
      <c r="AP78" t="s">
        <v>810</v>
      </c>
    </row>
    <row r="79" spans="1:42" x14ac:dyDescent="0.15">
      <c r="A79" t="s">
        <v>2186</v>
      </c>
      <c r="B79" t="s">
        <v>2187</v>
      </c>
      <c r="C79" t="s">
        <v>2188</v>
      </c>
      <c r="D79" t="s">
        <v>2189</v>
      </c>
      <c r="E79" t="s">
        <v>2190</v>
      </c>
      <c r="F79" t="s">
        <v>2191</v>
      </c>
      <c r="G79" s="4" t="s">
        <v>2207</v>
      </c>
      <c r="H79" s="4" t="s">
        <v>2211</v>
      </c>
      <c r="I79" s="4" t="s">
        <v>2212</v>
      </c>
      <c r="J79" s="4" t="s">
        <v>2213</v>
      </c>
      <c r="K79" t="s">
        <v>809</v>
      </c>
      <c r="L79" t="s">
        <v>1832</v>
      </c>
      <c r="M79" t="s">
        <v>1833</v>
      </c>
      <c r="N79" t="s">
        <v>2192</v>
      </c>
      <c r="O79" t="s">
        <v>2194</v>
      </c>
      <c r="P79" t="s">
        <v>2193</v>
      </c>
      <c r="Q79" t="s">
        <v>2194</v>
      </c>
      <c r="R79" t="s">
        <v>2195</v>
      </c>
      <c r="S79" t="s">
        <v>2196</v>
      </c>
      <c r="T79" t="s">
        <v>810</v>
      </c>
      <c r="U79" t="s">
        <v>811</v>
      </c>
      <c r="V79" t="s">
        <v>2105</v>
      </c>
      <c r="W79" t="s">
        <v>2197</v>
      </c>
      <c r="X79" t="s">
        <v>812</v>
      </c>
      <c r="Y79" t="s">
        <v>813</v>
      </c>
      <c r="Z79">
        <v>570100</v>
      </c>
      <c r="AA79" t="s">
        <v>810</v>
      </c>
      <c r="AB79" t="s">
        <v>810</v>
      </c>
      <c r="AC79" t="s">
        <v>810</v>
      </c>
      <c r="AD79" t="s">
        <v>810</v>
      </c>
      <c r="AE79" t="s">
        <v>2198</v>
      </c>
      <c r="AF79" t="s">
        <v>810</v>
      </c>
      <c r="AG79" t="s">
        <v>810</v>
      </c>
      <c r="AH79" t="s">
        <v>810</v>
      </c>
      <c r="AI79" t="s">
        <v>810</v>
      </c>
      <c r="AJ79" t="s">
        <v>810</v>
      </c>
      <c r="AK79" t="s">
        <v>810</v>
      </c>
      <c r="AL79" t="s">
        <v>810</v>
      </c>
      <c r="AM79" t="s">
        <v>810</v>
      </c>
      <c r="AN79" t="s">
        <v>810</v>
      </c>
      <c r="AO79" t="s">
        <v>810</v>
      </c>
      <c r="AP79" t="s">
        <v>810</v>
      </c>
    </row>
    <row r="80" spans="1:42" ht="16.149999999999999" customHeight="1" x14ac:dyDescent="0.15">
      <c r="A80" t="s">
        <v>2215</v>
      </c>
      <c r="B80" t="s">
        <v>2216</v>
      </c>
      <c r="C80" t="s">
        <v>2217</v>
      </c>
      <c r="D80" t="s">
        <v>2218</v>
      </c>
      <c r="E80" t="s">
        <v>2219</v>
      </c>
      <c r="F80" t="s">
        <v>2220</v>
      </c>
      <c r="G80" s="4" t="s">
        <v>2226</v>
      </c>
      <c r="H80" s="4" t="s">
        <v>2227</v>
      </c>
      <c r="I80" s="4" t="s">
        <v>2228</v>
      </c>
      <c r="J80" s="4" t="s">
        <v>2229</v>
      </c>
      <c r="K80" t="s">
        <v>809</v>
      </c>
      <c r="L80" t="s">
        <v>1832</v>
      </c>
      <c r="M80" t="s">
        <v>2075</v>
      </c>
      <c r="N80" t="s">
        <v>2221</v>
      </c>
      <c r="O80" s="4" t="s">
        <v>2230</v>
      </c>
      <c r="P80" t="s">
        <v>2222</v>
      </c>
      <c r="Q80" s="4" t="s">
        <v>2230</v>
      </c>
      <c r="R80" t="s">
        <v>2223</v>
      </c>
      <c r="S80" s="3" t="s">
        <v>2080</v>
      </c>
      <c r="T80" t="s">
        <v>810</v>
      </c>
      <c r="U80" t="s">
        <v>811</v>
      </c>
      <c r="V80" t="s">
        <v>2081</v>
      </c>
      <c r="W80" t="s">
        <v>2224</v>
      </c>
      <c r="X80" t="s">
        <v>812</v>
      </c>
      <c r="Y80" t="s">
        <v>813</v>
      </c>
      <c r="Z80">
        <v>410005</v>
      </c>
      <c r="AA80" s="2" t="s">
        <v>810</v>
      </c>
      <c r="AB80" t="s">
        <v>810</v>
      </c>
      <c r="AC80" t="s">
        <v>810</v>
      </c>
      <c r="AD80" t="s">
        <v>810</v>
      </c>
      <c r="AE80" t="s">
        <v>2225</v>
      </c>
      <c r="AF80" t="s">
        <v>810</v>
      </c>
      <c r="AG80" t="s">
        <v>810</v>
      </c>
      <c r="AH80" t="s">
        <v>810</v>
      </c>
      <c r="AI80" t="s">
        <v>810</v>
      </c>
      <c r="AJ80" t="s">
        <v>810</v>
      </c>
      <c r="AK80" t="s">
        <v>810</v>
      </c>
      <c r="AL80" t="s">
        <v>810</v>
      </c>
      <c r="AM80" t="s">
        <v>810</v>
      </c>
      <c r="AN80" t="s">
        <v>810</v>
      </c>
      <c r="AO80" t="s">
        <v>810</v>
      </c>
      <c r="AP80" t="s">
        <v>810</v>
      </c>
    </row>
    <row r="81" spans="1:42" x14ac:dyDescent="0.15">
      <c r="A81" s="4" t="s">
        <v>3040</v>
      </c>
      <c r="B81" t="s">
        <v>2231</v>
      </c>
      <c r="C81" t="s">
        <v>1474</v>
      </c>
      <c r="D81" t="s">
        <v>2232</v>
      </c>
      <c r="E81" t="s">
        <v>2233</v>
      </c>
      <c r="F81" t="s">
        <v>2234</v>
      </c>
      <c r="G81" s="4" t="s">
        <v>2252</v>
      </c>
      <c r="H81" s="4" t="s">
        <v>2253</v>
      </c>
      <c r="I81" s="4" t="s">
        <v>2254</v>
      </c>
      <c r="J81" s="4" t="s">
        <v>2255</v>
      </c>
      <c r="K81" t="s">
        <v>809</v>
      </c>
      <c r="L81" t="s">
        <v>1345</v>
      </c>
      <c r="M81" t="s">
        <v>1346</v>
      </c>
      <c r="N81" t="s">
        <v>2235</v>
      </c>
      <c r="O81" t="s">
        <v>2236</v>
      </c>
      <c r="P81" t="s">
        <v>1842</v>
      </c>
      <c r="Q81" t="s">
        <v>810</v>
      </c>
      <c r="R81" t="s">
        <v>2237</v>
      </c>
      <c r="S81" t="s">
        <v>245</v>
      </c>
      <c r="T81" t="s">
        <v>810</v>
      </c>
      <c r="U81" t="s">
        <v>811</v>
      </c>
      <c r="V81" t="s">
        <v>1905</v>
      </c>
      <c r="W81" t="s">
        <v>2238</v>
      </c>
      <c r="X81" t="s">
        <v>812</v>
      </c>
      <c r="Y81" t="s">
        <v>813</v>
      </c>
      <c r="Z81" t="s">
        <v>810</v>
      </c>
      <c r="AA81" t="s">
        <v>810</v>
      </c>
      <c r="AB81" t="s">
        <v>810</v>
      </c>
      <c r="AC81" t="s">
        <v>810</v>
      </c>
      <c r="AD81" t="s">
        <v>810</v>
      </c>
      <c r="AE81" t="s">
        <v>2239</v>
      </c>
      <c r="AF81" t="s">
        <v>810</v>
      </c>
      <c r="AG81" t="s">
        <v>810</v>
      </c>
      <c r="AH81" t="s">
        <v>810</v>
      </c>
      <c r="AI81" t="s">
        <v>810</v>
      </c>
      <c r="AJ81" t="s">
        <v>810</v>
      </c>
      <c r="AK81" t="s">
        <v>810</v>
      </c>
      <c r="AL81" t="s">
        <v>810</v>
      </c>
      <c r="AM81" t="s">
        <v>810</v>
      </c>
      <c r="AN81" t="s">
        <v>810</v>
      </c>
      <c r="AO81" t="s">
        <v>810</v>
      </c>
      <c r="AP81" t="s">
        <v>810</v>
      </c>
    </row>
    <row r="82" spans="1:42" x14ac:dyDescent="0.15">
      <c r="A82" t="s">
        <v>2240</v>
      </c>
      <c r="B82" t="s">
        <v>2241</v>
      </c>
      <c r="C82" t="s">
        <v>2242</v>
      </c>
      <c r="D82" t="s">
        <v>2243</v>
      </c>
      <c r="E82" t="s">
        <v>2244</v>
      </c>
      <c r="F82" t="s">
        <v>2245</v>
      </c>
      <c r="G82" s="4" t="s">
        <v>2256</v>
      </c>
      <c r="H82" s="4" t="s">
        <v>2257</v>
      </c>
      <c r="I82" s="4" t="s">
        <v>2258</v>
      </c>
      <c r="J82" s="4" t="s">
        <v>2259</v>
      </c>
      <c r="K82" t="s">
        <v>809</v>
      </c>
      <c r="L82" t="s">
        <v>1832</v>
      </c>
      <c r="M82" t="s">
        <v>1833</v>
      </c>
      <c r="N82" t="s">
        <v>2246</v>
      </c>
      <c r="O82" t="s">
        <v>2248</v>
      </c>
      <c r="P82" t="s">
        <v>2247</v>
      </c>
      <c r="Q82" t="s">
        <v>2248</v>
      </c>
      <c r="R82" t="s">
        <v>2249</v>
      </c>
      <c r="S82" t="s">
        <v>2104</v>
      </c>
      <c r="T82" t="s">
        <v>810</v>
      </c>
      <c r="U82" t="s">
        <v>811</v>
      </c>
      <c r="V82" t="s">
        <v>2105</v>
      </c>
      <c r="W82" t="s">
        <v>2197</v>
      </c>
      <c r="X82" t="s">
        <v>812</v>
      </c>
      <c r="Y82" t="s">
        <v>813</v>
      </c>
      <c r="Z82" t="s">
        <v>2250</v>
      </c>
      <c r="AA82" t="s">
        <v>810</v>
      </c>
      <c r="AB82" t="s">
        <v>810</v>
      </c>
      <c r="AC82" t="s">
        <v>810</v>
      </c>
      <c r="AD82" t="s">
        <v>810</v>
      </c>
      <c r="AE82" t="s">
        <v>2251</v>
      </c>
      <c r="AF82" t="s">
        <v>810</v>
      </c>
      <c r="AG82" t="s">
        <v>810</v>
      </c>
      <c r="AH82" t="s">
        <v>810</v>
      </c>
      <c r="AI82" t="s">
        <v>810</v>
      </c>
      <c r="AJ82" t="s">
        <v>810</v>
      </c>
      <c r="AK82" t="s">
        <v>810</v>
      </c>
      <c r="AL82" t="s">
        <v>810</v>
      </c>
      <c r="AM82" t="s">
        <v>810</v>
      </c>
      <c r="AN82" t="s">
        <v>810</v>
      </c>
      <c r="AO82" t="s">
        <v>810</v>
      </c>
      <c r="AP82" t="s">
        <v>810</v>
      </c>
    </row>
    <row r="83" spans="1:42" x14ac:dyDescent="0.15">
      <c r="A83" t="s">
        <v>2260</v>
      </c>
      <c r="B83" t="s">
        <v>2261</v>
      </c>
      <c r="C83" t="s">
        <v>1361</v>
      </c>
      <c r="D83" t="s">
        <v>2262</v>
      </c>
      <c r="E83" t="s">
        <v>2263</v>
      </c>
      <c r="F83" t="s">
        <v>2264</v>
      </c>
      <c r="G83" s="4" t="s">
        <v>2279</v>
      </c>
      <c r="H83" s="4" t="s">
        <v>2280</v>
      </c>
      <c r="I83" s="4" t="s">
        <v>2281</v>
      </c>
      <c r="J83" s="4" t="s">
        <v>2282</v>
      </c>
      <c r="K83" t="s">
        <v>809</v>
      </c>
      <c r="L83" t="s">
        <v>1422</v>
      </c>
      <c r="M83" t="s">
        <v>1423</v>
      </c>
      <c r="N83" t="s">
        <v>2265</v>
      </c>
      <c r="O83" t="s">
        <v>2267</v>
      </c>
      <c r="P83" t="s">
        <v>2266</v>
      </c>
      <c r="Q83" t="s">
        <v>2267</v>
      </c>
      <c r="R83" t="s">
        <v>2268</v>
      </c>
      <c r="S83" s="2" t="s">
        <v>1024</v>
      </c>
      <c r="T83" t="s">
        <v>810</v>
      </c>
      <c r="U83" t="s">
        <v>811</v>
      </c>
      <c r="V83" t="s">
        <v>2269</v>
      </c>
      <c r="W83" t="s">
        <v>2270</v>
      </c>
      <c r="X83" t="s">
        <v>812</v>
      </c>
      <c r="Y83" t="s">
        <v>813</v>
      </c>
      <c r="Z83">
        <v>814200</v>
      </c>
      <c r="AA83" s="2" t="s">
        <v>810</v>
      </c>
      <c r="AB83" t="s">
        <v>810</v>
      </c>
      <c r="AC83" t="s">
        <v>810</v>
      </c>
      <c r="AD83" t="s">
        <v>810</v>
      </c>
      <c r="AE83" t="s">
        <v>2271</v>
      </c>
      <c r="AF83" t="s">
        <v>810</v>
      </c>
      <c r="AG83" t="s">
        <v>810</v>
      </c>
      <c r="AH83" t="s">
        <v>810</v>
      </c>
      <c r="AI83" t="s">
        <v>810</v>
      </c>
      <c r="AJ83" t="s">
        <v>810</v>
      </c>
      <c r="AK83" t="s">
        <v>810</v>
      </c>
      <c r="AL83" t="s">
        <v>810</v>
      </c>
      <c r="AM83" t="s">
        <v>810</v>
      </c>
      <c r="AN83" t="s">
        <v>810</v>
      </c>
      <c r="AO83" t="s">
        <v>810</v>
      </c>
      <c r="AP83" t="s">
        <v>810</v>
      </c>
    </row>
    <row r="84" spans="1:42" x14ac:dyDescent="0.15">
      <c r="A84" t="s">
        <v>2272</v>
      </c>
      <c r="B84" t="s">
        <v>2273</v>
      </c>
      <c r="C84" t="s">
        <v>1437</v>
      </c>
      <c r="D84" t="s">
        <v>2274</v>
      </c>
      <c r="E84" t="s">
        <v>2275</v>
      </c>
      <c r="F84" t="s">
        <v>2276</v>
      </c>
      <c r="G84" s="4" t="s">
        <v>2283</v>
      </c>
      <c r="H84" s="4" t="s">
        <v>2284</v>
      </c>
      <c r="I84" s="4" t="s">
        <v>2285</v>
      </c>
      <c r="J84" s="4" t="s">
        <v>2286</v>
      </c>
      <c r="K84" t="s">
        <v>809</v>
      </c>
      <c r="L84" t="s">
        <v>1365</v>
      </c>
      <c r="M84" t="s">
        <v>1366</v>
      </c>
      <c r="N84" t="s">
        <v>1724</v>
      </c>
      <c r="O84" t="s">
        <v>1725</v>
      </c>
      <c r="P84" t="s">
        <v>1443</v>
      </c>
      <c r="Q84" t="s">
        <v>810</v>
      </c>
      <c r="R84" t="s">
        <v>1726</v>
      </c>
      <c r="S84" s="2" t="s">
        <v>300</v>
      </c>
      <c r="T84" t="s">
        <v>810</v>
      </c>
      <c r="U84" t="s">
        <v>811</v>
      </c>
      <c r="V84" t="s">
        <v>1944</v>
      </c>
      <c r="W84" t="s">
        <v>2277</v>
      </c>
      <c r="X84" t="s">
        <v>812</v>
      </c>
      <c r="Y84" t="s">
        <v>813</v>
      </c>
      <c r="Z84">
        <v>710100</v>
      </c>
      <c r="AA84" s="2" t="s">
        <v>810</v>
      </c>
      <c r="AB84" t="s">
        <v>810</v>
      </c>
      <c r="AC84" t="s">
        <v>810</v>
      </c>
      <c r="AD84" t="s">
        <v>810</v>
      </c>
      <c r="AE84" t="s">
        <v>2278</v>
      </c>
      <c r="AF84" t="s">
        <v>810</v>
      </c>
      <c r="AG84" t="s">
        <v>810</v>
      </c>
      <c r="AH84" t="s">
        <v>810</v>
      </c>
      <c r="AI84" t="s">
        <v>810</v>
      </c>
      <c r="AJ84" t="s">
        <v>810</v>
      </c>
      <c r="AK84" t="s">
        <v>810</v>
      </c>
      <c r="AL84" t="s">
        <v>810</v>
      </c>
      <c r="AM84" t="s">
        <v>810</v>
      </c>
      <c r="AN84" t="s">
        <v>810</v>
      </c>
      <c r="AO84" t="s">
        <v>810</v>
      </c>
      <c r="AP84" t="s">
        <v>810</v>
      </c>
    </row>
    <row r="85" spans="1:42" ht="16.899999999999999" customHeight="1" x14ac:dyDescent="0.15">
      <c r="A85" t="s">
        <v>2287</v>
      </c>
      <c r="B85" t="s">
        <v>2288</v>
      </c>
      <c r="C85" t="s">
        <v>1474</v>
      </c>
      <c r="D85" t="s">
        <v>1380</v>
      </c>
      <c r="E85" t="s">
        <v>2289</v>
      </c>
      <c r="F85" t="s">
        <v>1382</v>
      </c>
      <c r="G85" s="38" t="s">
        <v>1493</v>
      </c>
      <c r="H85" s="38" t="s">
        <v>1407</v>
      </c>
      <c r="I85" s="38" t="s">
        <v>1410</v>
      </c>
      <c r="J85" s="38" t="s">
        <v>1496</v>
      </c>
      <c r="K85" t="s">
        <v>809</v>
      </c>
      <c r="L85" t="s">
        <v>1345</v>
      </c>
      <c r="M85" t="s">
        <v>1383</v>
      </c>
      <c r="N85" t="s">
        <v>1821</v>
      </c>
      <c r="O85" t="s">
        <v>1822</v>
      </c>
      <c r="P85" t="s">
        <v>1823</v>
      </c>
      <c r="Q85" t="s">
        <v>810</v>
      </c>
      <c r="R85" t="s">
        <v>1396</v>
      </c>
      <c r="S85" t="s">
        <v>225</v>
      </c>
      <c r="T85" t="s">
        <v>810</v>
      </c>
      <c r="U85" t="s">
        <v>811</v>
      </c>
      <c r="V85" t="s">
        <v>1905</v>
      </c>
      <c r="W85" t="s">
        <v>2290</v>
      </c>
      <c r="X85" t="s">
        <v>812</v>
      </c>
      <c r="Y85" t="s">
        <v>813</v>
      </c>
      <c r="Z85">
        <v>528300</v>
      </c>
      <c r="AA85" t="s">
        <v>810</v>
      </c>
      <c r="AB85" t="s">
        <v>810</v>
      </c>
      <c r="AC85" t="s">
        <v>810</v>
      </c>
      <c r="AD85" t="s">
        <v>810</v>
      </c>
      <c r="AE85" t="s">
        <v>2291</v>
      </c>
      <c r="AF85" t="s">
        <v>810</v>
      </c>
      <c r="AG85" t="s">
        <v>810</v>
      </c>
      <c r="AH85" t="s">
        <v>810</v>
      </c>
      <c r="AI85" t="s">
        <v>810</v>
      </c>
      <c r="AJ85" t="s">
        <v>810</v>
      </c>
      <c r="AK85" t="s">
        <v>810</v>
      </c>
      <c r="AL85" t="s">
        <v>810</v>
      </c>
      <c r="AM85" t="s">
        <v>810</v>
      </c>
      <c r="AN85" t="s">
        <v>810</v>
      </c>
      <c r="AO85" t="s">
        <v>810</v>
      </c>
      <c r="AP85" t="s">
        <v>810</v>
      </c>
    </row>
    <row r="86" spans="1:42" ht="16.899999999999999" customHeight="1" x14ac:dyDescent="0.15">
      <c r="A86" t="s">
        <v>2292</v>
      </c>
      <c r="B86" t="s">
        <v>2293</v>
      </c>
      <c r="C86" t="s">
        <v>1474</v>
      </c>
      <c r="D86" t="s">
        <v>1380</v>
      </c>
      <c r="E86" t="s">
        <v>2289</v>
      </c>
      <c r="F86" t="s">
        <v>1382</v>
      </c>
      <c r="G86" s="38" t="s">
        <v>1493</v>
      </c>
      <c r="H86" s="38" t="s">
        <v>1407</v>
      </c>
      <c r="I86" s="38" t="s">
        <v>1410</v>
      </c>
      <c r="J86" s="38" t="s">
        <v>1496</v>
      </c>
      <c r="K86" t="s">
        <v>809</v>
      </c>
      <c r="L86" t="s">
        <v>1345</v>
      </c>
      <c r="M86" t="s">
        <v>1383</v>
      </c>
      <c r="N86" t="s">
        <v>2294</v>
      </c>
      <c r="O86" t="s">
        <v>2295</v>
      </c>
      <c r="P86" t="s">
        <v>2296</v>
      </c>
      <c r="Q86" t="s">
        <v>810</v>
      </c>
      <c r="R86" t="s">
        <v>2297</v>
      </c>
      <c r="S86" t="s">
        <v>224</v>
      </c>
      <c r="T86" t="s">
        <v>810</v>
      </c>
      <c r="U86" t="s">
        <v>811</v>
      </c>
      <c r="V86" t="s">
        <v>1905</v>
      </c>
      <c r="W86" t="s">
        <v>2290</v>
      </c>
      <c r="X86" t="s">
        <v>812</v>
      </c>
      <c r="Y86" t="s">
        <v>813</v>
      </c>
      <c r="Z86">
        <v>528300</v>
      </c>
      <c r="AA86" t="s">
        <v>810</v>
      </c>
      <c r="AB86" t="s">
        <v>810</v>
      </c>
      <c r="AC86" t="s">
        <v>810</v>
      </c>
      <c r="AD86" t="s">
        <v>810</v>
      </c>
      <c r="AE86" t="s">
        <v>2291</v>
      </c>
      <c r="AF86" t="s">
        <v>810</v>
      </c>
      <c r="AG86" t="s">
        <v>810</v>
      </c>
      <c r="AH86" t="s">
        <v>810</v>
      </c>
      <c r="AI86" t="s">
        <v>810</v>
      </c>
      <c r="AJ86" t="s">
        <v>810</v>
      </c>
      <c r="AK86" t="s">
        <v>810</v>
      </c>
      <c r="AL86" t="s">
        <v>810</v>
      </c>
      <c r="AM86" t="s">
        <v>810</v>
      </c>
      <c r="AN86" t="s">
        <v>810</v>
      </c>
      <c r="AO86" t="s">
        <v>810</v>
      </c>
      <c r="AP86" t="s">
        <v>810</v>
      </c>
    </row>
    <row r="87" spans="1:42" ht="16.899999999999999" customHeight="1" x14ac:dyDescent="0.15">
      <c r="A87" t="s">
        <v>2298</v>
      </c>
      <c r="B87" t="s">
        <v>2299</v>
      </c>
      <c r="C87" t="s">
        <v>1989</v>
      </c>
      <c r="D87" t="s">
        <v>1380</v>
      </c>
      <c r="E87" t="s">
        <v>2289</v>
      </c>
      <c r="F87" t="s">
        <v>1382</v>
      </c>
      <c r="G87" s="38" t="s">
        <v>1493</v>
      </c>
      <c r="H87" s="38" t="s">
        <v>1407</v>
      </c>
      <c r="I87" s="38" t="s">
        <v>1410</v>
      </c>
      <c r="J87" s="38" t="s">
        <v>1496</v>
      </c>
      <c r="K87" t="s">
        <v>809</v>
      </c>
      <c r="L87" t="s">
        <v>1345</v>
      </c>
      <c r="M87" t="s">
        <v>1383</v>
      </c>
      <c r="N87" t="s">
        <v>2300</v>
      </c>
      <c r="O87" s="4" t="s">
        <v>2312</v>
      </c>
      <c r="P87" t="s">
        <v>2301</v>
      </c>
      <c r="Q87" t="s">
        <v>810</v>
      </c>
      <c r="R87" t="s">
        <v>2302</v>
      </c>
      <c r="S87" t="s">
        <v>774</v>
      </c>
      <c r="T87" t="s">
        <v>810</v>
      </c>
      <c r="U87" t="s">
        <v>811</v>
      </c>
      <c r="V87" t="s">
        <v>1993</v>
      </c>
      <c r="W87" t="s">
        <v>2303</v>
      </c>
      <c r="X87" t="s">
        <v>812</v>
      </c>
      <c r="Y87" t="s">
        <v>813</v>
      </c>
      <c r="Z87">
        <v>528300</v>
      </c>
      <c r="AA87" t="s">
        <v>810</v>
      </c>
      <c r="AB87" t="s">
        <v>810</v>
      </c>
      <c r="AC87" t="s">
        <v>810</v>
      </c>
      <c r="AD87" t="s">
        <v>810</v>
      </c>
      <c r="AE87" t="s">
        <v>2291</v>
      </c>
      <c r="AF87" t="s">
        <v>810</v>
      </c>
      <c r="AG87" t="s">
        <v>810</v>
      </c>
      <c r="AH87" t="s">
        <v>810</v>
      </c>
      <c r="AI87" t="s">
        <v>810</v>
      </c>
      <c r="AJ87" t="s">
        <v>810</v>
      </c>
      <c r="AK87" t="s">
        <v>810</v>
      </c>
      <c r="AL87" t="s">
        <v>810</v>
      </c>
      <c r="AM87" t="s">
        <v>810</v>
      </c>
      <c r="AN87" t="s">
        <v>810</v>
      </c>
      <c r="AO87" t="s">
        <v>810</v>
      </c>
      <c r="AP87" t="s">
        <v>810</v>
      </c>
    </row>
    <row r="88" spans="1:42" ht="16.899999999999999" customHeight="1" x14ac:dyDescent="0.15">
      <c r="A88" t="s">
        <v>2304</v>
      </c>
      <c r="B88" t="s">
        <v>2305</v>
      </c>
      <c r="C88" t="s">
        <v>1341</v>
      </c>
      <c r="D88" t="s">
        <v>1380</v>
      </c>
      <c r="E88" t="s">
        <v>2289</v>
      </c>
      <c r="F88" t="s">
        <v>1382</v>
      </c>
      <c r="G88" s="38" t="s">
        <v>1493</v>
      </c>
      <c r="H88" s="38" t="s">
        <v>1407</v>
      </c>
      <c r="I88" s="38" t="s">
        <v>1410</v>
      </c>
      <c r="J88" s="38" t="s">
        <v>1496</v>
      </c>
      <c r="K88" t="s">
        <v>809</v>
      </c>
      <c r="L88" t="s">
        <v>1345</v>
      </c>
      <c r="M88" t="s">
        <v>1346</v>
      </c>
      <c r="N88" t="s">
        <v>2306</v>
      </c>
      <c r="O88" t="s">
        <v>2307</v>
      </c>
      <c r="P88" t="s">
        <v>2308</v>
      </c>
      <c r="Q88" t="s">
        <v>810</v>
      </c>
      <c r="R88" t="s">
        <v>2309</v>
      </c>
      <c r="S88" t="s">
        <v>206</v>
      </c>
      <c r="T88" t="s">
        <v>810</v>
      </c>
      <c r="U88" t="s">
        <v>811</v>
      </c>
      <c r="V88" t="s">
        <v>2310</v>
      </c>
      <c r="W88" t="s">
        <v>2311</v>
      </c>
      <c r="X88" t="s">
        <v>812</v>
      </c>
      <c r="Y88" t="s">
        <v>813</v>
      </c>
      <c r="Z88">
        <v>528300</v>
      </c>
      <c r="AA88" t="s">
        <v>810</v>
      </c>
      <c r="AB88" t="s">
        <v>810</v>
      </c>
      <c r="AC88" t="s">
        <v>810</v>
      </c>
      <c r="AD88" t="s">
        <v>810</v>
      </c>
      <c r="AE88" t="s">
        <v>2291</v>
      </c>
      <c r="AF88" t="s">
        <v>810</v>
      </c>
      <c r="AG88" t="s">
        <v>810</v>
      </c>
      <c r="AH88" t="s">
        <v>810</v>
      </c>
      <c r="AI88" t="s">
        <v>810</v>
      </c>
      <c r="AJ88" t="s">
        <v>810</v>
      </c>
      <c r="AK88" t="s">
        <v>810</v>
      </c>
      <c r="AL88" t="s">
        <v>810</v>
      </c>
      <c r="AM88" t="s">
        <v>810</v>
      </c>
      <c r="AN88" t="s">
        <v>810</v>
      </c>
      <c r="AO88" t="s">
        <v>810</v>
      </c>
      <c r="AP88" t="s">
        <v>810</v>
      </c>
    </row>
    <row r="89" spans="1:42" x14ac:dyDescent="0.15">
      <c r="A89" t="s">
        <v>2313</v>
      </c>
      <c r="B89" t="s">
        <v>2314</v>
      </c>
      <c r="C89" t="s">
        <v>1474</v>
      </c>
      <c r="D89" t="s">
        <v>1739</v>
      </c>
      <c r="E89" t="s">
        <v>1740</v>
      </c>
      <c r="F89" t="s">
        <v>1741</v>
      </c>
      <c r="G89" s="4" t="s">
        <v>2333</v>
      </c>
      <c r="H89" s="4" t="s">
        <v>1748</v>
      </c>
      <c r="I89" s="4" t="s">
        <v>2205</v>
      </c>
      <c r="J89" s="4" t="s">
        <v>1750</v>
      </c>
      <c r="K89" t="s">
        <v>809</v>
      </c>
      <c r="L89" t="s">
        <v>1345</v>
      </c>
      <c r="M89" t="s">
        <v>1346</v>
      </c>
      <c r="N89" t="s">
        <v>2315</v>
      </c>
      <c r="O89" t="s">
        <v>2316</v>
      </c>
      <c r="P89" t="s">
        <v>2317</v>
      </c>
      <c r="Q89" t="s">
        <v>810</v>
      </c>
      <c r="R89" t="s">
        <v>2318</v>
      </c>
      <c r="S89" s="4" t="s">
        <v>2334</v>
      </c>
      <c r="T89" t="s">
        <v>810</v>
      </c>
      <c r="U89" t="s">
        <v>811</v>
      </c>
      <c r="V89" t="s">
        <v>1905</v>
      </c>
      <c r="W89" t="s">
        <v>2320</v>
      </c>
      <c r="X89" t="s">
        <v>812</v>
      </c>
      <c r="Y89" t="s">
        <v>813</v>
      </c>
      <c r="Z89" s="44" t="s">
        <v>2214</v>
      </c>
      <c r="AA89" t="s">
        <v>810</v>
      </c>
      <c r="AB89" t="s">
        <v>810</v>
      </c>
      <c r="AC89" t="s">
        <v>810</v>
      </c>
      <c r="AD89" t="s">
        <v>810</v>
      </c>
      <c r="AE89" t="s">
        <v>1746</v>
      </c>
      <c r="AF89" t="s">
        <v>810</v>
      </c>
      <c r="AG89" t="s">
        <v>810</v>
      </c>
      <c r="AH89" t="s">
        <v>810</v>
      </c>
      <c r="AI89" t="s">
        <v>810</v>
      </c>
      <c r="AJ89" t="s">
        <v>810</v>
      </c>
      <c r="AK89" t="s">
        <v>810</v>
      </c>
      <c r="AL89" t="s">
        <v>810</v>
      </c>
      <c r="AM89" t="s">
        <v>810</v>
      </c>
      <c r="AN89" t="s">
        <v>810</v>
      </c>
      <c r="AO89" t="s">
        <v>810</v>
      </c>
      <c r="AP89" t="s">
        <v>810</v>
      </c>
    </row>
    <row r="90" spans="1:42" x14ac:dyDescent="0.15">
      <c r="A90" t="s">
        <v>2321</v>
      </c>
      <c r="B90" t="s">
        <v>2314</v>
      </c>
      <c r="C90" t="s">
        <v>2160</v>
      </c>
      <c r="D90" t="s">
        <v>1739</v>
      </c>
      <c r="E90" t="s">
        <v>1740</v>
      </c>
      <c r="F90" t="s">
        <v>1741</v>
      </c>
      <c r="G90" s="4" t="s">
        <v>2333</v>
      </c>
      <c r="H90" s="4" t="s">
        <v>1748</v>
      </c>
      <c r="I90" s="4" t="s">
        <v>2205</v>
      </c>
      <c r="J90" s="4" t="s">
        <v>1750</v>
      </c>
      <c r="K90" t="s">
        <v>809</v>
      </c>
      <c r="L90" t="s">
        <v>1345</v>
      </c>
      <c r="M90" t="s">
        <v>1346</v>
      </c>
      <c r="N90" t="s">
        <v>2322</v>
      </c>
      <c r="O90" t="s">
        <v>2324</v>
      </c>
      <c r="P90" t="s">
        <v>2323</v>
      </c>
      <c r="Q90" t="s">
        <v>2324</v>
      </c>
      <c r="R90" t="s">
        <v>2325</v>
      </c>
      <c r="S90" t="s">
        <v>1333</v>
      </c>
      <c r="T90" t="s">
        <v>810</v>
      </c>
      <c r="U90" t="s">
        <v>811</v>
      </c>
      <c r="V90" t="s">
        <v>2326</v>
      </c>
      <c r="W90" t="s">
        <v>2327</v>
      </c>
      <c r="X90" t="s">
        <v>812</v>
      </c>
      <c r="Y90" t="s">
        <v>813</v>
      </c>
      <c r="Z90" s="44" t="s">
        <v>2214</v>
      </c>
      <c r="AA90" t="s">
        <v>810</v>
      </c>
      <c r="AB90" t="s">
        <v>810</v>
      </c>
      <c r="AC90" t="s">
        <v>810</v>
      </c>
      <c r="AD90" t="s">
        <v>810</v>
      </c>
      <c r="AE90" t="s">
        <v>1746</v>
      </c>
      <c r="AF90" t="s">
        <v>810</v>
      </c>
      <c r="AG90" t="s">
        <v>810</v>
      </c>
      <c r="AH90" t="s">
        <v>810</v>
      </c>
      <c r="AI90" t="s">
        <v>810</v>
      </c>
      <c r="AJ90" t="s">
        <v>810</v>
      </c>
      <c r="AK90" t="s">
        <v>810</v>
      </c>
      <c r="AL90" t="s">
        <v>810</v>
      </c>
      <c r="AM90" t="s">
        <v>810</v>
      </c>
      <c r="AN90" t="s">
        <v>810</v>
      </c>
      <c r="AO90" t="s">
        <v>810</v>
      </c>
      <c r="AP90" t="s">
        <v>810</v>
      </c>
    </row>
    <row r="91" spans="1:42" x14ac:dyDescent="0.15">
      <c r="A91" t="s">
        <v>2321</v>
      </c>
      <c r="B91" t="s">
        <v>2314</v>
      </c>
      <c r="C91" t="s">
        <v>2160</v>
      </c>
      <c r="D91" t="s">
        <v>1739</v>
      </c>
      <c r="E91" t="s">
        <v>1740</v>
      </c>
      <c r="F91" t="s">
        <v>1741</v>
      </c>
      <c r="G91" s="4" t="s">
        <v>2333</v>
      </c>
      <c r="H91" s="4" t="s">
        <v>1748</v>
      </c>
      <c r="I91" s="4" t="s">
        <v>2205</v>
      </c>
      <c r="J91" s="4" t="s">
        <v>1750</v>
      </c>
      <c r="K91" t="s">
        <v>809</v>
      </c>
      <c r="L91" t="s">
        <v>1345</v>
      </c>
      <c r="M91" t="s">
        <v>1346</v>
      </c>
      <c r="N91" t="s">
        <v>1769</v>
      </c>
      <c r="O91" t="s">
        <v>1771</v>
      </c>
      <c r="P91" t="s">
        <v>2161</v>
      </c>
      <c r="Q91" t="s">
        <v>1771</v>
      </c>
      <c r="R91" t="s">
        <v>1744</v>
      </c>
      <c r="S91" t="s">
        <v>1330</v>
      </c>
      <c r="T91" t="s">
        <v>810</v>
      </c>
      <c r="U91" t="s">
        <v>811</v>
      </c>
      <c r="V91" t="s">
        <v>2326</v>
      </c>
      <c r="W91" t="s">
        <v>2327</v>
      </c>
      <c r="X91" t="s">
        <v>812</v>
      </c>
      <c r="Y91" t="s">
        <v>813</v>
      </c>
      <c r="Z91" s="44" t="s">
        <v>2214</v>
      </c>
      <c r="AA91" t="s">
        <v>810</v>
      </c>
      <c r="AB91" t="s">
        <v>810</v>
      </c>
      <c r="AC91" t="s">
        <v>810</v>
      </c>
      <c r="AD91" t="s">
        <v>810</v>
      </c>
      <c r="AE91" t="s">
        <v>1746</v>
      </c>
      <c r="AF91" t="s">
        <v>810</v>
      </c>
      <c r="AG91" t="s">
        <v>810</v>
      </c>
      <c r="AH91" t="s">
        <v>810</v>
      </c>
      <c r="AI91" t="s">
        <v>810</v>
      </c>
      <c r="AJ91" t="s">
        <v>810</v>
      </c>
      <c r="AK91" t="s">
        <v>810</v>
      </c>
      <c r="AL91" t="s">
        <v>810</v>
      </c>
      <c r="AM91" t="s">
        <v>810</v>
      </c>
      <c r="AN91" t="s">
        <v>810</v>
      </c>
      <c r="AO91" t="s">
        <v>810</v>
      </c>
      <c r="AP91" t="s">
        <v>810</v>
      </c>
    </row>
    <row r="92" spans="1:42" x14ac:dyDescent="0.15">
      <c r="A92" t="s">
        <v>2321</v>
      </c>
      <c r="B92" t="s">
        <v>2314</v>
      </c>
      <c r="C92" t="s">
        <v>1341</v>
      </c>
      <c r="D92" t="s">
        <v>1739</v>
      </c>
      <c r="E92" t="s">
        <v>1740</v>
      </c>
      <c r="F92" t="s">
        <v>1741</v>
      </c>
      <c r="G92" s="4" t="s">
        <v>2333</v>
      </c>
      <c r="H92" s="4" t="s">
        <v>1748</v>
      </c>
      <c r="I92" s="4" t="s">
        <v>2205</v>
      </c>
      <c r="J92" s="4" t="s">
        <v>1750</v>
      </c>
      <c r="K92" t="s">
        <v>809</v>
      </c>
      <c r="L92" t="s">
        <v>1345</v>
      </c>
      <c r="M92" t="s">
        <v>1346</v>
      </c>
      <c r="N92" t="s">
        <v>2328</v>
      </c>
      <c r="O92" t="s">
        <v>2329</v>
      </c>
      <c r="P92" t="s">
        <v>2330</v>
      </c>
      <c r="Q92" t="s">
        <v>810</v>
      </c>
      <c r="R92" t="s">
        <v>2168</v>
      </c>
      <c r="S92" t="s">
        <v>216</v>
      </c>
      <c r="T92" t="s">
        <v>810</v>
      </c>
      <c r="U92" t="s">
        <v>811</v>
      </c>
      <c r="V92" t="s">
        <v>2310</v>
      </c>
      <c r="W92" t="s">
        <v>2327</v>
      </c>
      <c r="X92" t="s">
        <v>812</v>
      </c>
      <c r="Y92" t="s">
        <v>813</v>
      </c>
      <c r="Z92" s="44" t="s">
        <v>1751</v>
      </c>
      <c r="AA92" t="s">
        <v>810</v>
      </c>
      <c r="AB92" t="s">
        <v>810</v>
      </c>
      <c r="AC92" t="s">
        <v>810</v>
      </c>
      <c r="AD92" t="s">
        <v>810</v>
      </c>
      <c r="AE92" t="s">
        <v>1746</v>
      </c>
      <c r="AF92" t="s">
        <v>810</v>
      </c>
      <c r="AG92" t="s">
        <v>810</v>
      </c>
      <c r="AH92" t="s">
        <v>810</v>
      </c>
      <c r="AI92" t="s">
        <v>810</v>
      </c>
      <c r="AJ92" t="s">
        <v>810</v>
      </c>
      <c r="AK92" t="s">
        <v>810</v>
      </c>
      <c r="AL92" t="s">
        <v>810</v>
      </c>
      <c r="AM92" t="s">
        <v>810</v>
      </c>
      <c r="AN92" t="s">
        <v>810</v>
      </c>
      <c r="AO92" t="s">
        <v>810</v>
      </c>
      <c r="AP92" t="s">
        <v>810</v>
      </c>
    </row>
    <row r="93" spans="1:42" x14ac:dyDescent="0.15">
      <c r="A93" t="s">
        <v>2313</v>
      </c>
      <c r="B93" t="s">
        <v>2314</v>
      </c>
      <c r="C93" t="s">
        <v>1474</v>
      </c>
      <c r="D93" t="s">
        <v>1739</v>
      </c>
      <c r="E93" t="s">
        <v>1740</v>
      </c>
      <c r="F93" t="s">
        <v>1741</v>
      </c>
      <c r="G93" s="4" t="s">
        <v>2333</v>
      </c>
      <c r="H93" s="4" t="s">
        <v>1748</v>
      </c>
      <c r="I93" s="4" t="s">
        <v>2205</v>
      </c>
      <c r="J93" s="4" t="s">
        <v>1750</v>
      </c>
      <c r="K93" t="s">
        <v>809</v>
      </c>
      <c r="L93" t="s">
        <v>1345</v>
      </c>
      <c r="M93" t="s">
        <v>1346</v>
      </c>
      <c r="N93" t="s">
        <v>2331</v>
      </c>
      <c r="O93" s="4" t="s">
        <v>2335</v>
      </c>
      <c r="P93" t="s">
        <v>2317</v>
      </c>
      <c r="Q93" t="s">
        <v>810</v>
      </c>
      <c r="R93" t="s">
        <v>2168</v>
      </c>
      <c r="S93" s="4" t="s">
        <v>2336</v>
      </c>
      <c r="T93" t="s">
        <v>810</v>
      </c>
      <c r="U93" t="s">
        <v>811</v>
      </c>
      <c r="V93" t="s">
        <v>1905</v>
      </c>
      <c r="W93" t="s">
        <v>2320</v>
      </c>
      <c r="X93" t="s">
        <v>812</v>
      </c>
      <c r="Y93" t="s">
        <v>813</v>
      </c>
      <c r="Z93" s="44" t="s">
        <v>2214</v>
      </c>
      <c r="AA93" t="s">
        <v>810</v>
      </c>
      <c r="AB93" t="s">
        <v>810</v>
      </c>
      <c r="AC93" t="s">
        <v>810</v>
      </c>
      <c r="AD93" t="s">
        <v>810</v>
      </c>
      <c r="AE93" t="s">
        <v>1746</v>
      </c>
      <c r="AF93" t="s">
        <v>810</v>
      </c>
      <c r="AG93" t="s">
        <v>810</v>
      </c>
      <c r="AH93" t="s">
        <v>810</v>
      </c>
      <c r="AI93" t="s">
        <v>810</v>
      </c>
      <c r="AJ93" t="s">
        <v>810</v>
      </c>
      <c r="AK93" t="s">
        <v>810</v>
      </c>
      <c r="AL93" t="s">
        <v>810</v>
      </c>
      <c r="AM93" t="s">
        <v>810</v>
      </c>
      <c r="AN93" t="s">
        <v>810</v>
      </c>
      <c r="AO93" t="s">
        <v>810</v>
      </c>
      <c r="AP93" t="s">
        <v>810</v>
      </c>
    </row>
    <row r="94" spans="1:42" x14ac:dyDescent="0.15">
      <c r="A94" t="s">
        <v>2313</v>
      </c>
      <c r="B94" t="s">
        <v>2314</v>
      </c>
      <c r="C94" t="s">
        <v>1474</v>
      </c>
      <c r="D94" t="s">
        <v>1739</v>
      </c>
      <c r="E94" t="s">
        <v>1740</v>
      </c>
      <c r="F94" t="s">
        <v>1741</v>
      </c>
      <c r="G94" s="4" t="s">
        <v>2333</v>
      </c>
      <c r="H94" s="4" t="s">
        <v>1748</v>
      </c>
      <c r="I94" s="4" t="s">
        <v>2205</v>
      </c>
      <c r="J94" s="4" t="s">
        <v>1750</v>
      </c>
      <c r="K94" t="s">
        <v>809</v>
      </c>
      <c r="L94" t="s">
        <v>1345</v>
      </c>
      <c r="M94" t="s">
        <v>1346</v>
      </c>
      <c r="N94" t="s">
        <v>2332</v>
      </c>
      <c r="O94" s="4" t="s">
        <v>2337</v>
      </c>
      <c r="P94" t="s">
        <v>2317</v>
      </c>
      <c r="Q94" t="s">
        <v>810</v>
      </c>
      <c r="R94" t="s">
        <v>2171</v>
      </c>
      <c r="S94" s="4" t="s">
        <v>2338</v>
      </c>
      <c r="T94" t="s">
        <v>810</v>
      </c>
      <c r="U94" t="s">
        <v>811</v>
      </c>
      <c r="V94" t="s">
        <v>1905</v>
      </c>
      <c r="W94" t="s">
        <v>2320</v>
      </c>
      <c r="X94" t="s">
        <v>812</v>
      </c>
      <c r="Y94" t="s">
        <v>813</v>
      </c>
      <c r="Z94" s="44" t="s">
        <v>2214</v>
      </c>
      <c r="AA94" t="s">
        <v>810</v>
      </c>
      <c r="AB94" t="s">
        <v>810</v>
      </c>
      <c r="AC94" t="s">
        <v>810</v>
      </c>
      <c r="AD94" t="s">
        <v>810</v>
      </c>
      <c r="AE94" t="s">
        <v>1746</v>
      </c>
      <c r="AF94" t="s">
        <v>810</v>
      </c>
      <c r="AG94" t="s">
        <v>810</v>
      </c>
      <c r="AH94" t="s">
        <v>810</v>
      </c>
      <c r="AI94" t="s">
        <v>810</v>
      </c>
      <c r="AJ94" t="s">
        <v>810</v>
      </c>
      <c r="AK94" t="s">
        <v>810</v>
      </c>
      <c r="AL94" t="s">
        <v>810</v>
      </c>
      <c r="AM94" t="s">
        <v>810</v>
      </c>
      <c r="AN94" t="s">
        <v>810</v>
      </c>
      <c r="AO94" t="s">
        <v>810</v>
      </c>
      <c r="AP94" t="s">
        <v>810</v>
      </c>
    </row>
    <row r="95" spans="1:42" x14ac:dyDescent="0.15">
      <c r="A95" t="s">
        <v>2339</v>
      </c>
      <c r="B95" t="s">
        <v>2340</v>
      </c>
      <c r="C95" t="s">
        <v>2341</v>
      </c>
      <c r="D95" t="s">
        <v>2342</v>
      </c>
      <c r="E95" t="s">
        <v>2343</v>
      </c>
      <c r="F95" t="s">
        <v>2344</v>
      </c>
      <c r="G95" s="4" t="s">
        <v>2351</v>
      </c>
      <c r="H95" s="4" t="s">
        <v>2352</v>
      </c>
      <c r="I95" s="4" t="s">
        <v>2353</v>
      </c>
      <c r="J95" s="4" t="s">
        <v>2354</v>
      </c>
      <c r="K95" t="s">
        <v>809</v>
      </c>
      <c r="L95" t="s">
        <v>1832</v>
      </c>
      <c r="M95" t="s">
        <v>1833</v>
      </c>
      <c r="N95" t="s">
        <v>2345</v>
      </c>
      <c r="O95" t="s">
        <v>2346</v>
      </c>
      <c r="P95" t="s">
        <v>2193</v>
      </c>
      <c r="Q95" t="s">
        <v>2346</v>
      </c>
      <c r="R95" t="s">
        <v>2347</v>
      </c>
      <c r="S95" s="2" t="s">
        <v>2196</v>
      </c>
      <c r="T95" t="s">
        <v>810</v>
      </c>
      <c r="U95" t="s">
        <v>811</v>
      </c>
      <c r="V95" t="s">
        <v>2348</v>
      </c>
      <c r="W95" t="s">
        <v>2349</v>
      </c>
      <c r="X95" t="s">
        <v>812</v>
      </c>
      <c r="Y95" t="s">
        <v>813</v>
      </c>
      <c r="Z95">
        <v>100020</v>
      </c>
      <c r="AA95" s="2" t="s">
        <v>810</v>
      </c>
      <c r="AB95" t="s">
        <v>810</v>
      </c>
      <c r="AC95" t="s">
        <v>810</v>
      </c>
      <c r="AD95" t="s">
        <v>810</v>
      </c>
      <c r="AE95" t="s">
        <v>2350</v>
      </c>
      <c r="AF95" t="s">
        <v>810</v>
      </c>
      <c r="AG95" t="s">
        <v>810</v>
      </c>
      <c r="AH95" t="s">
        <v>810</v>
      </c>
      <c r="AI95" t="s">
        <v>810</v>
      </c>
      <c r="AJ95" t="s">
        <v>810</v>
      </c>
      <c r="AK95" t="s">
        <v>810</v>
      </c>
      <c r="AL95" t="s">
        <v>810</v>
      </c>
      <c r="AM95" t="s">
        <v>810</v>
      </c>
      <c r="AN95" t="s">
        <v>810</v>
      </c>
      <c r="AO95" t="s">
        <v>810</v>
      </c>
      <c r="AP95" t="s">
        <v>810</v>
      </c>
    </row>
    <row r="96" spans="1:42" x14ac:dyDescent="0.15">
      <c r="A96" t="s">
        <v>2355</v>
      </c>
      <c r="B96" t="s">
        <v>2356</v>
      </c>
      <c r="C96" t="s">
        <v>1474</v>
      </c>
      <c r="D96" t="s">
        <v>2357</v>
      </c>
      <c r="E96" t="s">
        <v>2358</v>
      </c>
      <c r="F96" t="s">
        <v>2359</v>
      </c>
      <c r="G96" s="4" t="s">
        <v>2377</v>
      </c>
      <c r="H96" s="4" t="s">
        <v>2378</v>
      </c>
      <c r="I96" s="4" t="s">
        <v>2379</v>
      </c>
      <c r="J96" s="4" t="s">
        <v>2380</v>
      </c>
      <c r="K96" t="s">
        <v>809</v>
      </c>
      <c r="L96" t="s">
        <v>1555</v>
      </c>
      <c r="M96" t="s">
        <v>2360</v>
      </c>
      <c r="N96" t="s">
        <v>2361</v>
      </c>
      <c r="O96" t="s">
        <v>2362</v>
      </c>
      <c r="P96" t="s">
        <v>2363</v>
      </c>
      <c r="Q96" t="s">
        <v>810</v>
      </c>
      <c r="R96" t="s">
        <v>2364</v>
      </c>
      <c r="S96" t="s">
        <v>113</v>
      </c>
      <c r="T96" t="s">
        <v>810</v>
      </c>
      <c r="U96" t="s">
        <v>811</v>
      </c>
      <c r="V96" t="s">
        <v>1905</v>
      </c>
      <c r="W96" t="s">
        <v>2365</v>
      </c>
      <c r="X96" t="s">
        <v>812</v>
      </c>
      <c r="Y96" t="s">
        <v>813</v>
      </c>
      <c r="Z96">
        <v>225300</v>
      </c>
      <c r="AA96" t="s">
        <v>810</v>
      </c>
      <c r="AB96" t="s">
        <v>810</v>
      </c>
      <c r="AC96" t="s">
        <v>810</v>
      </c>
      <c r="AD96" t="s">
        <v>810</v>
      </c>
      <c r="AE96" t="s">
        <v>2366</v>
      </c>
      <c r="AF96" t="s">
        <v>810</v>
      </c>
      <c r="AG96" t="s">
        <v>810</v>
      </c>
      <c r="AH96" t="s">
        <v>810</v>
      </c>
      <c r="AI96" t="s">
        <v>810</v>
      </c>
      <c r="AJ96" t="s">
        <v>810</v>
      </c>
      <c r="AK96" t="s">
        <v>810</v>
      </c>
      <c r="AL96" t="s">
        <v>810</v>
      </c>
      <c r="AM96" t="s">
        <v>810</v>
      </c>
      <c r="AN96" t="s">
        <v>810</v>
      </c>
      <c r="AO96" t="s">
        <v>810</v>
      </c>
      <c r="AP96" t="s">
        <v>810</v>
      </c>
    </row>
    <row r="97" spans="1:42" x14ac:dyDescent="0.15">
      <c r="A97" t="s">
        <v>2367</v>
      </c>
      <c r="B97" t="s">
        <v>2368</v>
      </c>
      <c r="C97" t="s">
        <v>1341</v>
      </c>
      <c r="D97" t="s">
        <v>1739</v>
      </c>
      <c r="E97" t="s">
        <v>2369</v>
      </c>
      <c r="F97" t="s">
        <v>2370</v>
      </c>
      <c r="G97" t="s">
        <v>2373</v>
      </c>
      <c r="H97" t="s">
        <v>2374</v>
      </c>
      <c r="I97" t="s">
        <v>2375</v>
      </c>
      <c r="J97" t="s">
        <v>2376</v>
      </c>
      <c r="K97" t="s">
        <v>809</v>
      </c>
      <c r="L97" t="s">
        <v>1345</v>
      </c>
      <c r="M97" t="s">
        <v>1346</v>
      </c>
      <c r="N97" t="s">
        <v>2328</v>
      </c>
      <c r="O97" t="s">
        <v>2329</v>
      </c>
      <c r="P97" t="s">
        <v>2330</v>
      </c>
      <c r="Q97" t="s">
        <v>810</v>
      </c>
      <c r="R97" t="s">
        <v>2168</v>
      </c>
      <c r="S97" t="s">
        <v>216</v>
      </c>
      <c r="T97" t="s">
        <v>810</v>
      </c>
      <c r="U97" t="s">
        <v>811</v>
      </c>
      <c r="V97" t="s">
        <v>2310</v>
      </c>
      <c r="W97" t="s">
        <v>2371</v>
      </c>
      <c r="X97" t="s">
        <v>812</v>
      </c>
      <c r="Y97" t="s">
        <v>813</v>
      </c>
      <c r="Z97" s="44" t="s">
        <v>2381</v>
      </c>
      <c r="AA97" t="s">
        <v>810</v>
      </c>
      <c r="AB97" t="s">
        <v>810</v>
      </c>
      <c r="AC97" t="s">
        <v>810</v>
      </c>
      <c r="AD97" t="s">
        <v>810</v>
      </c>
      <c r="AE97" t="s">
        <v>2372</v>
      </c>
      <c r="AF97" t="s">
        <v>810</v>
      </c>
      <c r="AG97" t="s">
        <v>810</v>
      </c>
      <c r="AH97" t="s">
        <v>810</v>
      </c>
      <c r="AI97" t="s">
        <v>810</v>
      </c>
      <c r="AJ97" t="s">
        <v>810</v>
      </c>
      <c r="AK97" t="s">
        <v>810</v>
      </c>
      <c r="AL97" t="s">
        <v>810</v>
      </c>
      <c r="AM97" t="s">
        <v>810</v>
      </c>
      <c r="AN97" t="s">
        <v>810</v>
      </c>
      <c r="AO97" t="s">
        <v>810</v>
      </c>
      <c r="AP97" t="s">
        <v>810</v>
      </c>
    </row>
    <row r="98" spans="1:42" x14ac:dyDescent="0.15">
      <c r="A98" t="s">
        <v>2367</v>
      </c>
      <c r="B98" t="s">
        <v>2368</v>
      </c>
      <c r="C98" t="s">
        <v>1341</v>
      </c>
      <c r="D98" t="s">
        <v>1739</v>
      </c>
      <c r="E98" t="s">
        <v>2369</v>
      </c>
      <c r="F98" t="s">
        <v>2370</v>
      </c>
      <c r="G98" t="s">
        <v>2373</v>
      </c>
      <c r="H98" t="s">
        <v>2374</v>
      </c>
      <c r="I98" t="s">
        <v>2375</v>
      </c>
      <c r="J98" t="s">
        <v>2376</v>
      </c>
      <c r="K98" t="s">
        <v>809</v>
      </c>
      <c r="L98" t="s">
        <v>1345</v>
      </c>
      <c r="M98" t="s">
        <v>1346</v>
      </c>
      <c r="N98" t="s">
        <v>2328</v>
      </c>
      <c r="O98" t="s">
        <v>2329</v>
      </c>
      <c r="P98" t="s">
        <v>2330</v>
      </c>
      <c r="Q98" t="s">
        <v>810</v>
      </c>
      <c r="R98" t="s">
        <v>2168</v>
      </c>
      <c r="S98" s="2" t="s">
        <v>216</v>
      </c>
      <c r="T98" t="s">
        <v>810</v>
      </c>
      <c r="U98" t="s">
        <v>811</v>
      </c>
      <c r="V98" t="s">
        <v>2310</v>
      </c>
      <c r="W98" t="s">
        <v>2371</v>
      </c>
      <c r="X98" t="s">
        <v>812</v>
      </c>
      <c r="Y98" t="s">
        <v>813</v>
      </c>
      <c r="Z98" s="44" t="s">
        <v>2381</v>
      </c>
      <c r="AA98" s="2" t="s">
        <v>810</v>
      </c>
      <c r="AB98" t="s">
        <v>810</v>
      </c>
      <c r="AC98" t="s">
        <v>810</v>
      </c>
      <c r="AD98" t="s">
        <v>810</v>
      </c>
      <c r="AE98" t="s">
        <v>2372</v>
      </c>
      <c r="AF98" t="s">
        <v>810</v>
      </c>
      <c r="AG98" t="s">
        <v>810</v>
      </c>
      <c r="AH98" t="s">
        <v>810</v>
      </c>
      <c r="AI98" t="s">
        <v>810</v>
      </c>
      <c r="AJ98" t="s">
        <v>810</v>
      </c>
      <c r="AK98" t="s">
        <v>810</v>
      </c>
      <c r="AL98" t="s">
        <v>810</v>
      </c>
      <c r="AM98" t="s">
        <v>810</v>
      </c>
      <c r="AN98" t="s">
        <v>810</v>
      </c>
      <c r="AO98" t="s">
        <v>810</v>
      </c>
      <c r="AP98" t="s">
        <v>810</v>
      </c>
    </row>
    <row r="99" spans="1:42" x14ac:dyDescent="0.15">
      <c r="A99" t="s">
        <v>2382</v>
      </c>
      <c r="B99" t="s">
        <v>2383</v>
      </c>
      <c r="C99" t="s">
        <v>2384</v>
      </c>
      <c r="D99" t="s">
        <v>1739</v>
      </c>
      <c r="E99" t="s">
        <v>2369</v>
      </c>
      <c r="F99" t="s">
        <v>2370</v>
      </c>
      <c r="G99" t="s">
        <v>2373</v>
      </c>
      <c r="H99" t="s">
        <v>2374</v>
      </c>
      <c r="I99" t="s">
        <v>2375</v>
      </c>
      <c r="J99" t="s">
        <v>2376</v>
      </c>
      <c r="K99" t="s">
        <v>809</v>
      </c>
      <c r="L99" t="s">
        <v>1345</v>
      </c>
      <c r="M99" t="s">
        <v>1383</v>
      </c>
      <c r="N99" t="s">
        <v>2385</v>
      </c>
      <c r="O99" t="s">
        <v>2387</v>
      </c>
      <c r="P99" t="s">
        <v>2386</v>
      </c>
      <c r="Q99" t="s">
        <v>2387</v>
      </c>
      <c r="R99" t="s">
        <v>2388</v>
      </c>
      <c r="S99" t="s">
        <v>2389</v>
      </c>
      <c r="T99" t="s">
        <v>810</v>
      </c>
      <c r="U99" t="s">
        <v>811</v>
      </c>
      <c r="V99" t="s">
        <v>2155</v>
      </c>
      <c r="W99" t="s">
        <v>2390</v>
      </c>
      <c r="X99" t="s">
        <v>812</v>
      </c>
      <c r="Y99" t="s">
        <v>813</v>
      </c>
      <c r="Z99" s="44" t="s">
        <v>2381</v>
      </c>
      <c r="AA99" t="s">
        <v>810</v>
      </c>
      <c r="AB99" t="s">
        <v>810</v>
      </c>
      <c r="AC99" t="s">
        <v>810</v>
      </c>
      <c r="AD99" t="s">
        <v>810</v>
      </c>
      <c r="AE99" t="s">
        <v>2372</v>
      </c>
      <c r="AF99" t="s">
        <v>810</v>
      </c>
      <c r="AG99" t="s">
        <v>810</v>
      </c>
      <c r="AH99" t="s">
        <v>810</v>
      </c>
      <c r="AI99" t="s">
        <v>810</v>
      </c>
      <c r="AJ99" t="s">
        <v>810</v>
      </c>
      <c r="AK99" t="s">
        <v>810</v>
      </c>
      <c r="AL99" t="s">
        <v>810</v>
      </c>
      <c r="AM99" t="s">
        <v>810</v>
      </c>
      <c r="AN99" t="s">
        <v>810</v>
      </c>
      <c r="AO99" t="s">
        <v>810</v>
      </c>
      <c r="AP99" t="s">
        <v>810</v>
      </c>
    </row>
    <row r="100" spans="1:42" x14ac:dyDescent="0.15">
      <c r="A100" t="s">
        <v>2382</v>
      </c>
      <c r="B100" t="s">
        <v>2383</v>
      </c>
      <c r="C100" t="s">
        <v>1474</v>
      </c>
      <c r="D100" t="s">
        <v>1739</v>
      </c>
      <c r="E100" t="s">
        <v>2369</v>
      </c>
      <c r="F100" t="s">
        <v>2370</v>
      </c>
      <c r="G100" t="s">
        <v>2373</v>
      </c>
      <c r="H100" t="s">
        <v>2374</v>
      </c>
      <c r="I100" t="s">
        <v>2375</v>
      </c>
      <c r="J100" t="s">
        <v>2376</v>
      </c>
      <c r="K100" t="s">
        <v>809</v>
      </c>
      <c r="L100" t="s">
        <v>1345</v>
      </c>
      <c r="M100" t="s">
        <v>1383</v>
      </c>
      <c r="N100" t="s">
        <v>2391</v>
      </c>
      <c r="O100" t="s">
        <v>2392</v>
      </c>
      <c r="P100" t="s">
        <v>1823</v>
      </c>
      <c r="Q100" t="s">
        <v>810</v>
      </c>
      <c r="R100" t="s">
        <v>1744</v>
      </c>
      <c r="S100" t="s">
        <v>225</v>
      </c>
      <c r="T100" t="s">
        <v>810</v>
      </c>
      <c r="U100" t="s">
        <v>811</v>
      </c>
      <c r="V100" t="s">
        <v>1905</v>
      </c>
      <c r="W100" t="s">
        <v>2390</v>
      </c>
      <c r="X100" t="s">
        <v>812</v>
      </c>
      <c r="Y100" t="s">
        <v>813</v>
      </c>
      <c r="Z100" s="44" t="s">
        <v>2381</v>
      </c>
      <c r="AA100" t="s">
        <v>810</v>
      </c>
      <c r="AB100" t="s">
        <v>810</v>
      </c>
      <c r="AC100" t="s">
        <v>810</v>
      </c>
      <c r="AD100" t="s">
        <v>810</v>
      </c>
      <c r="AE100" t="s">
        <v>2372</v>
      </c>
      <c r="AF100" t="s">
        <v>810</v>
      </c>
      <c r="AG100" t="s">
        <v>810</v>
      </c>
      <c r="AH100" t="s">
        <v>810</v>
      </c>
      <c r="AI100" t="s">
        <v>810</v>
      </c>
      <c r="AJ100" t="s">
        <v>810</v>
      </c>
      <c r="AK100" t="s">
        <v>810</v>
      </c>
      <c r="AL100" t="s">
        <v>810</v>
      </c>
      <c r="AM100" t="s">
        <v>810</v>
      </c>
      <c r="AN100" t="s">
        <v>810</v>
      </c>
      <c r="AO100" t="s">
        <v>810</v>
      </c>
      <c r="AP100" t="s">
        <v>810</v>
      </c>
    </row>
    <row r="101" spans="1:42" x14ac:dyDescent="0.15">
      <c r="A101" t="s">
        <v>2382</v>
      </c>
      <c r="B101" t="s">
        <v>2383</v>
      </c>
      <c r="C101" t="s">
        <v>2164</v>
      </c>
      <c r="D101" t="s">
        <v>1739</v>
      </c>
      <c r="E101" t="s">
        <v>2369</v>
      </c>
      <c r="F101" t="s">
        <v>2370</v>
      </c>
      <c r="G101" t="s">
        <v>2373</v>
      </c>
      <c r="H101" t="s">
        <v>2374</v>
      </c>
      <c r="I101" t="s">
        <v>2375</v>
      </c>
      <c r="J101" t="s">
        <v>2376</v>
      </c>
      <c r="K101" t="s">
        <v>809</v>
      </c>
      <c r="L101" t="s">
        <v>1345</v>
      </c>
      <c r="M101" t="s">
        <v>1346</v>
      </c>
      <c r="N101" t="s">
        <v>2165</v>
      </c>
      <c r="O101" t="s">
        <v>2166</v>
      </c>
      <c r="P101" t="s">
        <v>2167</v>
      </c>
      <c r="Q101" t="s">
        <v>2166</v>
      </c>
      <c r="R101" t="s">
        <v>2168</v>
      </c>
      <c r="S101" t="s">
        <v>212</v>
      </c>
      <c r="T101" t="s">
        <v>810</v>
      </c>
      <c r="U101" t="s">
        <v>811</v>
      </c>
      <c r="V101" t="s">
        <v>1905</v>
      </c>
      <c r="W101" t="s">
        <v>2390</v>
      </c>
      <c r="X101" t="s">
        <v>812</v>
      </c>
      <c r="Y101" t="s">
        <v>813</v>
      </c>
      <c r="Z101" s="44" t="s">
        <v>2491</v>
      </c>
      <c r="AA101" t="s">
        <v>810</v>
      </c>
      <c r="AB101" t="s">
        <v>810</v>
      </c>
      <c r="AC101" t="s">
        <v>810</v>
      </c>
      <c r="AD101" t="s">
        <v>810</v>
      </c>
      <c r="AE101" t="s">
        <v>2372</v>
      </c>
      <c r="AF101" t="s">
        <v>810</v>
      </c>
      <c r="AG101" t="s">
        <v>810</v>
      </c>
      <c r="AH101" t="s">
        <v>810</v>
      </c>
      <c r="AI101" t="s">
        <v>810</v>
      </c>
      <c r="AJ101" t="s">
        <v>810</v>
      </c>
      <c r="AK101" t="s">
        <v>810</v>
      </c>
      <c r="AL101" t="s">
        <v>810</v>
      </c>
      <c r="AM101" t="s">
        <v>810</v>
      </c>
      <c r="AN101" t="s">
        <v>810</v>
      </c>
      <c r="AO101" t="s">
        <v>810</v>
      </c>
      <c r="AP101" t="s">
        <v>810</v>
      </c>
    </row>
    <row r="102" spans="1:42" x14ac:dyDescent="0.15">
      <c r="A102" t="s">
        <v>2393</v>
      </c>
      <c r="B102" t="s">
        <v>2394</v>
      </c>
      <c r="C102" t="s">
        <v>1462</v>
      </c>
      <c r="D102" t="s">
        <v>1739</v>
      </c>
      <c r="E102" t="s">
        <v>1740</v>
      </c>
      <c r="F102" t="s">
        <v>1741</v>
      </c>
      <c r="G102" t="s">
        <v>2373</v>
      </c>
      <c r="H102" t="s">
        <v>2374</v>
      </c>
      <c r="I102" t="s">
        <v>2375</v>
      </c>
      <c r="J102" t="s">
        <v>2376</v>
      </c>
      <c r="K102" t="s">
        <v>809</v>
      </c>
      <c r="L102" t="s">
        <v>1345</v>
      </c>
      <c r="M102" t="s">
        <v>1383</v>
      </c>
      <c r="N102" t="s">
        <v>2395</v>
      </c>
      <c r="O102" t="s">
        <v>2397</v>
      </c>
      <c r="P102" t="s">
        <v>2396</v>
      </c>
      <c r="Q102" t="s">
        <v>2397</v>
      </c>
      <c r="R102" t="s">
        <v>2398</v>
      </c>
      <c r="S102" t="s">
        <v>1239</v>
      </c>
      <c r="T102" t="s">
        <v>810</v>
      </c>
      <c r="U102" t="s">
        <v>811</v>
      </c>
      <c r="V102" t="s">
        <v>2399</v>
      </c>
      <c r="W102" t="s">
        <v>2400</v>
      </c>
      <c r="X102" t="s">
        <v>812</v>
      </c>
      <c r="Y102" t="s">
        <v>813</v>
      </c>
      <c r="Z102" s="44" t="s">
        <v>2381</v>
      </c>
      <c r="AA102" t="s">
        <v>810</v>
      </c>
      <c r="AB102" t="s">
        <v>810</v>
      </c>
      <c r="AC102" t="s">
        <v>810</v>
      </c>
      <c r="AD102" t="s">
        <v>810</v>
      </c>
      <c r="AE102" t="s">
        <v>2372</v>
      </c>
      <c r="AF102" t="s">
        <v>810</v>
      </c>
      <c r="AG102" t="s">
        <v>810</v>
      </c>
      <c r="AH102" t="s">
        <v>810</v>
      </c>
      <c r="AI102" t="s">
        <v>810</v>
      </c>
      <c r="AJ102" t="s">
        <v>810</v>
      </c>
      <c r="AK102" t="s">
        <v>810</v>
      </c>
      <c r="AL102" t="s">
        <v>810</v>
      </c>
      <c r="AM102" t="s">
        <v>810</v>
      </c>
      <c r="AN102" t="s">
        <v>810</v>
      </c>
      <c r="AO102" t="s">
        <v>810</v>
      </c>
      <c r="AP102" t="s">
        <v>810</v>
      </c>
    </row>
    <row r="103" spans="1:42" x14ac:dyDescent="0.15">
      <c r="A103" t="s">
        <v>2393</v>
      </c>
      <c r="B103" t="s">
        <v>2394</v>
      </c>
      <c r="C103" t="s">
        <v>1474</v>
      </c>
      <c r="D103" t="s">
        <v>1739</v>
      </c>
      <c r="E103" t="s">
        <v>1740</v>
      </c>
      <c r="F103" t="s">
        <v>1741</v>
      </c>
      <c r="G103" t="s">
        <v>2373</v>
      </c>
      <c r="H103" t="s">
        <v>2374</v>
      </c>
      <c r="I103" t="s">
        <v>2375</v>
      </c>
      <c r="J103" t="s">
        <v>2376</v>
      </c>
      <c r="K103" t="s">
        <v>809</v>
      </c>
      <c r="L103" t="s">
        <v>1345</v>
      </c>
      <c r="M103" t="s">
        <v>1346</v>
      </c>
      <c r="N103" t="s">
        <v>2401</v>
      </c>
      <c r="O103" t="s">
        <v>2402</v>
      </c>
      <c r="P103" t="s">
        <v>2317</v>
      </c>
      <c r="Q103" t="s">
        <v>810</v>
      </c>
      <c r="R103" t="s">
        <v>1848</v>
      </c>
      <c r="S103" t="s">
        <v>2319</v>
      </c>
      <c r="T103" t="s">
        <v>810</v>
      </c>
      <c r="U103" t="s">
        <v>811</v>
      </c>
      <c r="V103" t="s">
        <v>1905</v>
      </c>
      <c r="W103" t="s">
        <v>2400</v>
      </c>
      <c r="X103" t="s">
        <v>812</v>
      </c>
      <c r="Y103" t="s">
        <v>813</v>
      </c>
      <c r="Z103" s="44" t="s">
        <v>2609</v>
      </c>
      <c r="AA103" t="s">
        <v>810</v>
      </c>
      <c r="AB103" t="s">
        <v>810</v>
      </c>
      <c r="AC103" t="s">
        <v>810</v>
      </c>
      <c r="AD103" t="s">
        <v>810</v>
      </c>
      <c r="AE103" t="s">
        <v>2372</v>
      </c>
      <c r="AF103" t="s">
        <v>810</v>
      </c>
      <c r="AG103" t="s">
        <v>810</v>
      </c>
      <c r="AH103" t="s">
        <v>810</v>
      </c>
      <c r="AI103" t="s">
        <v>810</v>
      </c>
      <c r="AJ103" t="s">
        <v>810</v>
      </c>
      <c r="AK103" t="s">
        <v>810</v>
      </c>
      <c r="AL103" t="s">
        <v>810</v>
      </c>
      <c r="AM103" t="s">
        <v>810</v>
      </c>
      <c r="AN103" t="s">
        <v>810</v>
      </c>
      <c r="AO103" t="s">
        <v>810</v>
      </c>
      <c r="AP103" t="s">
        <v>810</v>
      </c>
    </row>
    <row r="104" spans="1:42" x14ac:dyDescent="0.15">
      <c r="A104" t="s">
        <v>2403</v>
      </c>
      <c r="B104" t="s">
        <v>2404</v>
      </c>
      <c r="C104" t="s">
        <v>1474</v>
      </c>
      <c r="D104" t="s">
        <v>2405</v>
      </c>
      <c r="E104" t="s">
        <v>2406</v>
      </c>
      <c r="F104" t="s">
        <v>2407</v>
      </c>
      <c r="G104" s="4" t="s">
        <v>2410</v>
      </c>
      <c r="H104" s="4" t="s">
        <v>2411</v>
      </c>
      <c r="I104" s="4" t="s">
        <v>2412</v>
      </c>
      <c r="J104" s="4" t="s">
        <v>2413</v>
      </c>
      <c r="K104" t="s">
        <v>809</v>
      </c>
      <c r="L104" t="s">
        <v>1555</v>
      </c>
      <c r="M104" t="s">
        <v>1556</v>
      </c>
      <c r="N104" t="s">
        <v>2000</v>
      </c>
      <c r="O104" t="s">
        <v>2001</v>
      </c>
      <c r="P104" t="s">
        <v>2002</v>
      </c>
      <c r="Q104" t="s">
        <v>810</v>
      </c>
      <c r="R104" t="s">
        <v>2003</v>
      </c>
      <c r="S104" t="s">
        <v>118</v>
      </c>
      <c r="T104" t="s">
        <v>810</v>
      </c>
      <c r="U104" t="s">
        <v>811</v>
      </c>
      <c r="V104" t="s">
        <v>1824</v>
      </c>
      <c r="W104" t="s">
        <v>2408</v>
      </c>
      <c r="X104" t="s">
        <v>812</v>
      </c>
      <c r="Y104" t="s">
        <v>813</v>
      </c>
      <c r="Z104">
        <v>200085</v>
      </c>
      <c r="AA104" t="s">
        <v>810</v>
      </c>
      <c r="AB104" t="s">
        <v>810</v>
      </c>
      <c r="AC104" t="s">
        <v>810</v>
      </c>
      <c r="AD104" t="s">
        <v>810</v>
      </c>
      <c r="AE104" t="s">
        <v>2409</v>
      </c>
      <c r="AF104" t="s">
        <v>810</v>
      </c>
      <c r="AG104" t="s">
        <v>810</v>
      </c>
      <c r="AH104" t="s">
        <v>810</v>
      </c>
      <c r="AI104" t="s">
        <v>810</v>
      </c>
      <c r="AJ104" t="s">
        <v>810</v>
      </c>
      <c r="AK104" t="s">
        <v>810</v>
      </c>
      <c r="AL104" t="s">
        <v>810</v>
      </c>
      <c r="AM104" t="s">
        <v>810</v>
      </c>
      <c r="AN104" t="s">
        <v>810</v>
      </c>
      <c r="AO104" t="s">
        <v>810</v>
      </c>
      <c r="AP104" t="s">
        <v>810</v>
      </c>
    </row>
    <row r="105" spans="1:42" x14ac:dyDescent="0.15">
      <c r="A105" t="s">
        <v>2414</v>
      </c>
      <c r="B105" t="s">
        <v>2415</v>
      </c>
      <c r="C105" t="s">
        <v>1341</v>
      </c>
      <c r="D105" t="s">
        <v>2416</v>
      </c>
      <c r="E105" t="s">
        <v>2417</v>
      </c>
      <c r="F105" t="s">
        <v>2418</v>
      </c>
      <c r="G105" s="4" t="s">
        <v>2454</v>
      </c>
      <c r="H105" s="4" t="s">
        <v>2455</v>
      </c>
      <c r="I105" s="4" t="s">
        <v>2456</v>
      </c>
      <c r="J105" s="43" t="s">
        <v>2457</v>
      </c>
      <c r="K105" t="s">
        <v>809</v>
      </c>
      <c r="L105" t="s">
        <v>1345</v>
      </c>
      <c r="M105" t="s">
        <v>1346</v>
      </c>
      <c r="N105" t="s">
        <v>2419</v>
      </c>
      <c r="O105" t="s">
        <v>2420</v>
      </c>
      <c r="P105" t="s">
        <v>2421</v>
      </c>
      <c r="Q105" t="s">
        <v>810</v>
      </c>
      <c r="R105" t="s">
        <v>1795</v>
      </c>
      <c r="S105" t="s">
        <v>185</v>
      </c>
      <c r="T105" t="s">
        <v>810</v>
      </c>
      <c r="U105" t="s">
        <v>811</v>
      </c>
      <c r="V105" t="s">
        <v>2310</v>
      </c>
      <c r="W105" t="s">
        <v>2422</v>
      </c>
      <c r="X105" t="s">
        <v>812</v>
      </c>
      <c r="Y105" t="s">
        <v>813</v>
      </c>
      <c r="Z105">
        <v>650100</v>
      </c>
      <c r="AA105" t="s">
        <v>810</v>
      </c>
      <c r="AB105" t="s">
        <v>810</v>
      </c>
      <c r="AC105" t="s">
        <v>810</v>
      </c>
      <c r="AD105" t="s">
        <v>810</v>
      </c>
      <c r="AE105" t="s">
        <v>2423</v>
      </c>
      <c r="AF105" t="s">
        <v>810</v>
      </c>
      <c r="AG105" t="s">
        <v>810</v>
      </c>
      <c r="AH105" t="s">
        <v>810</v>
      </c>
      <c r="AI105" t="s">
        <v>810</v>
      </c>
      <c r="AJ105" t="s">
        <v>810</v>
      </c>
      <c r="AK105" t="s">
        <v>810</v>
      </c>
      <c r="AL105" t="s">
        <v>810</v>
      </c>
      <c r="AM105" t="s">
        <v>810</v>
      </c>
      <c r="AN105" t="s">
        <v>810</v>
      </c>
      <c r="AO105" t="s">
        <v>810</v>
      </c>
      <c r="AP105" t="s">
        <v>810</v>
      </c>
    </row>
    <row r="106" spans="1:42" x14ac:dyDescent="0.15">
      <c r="A106" t="s">
        <v>2424</v>
      </c>
      <c r="B106" t="s">
        <v>2425</v>
      </c>
      <c r="C106" t="s">
        <v>2426</v>
      </c>
      <c r="D106" t="s">
        <v>2427</v>
      </c>
      <c r="E106" t="s">
        <v>2428</v>
      </c>
      <c r="F106" t="s">
        <v>2429</v>
      </c>
      <c r="G106" s="4" t="s">
        <v>2458</v>
      </c>
      <c r="H106" s="4" t="s">
        <v>2459</v>
      </c>
      <c r="I106" s="4" t="s">
        <v>2460</v>
      </c>
      <c r="J106" s="4" t="s">
        <v>2461</v>
      </c>
      <c r="K106" t="s">
        <v>809</v>
      </c>
      <c r="L106" t="s">
        <v>1345</v>
      </c>
      <c r="M106" t="s">
        <v>2430</v>
      </c>
      <c r="N106" t="s">
        <v>2431</v>
      </c>
      <c r="O106" t="s">
        <v>2432</v>
      </c>
      <c r="P106" t="s">
        <v>2433</v>
      </c>
      <c r="Q106" t="s">
        <v>2432</v>
      </c>
      <c r="R106" t="s">
        <v>2434</v>
      </c>
      <c r="S106" t="s">
        <v>1318</v>
      </c>
      <c r="T106" t="s">
        <v>810</v>
      </c>
      <c r="U106" t="s">
        <v>811</v>
      </c>
      <c r="V106" t="s">
        <v>2045</v>
      </c>
      <c r="W106" t="s">
        <v>2435</v>
      </c>
      <c r="X106" t="s">
        <v>812</v>
      </c>
      <c r="Y106" t="s">
        <v>813</v>
      </c>
      <c r="Z106">
        <v>610000</v>
      </c>
      <c r="AA106" t="s">
        <v>810</v>
      </c>
      <c r="AB106" t="s">
        <v>810</v>
      </c>
      <c r="AC106" t="s">
        <v>810</v>
      </c>
      <c r="AD106" t="s">
        <v>810</v>
      </c>
      <c r="AE106" t="s">
        <v>2436</v>
      </c>
      <c r="AF106" t="s">
        <v>810</v>
      </c>
      <c r="AG106" t="s">
        <v>810</v>
      </c>
      <c r="AH106" t="s">
        <v>810</v>
      </c>
      <c r="AI106" t="s">
        <v>810</v>
      </c>
      <c r="AJ106" t="s">
        <v>810</v>
      </c>
      <c r="AK106" t="s">
        <v>810</v>
      </c>
      <c r="AL106" t="s">
        <v>810</v>
      </c>
      <c r="AM106" t="s">
        <v>810</v>
      </c>
      <c r="AN106" t="s">
        <v>810</v>
      </c>
      <c r="AO106" t="s">
        <v>810</v>
      </c>
      <c r="AP106" t="s">
        <v>810</v>
      </c>
    </row>
    <row r="107" spans="1:42" x14ac:dyDescent="0.15">
      <c r="A107" t="s">
        <v>2437</v>
      </c>
      <c r="B107" t="s">
        <v>2438</v>
      </c>
      <c r="C107" t="s">
        <v>1474</v>
      </c>
      <c r="D107" t="s">
        <v>2439</v>
      </c>
      <c r="E107" t="s">
        <v>2440</v>
      </c>
      <c r="F107" t="s">
        <v>2441</v>
      </c>
      <c r="G107" s="4" t="s">
        <v>2462</v>
      </c>
      <c r="H107" s="4" t="s">
        <v>2463</v>
      </c>
      <c r="I107" s="4" t="s">
        <v>2464</v>
      </c>
      <c r="J107" s="4" t="s">
        <v>2465</v>
      </c>
      <c r="K107" t="s">
        <v>809</v>
      </c>
      <c r="L107" t="s">
        <v>1345</v>
      </c>
      <c r="M107" t="s">
        <v>1383</v>
      </c>
      <c r="N107" t="s">
        <v>2442</v>
      </c>
      <c r="O107" t="s">
        <v>2443</v>
      </c>
      <c r="P107" t="s">
        <v>1718</v>
      </c>
      <c r="Q107" t="s">
        <v>810</v>
      </c>
      <c r="R107" t="s">
        <v>1810</v>
      </c>
      <c r="S107" t="s">
        <v>246</v>
      </c>
      <c r="T107" t="s">
        <v>810</v>
      </c>
      <c r="U107" t="s">
        <v>811</v>
      </c>
      <c r="V107" t="s">
        <v>1905</v>
      </c>
      <c r="W107" t="s">
        <v>2290</v>
      </c>
      <c r="X107" t="s">
        <v>812</v>
      </c>
      <c r="Y107" t="s">
        <v>813</v>
      </c>
      <c r="Z107">
        <v>510000</v>
      </c>
      <c r="AA107" t="s">
        <v>810</v>
      </c>
      <c r="AB107" t="s">
        <v>810</v>
      </c>
      <c r="AC107" t="s">
        <v>810</v>
      </c>
      <c r="AD107" t="s">
        <v>810</v>
      </c>
      <c r="AE107" t="s">
        <v>2444</v>
      </c>
      <c r="AF107" t="s">
        <v>810</v>
      </c>
      <c r="AG107" t="s">
        <v>810</v>
      </c>
      <c r="AH107" t="s">
        <v>810</v>
      </c>
      <c r="AI107" t="s">
        <v>810</v>
      </c>
      <c r="AJ107" t="s">
        <v>810</v>
      </c>
      <c r="AK107" t="s">
        <v>810</v>
      </c>
      <c r="AL107" t="s">
        <v>810</v>
      </c>
      <c r="AM107" t="s">
        <v>810</v>
      </c>
      <c r="AN107" t="s">
        <v>810</v>
      </c>
      <c r="AO107" t="s">
        <v>810</v>
      </c>
      <c r="AP107" t="s">
        <v>810</v>
      </c>
    </row>
    <row r="108" spans="1:42" x14ac:dyDescent="0.15">
      <c r="A108" t="s">
        <v>2445</v>
      </c>
      <c r="B108" t="s">
        <v>2446</v>
      </c>
      <c r="C108" t="s">
        <v>1437</v>
      </c>
      <c r="D108" t="s">
        <v>1552</v>
      </c>
      <c r="E108" t="s">
        <v>1553</v>
      </c>
      <c r="F108" t="s">
        <v>1554</v>
      </c>
      <c r="G108" s="4" t="s">
        <v>2466</v>
      </c>
      <c r="H108" s="4" t="s">
        <v>2467</v>
      </c>
      <c r="I108" s="4" t="s">
        <v>2468</v>
      </c>
      <c r="J108" s="4" t="s">
        <v>2469</v>
      </c>
      <c r="K108" t="s">
        <v>809</v>
      </c>
      <c r="L108" t="s">
        <v>1365</v>
      </c>
      <c r="M108" t="s">
        <v>1366</v>
      </c>
      <c r="N108" t="s">
        <v>2447</v>
      </c>
      <c r="O108" t="s">
        <v>2448</v>
      </c>
      <c r="P108" t="s">
        <v>2449</v>
      </c>
      <c r="Q108" t="s">
        <v>810</v>
      </c>
      <c r="R108" t="s">
        <v>1621</v>
      </c>
      <c r="S108" t="s">
        <v>276</v>
      </c>
      <c r="T108" t="s">
        <v>810</v>
      </c>
      <c r="U108" t="s">
        <v>811</v>
      </c>
      <c r="V108" t="s">
        <v>1944</v>
      </c>
      <c r="W108" t="s">
        <v>2450</v>
      </c>
      <c r="X108" t="s">
        <v>812</v>
      </c>
      <c r="Y108" t="s">
        <v>813</v>
      </c>
      <c r="Z108">
        <v>250000</v>
      </c>
      <c r="AA108" t="s">
        <v>810</v>
      </c>
      <c r="AB108" t="s">
        <v>810</v>
      </c>
      <c r="AC108" t="s">
        <v>810</v>
      </c>
      <c r="AD108" t="s">
        <v>810</v>
      </c>
      <c r="AE108" t="s">
        <v>1562</v>
      </c>
      <c r="AF108" t="s">
        <v>810</v>
      </c>
      <c r="AG108" t="s">
        <v>810</v>
      </c>
      <c r="AH108" t="s">
        <v>810</v>
      </c>
      <c r="AI108" t="s">
        <v>810</v>
      </c>
      <c r="AJ108" t="s">
        <v>810</v>
      </c>
      <c r="AK108" t="s">
        <v>810</v>
      </c>
      <c r="AL108" t="s">
        <v>810</v>
      </c>
      <c r="AM108" t="s">
        <v>810</v>
      </c>
      <c r="AN108" t="s">
        <v>810</v>
      </c>
      <c r="AO108" t="s">
        <v>810</v>
      </c>
      <c r="AP108" t="s">
        <v>810</v>
      </c>
    </row>
    <row r="109" spans="1:42" ht="15" customHeight="1" x14ac:dyDescent="0.15">
      <c r="A109" t="s">
        <v>2445</v>
      </c>
      <c r="B109" t="s">
        <v>2446</v>
      </c>
      <c r="C109" t="s">
        <v>1474</v>
      </c>
      <c r="D109" t="s">
        <v>1552</v>
      </c>
      <c r="E109" t="s">
        <v>1553</v>
      </c>
      <c r="F109" t="s">
        <v>1554</v>
      </c>
      <c r="G109" s="4" t="s">
        <v>2466</v>
      </c>
      <c r="H109" s="4" t="s">
        <v>2470</v>
      </c>
      <c r="I109" s="4" t="s">
        <v>2471</v>
      </c>
      <c r="J109" s="4" t="s">
        <v>2469</v>
      </c>
      <c r="K109" t="s">
        <v>809</v>
      </c>
      <c r="L109" t="s">
        <v>1345</v>
      </c>
      <c r="M109" t="s">
        <v>1346</v>
      </c>
      <c r="N109" t="s">
        <v>2451</v>
      </c>
      <c r="O109" t="s">
        <v>2452</v>
      </c>
      <c r="P109" t="s">
        <v>1794</v>
      </c>
      <c r="Q109" t="s">
        <v>810</v>
      </c>
      <c r="R109" t="s">
        <v>2453</v>
      </c>
      <c r="S109" t="s">
        <v>201</v>
      </c>
      <c r="T109" t="s">
        <v>810</v>
      </c>
      <c r="U109" t="s">
        <v>811</v>
      </c>
      <c r="V109" t="s">
        <v>1905</v>
      </c>
      <c r="W109" t="s">
        <v>2450</v>
      </c>
      <c r="X109" t="s">
        <v>812</v>
      </c>
      <c r="Y109" t="s">
        <v>813</v>
      </c>
      <c r="Z109">
        <v>250000</v>
      </c>
      <c r="AA109" t="s">
        <v>810</v>
      </c>
      <c r="AB109" t="s">
        <v>810</v>
      </c>
      <c r="AC109" t="s">
        <v>810</v>
      </c>
      <c r="AD109" t="s">
        <v>810</v>
      </c>
      <c r="AE109" t="s">
        <v>1562</v>
      </c>
      <c r="AF109" t="s">
        <v>810</v>
      </c>
      <c r="AG109" t="s">
        <v>810</v>
      </c>
      <c r="AH109" t="s">
        <v>810</v>
      </c>
      <c r="AI109" t="s">
        <v>810</v>
      </c>
      <c r="AJ109" t="s">
        <v>810</v>
      </c>
      <c r="AK109" t="s">
        <v>810</v>
      </c>
      <c r="AL109" t="s">
        <v>810</v>
      </c>
      <c r="AM109" t="s">
        <v>810</v>
      </c>
      <c r="AN109" t="s">
        <v>810</v>
      </c>
      <c r="AO109" t="s">
        <v>810</v>
      </c>
      <c r="AP109" t="s">
        <v>810</v>
      </c>
    </row>
    <row r="110" spans="1:42" x14ac:dyDescent="0.15">
      <c r="A110" t="s">
        <v>2472</v>
      </c>
      <c r="B110" t="s">
        <v>2473</v>
      </c>
      <c r="C110" t="s">
        <v>1462</v>
      </c>
      <c r="D110" t="s">
        <v>1739</v>
      </c>
      <c r="E110" t="s">
        <v>2369</v>
      </c>
      <c r="F110" t="s">
        <v>2370</v>
      </c>
      <c r="G110" t="s">
        <v>2373</v>
      </c>
      <c r="H110" t="s">
        <v>2374</v>
      </c>
      <c r="I110" t="s">
        <v>2375</v>
      </c>
      <c r="J110" t="s">
        <v>2376</v>
      </c>
      <c r="K110" t="s">
        <v>809</v>
      </c>
      <c r="L110" t="s">
        <v>1345</v>
      </c>
      <c r="M110" t="s">
        <v>1383</v>
      </c>
      <c r="N110" t="s">
        <v>2474</v>
      </c>
      <c r="O110" t="s">
        <v>2475</v>
      </c>
      <c r="P110" t="s">
        <v>2396</v>
      </c>
      <c r="Q110" t="s">
        <v>2475</v>
      </c>
      <c r="R110" t="s">
        <v>2171</v>
      </c>
      <c r="S110" t="s">
        <v>1240</v>
      </c>
      <c r="T110" t="s">
        <v>810</v>
      </c>
      <c r="U110" t="s">
        <v>811</v>
      </c>
      <c r="V110" t="s">
        <v>2399</v>
      </c>
      <c r="W110" t="s">
        <v>2476</v>
      </c>
      <c r="X110" t="s">
        <v>812</v>
      </c>
      <c r="Y110" t="s">
        <v>813</v>
      </c>
      <c r="Z110" s="44" t="s">
        <v>2492</v>
      </c>
      <c r="AA110" t="s">
        <v>810</v>
      </c>
      <c r="AB110" t="s">
        <v>810</v>
      </c>
      <c r="AC110" t="s">
        <v>810</v>
      </c>
      <c r="AD110" t="s">
        <v>810</v>
      </c>
      <c r="AE110" t="s">
        <v>2372</v>
      </c>
      <c r="AF110" t="s">
        <v>810</v>
      </c>
      <c r="AG110" t="s">
        <v>810</v>
      </c>
      <c r="AH110" t="s">
        <v>810</v>
      </c>
      <c r="AI110" t="s">
        <v>810</v>
      </c>
      <c r="AJ110" t="s">
        <v>810</v>
      </c>
      <c r="AK110" t="s">
        <v>810</v>
      </c>
      <c r="AL110" t="s">
        <v>810</v>
      </c>
      <c r="AM110" t="s">
        <v>810</v>
      </c>
      <c r="AN110" t="s">
        <v>810</v>
      </c>
      <c r="AO110" t="s">
        <v>810</v>
      </c>
      <c r="AP110" t="s">
        <v>810</v>
      </c>
    </row>
    <row r="111" spans="1:42" x14ac:dyDescent="0.15">
      <c r="A111" t="s">
        <v>2477</v>
      </c>
      <c r="B111" t="s">
        <v>2478</v>
      </c>
      <c r="C111" t="s">
        <v>2479</v>
      </c>
      <c r="D111" t="s">
        <v>1739</v>
      </c>
      <c r="E111" t="s">
        <v>2369</v>
      </c>
      <c r="F111" t="s">
        <v>2370</v>
      </c>
      <c r="G111" t="s">
        <v>2373</v>
      </c>
      <c r="H111" t="s">
        <v>2374</v>
      </c>
      <c r="I111" t="s">
        <v>2375</v>
      </c>
      <c r="J111" t="s">
        <v>2376</v>
      </c>
      <c r="K111" t="s">
        <v>809</v>
      </c>
      <c r="L111" t="s">
        <v>1832</v>
      </c>
      <c r="M111" t="s">
        <v>2075</v>
      </c>
      <c r="N111" t="s">
        <v>2480</v>
      </c>
      <c r="O111" t="s">
        <v>2482</v>
      </c>
      <c r="P111" t="s">
        <v>2481</v>
      </c>
      <c r="Q111" t="s">
        <v>2482</v>
      </c>
      <c r="R111" t="s">
        <v>2483</v>
      </c>
      <c r="S111" t="s">
        <v>2183</v>
      </c>
      <c r="T111" t="s">
        <v>810</v>
      </c>
      <c r="U111" t="s">
        <v>811</v>
      </c>
      <c r="V111" t="s">
        <v>2484</v>
      </c>
      <c r="W111" t="s">
        <v>2485</v>
      </c>
      <c r="X111" t="s">
        <v>812</v>
      </c>
      <c r="Y111" t="s">
        <v>813</v>
      </c>
      <c r="Z111" s="44" t="s">
        <v>2493</v>
      </c>
      <c r="AA111" t="s">
        <v>810</v>
      </c>
      <c r="AB111" t="s">
        <v>810</v>
      </c>
      <c r="AC111" t="s">
        <v>810</v>
      </c>
      <c r="AD111" t="s">
        <v>810</v>
      </c>
      <c r="AE111" t="s">
        <v>2372</v>
      </c>
      <c r="AF111" t="s">
        <v>810</v>
      </c>
      <c r="AG111" t="s">
        <v>810</v>
      </c>
      <c r="AH111" t="s">
        <v>810</v>
      </c>
      <c r="AI111" t="s">
        <v>810</v>
      </c>
      <c r="AJ111" t="s">
        <v>810</v>
      </c>
      <c r="AK111" t="s">
        <v>810</v>
      </c>
      <c r="AL111" t="s">
        <v>810</v>
      </c>
      <c r="AM111" t="s">
        <v>810</v>
      </c>
      <c r="AN111" t="s">
        <v>810</v>
      </c>
      <c r="AO111" t="s">
        <v>810</v>
      </c>
      <c r="AP111" t="s">
        <v>810</v>
      </c>
    </row>
    <row r="112" spans="1:42" x14ac:dyDescent="0.15">
      <c r="A112" t="s">
        <v>2477</v>
      </c>
      <c r="B112" t="s">
        <v>2478</v>
      </c>
      <c r="C112" t="s">
        <v>2050</v>
      </c>
      <c r="D112" t="s">
        <v>1739</v>
      </c>
      <c r="E112" t="s">
        <v>2369</v>
      </c>
      <c r="F112" t="s">
        <v>2370</v>
      </c>
      <c r="G112" t="s">
        <v>2373</v>
      </c>
      <c r="H112" t="s">
        <v>2374</v>
      </c>
      <c r="I112" t="s">
        <v>2375</v>
      </c>
      <c r="J112" t="s">
        <v>2376</v>
      </c>
      <c r="K112" t="s">
        <v>809</v>
      </c>
      <c r="L112" t="s">
        <v>1832</v>
      </c>
      <c r="M112" t="s">
        <v>1833</v>
      </c>
      <c r="N112" t="s">
        <v>2486</v>
      </c>
      <c r="O112" t="s">
        <v>2488</v>
      </c>
      <c r="P112" t="s">
        <v>2487</v>
      </c>
      <c r="Q112" t="s">
        <v>2488</v>
      </c>
      <c r="R112" t="s">
        <v>2489</v>
      </c>
      <c r="S112" t="s">
        <v>1289</v>
      </c>
      <c r="T112" t="s">
        <v>810</v>
      </c>
      <c r="U112" t="s">
        <v>811</v>
      </c>
      <c r="V112" t="s">
        <v>2490</v>
      </c>
      <c r="W112" t="s">
        <v>2485</v>
      </c>
      <c r="X112" t="s">
        <v>812</v>
      </c>
      <c r="Y112" t="s">
        <v>813</v>
      </c>
      <c r="Z112" s="44" t="s">
        <v>2494</v>
      </c>
      <c r="AA112" t="s">
        <v>810</v>
      </c>
      <c r="AB112" t="s">
        <v>810</v>
      </c>
      <c r="AC112" t="s">
        <v>810</v>
      </c>
      <c r="AD112" t="s">
        <v>810</v>
      </c>
      <c r="AE112" t="s">
        <v>2372</v>
      </c>
      <c r="AF112" t="s">
        <v>810</v>
      </c>
      <c r="AG112" t="s">
        <v>810</v>
      </c>
      <c r="AH112" t="s">
        <v>810</v>
      </c>
      <c r="AI112" t="s">
        <v>810</v>
      </c>
      <c r="AJ112" t="s">
        <v>810</v>
      </c>
      <c r="AK112" t="s">
        <v>810</v>
      </c>
      <c r="AL112" t="s">
        <v>810</v>
      </c>
      <c r="AM112" t="s">
        <v>810</v>
      </c>
      <c r="AN112" t="s">
        <v>810</v>
      </c>
      <c r="AO112" t="s">
        <v>810</v>
      </c>
      <c r="AP112" t="s">
        <v>810</v>
      </c>
    </row>
    <row r="113" spans="1:44" x14ac:dyDescent="0.15">
      <c r="A113" t="s">
        <v>2477</v>
      </c>
      <c r="B113" t="s">
        <v>2478</v>
      </c>
      <c r="C113" t="s">
        <v>1474</v>
      </c>
      <c r="D113" t="s">
        <v>1739</v>
      </c>
      <c r="E113" t="s">
        <v>2369</v>
      </c>
      <c r="F113" t="s">
        <v>2370</v>
      </c>
      <c r="G113" t="s">
        <v>2373</v>
      </c>
      <c r="H113" t="s">
        <v>2374</v>
      </c>
      <c r="I113" t="s">
        <v>2375</v>
      </c>
      <c r="J113" t="s">
        <v>2376</v>
      </c>
      <c r="K113" t="s">
        <v>809</v>
      </c>
      <c r="L113" t="s">
        <v>1345</v>
      </c>
      <c r="M113" t="s">
        <v>1346</v>
      </c>
      <c r="N113" t="s">
        <v>2401</v>
      </c>
      <c r="O113" t="s">
        <v>2402</v>
      </c>
      <c r="P113" t="s">
        <v>2317</v>
      </c>
      <c r="Q113" t="s">
        <v>810</v>
      </c>
      <c r="R113" t="s">
        <v>1848</v>
      </c>
      <c r="S113" s="4" t="s">
        <v>2495</v>
      </c>
      <c r="T113" t="s">
        <v>810</v>
      </c>
      <c r="U113" t="s">
        <v>811</v>
      </c>
      <c r="V113" t="s">
        <v>1905</v>
      </c>
      <c r="W113" t="s">
        <v>2485</v>
      </c>
      <c r="X113" t="s">
        <v>812</v>
      </c>
      <c r="Y113" t="s">
        <v>813</v>
      </c>
      <c r="Z113" s="44" t="s">
        <v>2494</v>
      </c>
      <c r="AA113" t="s">
        <v>810</v>
      </c>
      <c r="AB113" t="s">
        <v>810</v>
      </c>
      <c r="AC113" t="s">
        <v>810</v>
      </c>
      <c r="AD113" t="s">
        <v>810</v>
      </c>
      <c r="AE113" t="s">
        <v>2372</v>
      </c>
      <c r="AF113" t="s">
        <v>810</v>
      </c>
      <c r="AG113" t="s">
        <v>810</v>
      </c>
      <c r="AH113" t="s">
        <v>810</v>
      </c>
      <c r="AI113" t="s">
        <v>810</v>
      </c>
      <c r="AJ113" t="s">
        <v>810</v>
      </c>
      <c r="AK113" t="s">
        <v>810</v>
      </c>
      <c r="AL113" t="s">
        <v>810</v>
      </c>
      <c r="AM113" t="s">
        <v>810</v>
      </c>
      <c r="AN113" t="s">
        <v>810</v>
      </c>
      <c r="AO113" t="s">
        <v>810</v>
      </c>
      <c r="AP113" t="s">
        <v>810</v>
      </c>
    </row>
    <row r="114" spans="1:44" x14ac:dyDescent="0.15">
      <c r="A114" t="s">
        <v>2496</v>
      </c>
      <c r="B114" t="s">
        <v>2497</v>
      </c>
      <c r="C114" t="s">
        <v>2341</v>
      </c>
      <c r="D114" t="s">
        <v>2342</v>
      </c>
      <c r="E114" t="s">
        <v>2343</v>
      </c>
      <c r="F114" t="s">
        <v>2344</v>
      </c>
      <c r="G114" s="4" t="s">
        <v>1762</v>
      </c>
      <c r="H114" s="4" t="s">
        <v>1762</v>
      </c>
      <c r="I114" s="4" t="s">
        <v>2353</v>
      </c>
      <c r="J114" s="4" t="s">
        <v>2354</v>
      </c>
      <c r="K114" t="s">
        <v>809</v>
      </c>
      <c r="L114" t="s">
        <v>1832</v>
      </c>
      <c r="M114" t="s">
        <v>1833</v>
      </c>
      <c r="N114" t="s">
        <v>2498</v>
      </c>
      <c r="O114" t="s">
        <v>2500</v>
      </c>
      <c r="P114" t="s">
        <v>2499</v>
      </c>
      <c r="Q114" t="s">
        <v>2500</v>
      </c>
      <c r="R114" t="s">
        <v>1837</v>
      </c>
      <c r="S114" t="s">
        <v>2501</v>
      </c>
      <c r="T114" t="s">
        <v>810</v>
      </c>
      <c r="U114" t="s">
        <v>811</v>
      </c>
      <c r="V114" t="s">
        <v>2502</v>
      </c>
      <c r="W114" t="s">
        <v>2503</v>
      </c>
      <c r="X114" t="s">
        <v>812</v>
      </c>
      <c r="Y114" t="s">
        <v>813</v>
      </c>
      <c r="Z114">
        <v>100020</v>
      </c>
      <c r="AA114" t="s">
        <v>810</v>
      </c>
      <c r="AB114" t="s">
        <v>810</v>
      </c>
      <c r="AC114" t="s">
        <v>810</v>
      </c>
      <c r="AD114" t="s">
        <v>810</v>
      </c>
      <c r="AE114" t="s">
        <v>2350</v>
      </c>
      <c r="AF114" t="s">
        <v>810</v>
      </c>
      <c r="AG114" t="s">
        <v>810</v>
      </c>
      <c r="AH114" t="s">
        <v>810</v>
      </c>
      <c r="AI114" t="s">
        <v>810</v>
      </c>
      <c r="AJ114" t="s">
        <v>810</v>
      </c>
      <c r="AK114" t="s">
        <v>810</v>
      </c>
      <c r="AL114" t="s">
        <v>810</v>
      </c>
      <c r="AM114" t="s">
        <v>810</v>
      </c>
      <c r="AN114" t="s">
        <v>810</v>
      </c>
      <c r="AO114" t="s">
        <v>810</v>
      </c>
      <c r="AP114" t="s">
        <v>810</v>
      </c>
    </row>
    <row r="115" spans="1:44" x14ac:dyDescent="0.15">
      <c r="A115" t="s">
        <v>2504</v>
      </c>
      <c r="B115" t="s">
        <v>2505</v>
      </c>
      <c r="C115" t="s">
        <v>2506</v>
      </c>
      <c r="D115" t="s">
        <v>2507</v>
      </c>
      <c r="E115" t="s">
        <v>2508</v>
      </c>
      <c r="F115" t="s">
        <v>2509</v>
      </c>
      <c r="G115" s="4" t="s">
        <v>2518</v>
      </c>
      <c r="H115" s="4" t="s">
        <v>2519</v>
      </c>
      <c r="I115" s="4" t="s">
        <v>2520</v>
      </c>
      <c r="J115" s="4" t="s">
        <v>2521</v>
      </c>
      <c r="K115" t="s">
        <v>809</v>
      </c>
      <c r="L115" t="s">
        <v>1832</v>
      </c>
      <c r="M115" t="s">
        <v>1833</v>
      </c>
      <c r="N115" t="s">
        <v>2510</v>
      </c>
      <c r="O115" t="s">
        <v>2512</v>
      </c>
      <c r="P115" t="s">
        <v>2511</v>
      </c>
      <c r="Q115" s="4" t="s">
        <v>2522</v>
      </c>
      <c r="R115" t="s">
        <v>2513</v>
      </c>
      <c r="S115" s="2" t="s">
        <v>2514</v>
      </c>
      <c r="T115" t="s">
        <v>810</v>
      </c>
      <c r="U115" t="s">
        <v>811</v>
      </c>
      <c r="V115" t="s">
        <v>2515</v>
      </c>
      <c r="W115" t="s">
        <v>2516</v>
      </c>
      <c r="X115" t="s">
        <v>812</v>
      </c>
      <c r="Y115" t="s">
        <v>813</v>
      </c>
      <c r="Z115">
        <v>515041</v>
      </c>
      <c r="AA115" s="2" t="s">
        <v>810</v>
      </c>
      <c r="AB115" t="s">
        <v>810</v>
      </c>
      <c r="AC115" t="s">
        <v>810</v>
      </c>
      <c r="AD115" t="s">
        <v>810</v>
      </c>
      <c r="AE115" t="s">
        <v>2517</v>
      </c>
      <c r="AF115" t="s">
        <v>810</v>
      </c>
      <c r="AG115" t="s">
        <v>810</v>
      </c>
      <c r="AH115" t="s">
        <v>810</v>
      </c>
      <c r="AI115" t="s">
        <v>810</v>
      </c>
      <c r="AJ115" t="s">
        <v>810</v>
      </c>
      <c r="AK115" t="s">
        <v>810</v>
      </c>
      <c r="AL115" t="s">
        <v>810</v>
      </c>
      <c r="AM115" t="s">
        <v>810</v>
      </c>
      <c r="AN115" t="s">
        <v>810</v>
      </c>
      <c r="AO115" t="s">
        <v>810</v>
      </c>
      <c r="AP115" t="s">
        <v>810</v>
      </c>
      <c r="AQ115" t="s">
        <v>2508</v>
      </c>
      <c r="AR115" t="s">
        <v>2517</v>
      </c>
    </row>
    <row r="116" spans="1:44" x14ac:dyDescent="0.15">
      <c r="A116" t="s">
        <v>2523</v>
      </c>
      <c r="B116" t="s">
        <v>2524</v>
      </c>
      <c r="C116" t="s">
        <v>2341</v>
      </c>
      <c r="D116" s="4" t="s">
        <v>2547</v>
      </c>
      <c r="E116" t="s">
        <v>2525</v>
      </c>
      <c r="F116" t="s">
        <v>2526</v>
      </c>
      <c r="G116" s="4" t="s">
        <v>2548</v>
      </c>
      <c r="H116" s="4" t="s">
        <v>2549</v>
      </c>
      <c r="I116" s="4" t="s">
        <v>2550</v>
      </c>
      <c r="J116" s="4" t="s">
        <v>2551</v>
      </c>
      <c r="K116" t="s">
        <v>809</v>
      </c>
      <c r="L116" t="s">
        <v>1832</v>
      </c>
      <c r="M116" t="s">
        <v>1833</v>
      </c>
      <c r="N116" t="s">
        <v>2345</v>
      </c>
      <c r="O116" t="s">
        <v>2346</v>
      </c>
      <c r="P116" t="s">
        <v>2193</v>
      </c>
      <c r="Q116" t="s">
        <v>2346</v>
      </c>
      <c r="R116" t="s">
        <v>2347</v>
      </c>
      <c r="S116" t="s">
        <v>2196</v>
      </c>
      <c r="T116" t="s">
        <v>810</v>
      </c>
      <c r="U116" t="s">
        <v>811</v>
      </c>
      <c r="V116" t="s">
        <v>2348</v>
      </c>
      <c r="W116" t="s">
        <v>2527</v>
      </c>
      <c r="X116" t="s">
        <v>812</v>
      </c>
      <c r="Y116" t="s">
        <v>813</v>
      </c>
      <c r="Z116">
        <v>234000</v>
      </c>
      <c r="AA116" t="s">
        <v>810</v>
      </c>
      <c r="AB116" t="s">
        <v>810</v>
      </c>
      <c r="AC116" t="s">
        <v>810</v>
      </c>
      <c r="AD116" t="s">
        <v>810</v>
      </c>
      <c r="AE116" t="s">
        <v>2528</v>
      </c>
      <c r="AF116" t="s">
        <v>810</v>
      </c>
      <c r="AG116" t="s">
        <v>810</v>
      </c>
      <c r="AH116" t="s">
        <v>810</v>
      </c>
      <c r="AI116" t="s">
        <v>810</v>
      </c>
      <c r="AJ116" t="s">
        <v>810</v>
      </c>
      <c r="AK116" t="s">
        <v>810</v>
      </c>
      <c r="AL116" t="s">
        <v>810</v>
      </c>
      <c r="AM116" t="s">
        <v>810</v>
      </c>
      <c r="AN116" t="s">
        <v>810</v>
      </c>
      <c r="AO116" t="s">
        <v>810</v>
      </c>
      <c r="AP116" t="s">
        <v>810</v>
      </c>
      <c r="AQ116" t="s">
        <v>2525</v>
      </c>
      <c r="AR116" t="s">
        <v>2528</v>
      </c>
    </row>
    <row r="117" spans="1:44" x14ac:dyDescent="0.15">
      <c r="A117" t="s">
        <v>2529</v>
      </c>
      <c r="B117" t="s">
        <v>2530</v>
      </c>
      <c r="C117" t="s">
        <v>1437</v>
      </c>
      <c r="D117" t="s">
        <v>1552</v>
      </c>
      <c r="E117" t="s">
        <v>1553</v>
      </c>
      <c r="F117" t="s">
        <v>1554</v>
      </c>
      <c r="G117" s="4" t="s">
        <v>2552</v>
      </c>
      <c r="H117" s="4" t="s">
        <v>2553</v>
      </c>
      <c r="I117" s="4" t="s">
        <v>2554</v>
      </c>
      <c r="J117" s="4" t="s">
        <v>2555</v>
      </c>
      <c r="K117" t="s">
        <v>809</v>
      </c>
      <c r="L117" t="s">
        <v>1365</v>
      </c>
      <c r="M117" t="s">
        <v>1366</v>
      </c>
      <c r="N117" t="s">
        <v>1941</v>
      </c>
      <c r="O117" t="s">
        <v>1942</v>
      </c>
      <c r="P117" t="s">
        <v>1443</v>
      </c>
      <c r="Q117" t="s">
        <v>810</v>
      </c>
      <c r="R117" t="s">
        <v>1943</v>
      </c>
      <c r="S117" t="s">
        <v>300</v>
      </c>
      <c r="T117" t="s">
        <v>810</v>
      </c>
      <c r="U117" t="s">
        <v>811</v>
      </c>
      <c r="V117" t="s">
        <v>1727</v>
      </c>
      <c r="W117" t="s">
        <v>2531</v>
      </c>
      <c r="X117" t="s">
        <v>812</v>
      </c>
      <c r="Y117" t="s">
        <v>813</v>
      </c>
      <c r="Z117">
        <v>250000</v>
      </c>
      <c r="AA117" t="s">
        <v>810</v>
      </c>
      <c r="AB117" t="s">
        <v>810</v>
      </c>
      <c r="AC117" t="s">
        <v>810</v>
      </c>
      <c r="AD117" t="s">
        <v>810</v>
      </c>
      <c r="AE117" t="s">
        <v>1562</v>
      </c>
      <c r="AF117" t="s">
        <v>810</v>
      </c>
      <c r="AG117" t="s">
        <v>810</v>
      </c>
      <c r="AH117" t="s">
        <v>810</v>
      </c>
      <c r="AI117" t="s">
        <v>810</v>
      </c>
      <c r="AJ117" t="s">
        <v>810</v>
      </c>
      <c r="AK117" t="s">
        <v>810</v>
      </c>
      <c r="AL117" t="s">
        <v>810</v>
      </c>
      <c r="AM117" t="s">
        <v>810</v>
      </c>
      <c r="AN117" t="s">
        <v>810</v>
      </c>
      <c r="AO117" t="s">
        <v>810</v>
      </c>
      <c r="AP117" t="s">
        <v>810</v>
      </c>
      <c r="AQ117" t="s">
        <v>1553</v>
      </c>
      <c r="AR117" t="s">
        <v>1562</v>
      </c>
    </row>
    <row r="118" spans="1:44" x14ac:dyDescent="0.15">
      <c r="A118" t="s">
        <v>2532</v>
      </c>
      <c r="B118" t="s">
        <v>2530</v>
      </c>
      <c r="C118" t="s">
        <v>1474</v>
      </c>
      <c r="D118" t="s">
        <v>1552</v>
      </c>
      <c r="E118" t="s">
        <v>1553</v>
      </c>
      <c r="F118" t="s">
        <v>1554</v>
      </c>
      <c r="G118" s="4" t="s">
        <v>2552</v>
      </c>
      <c r="H118" s="4" t="s">
        <v>2553</v>
      </c>
      <c r="I118" s="4" t="s">
        <v>2554</v>
      </c>
      <c r="J118" s="4" t="s">
        <v>2555</v>
      </c>
      <c r="K118" t="s">
        <v>809</v>
      </c>
      <c r="L118" t="s">
        <v>1345</v>
      </c>
      <c r="M118" t="s">
        <v>1346</v>
      </c>
      <c r="N118" t="s">
        <v>2533</v>
      </c>
      <c r="O118" t="s">
        <v>2534</v>
      </c>
      <c r="P118" t="s">
        <v>1960</v>
      </c>
      <c r="Q118" t="s">
        <v>810</v>
      </c>
      <c r="R118" t="s">
        <v>2535</v>
      </c>
      <c r="S118" t="s">
        <v>229</v>
      </c>
      <c r="T118" t="s">
        <v>810</v>
      </c>
      <c r="U118" t="s">
        <v>811</v>
      </c>
      <c r="V118" t="s">
        <v>1905</v>
      </c>
      <c r="W118" t="s">
        <v>2536</v>
      </c>
      <c r="X118" t="s">
        <v>812</v>
      </c>
      <c r="Y118" t="s">
        <v>813</v>
      </c>
      <c r="Z118">
        <v>250000</v>
      </c>
      <c r="AA118" t="s">
        <v>810</v>
      </c>
      <c r="AB118" t="s">
        <v>810</v>
      </c>
      <c r="AC118" t="s">
        <v>810</v>
      </c>
      <c r="AD118" t="s">
        <v>810</v>
      </c>
      <c r="AE118" t="s">
        <v>1562</v>
      </c>
      <c r="AF118" t="s">
        <v>810</v>
      </c>
      <c r="AG118" t="s">
        <v>810</v>
      </c>
      <c r="AH118" t="s">
        <v>810</v>
      </c>
      <c r="AI118" t="s">
        <v>810</v>
      </c>
      <c r="AJ118" t="s">
        <v>810</v>
      </c>
      <c r="AK118" t="s">
        <v>810</v>
      </c>
      <c r="AL118" t="s">
        <v>810</v>
      </c>
      <c r="AM118" t="s">
        <v>810</v>
      </c>
      <c r="AN118" t="s">
        <v>810</v>
      </c>
      <c r="AO118" t="s">
        <v>810</v>
      </c>
      <c r="AP118" t="s">
        <v>810</v>
      </c>
      <c r="AQ118" t="s">
        <v>1553</v>
      </c>
      <c r="AR118" t="s">
        <v>1562</v>
      </c>
    </row>
    <row r="119" spans="1:44" x14ac:dyDescent="0.15">
      <c r="A119" t="s">
        <v>2537</v>
      </c>
      <c r="B119" t="s">
        <v>2538</v>
      </c>
      <c r="C119" t="s">
        <v>1474</v>
      </c>
      <c r="D119" t="s">
        <v>2539</v>
      </c>
      <c r="E119" t="s">
        <v>2540</v>
      </c>
      <c r="F119" t="s">
        <v>2541</v>
      </c>
      <c r="G119" s="4" t="s">
        <v>2556</v>
      </c>
      <c r="H119" s="4" t="s">
        <v>2557</v>
      </c>
      <c r="I119" s="4" t="s">
        <v>2558</v>
      </c>
      <c r="J119" s="4" t="s">
        <v>2559</v>
      </c>
      <c r="K119" t="s">
        <v>809</v>
      </c>
      <c r="L119" t="s">
        <v>1555</v>
      </c>
      <c r="M119" t="s">
        <v>1556</v>
      </c>
      <c r="N119" t="s">
        <v>2542</v>
      </c>
      <c r="O119" t="s">
        <v>2543</v>
      </c>
      <c r="P119" t="s">
        <v>2544</v>
      </c>
      <c r="Q119" t="s">
        <v>810</v>
      </c>
      <c r="R119" t="s">
        <v>2545</v>
      </c>
      <c r="S119" t="s">
        <v>121</v>
      </c>
      <c r="T119" t="s">
        <v>810</v>
      </c>
      <c r="U119" t="s">
        <v>811</v>
      </c>
      <c r="V119" t="s">
        <v>1905</v>
      </c>
      <c r="W119" t="s">
        <v>2290</v>
      </c>
      <c r="X119" t="s">
        <v>812</v>
      </c>
      <c r="Y119" t="s">
        <v>813</v>
      </c>
      <c r="Z119">
        <v>215100</v>
      </c>
      <c r="AA119" t="s">
        <v>810</v>
      </c>
      <c r="AB119" t="s">
        <v>810</v>
      </c>
      <c r="AC119" t="s">
        <v>810</v>
      </c>
      <c r="AD119" t="s">
        <v>810</v>
      </c>
      <c r="AE119" t="s">
        <v>2546</v>
      </c>
      <c r="AF119" t="s">
        <v>810</v>
      </c>
      <c r="AG119" t="s">
        <v>810</v>
      </c>
      <c r="AH119" t="s">
        <v>810</v>
      </c>
      <c r="AI119" t="s">
        <v>810</v>
      </c>
      <c r="AJ119" t="s">
        <v>810</v>
      </c>
      <c r="AK119" t="s">
        <v>810</v>
      </c>
      <c r="AL119" t="s">
        <v>810</v>
      </c>
      <c r="AM119" t="s">
        <v>810</v>
      </c>
      <c r="AN119" t="s">
        <v>810</v>
      </c>
      <c r="AO119" t="s">
        <v>810</v>
      </c>
      <c r="AP119" t="s">
        <v>810</v>
      </c>
      <c r="AQ119" t="s">
        <v>2540</v>
      </c>
      <c r="AR119" t="s">
        <v>2546</v>
      </c>
    </row>
    <row r="120" spans="1:44" x14ac:dyDescent="0.15">
      <c r="A120" t="s">
        <v>2560</v>
      </c>
      <c r="B120" t="s">
        <v>2561</v>
      </c>
      <c r="C120" t="s">
        <v>1776</v>
      </c>
      <c r="D120" t="s">
        <v>2562</v>
      </c>
      <c r="E120" t="s">
        <v>2563</v>
      </c>
      <c r="F120" t="s">
        <v>2564</v>
      </c>
      <c r="G120" s="4" t="s">
        <v>2579</v>
      </c>
      <c r="H120" s="4" t="s">
        <v>2580</v>
      </c>
      <c r="I120" s="4" t="s">
        <v>2581</v>
      </c>
      <c r="J120" s="43" t="s">
        <v>2582</v>
      </c>
      <c r="K120" t="s">
        <v>809</v>
      </c>
      <c r="L120" t="s">
        <v>1555</v>
      </c>
      <c r="M120" t="s">
        <v>1556</v>
      </c>
      <c r="N120" t="s">
        <v>2565</v>
      </c>
      <c r="O120" s="4" t="s">
        <v>2578</v>
      </c>
      <c r="P120" t="s">
        <v>2066</v>
      </c>
      <c r="Q120" t="s">
        <v>810</v>
      </c>
      <c r="R120" t="s">
        <v>1949</v>
      </c>
      <c r="S120" s="2" t="s">
        <v>754</v>
      </c>
      <c r="T120" t="s">
        <v>810</v>
      </c>
      <c r="U120" t="s">
        <v>811</v>
      </c>
      <c r="V120" t="s">
        <v>2566</v>
      </c>
      <c r="W120" t="s">
        <v>2567</v>
      </c>
      <c r="X120" t="s">
        <v>812</v>
      </c>
      <c r="Y120" t="s">
        <v>813</v>
      </c>
      <c r="Z120">
        <v>314000</v>
      </c>
      <c r="AA120" s="2" t="s">
        <v>810</v>
      </c>
      <c r="AB120" t="s">
        <v>810</v>
      </c>
      <c r="AC120" t="s">
        <v>810</v>
      </c>
      <c r="AD120" t="s">
        <v>810</v>
      </c>
      <c r="AE120" t="s">
        <v>2568</v>
      </c>
      <c r="AF120" t="s">
        <v>810</v>
      </c>
      <c r="AG120" t="s">
        <v>810</v>
      </c>
      <c r="AH120" t="s">
        <v>810</v>
      </c>
      <c r="AI120" t="s">
        <v>810</v>
      </c>
      <c r="AJ120" t="s">
        <v>810</v>
      </c>
      <c r="AK120" t="s">
        <v>810</v>
      </c>
      <c r="AL120" t="s">
        <v>810</v>
      </c>
      <c r="AM120" t="s">
        <v>810</v>
      </c>
      <c r="AN120" t="s">
        <v>810</v>
      </c>
      <c r="AO120" t="s">
        <v>810</v>
      </c>
      <c r="AP120" t="s">
        <v>810</v>
      </c>
      <c r="AQ120" t="s">
        <v>2569</v>
      </c>
      <c r="AR120" t="s">
        <v>2568</v>
      </c>
    </row>
    <row r="121" spans="1:44" x14ac:dyDescent="0.15">
      <c r="A121" t="s">
        <v>2560</v>
      </c>
      <c r="B121" t="s">
        <v>2561</v>
      </c>
      <c r="C121" t="s">
        <v>1474</v>
      </c>
      <c r="D121" t="s">
        <v>2562</v>
      </c>
      <c r="E121" t="s">
        <v>2563</v>
      </c>
      <c r="F121" t="s">
        <v>2564</v>
      </c>
      <c r="G121" s="4" t="s">
        <v>2579</v>
      </c>
      <c r="H121" s="4" t="s">
        <v>2580</v>
      </c>
      <c r="I121" s="4" t="s">
        <v>2581</v>
      </c>
      <c r="J121" s="43" t="s">
        <v>2582</v>
      </c>
      <c r="K121" t="s">
        <v>809</v>
      </c>
      <c r="L121" t="s">
        <v>1555</v>
      </c>
      <c r="M121" t="s">
        <v>1556</v>
      </c>
      <c r="N121" t="s">
        <v>2570</v>
      </c>
      <c r="O121" t="s">
        <v>2571</v>
      </c>
      <c r="P121" t="s">
        <v>2544</v>
      </c>
      <c r="Q121" t="s">
        <v>810</v>
      </c>
      <c r="R121" t="s">
        <v>2572</v>
      </c>
      <c r="S121" s="2" t="s">
        <v>121</v>
      </c>
      <c r="T121" t="s">
        <v>810</v>
      </c>
      <c r="U121" t="s">
        <v>811</v>
      </c>
      <c r="V121" t="s">
        <v>1905</v>
      </c>
      <c r="W121" t="s">
        <v>2567</v>
      </c>
      <c r="X121" t="s">
        <v>812</v>
      </c>
      <c r="Y121" t="s">
        <v>813</v>
      </c>
      <c r="Z121">
        <v>314000</v>
      </c>
      <c r="AA121" s="2" t="s">
        <v>810</v>
      </c>
      <c r="AB121" t="s">
        <v>810</v>
      </c>
      <c r="AC121" t="s">
        <v>810</v>
      </c>
      <c r="AD121" t="s">
        <v>810</v>
      </c>
      <c r="AE121" t="s">
        <v>2568</v>
      </c>
      <c r="AF121" t="s">
        <v>810</v>
      </c>
      <c r="AG121" t="s">
        <v>810</v>
      </c>
      <c r="AH121" t="s">
        <v>810</v>
      </c>
      <c r="AI121" t="s">
        <v>810</v>
      </c>
      <c r="AJ121" t="s">
        <v>810</v>
      </c>
      <c r="AK121" t="s">
        <v>810</v>
      </c>
      <c r="AL121" t="s">
        <v>810</v>
      </c>
      <c r="AM121" t="s">
        <v>810</v>
      </c>
      <c r="AN121" t="s">
        <v>810</v>
      </c>
      <c r="AO121" t="s">
        <v>810</v>
      </c>
      <c r="AP121" t="s">
        <v>810</v>
      </c>
      <c r="AQ121" t="s">
        <v>2569</v>
      </c>
      <c r="AR121" t="s">
        <v>2568</v>
      </c>
    </row>
    <row r="122" spans="1:44" x14ac:dyDescent="0.15">
      <c r="A122" t="s">
        <v>2560</v>
      </c>
      <c r="B122" t="s">
        <v>2561</v>
      </c>
      <c r="C122" t="s">
        <v>1474</v>
      </c>
      <c r="D122" t="s">
        <v>2562</v>
      </c>
      <c r="E122" t="s">
        <v>2563</v>
      </c>
      <c r="F122" t="s">
        <v>2564</v>
      </c>
      <c r="G122" s="4" t="s">
        <v>2579</v>
      </c>
      <c r="H122" s="4" t="s">
        <v>2580</v>
      </c>
      <c r="I122" s="4" t="s">
        <v>2581</v>
      </c>
      <c r="J122" s="43" t="s">
        <v>2582</v>
      </c>
      <c r="K122" t="s">
        <v>809</v>
      </c>
      <c r="L122" t="s">
        <v>1555</v>
      </c>
      <c r="M122" t="s">
        <v>1556</v>
      </c>
      <c r="N122" t="s">
        <v>2573</v>
      </c>
      <c r="O122" t="s">
        <v>2574</v>
      </c>
      <c r="P122" t="s">
        <v>2575</v>
      </c>
      <c r="Q122" t="s">
        <v>810</v>
      </c>
      <c r="R122" t="s">
        <v>2576</v>
      </c>
      <c r="S122" s="2" t="s">
        <v>161</v>
      </c>
      <c r="T122" t="s">
        <v>810</v>
      </c>
      <c r="U122" t="s">
        <v>811</v>
      </c>
      <c r="V122" t="s">
        <v>2577</v>
      </c>
      <c r="W122" t="s">
        <v>2567</v>
      </c>
      <c r="X122" t="s">
        <v>812</v>
      </c>
      <c r="Y122" t="s">
        <v>813</v>
      </c>
      <c r="Z122">
        <v>314000</v>
      </c>
      <c r="AA122" s="2" t="s">
        <v>810</v>
      </c>
      <c r="AB122" t="s">
        <v>810</v>
      </c>
      <c r="AC122" t="s">
        <v>810</v>
      </c>
      <c r="AD122" t="s">
        <v>810</v>
      </c>
      <c r="AE122" t="s">
        <v>2568</v>
      </c>
      <c r="AF122" t="s">
        <v>810</v>
      </c>
      <c r="AG122" t="s">
        <v>810</v>
      </c>
      <c r="AH122" t="s">
        <v>810</v>
      </c>
      <c r="AI122" t="s">
        <v>810</v>
      </c>
      <c r="AJ122" t="s">
        <v>810</v>
      </c>
      <c r="AK122" t="s">
        <v>810</v>
      </c>
      <c r="AL122" t="s">
        <v>810</v>
      </c>
      <c r="AM122" t="s">
        <v>810</v>
      </c>
      <c r="AN122" t="s">
        <v>810</v>
      </c>
      <c r="AO122" t="s">
        <v>810</v>
      </c>
      <c r="AP122" t="s">
        <v>810</v>
      </c>
      <c r="AQ122" t="s">
        <v>2569</v>
      </c>
      <c r="AR122" t="s">
        <v>2568</v>
      </c>
    </row>
    <row r="123" spans="1:44" x14ac:dyDescent="0.15">
      <c r="A123" t="s">
        <v>2583</v>
      </c>
      <c r="B123" t="s">
        <v>2584</v>
      </c>
      <c r="C123" t="s">
        <v>2164</v>
      </c>
      <c r="D123" t="s">
        <v>2585</v>
      </c>
      <c r="E123" t="s">
        <v>2586</v>
      </c>
      <c r="F123" t="s">
        <v>2587</v>
      </c>
      <c r="G123" s="4" t="s">
        <v>2601</v>
      </c>
      <c r="H123" s="4" t="s">
        <v>2602</v>
      </c>
      <c r="I123" s="4" t="s">
        <v>2603</v>
      </c>
      <c r="J123" s="4" t="s">
        <v>2604</v>
      </c>
      <c r="K123" t="s">
        <v>809</v>
      </c>
      <c r="L123" t="s">
        <v>1345</v>
      </c>
      <c r="M123" t="s">
        <v>1346</v>
      </c>
      <c r="N123" t="s">
        <v>2588</v>
      </c>
      <c r="O123" t="s">
        <v>2589</v>
      </c>
      <c r="P123" t="s">
        <v>2167</v>
      </c>
      <c r="Q123" t="s">
        <v>2589</v>
      </c>
      <c r="R123" t="s">
        <v>1457</v>
      </c>
      <c r="S123" t="s">
        <v>212</v>
      </c>
      <c r="T123" t="s">
        <v>810</v>
      </c>
      <c r="U123" t="s">
        <v>811</v>
      </c>
      <c r="V123" t="s">
        <v>1905</v>
      </c>
      <c r="W123" t="s">
        <v>2590</v>
      </c>
      <c r="X123" t="s">
        <v>812</v>
      </c>
      <c r="Y123" t="s">
        <v>813</v>
      </c>
      <c r="Z123">
        <v>610051</v>
      </c>
      <c r="AA123" t="s">
        <v>810</v>
      </c>
      <c r="AB123" t="s">
        <v>810</v>
      </c>
      <c r="AC123" t="s">
        <v>810</v>
      </c>
      <c r="AD123" t="s">
        <v>810</v>
      </c>
      <c r="AE123" t="s">
        <v>2591</v>
      </c>
      <c r="AF123" t="s">
        <v>810</v>
      </c>
      <c r="AG123" t="s">
        <v>810</v>
      </c>
      <c r="AH123" t="s">
        <v>810</v>
      </c>
      <c r="AI123" t="s">
        <v>810</v>
      </c>
      <c r="AJ123" t="s">
        <v>810</v>
      </c>
      <c r="AK123" t="s">
        <v>810</v>
      </c>
      <c r="AL123" t="s">
        <v>810</v>
      </c>
      <c r="AM123" t="s">
        <v>810</v>
      </c>
      <c r="AN123" t="s">
        <v>810</v>
      </c>
      <c r="AO123" t="s">
        <v>810</v>
      </c>
      <c r="AP123" t="s">
        <v>810</v>
      </c>
      <c r="AQ123" t="s">
        <v>2586</v>
      </c>
      <c r="AR123" t="s">
        <v>2591</v>
      </c>
    </row>
    <row r="124" spans="1:44" x14ac:dyDescent="0.15">
      <c r="A124" t="s">
        <v>2592</v>
      </c>
      <c r="B124" t="s">
        <v>2593</v>
      </c>
      <c r="C124" t="s">
        <v>2594</v>
      </c>
      <c r="D124" t="s">
        <v>1739</v>
      </c>
      <c r="E124" t="s">
        <v>2369</v>
      </c>
      <c r="F124" t="s">
        <v>2370</v>
      </c>
      <c r="G124" s="4" t="s">
        <v>2605</v>
      </c>
      <c r="H124" s="4" t="s">
        <v>2606</v>
      </c>
      <c r="I124" s="4" t="s">
        <v>2607</v>
      </c>
      <c r="J124" s="43" t="s">
        <v>2608</v>
      </c>
      <c r="K124" t="s">
        <v>809</v>
      </c>
      <c r="L124" t="s">
        <v>1832</v>
      </c>
      <c r="M124" t="s">
        <v>1833</v>
      </c>
      <c r="N124" t="s">
        <v>2595</v>
      </c>
      <c r="O124" t="s">
        <v>2597</v>
      </c>
      <c r="P124" t="s">
        <v>2596</v>
      </c>
      <c r="Q124" t="s">
        <v>2597</v>
      </c>
      <c r="R124" t="s">
        <v>2598</v>
      </c>
      <c r="S124" t="s">
        <v>2599</v>
      </c>
      <c r="T124" t="s">
        <v>810</v>
      </c>
      <c r="U124" t="s">
        <v>811</v>
      </c>
      <c r="V124" t="s">
        <v>2502</v>
      </c>
      <c r="W124" t="s">
        <v>2600</v>
      </c>
      <c r="X124" t="s">
        <v>812</v>
      </c>
      <c r="Y124" t="s">
        <v>813</v>
      </c>
      <c r="Z124" s="44" t="s">
        <v>2610</v>
      </c>
      <c r="AA124" t="s">
        <v>810</v>
      </c>
      <c r="AB124" t="s">
        <v>810</v>
      </c>
      <c r="AC124" t="s">
        <v>810</v>
      </c>
      <c r="AD124" t="s">
        <v>810</v>
      </c>
      <c r="AE124" t="s">
        <v>2372</v>
      </c>
      <c r="AF124" t="s">
        <v>810</v>
      </c>
      <c r="AG124" t="s">
        <v>810</v>
      </c>
      <c r="AH124" t="s">
        <v>810</v>
      </c>
      <c r="AI124" t="s">
        <v>810</v>
      </c>
      <c r="AJ124" t="s">
        <v>810</v>
      </c>
      <c r="AK124" t="s">
        <v>810</v>
      </c>
      <c r="AL124" t="s">
        <v>810</v>
      </c>
      <c r="AM124" t="s">
        <v>810</v>
      </c>
      <c r="AN124" t="s">
        <v>810</v>
      </c>
      <c r="AO124" t="s">
        <v>810</v>
      </c>
      <c r="AP124" t="s">
        <v>810</v>
      </c>
      <c r="AQ124" t="s">
        <v>2369</v>
      </c>
      <c r="AR124" t="s">
        <v>2372</v>
      </c>
    </row>
    <row r="125" spans="1:44" x14ac:dyDescent="0.15">
      <c r="A125" t="s">
        <v>2611</v>
      </c>
      <c r="B125" t="s">
        <v>2612</v>
      </c>
      <c r="C125" t="s">
        <v>2479</v>
      </c>
      <c r="D125" t="s">
        <v>2218</v>
      </c>
      <c r="E125" t="s">
        <v>2219</v>
      </c>
      <c r="F125" t="s">
        <v>2220</v>
      </c>
      <c r="G125" s="4" t="s">
        <v>2617</v>
      </c>
      <c r="H125" s="4" t="s">
        <v>2618</v>
      </c>
      <c r="I125" s="4" t="s">
        <v>2619</v>
      </c>
      <c r="J125" s="4" t="s">
        <v>2620</v>
      </c>
      <c r="K125" t="s">
        <v>809</v>
      </c>
      <c r="L125" t="s">
        <v>1832</v>
      </c>
      <c r="M125" t="s">
        <v>2075</v>
      </c>
      <c r="N125" t="s">
        <v>2613</v>
      </c>
      <c r="O125" t="s">
        <v>2614</v>
      </c>
      <c r="P125" t="s">
        <v>2481</v>
      </c>
      <c r="Q125" t="s">
        <v>2614</v>
      </c>
      <c r="R125" t="s">
        <v>2615</v>
      </c>
      <c r="S125" s="2" t="s">
        <v>2183</v>
      </c>
      <c r="T125" t="s">
        <v>810</v>
      </c>
      <c r="U125" t="s">
        <v>811</v>
      </c>
      <c r="V125" t="s">
        <v>2484</v>
      </c>
      <c r="W125" t="s">
        <v>2616</v>
      </c>
      <c r="X125" t="s">
        <v>812</v>
      </c>
      <c r="Y125" t="s">
        <v>813</v>
      </c>
      <c r="Z125" s="44">
        <v>410005</v>
      </c>
      <c r="AA125" s="2" t="s">
        <v>810</v>
      </c>
      <c r="AB125" t="s">
        <v>810</v>
      </c>
      <c r="AC125" t="s">
        <v>810</v>
      </c>
      <c r="AD125" t="s">
        <v>810</v>
      </c>
      <c r="AE125" t="s">
        <v>2225</v>
      </c>
      <c r="AF125" t="s">
        <v>810</v>
      </c>
      <c r="AG125" t="s">
        <v>810</v>
      </c>
      <c r="AH125" t="s">
        <v>810</v>
      </c>
      <c r="AI125" t="s">
        <v>810</v>
      </c>
      <c r="AJ125" t="s">
        <v>810</v>
      </c>
      <c r="AK125" t="s">
        <v>810</v>
      </c>
      <c r="AL125" t="s">
        <v>810</v>
      </c>
      <c r="AM125" t="s">
        <v>810</v>
      </c>
      <c r="AN125" t="s">
        <v>810</v>
      </c>
      <c r="AO125" t="s">
        <v>810</v>
      </c>
      <c r="AP125" t="s">
        <v>810</v>
      </c>
      <c r="AQ125" t="s">
        <v>2219</v>
      </c>
      <c r="AR125" t="s">
        <v>2225</v>
      </c>
    </row>
    <row r="126" spans="1:44" x14ac:dyDescent="0.15">
      <c r="A126" t="s">
        <v>2621</v>
      </c>
      <c r="B126" t="s">
        <v>2622</v>
      </c>
      <c r="C126" t="s">
        <v>2623</v>
      </c>
      <c r="D126" t="s">
        <v>2624</v>
      </c>
      <c r="E126" t="s">
        <v>2625</v>
      </c>
      <c r="F126" t="s">
        <v>2626</v>
      </c>
      <c r="G126" s="4" t="s">
        <v>2657</v>
      </c>
      <c r="H126" s="4" t="s">
        <v>2658</v>
      </c>
      <c r="I126" s="4" t="s">
        <v>2659</v>
      </c>
      <c r="J126" s="43" t="s">
        <v>2660</v>
      </c>
      <c r="K126" t="s">
        <v>809</v>
      </c>
      <c r="L126" t="s">
        <v>1345</v>
      </c>
      <c r="M126" t="s">
        <v>1453</v>
      </c>
      <c r="N126" t="s">
        <v>2627</v>
      </c>
      <c r="O126" t="s">
        <v>2629</v>
      </c>
      <c r="P126" t="s">
        <v>2628</v>
      </c>
      <c r="Q126" t="s">
        <v>2629</v>
      </c>
      <c r="R126" t="s">
        <v>2453</v>
      </c>
      <c r="S126" s="2" t="s">
        <v>2630</v>
      </c>
      <c r="T126" t="s">
        <v>810</v>
      </c>
      <c r="U126" t="s">
        <v>811</v>
      </c>
      <c r="V126" t="s">
        <v>2631</v>
      </c>
      <c r="W126" t="s">
        <v>2632</v>
      </c>
      <c r="X126" t="s">
        <v>812</v>
      </c>
      <c r="Y126" t="s">
        <v>813</v>
      </c>
      <c r="Z126">
        <v>635600</v>
      </c>
      <c r="AA126" s="2" t="s">
        <v>810</v>
      </c>
      <c r="AB126" t="s">
        <v>810</v>
      </c>
      <c r="AC126" t="s">
        <v>810</v>
      </c>
      <c r="AD126" t="s">
        <v>810</v>
      </c>
      <c r="AE126" t="s">
        <v>2633</v>
      </c>
      <c r="AF126" t="s">
        <v>810</v>
      </c>
      <c r="AG126" t="s">
        <v>810</v>
      </c>
      <c r="AH126" t="s">
        <v>810</v>
      </c>
      <c r="AI126" t="s">
        <v>810</v>
      </c>
      <c r="AJ126" t="s">
        <v>810</v>
      </c>
      <c r="AK126" t="s">
        <v>810</v>
      </c>
      <c r="AL126" t="s">
        <v>810</v>
      </c>
      <c r="AM126" t="s">
        <v>810</v>
      </c>
      <c r="AN126" t="s">
        <v>810</v>
      </c>
      <c r="AO126" t="s">
        <v>810</v>
      </c>
      <c r="AP126" t="s">
        <v>810</v>
      </c>
      <c r="AQ126" t="s">
        <v>2625</v>
      </c>
      <c r="AR126" t="s">
        <v>2633</v>
      </c>
    </row>
    <row r="127" spans="1:44" x14ac:dyDescent="0.15">
      <c r="A127" t="s">
        <v>2634</v>
      </c>
      <c r="B127" t="s">
        <v>2635</v>
      </c>
      <c r="C127" t="s">
        <v>2479</v>
      </c>
      <c r="D127" t="s">
        <v>2636</v>
      </c>
      <c r="E127" t="s">
        <v>2637</v>
      </c>
      <c r="F127" t="s">
        <v>2638</v>
      </c>
      <c r="G127" s="4" t="s">
        <v>2661</v>
      </c>
      <c r="H127" s="4" t="s">
        <v>2661</v>
      </c>
      <c r="I127" s="4" t="s">
        <v>2662</v>
      </c>
      <c r="J127" s="4" t="s">
        <v>2663</v>
      </c>
      <c r="K127" t="s">
        <v>809</v>
      </c>
      <c r="L127" t="s">
        <v>1555</v>
      </c>
      <c r="M127" t="s">
        <v>1556</v>
      </c>
      <c r="N127" t="s">
        <v>2639</v>
      </c>
      <c r="O127" t="s">
        <v>2641</v>
      </c>
      <c r="P127" t="s">
        <v>2640</v>
      </c>
      <c r="Q127" t="s">
        <v>2641</v>
      </c>
      <c r="R127" t="s">
        <v>2642</v>
      </c>
      <c r="S127" s="2" t="s">
        <v>2643</v>
      </c>
      <c r="T127" t="s">
        <v>810</v>
      </c>
      <c r="U127" t="s">
        <v>811</v>
      </c>
      <c r="V127" t="s">
        <v>2484</v>
      </c>
      <c r="W127" t="s">
        <v>2644</v>
      </c>
      <c r="X127" t="s">
        <v>812</v>
      </c>
      <c r="Y127" t="s">
        <v>813</v>
      </c>
      <c r="Z127">
        <v>400000</v>
      </c>
      <c r="AA127" s="2" t="s">
        <v>810</v>
      </c>
      <c r="AB127" t="s">
        <v>810</v>
      </c>
      <c r="AC127" t="s">
        <v>810</v>
      </c>
      <c r="AD127" t="s">
        <v>810</v>
      </c>
      <c r="AE127" t="s">
        <v>2645</v>
      </c>
      <c r="AF127" t="s">
        <v>810</v>
      </c>
      <c r="AG127" t="s">
        <v>810</v>
      </c>
      <c r="AH127" t="s">
        <v>810</v>
      </c>
      <c r="AI127" t="s">
        <v>810</v>
      </c>
      <c r="AJ127" t="s">
        <v>810</v>
      </c>
      <c r="AK127" t="s">
        <v>810</v>
      </c>
      <c r="AL127" t="s">
        <v>810</v>
      </c>
      <c r="AM127" t="s">
        <v>810</v>
      </c>
      <c r="AN127" t="s">
        <v>810</v>
      </c>
      <c r="AO127" t="s">
        <v>810</v>
      </c>
      <c r="AP127" t="s">
        <v>810</v>
      </c>
      <c r="AQ127" t="s">
        <v>2637</v>
      </c>
      <c r="AR127" t="s">
        <v>2645</v>
      </c>
    </row>
    <row r="128" spans="1:44" x14ac:dyDescent="0.15">
      <c r="A128" t="s">
        <v>2646</v>
      </c>
      <c r="B128" t="s">
        <v>2647</v>
      </c>
      <c r="C128" t="s">
        <v>1341</v>
      </c>
      <c r="D128" t="s">
        <v>2648</v>
      </c>
      <c r="E128" t="s">
        <v>2649</v>
      </c>
      <c r="F128" t="s">
        <v>2650</v>
      </c>
      <c r="G128" s="4" t="s">
        <v>2664</v>
      </c>
      <c r="H128" s="4" t="s">
        <v>2665</v>
      </c>
      <c r="I128" s="4" t="s">
        <v>2666</v>
      </c>
      <c r="J128" s="4" t="s">
        <v>2667</v>
      </c>
      <c r="K128" t="s">
        <v>809</v>
      </c>
      <c r="L128" t="s">
        <v>1345</v>
      </c>
      <c r="M128" t="s">
        <v>1346</v>
      </c>
      <c r="N128" t="s">
        <v>2651</v>
      </c>
      <c r="O128" t="s">
        <v>2652</v>
      </c>
      <c r="P128" t="s">
        <v>2653</v>
      </c>
      <c r="Q128" t="s">
        <v>2652</v>
      </c>
      <c r="R128" t="s">
        <v>2654</v>
      </c>
      <c r="S128" s="2" t="s">
        <v>234</v>
      </c>
      <c r="T128" t="s">
        <v>810</v>
      </c>
      <c r="U128" t="s">
        <v>811</v>
      </c>
      <c r="V128" t="s">
        <v>2310</v>
      </c>
      <c r="W128" t="s">
        <v>2655</v>
      </c>
      <c r="X128" t="s">
        <v>812</v>
      </c>
      <c r="Y128" t="s">
        <v>813</v>
      </c>
      <c r="Z128">
        <v>200050</v>
      </c>
      <c r="AA128" s="2" t="s">
        <v>810</v>
      </c>
      <c r="AB128" t="s">
        <v>810</v>
      </c>
      <c r="AC128" t="s">
        <v>810</v>
      </c>
      <c r="AD128" t="s">
        <v>810</v>
      </c>
      <c r="AE128" t="s">
        <v>2656</v>
      </c>
      <c r="AF128" t="s">
        <v>810</v>
      </c>
      <c r="AG128" t="s">
        <v>810</v>
      </c>
      <c r="AH128" t="s">
        <v>810</v>
      </c>
      <c r="AI128" t="s">
        <v>810</v>
      </c>
      <c r="AJ128" t="s">
        <v>810</v>
      </c>
      <c r="AK128" t="s">
        <v>810</v>
      </c>
      <c r="AL128" t="s">
        <v>810</v>
      </c>
      <c r="AM128" t="s">
        <v>810</v>
      </c>
      <c r="AN128" t="s">
        <v>810</v>
      </c>
      <c r="AO128" t="s">
        <v>810</v>
      </c>
      <c r="AP128" t="s">
        <v>810</v>
      </c>
      <c r="AQ128" t="s">
        <v>2649</v>
      </c>
      <c r="AR128" t="s">
        <v>2656</v>
      </c>
    </row>
    <row r="129" spans="1:44" x14ac:dyDescent="0.15">
      <c r="A129" t="s">
        <v>2668</v>
      </c>
      <c r="B129" t="s">
        <v>2669</v>
      </c>
      <c r="C129" t="s">
        <v>1437</v>
      </c>
      <c r="D129" t="s">
        <v>2670</v>
      </c>
      <c r="E129" t="s">
        <v>2671</v>
      </c>
      <c r="F129" t="s">
        <v>2672</v>
      </c>
      <c r="G129" s="4" t="s">
        <v>2710</v>
      </c>
      <c r="H129" s="4" t="s">
        <v>2711</v>
      </c>
      <c r="I129" s="4" t="s">
        <v>2712</v>
      </c>
      <c r="J129" s="4" t="s">
        <v>2713</v>
      </c>
      <c r="K129" t="s">
        <v>809</v>
      </c>
      <c r="L129" t="s">
        <v>1365</v>
      </c>
      <c r="M129" t="s">
        <v>1366</v>
      </c>
      <c r="N129" t="s">
        <v>2673</v>
      </c>
      <c r="O129" s="4" t="s">
        <v>2741</v>
      </c>
      <c r="P129" t="s">
        <v>2674</v>
      </c>
      <c r="Q129" t="s">
        <v>810</v>
      </c>
      <c r="R129" t="s">
        <v>1892</v>
      </c>
      <c r="S129" t="s">
        <v>299</v>
      </c>
      <c r="T129" t="s">
        <v>810</v>
      </c>
      <c r="U129" t="s">
        <v>811</v>
      </c>
      <c r="V129" t="s">
        <v>1944</v>
      </c>
      <c r="W129" t="s">
        <v>2675</v>
      </c>
      <c r="X129" t="s">
        <v>812</v>
      </c>
      <c r="Y129" t="s">
        <v>813</v>
      </c>
      <c r="Z129">
        <v>650032</v>
      </c>
      <c r="AA129" t="s">
        <v>810</v>
      </c>
      <c r="AB129" t="s">
        <v>810</v>
      </c>
      <c r="AC129" t="s">
        <v>810</v>
      </c>
      <c r="AD129" t="s">
        <v>810</v>
      </c>
      <c r="AE129" t="s">
        <v>2676</v>
      </c>
      <c r="AF129" t="s">
        <v>810</v>
      </c>
      <c r="AG129" t="s">
        <v>810</v>
      </c>
      <c r="AH129" t="s">
        <v>810</v>
      </c>
      <c r="AI129" t="s">
        <v>810</v>
      </c>
      <c r="AJ129" t="s">
        <v>810</v>
      </c>
      <c r="AK129" t="s">
        <v>810</v>
      </c>
      <c r="AL129" t="s">
        <v>810</v>
      </c>
      <c r="AM129" t="s">
        <v>810</v>
      </c>
      <c r="AN129" t="s">
        <v>810</v>
      </c>
      <c r="AO129" t="s">
        <v>810</v>
      </c>
      <c r="AP129" t="s">
        <v>810</v>
      </c>
      <c r="AQ129" t="s">
        <v>2671</v>
      </c>
      <c r="AR129" t="s">
        <v>2676</v>
      </c>
    </row>
    <row r="130" spans="1:44" x14ac:dyDescent="0.15">
      <c r="A130" t="s">
        <v>2677</v>
      </c>
      <c r="B130" t="s">
        <v>2678</v>
      </c>
      <c r="C130" t="s">
        <v>2164</v>
      </c>
      <c r="D130" t="s">
        <v>2585</v>
      </c>
      <c r="E130" t="s">
        <v>2586</v>
      </c>
      <c r="F130" t="s">
        <v>2587</v>
      </c>
      <c r="G130" s="4" t="s">
        <v>2714</v>
      </c>
      <c r="H130" s="4" t="s">
        <v>2715</v>
      </c>
      <c r="I130" s="4" t="s">
        <v>2716</v>
      </c>
      <c r="J130" s="4" t="s">
        <v>2717</v>
      </c>
      <c r="K130" t="s">
        <v>809</v>
      </c>
      <c r="L130" t="s">
        <v>1345</v>
      </c>
      <c r="M130" t="s">
        <v>1346</v>
      </c>
      <c r="N130" t="s">
        <v>2588</v>
      </c>
      <c r="O130" s="4" t="s">
        <v>2742</v>
      </c>
      <c r="P130" t="s">
        <v>2167</v>
      </c>
      <c r="Q130" t="s">
        <v>2589</v>
      </c>
      <c r="R130" t="s">
        <v>1457</v>
      </c>
      <c r="S130" t="s">
        <v>212</v>
      </c>
      <c r="T130" t="s">
        <v>810</v>
      </c>
      <c r="U130" t="s">
        <v>811</v>
      </c>
      <c r="V130" t="s">
        <v>1905</v>
      </c>
      <c r="W130" t="s">
        <v>2679</v>
      </c>
      <c r="X130" t="s">
        <v>812</v>
      </c>
      <c r="Y130" t="s">
        <v>813</v>
      </c>
      <c r="Z130">
        <v>610000</v>
      </c>
      <c r="AA130" t="s">
        <v>810</v>
      </c>
      <c r="AB130" t="s">
        <v>810</v>
      </c>
      <c r="AC130" t="s">
        <v>810</v>
      </c>
      <c r="AD130" t="s">
        <v>810</v>
      </c>
      <c r="AE130" t="s">
        <v>2591</v>
      </c>
      <c r="AF130" t="s">
        <v>810</v>
      </c>
      <c r="AG130" t="s">
        <v>810</v>
      </c>
      <c r="AH130" t="s">
        <v>810</v>
      </c>
      <c r="AI130" t="s">
        <v>810</v>
      </c>
      <c r="AJ130" t="s">
        <v>810</v>
      </c>
      <c r="AK130" t="s">
        <v>810</v>
      </c>
      <c r="AL130" t="s">
        <v>810</v>
      </c>
      <c r="AM130" t="s">
        <v>810</v>
      </c>
      <c r="AN130" t="s">
        <v>810</v>
      </c>
      <c r="AO130" t="s">
        <v>810</v>
      </c>
      <c r="AP130" t="s">
        <v>810</v>
      </c>
      <c r="AQ130" t="s">
        <v>2586</v>
      </c>
      <c r="AR130" t="s">
        <v>2591</v>
      </c>
    </row>
    <row r="131" spans="1:44" x14ac:dyDescent="0.15">
      <c r="A131" t="s">
        <v>2677</v>
      </c>
      <c r="B131" t="s">
        <v>2678</v>
      </c>
      <c r="C131" t="s">
        <v>1989</v>
      </c>
      <c r="D131" t="s">
        <v>2585</v>
      </c>
      <c r="E131" t="s">
        <v>2586</v>
      </c>
      <c r="F131" t="s">
        <v>2587</v>
      </c>
      <c r="G131" s="4" t="s">
        <v>2714</v>
      </c>
      <c r="H131" s="4" t="s">
        <v>2715</v>
      </c>
      <c r="I131" s="4" t="s">
        <v>2716</v>
      </c>
      <c r="J131" s="4" t="s">
        <v>2717</v>
      </c>
      <c r="K131" t="s">
        <v>809</v>
      </c>
      <c r="L131" t="s">
        <v>1345</v>
      </c>
      <c r="M131" t="s">
        <v>1383</v>
      </c>
      <c r="N131" t="s">
        <v>2680</v>
      </c>
      <c r="O131" s="4" t="s">
        <v>2743</v>
      </c>
      <c r="P131" t="s">
        <v>2301</v>
      </c>
      <c r="Q131" s="4" t="s">
        <v>2725</v>
      </c>
      <c r="R131" t="s">
        <v>2681</v>
      </c>
      <c r="S131" t="s">
        <v>774</v>
      </c>
      <c r="T131" t="s">
        <v>810</v>
      </c>
      <c r="U131" t="s">
        <v>811</v>
      </c>
      <c r="V131" t="s">
        <v>1993</v>
      </c>
      <c r="W131" t="s">
        <v>2679</v>
      </c>
      <c r="X131" t="s">
        <v>812</v>
      </c>
      <c r="Y131" t="s">
        <v>813</v>
      </c>
      <c r="Z131">
        <v>610000</v>
      </c>
      <c r="AA131" t="s">
        <v>810</v>
      </c>
      <c r="AB131" t="s">
        <v>810</v>
      </c>
      <c r="AC131" t="s">
        <v>810</v>
      </c>
      <c r="AD131" t="s">
        <v>810</v>
      </c>
      <c r="AE131" t="s">
        <v>2591</v>
      </c>
      <c r="AF131" t="s">
        <v>810</v>
      </c>
      <c r="AG131" t="s">
        <v>810</v>
      </c>
      <c r="AH131" t="s">
        <v>810</v>
      </c>
      <c r="AI131" t="s">
        <v>810</v>
      </c>
      <c r="AJ131" t="s">
        <v>810</v>
      </c>
      <c r="AK131" t="s">
        <v>810</v>
      </c>
      <c r="AL131" t="s">
        <v>810</v>
      </c>
      <c r="AM131" t="s">
        <v>810</v>
      </c>
      <c r="AN131" t="s">
        <v>810</v>
      </c>
      <c r="AO131" t="s">
        <v>810</v>
      </c>
      <c r="AP131" t="s">
        <v>810</v>
      </c>
      <c r="AQ131" t="s">
        <v>2586</v>
      </c>
      <c r="AR131" t="s">
        <v>2591</v>
      </c>
    </row>
    <row r="132" spans="1:44" x14ac:dyDescent="0.15">
      <c r="A132" t="s">
        <v>2682</v>
      </c>
      <c r="B132" t="s">
        <v>2683</v>
      </c>
      <c r="C132" t="s">
        <v>2684</v>
      </c>
      <c r="D132" t="s">
        <v>2685</v>
      </c>
      <c r="E132" t="s">
        <v>2686</v>
      </c>
      <c r="F132" t="s">
        <v>2687</v>
      </c>
      <c r="G132" s="4" t="s">
        <v>2710</v>
      </c>
      <c r="H132" s="4" t="s">
        <v>2718</v>
      </c>
      <c r="I132" s="4" t="s">
        <v>2719</v>
      </c>
      <c r="J132" s="43" t="s">
        <v>2720</v>
      </c>
      <c r="K132" t="s">
        <v>809</v>
      </c>
      <c r="L132" t="s">
        <v>1345</v>
      </c>
      <c r="M132" t="s">
        <v>1383</v>
      </c>
      <c r="N132" t="s">
        <v>2688</v>
      </c>
      <c r="O132" t="s">
        <v>2690</v>
      </c>
      <c r="P132" t="s">
        <v>2689</v>
      </c>
      <c r="Q132" t="s">
        <v>2690</v>
      </c>
      <c r="R132" t="s">
        <v>2691</v>
      </c>
      <c r="S132" t="s">
        <v>2692</v>
      </c>
      <c r="T132" t="s">
        <v>810</v>
      </c>
      <c r="U132" t="s">
        <v>811</v>
      </c>
      <c r="V132" t="s">
        <v>2693</v>
      </c>
      <c r="W132" t="s">
        <v>2694</v>
      </c>
      <c r="X132" t="s">
        <v>812</v>
      </c>
      <c r="Y132" t="s">
        <v>813</v>
      </c>
      <c r="Z132">
        <v>666100</v>
      </c>
      <c r="AA132" t="s">
        <v>810</v>
      </c>
      <c r="AB132" t="s">
        <v>810</v>
      </c>
      <c r="AC132" t="s">
        <v>810</v>
      </c>
      <c r="AD132" t="s">
        <v>810</v>
      </c>
      <c r="AE132" t="s">
        <v>2695</v>
      </c>
      <c r="AF132" t="s">
        <v>810</v>
      </c>
      <c r="AG132" t="s">
        <v>810</v>
      </c>
      <c r="AH132" t="s">
        <v>810</v>
      </c>
      <c r="AI132" t="s">
        <v>810</v>
      </c>
      <c r="AJ132" t="s">
        <v>810</v>
      </c>
      <c r="AK132" t="s">
        <v>810</v>
      </c>
      <c r="AL132" t="s">
        <v>810</v>
      </c>
      <c r="AM132" t="s">
        <v>810</v>
      </c>
      <c r="AN132" t="s">
        <v>810</v>
      </c>
      <c r="AO132" t="s">
        <v>810</v>
      </c>
      <c r="AP132" t="s">
        <v>810</v>
      </c>
      <c r="AQ132" t="s">
        <v>2686</v>
      </c>
      <c r="AR132" t="s">
        <v>2695</v>
      </c>
    </row>
    <row r="133" spans="1:44" x14ac:dyDescent="0.15">
      <c r="A133" t="s">
        <v>2696</v>
      </c>
      <c r="B133" t="s">
        <v>2697</v>
      </c>
      <c r="C133" t="s">
        <v>2698</v>
      </c>
      <c r="D133" t="s">
        <v>2699</v>
      </c>
      <c r="E133" t="s">
        <v>2700</v>
      </c>
      <c r="F133" t="s">
        <v>2701</v>
      </c>
      <c r="G133" s="4" t="s">
        <v>2721</v>
      </c>
      <c r="H133" s="4" t="s">
        <v>2722</v>
      </c>
      <c r="I133" s="4" t="s">
        <v>2723</v>
      </c>
      <c r="J133" s="4" t="s">
        <v>2724</v>
      </c>
      <c r="K133" t="s">
        <v>809</v>
      </c>
      <c r="L133" t="s">
        <v>1345</v>
      </c>
      <c r="M133" t="s">
        <v>1453</v>
      </c>
      <c r="N133" t="s">
        <v>2702</v>
      </c>
      <c r="O133" t="s">
        <v>2704</v>
      </c>
      <c r="P133" t="s">
        <v>2703</v>
      </c>
      <c r="Q133" t="s">
        <v>2704</v>
      </c>
      <c r="R133" t="s">
        <v>2705</v>
      </c>
      <c r="S133" t="s">
        <v>2706</v>
      </c>
      <c r="T133" t="s">
        <v>810</v>
      </c>
      <c r="U133" t="s">
        <v>811</v>
      </c>
      <c r="V133" t="s">
        <v>2707</v>
      </c>
      <c r="W133" t="s">
        <v>2708</v>
      </c>
      <c r="X133" t="s">
        <v>812</v>
      </c>
      <c r="Y133" t="s">
        <v>813</v>
      </c>
      <c r="Z133">
        <v>401120</v>
      </c>
      <c r="AA133" t="s">
        <v>810</v>
      </c>
      <c r="AB133" t="s">
        <v>810</v>
      </c>
      <c r="AC133" t="s">
        <v>810</v>
      </c>
      <c r="AD133" t="s">
        <v>810</v>
      </c>
      <c r="AE133" t="s">
        <v>2709</v>
      </c>
      <c r="AF133" t="s">
        <v>810</v>
      </c>
      <c r="AG133" t="s">
        <v>810</v>
      </c>
      <c r="AH133" t="s">
        <v>810</v>
      </c>
      <c r="AI133" t="s">
        <v>810</v>
      </c>
      <c r="AJ133" t="s">
        <v>810</v>
      </c>
      <c r="AK133" t="s">
        <v>810</v>
      </c>
      <c r="AL133" t="s">
        <v>810</v>
      </c>
      <c r="AM133" t="s">
        <v>810</v>
      </c>
      <c r="AN133" t="s">
        <v>810</v>
      </c>
      <c r="AO133" t="s">
        <v>810</v>
      </c>
      <c r="AP133" t="s">
        <v>810</v>
      </c>
      <c r="AQ133" t="s">
        <v>2700</v>
      </c>
      <c r="AR133" t="s">
        <v>2709</v>
      </c>
    </row>
    <row r="134" spans="1:44" x14ac:dyDescent="0.15">
      <c r="A134" t="s">
        <v>2726</v>
      </c>
      <c r="B134" t="s">
        <v>2727</v>
      </c>
      <c r="C134" t="s">
        <v>1474</v>
      </c>
      <c r="D134" t="s">
        <v>2062</v>
      </c>
      <c r="E134" t="s">
        <v>2728</v>
      </c>
      <c r="F134" t="s">
        <v>2064</v>
      </c>
      <c r="G134" s="4" t="s">
        <v>2738</v>
      </c>
      <c r="H134" s="4" t="s">
        <v>2738</v>
      </c>
      <c r="I134" s="4" t="s">
        <v>2739</v>
      </c>
      <c r="J134" s="4" t="s">
        <v>2740</v>
      </c>
      <c r="K134" t="s">
        <v>809</v>
      </c>
      <c r="L134" t="s">
        <v>1555</v>
      </c>
      <c r="M134" t="s">
        <v>1556</v>
      </c>
      <c r="N134" t="s">
        <v>2729</v>
      </c>
      <c r="O134" s="4" t="s">
        <v>2744</v>
      </c>
      <c r="P134" t="s">
        <v>2730</v>
      </c>
      <c r="Q134" t="s">
        <v>810</v>
      </c>
      <c r="R134" t="s">
        <v>2067</v>
      </c>
      <c r="S134" t="s">
        <v>155</v>
      </c>
      <c r="T134" t="s">
        <v>810</v>
      </c>
      <c r="U134" t="s">
        <v>811</v>
      </c>
      <c r="V134" t="s">
        <v>1954</v>
      </c>
      <c r="W134" t="s">
        <v>2731</v>
      </c>
      <c r="X134" t="s">
        <v>812</v>
      </c>
      <c r="Y134" t="s">
        <v>813</v>
      </c>
      <c r="Z134">
        <v>200135</v>
      </c>
      <c r="AA134" t="s">
        <v>810</v>
      </c>
      <c r="AB134" t="s">
        <v>810</v>
      </c>
      <c r="AC134" t="s">
        <v>810</v>
      </c>
      <c r="AD134" t="s">
        <v>810</v>
      </c>
      <c r="AE134" t="s">
        <v>2068</v>
      </c>
      <c r="AF134" t="s">
        <v>810</v>
      </c>
      <c r="AG134" t="s">
        <v>810</v>
      </c>
      <c r="AH134" t="s">
        <v>810</v>
      </c>
      <c r="AI134" t="s">
        <v>810</v>
      </c>
      <c r="AJ134" t="s">
        <v>810</v>
      </c>
      <c r="AK134" t="s">
        <v>810</v>
      </c>
      <c r="AL134" t="s">
        <v>810</v>
      </c>
      <c r="AM134" t="s">
        <v>810</v>
      </c>
      <c r="AN134" t="s">
        <v>810</v>
      </c>
      <c r="AO134" t="s">
        <v>810</v>
      </c>
      <c r="AP134" t="s">
        <v>810</v>
      </c>
      <c r="AQ134" t="s">
        <v>2728</v>
      </c>
      <c r="AR134" t="s">
        <v>2068</v>
      </c>
    </row>
    <row r="135" spans="1:44" x14ac:dyDescent="0.15">
      <c r="A135" t="s">
        <v>2726</v>
      </c>
      <c r="B135" t="s">
        <v>2727</v>
      </c>
      <c r="C135" t="s">
        <v>1474</v>
      </c>
      <c r="D135" t="s">
        <v>2062</v>
      </c>
      <c r="E135" t="s">
        <v>2728</v>
      </c>
      <c r="F135" t="s">
        <v>2064</v>
      </c>
      <c r="G135" s="4" t="s">
        <v>2738</v>
      </c>
      <c r="H135" s="4" t="s">
        <v>2738</v>
      </c>
      <c r="I135" s="4" t="s">
        <v>2739</v>
      </c>
      <c r="J135" s="4" t="s">
        <v>2740</v>
      </c>
      <c r="K135" t="s">
        <v>809</v>
      </c>
      <c r="L135" t="s">
        <v>1555</v>
      </c>
      <c r="M135" t="s">
        <v>1556</v>
      </c>
      <c r="N135" t="s">
        <v>2732</v>
      </c>
      <c r="O135" s="4" t="s">
        <v>2745</v>
      </c>
      <c r="P135" t="s">
        <v>2733</v>
      </c>
      <c r="Q135" t="s">
        <v>810</v>
      </c>
      <c r="R135" t="s">
        <v>2067</v>
      </c>
      <c r="S135" t="s">
        <v>170</v>
      </c>
      <c r="T135" t="s">
        <v>810</v>
      </c>
      <c r="U135" t="s">
        <v>811</v>
      </c>
      <c r="V135" t="s">
        <v>1954</v>
      </c>
      <c r="W135" t="s">
        <v>2731</v>
      </c>
      <c r="X135" t="s">
        <v>812</v>
      </c>
      <c r="Y135" t="s">
        <v>813</v>
      </c>
      <c r="Z135">
        <v>200135</v>
      </c>
      <c r="AA135" t="s">
        <v>810</v>
      </c>
      <c r="AB135" t="s">
        <v>810</v>
      </c>
      <c r="AC135" t="s">
        <v>810</v>
      </c>
      <c r="AD135" t="s">
        <v>810</v>
      </c>
      <c r="AE135" t="s">
        <v>2068</v>
      </c>
      <c r="AF135" t="s">
        <v>810</v>
      </c>
      <c r="AG135" t="s">
        <v>810</v>
      </c>
      <c r="AH135" t="s">
        <v>810</v>
      </c>
      <c r="AI135" t="s">
        <v>810</v>
      </c>
      <c r="AJ135" t="s">
        <v>810</v>
      </c>
      <c r="AK135" t="s">
        <v>810</v>
      </c>
      <c r="AL135" t="s">
        <v>810</v>
      </c>
      <c r="AM135" t="s">
        <v>810</v>
      </c>
      <c r="AN135" t="s">
        <v>810</v>
      </c>
      <c r="AO135" t="s">
        <v>810</v>
      </c>
      <c r="AP135" t="s">
        <v>810</v>
      </c>
      <c r="AQ135" t="s">
        <v>2728</v>
      </c>
      <c r="AR135" t="s">
        <v>2068</v>
      </c>
    </row>
    <row r="136" spans="1:44" x14ac:dyDescent="0.15">
      <c r="A136" t="s">
        <v>2726</v>
      </c>
      <c r="B136" t="s">
        <v>2727</v>
      </c>
      <c r="C136" t="s">
        <v>1776</v>
      </c>
      <c r="D136" t="s">
        <v>2062</v>
      </c>
      <c r="E136" t="s">
        <v>2728</v>
      </c>
      <c r="F136" t="s">
        <v>2064</v>
      </c>
      <c r="G136" s="4" t="s">
        <v>2738</v>
      </c>
      <c r="H136" s="4" t="s">
        <v>2738</v>
      </c>
      <c r="I136" s="4" t="s">
        <v>2739</v>
      </c>
      <c r="J136" s="4" t="s">
        <v>2740</v>
      </c>
      <c r="K136" t="s">
        <v>809</v>
      </c>
      <c r="L136" t="s">
        <v>1555</v>
      </c>
      <c r="M136" t="s">
        <v>1556</v>
      </c>
      <c r="N136" t="s">
        <v>2734</v>
      </c>
      <c r="O136" s="4" t="s">
        <v>2746</v>
      </c>
      <c r="P136" t="s">
        <v>2735</v>
      </c>
      <c r="Q136" t="s">
        <v>810</v>
      </c>
      <c r="R136" t="s">
        <v>2736</v>
      </c>
      <c r="S136" t="s">
        <v>756</v>
      </c>
      <c r="T136" t="s">
        <v>810</v>
      </c>
      <c r="U136" t="s">
        <v>811</v>
      </c>
      <c r="V136" t="s">
        <v>2737</v>
      </c>
      <c r="W136" t="s">
        <v>2731</v>
      </c>
      <c r="X136" t="s">
        <v>812</v>
      </c>
      <c r="Y136" t="s">
        <v>813</v>
      </c>
      <c r="Z136">
        <v>200135</v>
      </c>
      <c r="AA136" t="s">
        <v>810</v>
      </c>
      <c r="AB136" t="s">
        <v>810</v>
      </c>
      <c r="AC136" t="s">
        <v>810</v>
      </c>
      <c r="AD136" t="s">
        <v>810</v>
      </c>
      <c r="AE136" t="s">
        <v>2068</v>
      </c>
      <c r="AF136" t="s">
        <v>810</v>
      </c>
      <c r="AG136" t="s">
        <v>810</v>
      </c>
      <c r="AH136" t="s">
        <v>810</v>
      </c>
      <c r="AI136" t="s">
        <v>810</v>
      </c>
      <c r="AJ136" t="s">
        <v>810</v>
      </c>
      <c r="AK136" t="s">
        <v>810</v>
      </c>
      <c r="AL136" t="s">
        <v>810</v>
      </c>
      <c r="AM136" t="s">
        <v>810</v>
      </c>
      <c r="AN136" t="s">
        <v>810</v>
      </c>
      <c r="AO136" t="s">
        <v>810</v>
      </c>
      <c r="AP136" t="s">
        <v>810</v>
      </c>
      <c r="AQ136" t="s">
        <v>2728</v>
      </c>
      <c r="AR136" t="s">
        <v>2068</v>
      </c>
    </row>
    <row r="137" spans="1:44" x14ac:dyDescent="0.15">
      <c r="A137" t="s">
        <v>2747</v>
      </c>
      <c r="B137" t="s">
        <v>2748</v>
      </c>
      <c r="C137" t="s">
        <v>1474</v>
      </c>
      <c r="D137" t="s">
        <v>1739</v>
      </c>
      <c r="E137" t="s">
        <v>2369</v>
      </c>
      <c r="F137" t="s">
        <v>2370</v>
      </c>
      <c r="G137" t="s">
        <v>2373</v>
      </c>
      <c r="H137" t="s">
        <v>2374</v>
      </c>
      <c r="I137" t="s">
        <v>2375</v>
      </c>
      <c r="J137" t="s">
        <v>2376</v>
      </c>
      <c r="K137" t="s">
        <v>809</v>
      </c>
      <c r="L137" t="s">
        <v>1345</v>
      </c>
      <c r="M137" t="s">
        <v>1346</v>
      </c>
      <c r="N137" t="s">
        <v>2315</v>
      </c>
      <c r="O137" s="4" t="s">
        <v>2753</v>
      </c>
      <c r="P137" t="s">
        <v>2317</v>
      </c>
      <c r="Q137" t="s">
        <v>810</v>
      </c>
      <c r="R137" t="s">
        <v>2318</v>
      </c>
      <c r="S137" s="4" t="s">
        <v>2754</v>
      </c>
      <c r="T137" t="s">
        <v>810</v>
      </c>
      <c r="U137" t="s">
        <v>811</v>
      </c>
      <c r="V137" t="s">
        <v>1954</v>
      </c>
      <c r="W137" t="s">
        <v>2749</v>
      </c>
      <c r="X137" t="s">
        <v>812</v>
      </c>
      <c r="Y137" t="s">
        <v>813</v>
      </c>
      <c r="Z137" s="44" t="s">
        <v>1751</v>
      </c>
      <c r="AA137" t="s">
        <v>810</v>
      </c>
      <c r="AB137" t="s">
        <v>810</v>
      </c>
      <c r="AC137" t="s">
        <v>810</v>
      </c>
      <c r="AD137" t="s">
        <v>810</v>
      </c>
      <c r="AE137" t="s">
        <v>2372</v>
      </c>
      <c r="AF137" t="s">
        <v>810</v>
      </c>
      <c r="AG137" t="s">
        <v>810</v>
      </c>
      <c r="AH137" t="s">
        <v>810</v>
      </c>
      <c r="AI137" t="s">
        <v>810</v>
      </c>
      <c r="AJ137" t="s">
        <v>810</v>
      </c>
      <c r="AK137" t="s">
        <v>810</v>
      </c>
      <c r="AL137" t="s">
        <v>810</v>
      </c>
      <c r="AM137" t="s">
        <v>810</v>
      </c>
      <c r="AN137" t="s">
        <v>810</v>
      </c>
      <c r="AO137" t="s">
        <v>810</v>
      </c>
      <c r="AP137" t="s">
        <v>810</v>
      </c>
      <c r="AQ137" t="s">
        <v>2369</v>
      </c>
      <c r="AR137" t="s">
        <v>2372</v>
      </c>
    </row>
    <row r="138" spans="1:44" x14ac:dyDescent="0.15">
      <c r="A138" t="s">
        <v>2750</v>
      </c>
      <c r="B138" t="s">
        <v>2751</v>
      </c>
      <c r="C138" t="s">
        <v>2160</v>
      </c>
      <c r="D138" t="s">
        <v>1739</v>
      </c>
      <c r="E138" t="s">
        <v>2369</v>
      </c>
      <c r="F138" t="s">
        <v>2370</v>
      </c>
      <c r="G138" t="s">
        <v>2373</v>
      </c>
      <c r="H138" t="s">
        <v>2374</v>
      </c>
      <c r="I138" t="s">
        <v>2375</v>
      </c>
      <c r="J138" t="s">
        <v>2376</v>
      </c>
      <c r="K138" t="s">
        <v>809</v>
      </c>
      <c r="L138" t="s">
        <v>1345</v>
      </c>
      <c r="M138" t="s">
        <v>1346</v>
      </c>
      <c r="N138" t="s">
        <v>1769</v>
      </c>
      <c r="O138" t="s">
        <v>1771</v>
      </c>
      <c r="P138" t="s">
        <v>2161</v>
      </c>
      <c r="Q138" t="s">
        <v>1771</v>
      </c>
      <c r="R138" t="s">
        <v>1744</v>
      </c>
      <c r="S138" t="s">
        <v>1330</v>
      </c>
      <c r="T138" t="s">
        <v>810</v>
      </c>
      <c r="U138" t="s">
        <v>811</v>
      </c>
      <c r="V138" t="s">
        <v>2162</v>
      </c>
      <c r="W138" t="s">
        <v>2752</v>
      </c>
      <c r="X138" t="s">
        <v>812</v>
      </c>
      <c r="Y138" t="s">
        <v>813</v>
      </c>
      <c r="Z138" s="44" t="s">
        <v>1751</v>
      </c>
      <c r="AA138" t="s">
        <v>810</v>
      </c>
      <c r="AB138" t="s">
        <v>810</v>
      </c>
      <c r="AC138" t="s">
        <v>810</v>
      </c>
      <c r="AD138" t="s">
        <v>810</v>
      </c>
      <c r="AE138" t="s">
        <v>2372</v>
      </c>
      <c r="AF138" t="s">
        <v>810</v>
      </c>
      <c r="AG138" t="s">
        <v>810</v>
      </c>
      <c r="AH138" t="s">
        <v>810</v>
      </c>
      <c r="AI138" t="s">
        <v>810</v>
      </c>
      <c r="AJ138" t="s">
        <v>810</v>
      </c>
      <c r="AK138" t="s">
        <v>810</v>
      </c>
      <c r="AL138" t="s">
        <v>810</v>
      </c>
      <c r="AM138" t="s">
        <v>810</v>
      </c>
      <c r="AN138" t="s">
        <v>810</v>
      </c>
      <c r="AO138" t="s">
        <v>810</v>
      </c>
      <c r="AP138" t="s">
        <v>810</v>
      </c>
      <c r="AQ138" t="s">
        <v>2369</v>
      </c>
      <c r="AR138" t="s">
        <v>2372</v>
      </c>
    </row>
    <row r="139" spans="1:44" x14ac:dyDescent="0.15">
      <c r="A139" t="s">
        <v>2755</v>
      </c>
      <c r="B139" t="s">
        <v>2756</v>
      </c>
      <c r="C139" t="s">
        <v>2757</v>
      </c>
      <c r="D139" t="s">
        <v>1380</v>
      </c>
      <c r="E139" t="s">
        <v>2289</v>
      </c>
      <c r="F139" t="s">
        <v>1382</v>
      </c>
      <c r="G139" s="37" t="s">
        <v>1493</v>
      </c>
      <c r="H139" s="37" t="s">
        <v>1407</v>
      </c>
      <c r="I139" s="37" t="s">
        <v>1410</v>
      </c>
      <c r="J139" s="37" t="s">
        <v>1496</v>
      </c>
      <c r="K139" t="s">
        <v>809</v>
      </c>
      <c r="L139" t="s">
        <v>1345</v>
      </c>
      <c r="M139" t="s">
        <v>1383</v>
      </c>
      <c r="N139" t="s">
        <v>2758</v>
      </c>
      <c r="O139" t="s">
        <v>2760</v>
      </c>
      <c r="P139" t="s">
        <v>2759</v>
      </c>
      <c r="Q139" t="s">
        <v>2760</v>
      </c>
      <c r="R139" t="s">
        <v>2761</v>
      </c>
      <c r="S139" t="s">
        <v>2762</v>
      </c>
      <c r="T139" t="s">
        <v>810</v>
      </c>
      <c r="U139" t="s">
        <v>811</v>
      </c>
      <c r="V139" t="s">
        <v>2162</v>
      </c>
      <c r="W139" t="s">
        <v>2763</v>
      </c>
      <c r="X139" t="s">
        <v>812</v>
      </c>
      <c r="Y139" t="s">
        <v>813</v>
      </c>
      <c r="Z139">
        <v>528000</v>
      </c>
      <c r="AA139" t="s">
        <v>810</v>
      </c>
      <c r="AB139" t="s">
        <v>810</v>
      </c>
      <c r="AC139" t="s">
        <v>810</v>
      </c>
      <c r="AD139" t="s">
        <v>810</v>
      </c>
      <c r="AE139" t="s">
        <v>2291</v>
      </c>
      <c r="AF139" t="s">
        <v>810</v>
      </c>
      <c r="AG139" t="s">
        <v>810</v>
      </c>
      <c r="AH139" t="s">
        <v>810</v>
      </c>
      <c r="AI139" t="s">
        <v>810</v>
      </c>
      <c r="AJ139" t="s">
        <v>810</v>
      </c>
      <c r="AK139" t="s">
        <v>810</v>
      </c>
      <c r="AL139" t="s">
        <v>810</v>
      </c>
      <c r="AM139" t="s">
        <v>810</v>
      </c>
      <c r="AN139" t="s">
        <v>810</v>
      </c>
      <c r="AO139" t="s">
        <v>810</v>
      </c>
      <c r="AP139" t="s">
        <v>810</v>
      </c>
      <c r="AQ139" t="s">
        <v>2289</v>
      </c>
      <c r="AR139" t="s">
        <v>2291</v>
      </c>
    </row>
    <row r="140" spans="1:44" x14ac:dyDescent="0.15">
      <c r="A140" t="s">
        <v>2999</v>
      </c>
      <c r="B140" t="s">
        <v>3000</v>
      </c>
      <c r="C140" t="s">
        <v>3001</v>
      </c>
      <c r="D140" t="s">
        <v>1583</v>
      </c>
      <c r="E140" t="s">
        <v>1584</v>
      </c>
      <c r="F140" t="s">
        <v>1585</v>
      </c>
      <c r="G140" s="4" t="s">
        <v>3025</v>
      </c>
      <c r="H140" s="4" t="s">
        <v>3026</v>
      </c>
      <c r="I140" s="4" t="s">
        <v>3027</v>
      </c>
      <c r="J140" s="4" t="s">
        <v>3028</v>
      </c>
      <c r="K140" t="s">
        <v>809</v>
      </c>
      <c r="L140" t="s">
        <v>1345</v>
      </c>
      <c r="M140" t="s">
        <v>1383</v>
      </c>
      <c r="N140" t="s">
        <v>3002</v>
      </c>
      <c r="O140" t="s">
        <v>3004</v>
      </c>
      <c r="P140" t="s">
        <v>3003</v>
      </c>
      <c r="Q140" t="s">
        <v>3004</v>
      </c>
      <c r="R140" t="s">
        <v>2309</v>
      </c>
      <c r="S140" t="s">
        <v>3005</v>
      </c>
      <c r="T140" t="s">
        <v>810</v>
      </c>
      <c r="U140" t="s">
        <v>811</v>
      </c>
      <c r="V140" t="s">
        <v>2162</v>
      </c>
      <c r="W140" t="s">
        <v>3006</v>
      </c>
      <c r="X140" t="s">
        <v>812</v>
      </c>
      <c r="Y140" t="s">
        <v>813</v>
      </c>
      <c r="Z140">
        <v>315200</v>
      </c>
      <c r="AA140" t="s">
        <v>810</v>
      </c>
      <c r="AB140" t="s">
        <v>810</v>
      </c>
      <c r="AC140" t="s">
        <v>810</v>
      </c>
      <c r="AD140" t="s">
        <v>810</v>
      </c>
      <c r="AE140" t="s">
        <v>1592</v>
      </c>
      <c r="AF140" t="s">
        <v>810</v>
      </c>
      <c r="AG140" t="s">
        <v>810</v>
      </c>
      <c r="AH140" t="s">
        <v>810</v>
      </c>
      <c r="AI140" t="s">
        <v>810</v>
      </c>
      <c r="AJ140" t="s">
        <v>810</v>
      </c>
      <c r="AK140" t="s">
        <v>810</v>
      </c>
      <c r="AL140" t="s">
        <v>810</v>
      </c>
      <c r="AM140" t="s">
        <v>810</v>
      </c>
      <c r="AN140" t="s">
        <v>810</v>
      </c>
      <c r="AO140" t="s">
        <v>810</v>
      </c>
      <c r="AP140" t="s">
        <v>810</v>
      </c>
      <c r="AQ140" t="s">
        <v>1584</v>
      </c>
      <c r="AR140" t="s">
        <v>1592</v>
      </c>
    </row>
    <row r="141" spans="1:44" x14ac:dyDescent="0.15">
      <c r="A141" t="s">
        <v>3007</v>
      </c>
      <c r="B141" t="s">
        <v>3008</v>
      </c>
      <c r="C141" t="s">
        <v>1474</v>
      </c>
      <c r="D141" t="s">
        <v>1739</v>
      </c>
      <c r="E141" t="s">
        <v>2369</v>
      </c>
      <c r="F141" t="s">
        <v>2370</v>
      </c>
      <c r="G141" t="s">
        <v>2373</v>
      </c>
      <c r="H141" t="s">
        <v>2374</v>
      </c>
      <c r="I141" t="s">
        <v>2375</v>
      </c>
      <c r="J141" t="s">
        <v>2376</v>
      </c>
      <c r="K141" t="s">
        <v>809</v>
      </c>
      <c r="L141" t="s">
        <v>1345</v>
      </c>
      <c r="M141" t="s">
        <v>1346</v>
      </c>
      <c r="N141" t="s">
        <v>2315</v>
      </c>
      <c r="O141" s="4" t="s">
        <v>3037</v>
      </c>
      <c r="P141" t="s">
        <v>2317</v>
      </c>
      <c r="Q141" s="4" t="s">
        <v>3038</v>
      </c>
      <c r="R141" t="s">
        <v>2318</v>
      </c>
      <c r="S141" s="4" t="s">
        <v>3039</v>
      </c>
      <c r="T141" t="s">
        <v>810</v>
      </c>
      <c r="U141" t="s">
        <v>811</v>
      </c>
      <c r="V141" t="s">
        <v>1954</v>
      </c>
      <c r="W141" t="s">
        <v>2749</v>
      </c>
      <c r="X141" t="s">
        <v>812</v>
      </c>
      <c r="Y141" t="s">
        <v>813</v>
      </c>
      <c r="Z141" s="44" t="s">
        <v>3036</v>
      </c>
      <c r="AA141" t="s">
        <v>810</v>
      </c>
      <c r="AB141" t="s">
        <v>810</v>
      </c>
      <c r="AC141" t="s">
        <v>810</v>
      </c>
      <c r="AD141" t="s">
        <v>810</v>
      </c>
      <c r="AE141" t="s">
        <v>2372</v>
      </c>
      <c r="AF141" t="s">
        <v>810</v>
      </c>
      <c r="AG141" t="s">
        <v>810</v>
      </c>
      <c r="AH141" t="s">
        <v>810</v>
      </c>
      <c r="AI141" t="s">
        <v>810</v>
      </c>
      <c r="AJ141" t="s">
        <v>810</v>
      </c>
      <c r="AK141" t="s">
        <v>810</v>
      </c>
      <c r="AL141" t="s">
        <v>810</v>
      </c>
      <c r="AM141" t="s">
        <v>810</v>
      </c>
      <c r="AN141" t="s">
        <v>810</v>
      </c>
      <c r="AO141" t="s">
        <v>810</v>
      </c>
      <c r="AP141" t="s">
        <v>810</v>
      </c>
      <c r="AQ141" t="s">
        <v>2369</v>
      </c>
      <c r="AR141" t="s">
        <v>2372</v>
      </c>
    </row>
    <row r="142" spans="1:44" x14ac:dyDescent="0.15">
      <c r="A142" t="s">
        <v>3009</v>
      </c>
      <c r="B142" t="s">
        <v>3010</v>
      </c>
      <c r="C142" t="s">
        <v>2160</v>
      </c>
      <c r="D142" t="s">
        <v>1739</v>
      </c>
      <c r="E142" t="s">
        <v>2369</v>
      </c>
      <c r="F142" t="s">
        <v>2370</v>
      </c>
      <c r="G142" t="s">
        <v>2373</v>
      </c>
      <c r="H142" t="s">
        <v>2374</v>
      </c>
      <c r="I142" t="s">
        <v>2375</v>
      </c>
      <c r="J142" t="s">
        <v>2376</v>
      </c>
      <c r="K142" t="s">
        <v>809</v>
      </c>
      <c r="L142" t="s">
        <v>1345</v>
      </c>
      <c r="M142" t="s">
        <v>1346</v>
      </c>
      <c r="N142" t="s">
        <v>2322</v>
      </c>
      <c r="O142" t="s">
        <v>2324</v>
      </c>
      <c r="P142" t="s">
        <v>2323</v>
      </c>
      <c r="Q142" t="s">
        <v>2324</v>
      </c>
      <c r="R142" t="s">
        <v>2325</v>
      </c>
      <c r="S142" t="s">
        <v>1333</v>
      </c>
      <c r="T142" t="s">
        <v>810</v>
      </c>
      <c r="U142" t="s">
        <v>811</v>
      </c>
      <c r="V142" t="s">
        <v>2155</v>
      </c>
      <c r="W142" t="s">
        <v>3011</v>
      </c>
      <c r="X142" t="s">
        <v>812</v>
      </c>
      <c r="Y142" t="s">
        <v>813</v>
      </c>
      <c r="Z142" s="44" t="s">
        <v>3036</v>
      </c>
      <c r="AA142" t="s">
        <v>810</v>
      </c>
      <c r="AB142" t="s">
        <v>810</v>
      </c>
      <c r="AC142" t="s">
        <v>810</v>
      </c>
      <c r="AD142" t="s">
        <v>810</v>
      </c>
      <c r="AE142" t="s">
        <v>2372</v>
      </c>
      <c r="AF142" t="s">
        <v>810</v>
      </c>
      <c r="AG142" t="s">
        <v>810</v>
      </c>
      <c r="AH142" t="s">
        <v>810</v>
      </c>
      <c r="AI142" t="s">
        <v>810</v>
      </c>
      <c r="AJ142" t="s">
        <v>810</v>
      </c>
      <c r="AK142" t="s">
        <v>810</v>
      </c>
      <c r="AL142" t="s">
        <v>810</v>
      </c>
      <c r="AM142" t="s">
        <v>810</v>
      </c>
      <c r="AN142" t="s">
        <v>810</v>
      </c>
      <c r="AO142" t="s">
        <v>810</v>
      </c>
      <c r="AP142" t="s">
        <v>810</v>
      </c>
      <c r="AQ142" t="s">
        <v>2369</v>
      </c>
      <c r="AR142" t="s">
        <v>2372</v>
      </c>
    </row>
    <row r="143" spans="1:44" x14ac:dyDescent="0.15">
      <c r="A143" t="s">
        <v>3012</v>
      </c>
      <c r="B143" t="s">
        <v>3013</v>
      </c>
      <c r="C143" t="s">
        <v>1474</v>
      </c>
      <c r="D143" t="s">
        <v>3014</v>
      </c>
      <c r="E143" t="s">
        <v>3015</v>
      </c>
      <c r="F143" t="s">
        <v>3016</v>
      </c>
      <c r="G143" s="4" t="s">
        <v>3029</v>
      </c>
      <c r="H143" s="4" t="s">
        <v>3030</v>
      </c>
      <c r="I143" s="4" t="s">
        <v>3031</v>
      </c>
      <c r="J143" s="4" t="s">
        <v>3032</v>
      </c>
      <c r="K143" t="s">
        <v>809</v>
      </c>
      <c r="L143" t="s">
        <v>1345</v>
      </c>
      <c r="M143" t="s">
        <v>1346</v>
      </c>
      <c r="N143" t="s">
        <v>3017</v>
      </c>
      <c r="O143" t="s">
        <v>3018</v>
      </c>
      <c r="P143" t="s">
        <v>3019</v>
      </c>
      <c r="Q143" t="s">
        <v>810</v>
      </c>
      <c r="R143" t="s">
        <v>2318</v>
      </c>
      <c r="S143" t="s">
        <v>199</v>
      </c>
      <c r="T143" t="s">
        <v>810</v>
      </c>
      <c r="U143" t="s">
        <v>811</v>
      </c>
      <c r="V143" t="s">
        <v>1954</v>
      </c>
      <c r="W143" t="s">
        <v>3020</v>
      </c>
      <c r="X143" t="s">
        <v>812</v>
      </c>
      <c r="Y143" t="s">
        <v>813</v>
      </c>
      <c r="Z143">
        <v>641500</v>
      </c>
      <c r="AA143" t="s">
        <v>810</v>
      </c>
      <c r="AB143" t="s">
        <v>810</v>
      </c>
      <c r="AC143" t="s">
        <v>810</v>
      </c>
      <c r="AD143" t="s">
        <v>810</v>
      </c>
      <c r="AE143" t="s">
        <v>3021</v>
      </c>
      <c r="AF143" t="s">
        <v>810</v>
      </c>
      <c r="AG143" t="s">
        <v>810</v>
      </c>
      <c r="AH143" t="s">
        <v>810</v>
      </c>
      <c r="AI143" t="s">
        <v>810</v>
      </c>
      <c r="AJ143" t="s">
        <v>810</v>
      </c>
      <c r="AK143" t="s">
        <v>810</v>
      </c>
      <c r="AL143" t="s">
        <v>810</v>
      </c>
      <c r="AM143" t="s">
        <v>810</v>
      </c>
      <c r="AN143" t="s">
        <v>810</v>
      </c>
      <c r="AO143" t="s">
        <v>810</v>
      </c>
      <c r="AP143" t="s">
        <v>810</v>
      </c>
      <c r="AQ143" t="s">
        <v>3015</v>
      </c>
      <c r="AR143" t="s">
        <v>3021</v>
      </c>
    </row>
    <row r="144" spans="1:44" x14ac:dyDescent="0.15">
      <c r="A144" t="s">
        <v>3022</v>
      </c>
      <c r="B144" t="s">
        <v>2678</v>
      </c>
      <c r="C144" t="s">
        <v>1989</v>
      </c>
      <c r="D144" t="s">
        <v>2585</v>
      </c>
      <c r="E144" t="s">
        <v>2586</v>
      </c>
      <c r="F144" t="s">
        <v>2587</v>
      </c>
      <c r="G144" s="4" t="s">
        <v>3029</v>
      </c>
      <c r="H144" s="4" t="s">
        <v>3033</v>
      </c>
      <c r="I144" s="4" t="s">
        <v>3034</v>
      </c>
      <c r="J144" s="4" t="s">
        <v>3035</v>
      </c>
      <c r="K144" t="s">
        <v>809</v>
      </c>
      <c r="L144" t="s">
        <v>1345</v>
      </c>
      <c r="M144" t="s">
        <v>1383</v>
      </c>
      <c r="N144" t="s">
        <v>2680</v>
      </c>
      <c r="O144" s="4" t="s">
        <v>3024</v>
      </c>
      <c r="P144" t="s">
        <v>2301</v>
      </c>
      <c r="Q144" t="s">
        <v>810</v>
      </c>
      <c r="R144" t="s">
        <v>2681</v>
      </c>
      <c r="S144" t="s">
        <v>774</v>
      </c>
      <c r="T144" t="s">
        <v>810</v>
      </c>
      <c r="U144" t="s">
        <v>811</v>
      </c>
      <c r="V144" t="s">
        <v>1993</v>
      </c>
      <c r="W144" t="s">
        <v>3023</v>
      </c>
      <c r="X144" t="s">
        <v>812</v>
      </c>
      <c r="Y144" t="s">
        <v>813</v>
      </c>
      <c r="Z144">
        <v>610056</v>
      </c>
      <c r="AA144" t="s">
        <v>810</v>
      </c>
      <c r="AB144" t="s">
        <v>810</v>
      </c>
      <c r="AC144" t="s">
        <v>810</v>
      </c>
      <c r="AD144" t="s">
        <v>810</v>
      </c>
      <c r="AE144" t="s">
        <v>2591</v>
      </c>
      <c r="AF144" t="s">
        <v>810</v>
      </c>
      <c r="AG144" t="s">
        <v>810</v>
      </c>
      <c r="AH144" t="s">
        <v>810</v>
      </c>
      <c r="AI144" t="s">
        <v>810</v>
      </c>
      <c r="AJ144" t="s">
        <v>810</v>
      </c>
      <c r="AK144" t="s">
        <v>810</v>
      </c>
      <c r="AL144" t="s">
        <v>810</v>
      </c>
      <c r="AM144" t="s">
        <v>810</v>
      </c>
      <c r="AN144" t="s">
        <v>810</v>
      </c>
      <c r="AO144" t="s">
        <v>810</v>
      </c>
      <c r="AP144" t="s">
        <v>810</v>
      </c>
      <c r="AQ144" t="s">
        <v>810</v>
      </c>
      <c r="AR144" t="s">
        <v>810</v>
      </c>
    </row>
    <row r="145" spans="1:44" x14ac:dyDescent="0.15">
      <c r="A145" s="4" t="s">
        <v>3041</v>
      </c>
      <c r="B145" t="s">
        <v>2231</v>
      </c>
      <c r="C145" t="s">
        <v>1474</v>
      </c>
      <c r="D145" t="s">
        <v>2232</v>
      </c>
      <c r="E145" t="s">
        <v>2233</v>
      </c>
      <c r="F145" t="s">
        <v>2234</v>
      </c>
      <c r="G145" s="4" t="s">
        <v>1489</v>
      </c>
      <c r="H145" s="4" t="s">
        <v>2253</v>
      </c>
      <c r="I145" s="4" t="s">
        <v>2254</v>
      </c>
      <c r="J145" s="4" t="s">
        <v>2255</v>
      </c>
      <c r="K145" t="s">
        <v>809</v>
      </c>
      <c r="L145" t="s">
        <v>1345</v>
      </c>
      <c r="M145" t="s">
        <v>1346</v>
      </c>
      <c r="N145" t="s">
        <v>2235</v>
      </c>
      <c r="O145" t="s">
        <v>2236</v>
      </c>
      <c r="P145" t="s">
        <v>1842</v>
      </c>
      <c r="Q145" t="s">
        <v>810</v>
      </c>
      <c r="R145" t="s">
        <v>2237</v>
      </c>
      <c r="S145" t="s">
        <v>245</v>
      </c>
      <c r="T145" t="s">
        <v>810</v>
      </c>
      <c r="U145" t="s">
        <v>811</v>
      </c>
      <c r="V145" t="s">
        <v>1905</v>
      </c>
      <c r="W145" t="s">
        <v>2238</v>
      </c>
      <c r="X145" t="s">
        <v>812</v>
      </c>
      <c r="Y145" t="s">
        <v>813</v>
      </c>
      <c r="Z145" t="s">
        <v>810</v>
      </c>
      <c r="AA145" t="s">
        <v>810</v>
      </c>
      <c r="AB145" t="s">
        <v>810</v>
      </c>
      <c r="AC145" t="s">
        <v>810</v>
      </c>
      <c r="AD145" t="s">
        <v>810</v>
      </c>
      <c r="AE145" t="s">
        <v>2239</v>
      </c>
      <c r="AF145" t="s">
        <v>810</v>
      </c>
      <c r="AG145" t="s">
        <v>810</v>
      </c>
      <c r="AH145" t="s">
        <v>810</v>
      </c>
      <c r="AI145" t="s">
        <v>810</v>
      </c>
      <c r="AJ145" t="s">
        <v>810</v>
      </c>
      <c r="AK145" t="s">
        <v>810</v>
      </c>
      <c r="AL145" t="s">
        <v>810</v>
      </c>
      <c r="AM145" t="s">
        <v>810</v>
      </c>
      <c r="AN145" t="s">
        <v>810</v>
      </c>
      <c r="AO145" t="s">
        <v>810</v>
      </c>
      <c r="AP145" t="s">
        <v>810</v>
      </c>
    </row>
    <row r="146" spans="1:44" x14ac:dyDescent="0.15">
      <c r="A146" t="s">
        <v>3042</v>
      </c>
      <c r="B146" t="s">
        <v>3043</v>
      </c>
      <c r="C146" t="s">
        <v>2384</v>
      </c>
      <c r="D146" t="s">
        <v>3044</v>
      </c>
      <c r="E146" t="s">
        <v>3045</v>
      </c>
      <c r="F146" t="s">
        <v>3046</v>
      </c>
      <c r="G146" s="4" t="s">
        <v>3053</v>
      </c>
      <c r="H146" s="4" t="s">
        <v>3054</v>
      </c>
      <c r="I146" s="4" t="s">
        <v>3055</v>
      </c>
      <c r="J146" s="4" t="s">
        <v>3056</v>
      </c>
      <c r="K146" t="s">
        <v>809</v>
      </c>
      <c r="L146" t="s">
        <v>1555</v>
      </c>
      <c r="M146" t="s">
        <v>1556</v>
      </c>
      <c r="N146" t="s">
        <v>3047</v>
      </c>
      <c r="O146" t="s">
        <v>3049</v>
      </c>
      <c r="P146" t="s">
        <v>3048</v>
      </c>
      <c r="Q146" t="s">
        <v>3049</v>
      </c>
      <c r="R146" t="s">
        <v>3050</v>
      </c>
      <c r="S146" s="2" t="s">
        <v>2870</v>
      </c>
      <c r="T146" t="s">
        <v>810</v>
      </c>
      <c r="U146" t="s">
        <v>811</v>
      </c>
      <c r="V146" t="s">
        <v>2162</v>
      </c>
      <c r="W146" t="s">
        <v>3051</v>
      </c>
      <c r="X146" t="s">
        <v>812</v>
      </c>
      <c r="Y146" t="s">
        <v>813</v>
      </c>
      <c r="Z146">
        <v>100022</v>
      </c>
      <c r="AA146" s="2" t="s">
        <v>810</v>
      </c>
      <c r="AB146" t="s">
        <v>810</v>
      </c>
      <c r="AC146" t="s">
        <v>810</v>
      </c>
      <c r="AD146" t="s">
        <v>810</v>
      </c>
      <c r="AE146" t="s">
        <v>3052</v>
      </c>
      <c r="AF146" t="s">
        <v>810</v>
      </c>
      <c r="AG146" t="s">
        <v>810</v>
      </c>
      <c r="AH146" t="s">
        <v>810</v>
      </c>
      <c r="AI146" t="s">
        <v>810</v>
      </c>
      <c r="AJ146" t="s">
        <v>810</v>
      </c>
      <c r="AK146" t="s">
        <v>810</v>
      </c>
      <c r="AL146" t="s">
        <v>810</v>
      </c>
      <c r="AM146" t="s">
        <v>810</v>
      </c>
      <c r="AN146" t="s">
        <v>810</v>
      </c>
      <c r="AO146" t="s">
        <v>810</v>
      </c>
      <c r="AP146" t="s">
        <v>810</v>
      </c>
      <c r="AQ146" t="s">
        <v>3045</v>
      </c>
      <c r="AR146" t="s">
        <v>3052</v>
      </c>
    </row>
    <row r="147" spans="1:44" x14ac:dyDescent="0.15">
      <c r="A147" t="s">
        <v>3057</v>
      </c>
      <c r="B147" t="s">
        <v>3058</v>
      </c>
      <c r="C147" t="s">
        <v>2623</v>
      </c>
      <c r="D147" t="s">
        <v>2562</v>
      </c>
      <c r="E147" t="s">
        <v>3059</v>
      </c>
      <c r="F147" t="s">
        <v>2564</v>
      </c>
      <c r="G147" s="4" t="s">
        <v>3087</v>
      </c>
      <c r="H147" s="4" t="s">
        <v>3088</v>
      </c>
      <c r="I147" s="4" t="s">
        <v>3089</v>
      </c>
      <c r="J147" s="4" t="s">
        <v>3090</v>
      </c>
      <c r="K147" t="s">
        <v>809</v>
      </c>
      <c r="L147" t="s">
        <v>1555</v>
      </c>
      <c r="M147" t="s">
        <v>1556</v>
      </c>
      <c r="N147" t="s">
        <v>3060</v>
      </c>
      <c r="O147" t="s">
        <v>3062</v>
      </c>
      <c r="P147" t="s">
        <v>3061</v>
      </c>
      <c r="Q147" t="s">
        <v>3062</v>
      </c>
      <c r="R147" t="s">
        <v>3063</v>
      </c>
      <c r="S147" s="2" t="s">
        <v>2987</v>
      </c>
      <c r="T147" t="s">
        <v>810</v>
      </c>
      <c r="U147" t="s">
        <v>811</v>
      </c>
      <c r="V147" t="s">
        <v>3064</v>
      </c>
      <c r="W147" t="s">
        <v>3065</v>
      </c>
      <c r="X147" t="s">
        <v>812</v>
      </c>
      <c r="Y147" t="s">
        <v>813</v>
      </c>
      <c r="Z147">
        <v>314011</v>
      </c>
      <c r="AA147" s="2" t="s">
        <v>810</v>
      </c>
      <c r="AB147" t="s">
        <v>810</v>
      </c>
      <c r="AC147" t="s">
        <v>810</v>
      </c>
      <c r="AD147" t="s">
        <v>810</v>
      </c>
      <c r="AE147" t="s">
        <v>2568</v>
      </c>
      <c r="AF147" t="s">
        <v>810</v>
      </c>
      <c r="AG147" t="s">
        <v>810</v>
      </c>
      <c r="AH147" t="s">
        <v>810</v>
      </c>
      <c r="AI147" t="s">
        <v>810</v>
      </c>
      <c r="AJ147" t="s">
        <v>810</v>
      </c>
      <c r="AK147" t="s">
        <v>810</v>
      </c>
      <c r="AL147" t="s">
        <v>810</v>
      </c>
      <c r="AM147" t="s">
        <v>810</v>
      </c>
      <c r="AN147" t="s">
        <v>810</v>
      </c>
      <c r="AO147" t="s">
        <v>810</v>
      </c>
      <c r="AP147" t="s">
        <v>810</v>
      </c>
      <c r="AQ147" t="s">
        <v>2569</v>
      </c>
      <c r="AR147" t="s">
        <v>2568</v>
      </c>
    </row>
    <row r="148" spans="1:44" x14ac:dyDescent="0.15">
      <c r="A148" t="s">
        <v>3066</v>
      </c>
      <c r="B148" t="s">
        <v>3067</v>
      </c>
      <c r="C148" t="s">
        <v>2594</v>
      </c>
      <c r="D148" t="s">
        <v>3068</v>
      </c>
      <c r="E148" t="s">
        <v>3069</v>
      </c>
      <c r="F148" t="s">
        <v>3070</v>
      </c>
      <c r="G148" s="4" t="s">
        <v>3087</v>
      </c>
      <c r="H148" s="4" t="s">
        <v>3091</v>
      </c>
      <c r="I148" s="4" t="s">
        <v>3092</v>
      </c>
      <c r="J148" s="4" t="s">
        <v>3093</v>
      </c>
      <c r="K148" t="s">
        <v>809</v>
      </c>
      <c r="L148" t="s">
        <v>1832</v>
      </c>
      <c r="M148" t="s">
        <v>1833</v>
      </c>
      <c r="N148" t="s">
        <v>3071</v>
      </c>
      <c r="O148" t="s">
        <v>3073</v>
      </c>
      <c r="P148" t="s">
        <v>3072</v>
      </c>
      <c r="Q148" t="s">
        <v>3073</v>
      </c>
      <c r="R148" t="s">
        <v>3074</v>
      </c>
      <c r="S148" s="2" t="s">
        <v>2889</v>
      </c>
      <c r="T148" t="s">
        <v>810</v>
      </c>
      <c r="U148" t="s">
        <v>811</v>
      </c>
      <c r="V148" t="s">
        <v>2105</v>
      </c>
      <c r="W148" t="s">
        <v>3075</v>
      </c>
      <c r="X148" t="s">
        <v>812</v>
      </c>
      <c r="Y148" t="s">
        <v>813</v>
      </c>
      <c r="Z148">
        <v>317700</v>
      </c>
      <c r="AA148" s="2" t="s">
        <v>810</v>
      </c>
      <c r="AB148" t="s">
        <v>810</v>
      </c>
      <c r="AC148" t="s">
        <v>810</v>
      </c>
      <c r="AD148" t="s">
        <v>810</v>
      </c>
      <c r="AE148" t="s">
        <v>3076</v>
      </c>
      <c r="AF148" t="s">
        <v>810</v>
      </c>
      <c r="AG148" t="s">
        <v>810</v>
      </c>
      <c r="AH148" t="s">
        <v>810</v>
      </c>
      <c r="AI148" t="s">
        <v>810</v>
      </c>
      <c r="AJ148" t="s">
        <v>810</v>
      </c>
      <c r="AK148" t="s">
        <v>810</v>
      </c>
      <c r="AL148" t="s">
        <v>810</v>
      </c>
      <c r="AM148" t="s">
        <v>810</v>
      </c>
      <c r="AN148" t="s">
        <v>810</v>
      </c>
      <c r="AO148" t="s">
        <v>810</v>
      </c>
      <c r="AP148" t="s">
        <v>810</v>
      </c>
      <c r="AQ148" t="s">
        <v>3069</v>
      </c>
      <c r="AR148" t="s">
        <v>3076</v>
      </c>
    </row>
    <row r="149" spans="1:44" x14ac:dyDescent="0.15">
      <c r="A149" t="s">
        <v>3077</v>
      </c>
      <c r="B149" t="s">
        <v>3078</v>
      </c>
      <c r="C149" t="s">
        <v>2384</v>
      </c>
      <c r="D149" t="s">
        <v>3079</v>
      </c>
      <c r="E149" t="s">
        <v>3080</v>
      </c>
      <c r="F149" t="s">
        <v>3081</v>
      </c>
      <c r="G149" s="4" t="s">
        <v>3094</v>
      </c>
      <c r="H149" s="4" t="s">
        <v>3095</v>
      </c>
      <c r="I149" s="4" t="s">
        <v>3096</v>
      </c>
      <c r="J149" s="4" t="s">
        <v>3097</v>
      </c>
      <c r="K149" t="s">
        <v>809</v>
      </c>
      <c r="L149" t="s">
        <v>1345</v>
      </c>
      <c r="M149" t="s">
        <v>1383</v>
      </c>
      <c r="N149" t="s">
        <v>3082</v>
      </c>
      <c r="O149" t="s">
        <v>3083</v>
      </c>
      <c r="P149" t="s">
        <v>2151</v>
      </c>
      <c r="Q149" t="s">
        <v>3083</v>
      </c>
      <c r="R149" t="s">
        <v>3084</v>
      </c>
      <c r="S149" s="2" t="s">
        <v>2154</v>
      </c>
      <c r="T149" t="s">
        <v>810</v>
      </c>
      <c r="U149" t="s">
        <v>811</v>
      </c>
      <c r="V149" t="s">
        <v>2162</v>
      </c>
      <c r="W149" t="s">
        <v>3085</v>
      </c>
      <c r="X149" t="s">
        <v>812</v>
      </c>
      <c r="Y149" t="s">
        <v>813</v>
      </c>
      <c r="Z149">
        <v>610500</v>
      </c>
      <c r="AA149" s="2" t="s">
        <v>810</v>
      </c>
      <c r="AB149" t="s">
        <v>810</v>
      </c>
      <c r="AC149" t="s">
        <v>810</v>
      </c>
      <c r="AD149" t="s">
        <v>810</v>
      </c>
      <c r="AE149" t="s">
        <v>3086</v>
      </c>
      <c r="AF149" t="s">
        <v>810</v>
      </c>
      <c r="AG149" t="s">
        <v>810</v>
      </c>
      <c r="AH149" t="s">
        <v>810</v>
      </c>
      <c r="AI149" t="s">
        <v>810</v>
      </c>
      <c r="AJ149" t="s">
        <v>810</v>
      </c>
      <c r="AK149" t="s">
        <v>810</v>
      </c>
      <c r="AL149" t="s">
        <v>810</v>
      </c>
      <c r="AM149" t="s">
        <v>810</v>
      </c>
      <c r="AN149" t="s">
        <v>810</v>
      </c>
      <c r="AO149" t="s">
        <v>810</v>
      </c>
      <c r="AP149" t="s">
        <v>810</v>
      </c>
      <c r="AQ149" t="s">
        <v>3080</v>
      </c>
      <c r="AR149" t="s">
        <v>3086</v>
      </c>
    </row>
    <row r="150" spans="1:44" x14ac:dyDescent="0.15">
      <c r="A150" t="s">
        <v>3042</v>
      </c>
      <c r="B150" t="s">
        <v>3043</v>
      </c>
      <c r="C150" t="s">
        <v>2384</v>
      </c>
      <c r="D150" t="s">
        <v>3044</v>
      </c>
      <c r="E150" t="s">
        <v>3045</v>
      </c>
      <c r="F150" t="s">
        <v>3046</v>
      </c>
      <c r="G150" s="4" t="s">
        <v>3099</v>
      </c>
      <c r="H150" t="s">
        <v>3098</v>
      </c>
      <c r="I150" s="4" t="s">
        <v>3100</v>
      </c>
      <c r="J150" s="4" t="s">
        <v>3101</v>
      </c>
      <c r="K150" t="s">
        <v>809</v>
      </c>
      <c r="L150" t="s">
        <v>1555</v>
      </c>
      <c r="M150" t="s">
        <v>1556</v>
      </c>
      <c r="N150" t="s">
        <v>3047</v>
      </c>
      <c r="O150" t="s">
        <v>3049</v>
      </c>
      <c r="P150" t="s">
        <v>3048</v>
      </c>
      <c r="Q150" t="s">
        <v>3049</v>
      </c>
      <c r="R150" t="s">
        <v>3050</v>
      </c>
      <c r="S150" t="s">
        <v>2870</v>
      </c>
      <c r="T150" t="s">
        <v>810</v>
      </c>
      <c r="U150" t="s">
        <v>811</v>
      </c>
      <c r="V150" t="s">
        <v>2162</v>
      </c>
      <c r="W150" t="s">
        <v>3051</v>
      </c>
      <c r="X150" t="s">
        <v>812</v>
      </c>
      <c r="Y150" t="s">
        <v>813</v>
      </c>
      <c r="Z150">
        <v>100020</v>
      </c>
      <c r="AA150" t="s">
        <v>810</v>
      </c>
      <c r="AB150" t="s">
        <v>810</v>
      </c>
      <c r="AC150" t="s">
        <v>810</v>
      </c>
      <c r="AD150" t="s">
        <v>810</v>
      </c>
      <c r="AE150" t="s">
        <v>3052</v>
      </c>
      <c r="AF150" t="s">
        <v>810</v>
      </c>
      <c r="AG150" t="s">
        <v>810</v>
      </c>
      <c r="AH150" t="s">
        <v>810</v>
      </c>
      <c r="AI150" t="s">
        <v>810</v>
      </c>
      <c r="AJ150" t="s">
        <v>810</v>
      </c>
      <c r="AK150" t="s">
        <v>810</v>
      </c>
      <c r="AL150" t="s">
        <v>810</v>
      </c>
      <c r="AM150" t="s">
        <v>810</v>
      </c>
      <c r="AN150" t="s">
        <v>810</v>
      </c>
      <c r="AO150" t="s">
        <v>810</v>
      </c>
      <c r="AP150" t="s">
        <v>810</v>
      </c>
      <c r="AQ150" t="s">
        <v>3045</v>
      </c>
      <c r="AR150" t="s">
        <v>3052</v>
      </c>
    </row>
    <row r="151" spans="1:44" x14ac:dyDescent="0.15">
      <c r="A151" t="s">
        <v>3102</v>
      </c>
      <c r="B151" t="s">
        <v>3103</v>
      </c>
      <c r="C151" t="s">
        <v>1474</v>
      </c>
      <c r="D151" t="s">
        <v>3104</v>
      </c>
      <c r="E151" t="s">
        <v>3105</v>
      </c>
      <c r="F151" t="s">
        <v>3106</v>
      </c>
      <c r="G151" s="4" t="s">
        <v>3127</v>
      </c>
      <c r="H151" s="4" t="s">
        <v>3127</v>
      </c>
      <c r="I151" s="4" t="s">
        <v>3128</v>
      </c>
      <c r="J151" s="4" t="s">
        <v>3129</v>
      </c>
      <c r="K151" t="s">
        <v>809</v>
      </c>
      <c r="L151" t="s">
        <v>1345</v>
      </c>
      <c r="M151" t="s">
        <v>1346</v>
      </c>
      <c r="N151" t="s">
        <v>3107</v>
      </c>
      <c r="O151" t="s">
        <v>3108</v>
      </c>
      <c r="P151" t="s">
        <v>1842</v>
      </c>
      <c r="Q151" t="s">
        <v>810</v>
      </c>
      <c r="R151" t="s">
        <v>3109</v>
      </c>
      <c r="S151" t="s">
        <v>245</v>
      </c>
      <c r="T151" t="s">
        <v>810</v>
      </c>
      <c r="U151" t="s">
        <v>811</v>
      </c>
      <c r="V151" t="s">
        <v>1954</v>
      </c>
      <c r="W151" t="s">
        <v>3110</v>
      </c>
      <c r="X151" t="s">
        <v>812</v>
      </c>
      <c r="Y151" t="s">
        <v>813</v>
      </c>
      <c r="Z151">
        <v>400000</v>
      </c>
      <c r="AA151" t="s">
        <v>810</v>
      </c>
      <c r="AB151" t="s">
        <v>810</v>
      </c>
      <c r="AC151" t="s">
        <v>810</v>
      </c>
      <c r="AD151" t="s">
        <v>810</v>
      </c>
      <c r="AE151" t="s">
        <v>3111</v>
      </c>
      <c r="AF151" t="s">
        <v>810</v>
      </c>
      <c r="AG151" t="s">
        <v>810</v>
      </c>
      <c r="AH151" t="s">
        <v>810</v>
      </c>
      <c r="AI151" t="s">
        <v>810</v>
      </c>
      <c r="AJ151" t="s">
        <v>810</v>
      </c>
      <c r="AK151" t="s">
        <v>810</v>
      </c>
      <c r="AL151" t="s">
        <v>810</v>
      </c>
      <c r="AM151" t="s">
        <v>810</v>
      </c>
      <c r="AN151" t="s">
        <v>810</v>
      </c>
      <c r="AO151" t="s">
        <v>810</v>
      </c>
      <c r="AP151" t="s">
        <v>810</v>
      </c>
      <c r="AQ151" t="s">
        <v>3105</v>
      </c>
      <c r="AR151" t="s">
        <v>3111</v>
      </c>
    </row>
    <row r="152" spans="1:44" x14ac:dyDescent="0.15">
      <c r="A152" t="s">
        <v>3112</v>
      </c>
      <c r="B152" t="s">
        <v>3113</v>
      </c>
      <c r="C152" t="s">
        <v>2160</v>
      </c>
      <c r="D152" t="s">
        <v>3114</v>
      </c>
      <c r="E152" t="s">
        <v>3115</v>
      </c>
      <c r="F152" t="s">
        <v>3116</v>
      </c>
      <c r="G152" s="4" t="s">
        <v>3130</v>
      </c>
      <c r="H152" s="4" t="s">
        <v>3131</v>
      </c>
      <c r="I152" s="4" t="s">
        <v>3132</v>
      </c>
      <c r="J152" s="4" t="s">
        <v>3133</v>
      </c>
      <c r="K152" t="s">
        <v>809</v>
      </c>
      <c r="L152" t="s">
        <v>1345</v>
      </c>
      <c r="M152" t="s">
        <v>1346</v>
      </c>
      <c r="N152" t="s">
        <v>3117</v>
      </c>
      <c r="O152" t="s">
        <v>3118</v>
      </c>
      <c r="P152" t="s">
        <v>2161</v>
      </c>
      <c r="Q152" t="s">
        <v>3118</v>
      </c>
      <c r="R152" t="s">
        <v>3119</v>
      </c>
      <c r="S152" t="s">
        <v>1330</v>
      </c>
      <c r="T152" t="s">
        <v>810</v>
      </c>
      <c r="U152" t="s">
        <v>811</v>
      </c>
      <c r="V152" t="s">
        <v>2162</v>
      </c>
      <c r="W152" t="s">
        <v>3120</v>
      </c>
      <c r="X152" t="s">
        <v>812</v>
      </c>
      <c r="Y152" t="s">
        <v>813</v>
      </c>
      <c r="Z152">
        <v>223021</v>
      </c>
      <c r="AA152" t="s">
        <v>810</v>
      </c>
      <c r="AB152" t="s">
        <v>810</v>
      </c>
      <c r="AC152" t="s">
        <v>810</v>
      </c>
      <c r="AD152" t="s">
        <v>810</v>
      </c>
      <c r="AE152" t="s">
        <v>3121</v>
      </c>
      <c r="AF152" t="s">
        <v>810</v>
      </c>
      <c r="AG152" t="s">
        <v>810</v>
      </c>
      <c r="AH152" t="s">
        <v>810</v>
      </c>
      <c r="AI152" t="s">
        <v>810</v>
      </c>
      <c r="AJ152" t="s">
        <v>810</v>
      </c>
      <c r="AK152" t="s">
        <v>810</v>
      </c>
      <c r="AL152" t="s">
        <v>810</v>
      </c>
      <c r="AM152" t="s">
        <v>810</v>
      </c>
      <c r="AN152" t="s">
        <v>810</v>
      </c>
      <c r="AO152" t="s">
        <v>810</v>
      </c>
      <c r="AP152" t="s">
        <v>810</v>
      </c>
      <c r="AQ152" t="s">
        <v>3122</v>
      </c>
      <c r="AR152" t="s">
        <v>3121</v>
      </c>
    </row>
    <row r="153" spans="1:44" x14ac:dyDescent="0.15">
      <c r="A153" t="s">
        <v>3123</v>
      </c>
      <c r="B153" t="s">
        <v>3124</v>
      </c>
      <c r="C153" t="s">
        <v>1341</v>
      </c>
      <c r="D153" t="s">
        <v>1739</v>
      </c>
      <c r="E153" t="s">
        <v>2369</v>
      </c>
      <c r="F153" t="s">
        <v>2370</v>
      </c>
      <c r="G153" s="4" t="s">
        <v>3134</v>
      </c>
      <c r="H153" s="4" t="s">
        <v>3135</v>
      </c>
      <c r="I153" s="4" t="s">
        <v>3136</v>
      </c>
      <c r="J153" s="4" t="s">
        <v>3137</v>
      </c>
      <c r="K153" t="s">
        <v>809</v>
      </c>
      <c r="L153" t="s">
        <v>1345</v>
      </c>
      <c r="M153" t="s">
        <v>1346</v>
      </c>
      <c r="N153" t="s">
        <v>2328</v>
      </c>
      <c r="O153" t="s">
        <v>2329</v>
      </c>
      <c r="P153" t="s">
        <v>2330</v>
      </c>
      <c r="Q153" t="s">
        <v>810</v>
      </c>
      <c r="R153" t="s">
        <v>2168</v>
      </c>
      <c r="S153" t="s">
        <v>216</v>
      </c>
      <c r="T153" t="s">
        <v>810</v>
      </c>
      <c r="U153" t="s">
        <v>811</v>
      </c>
      <c r="V153" t="s">
        <v>3125</v>
      </c>
      <c r="W153" t="s">
        <v>3126</v>
      </c>
      <c r="X153" t="s">
        <v>812</v>
      </c>
      <c r="Y153" t="s">
        <v>813</v>
      </c>
      <c r="Z153" s="44" t="s">
        <v>3138</v>
      </c>
      <c r="AA153" t="s">
        <v>810</v>
      </c>
      <c r="AB153" t="s">
        <v>810</v>
      </c>
      <c r="AC153" t="s">
        <v>810</v>
      </c>
      <c r="AD153" t="s">
        <v>810</v>
      </c>
      <c r="AE153" t="s">
        <v>2372</v>
      </c>
      <c r="AF153" t="s">
        <v>810</v>
      </c>
      <c r="AG153" t="s">
        <v>810</v>
      </c>
      <c r="AH153" t="s">
        <v>810</v>
      </c>
      <c r="AI153" t="s">
        <v>810</v>
      </c>
      <c r="AJ153" t="s">
        <v>810</v>
      </c>
      <c r="AK153" t="s">
        <v>810</v>
      </c>
      <c r="AL153" t="s">
        <v>810</v>
      </c>
      <c r="AM153" t="s">
        <v>810</v>
      </c>
      <c r="AN153" t="s">
        <v>810</v>
      </c>
      <c r="AO153" t="s">
        <v>810</v>
      </c>
      <c r="AP153" t="s">
        <v>810</v>
      </c>
      <c r="AQ153" t="s">
        <v>2369</v>
      </c>
      <c r="AR153" t="s">
        <v>2372</v>
      </c>
    </row>
    <row r="154" spans="1:44" x14ac:dyDescent="0.15">
      <c r="A154" t="s">
        <v>3139</v>
      </c>
      <c r="B154" t="s">
        <v>3140</v>
      </c>
      <c r="C154" t="s">
        <v>1341</v>
      </c>
      <c r="D154" t="s">
        <v>3141</v>
      </c>
      <c r="E154" t="s">
        <v>3142</v>
      </c>
      <c r="F154" t="s">
        <v>3143</v>
      </c>
      <c r="G154" s="4" t="s">
        <v>3158</v>
      </c>
      <c r="H154" s="4" t="s">
        <v>3159</v>
      </c>
      <c r="I154" s="4" t="s">
        <v>3160</v>
      </c>
      <c r="J154" s="4" t="s">
        <v>3161</v>
      </c>
      <c r="K154" t="s">
        <v>809</v>
      </c>
      <c r="L154" t="s">
        <v>1345</v>
      </c>
      <c r="M154" t="s">
        <v>1383</v>
      </c>
      <c r="N154" t="s">
        <v>3144</v>
      </c>
      <c r="O154" t="s">
        <v>3145</v>
      </c>
      <c r="P154" t="s">
        <v>3146</v>
      </c>
      <c r="Q154" t="s">
        <v>810</v>
      </c>
      <c r="R154" t="s">
        <v>1693</v>
      </c>
      <c r="S154" t="s">
        <v>215</v>
      </c>
      <c r="T154" t="s">
        <v>810</v>
      </c>
      <c r="U154" t="s">
        <v>811</v>
      </c>
      <c r="V154" t="s">
        <v>3125</v>
      </c>
      <c r="W154" t="s">
        <v>3126</v>
      </c>
      <c r="X154" t="s">
        <v>812</v>
      </c>
      <c r="Y154" t="s">
        <v>813</v>
      </c>
      <c r="Z154">
        <v>230031</v>
      </c>
      <c r="AA154" t="s">
        <v>810</v>
      </c>
      <c r="AB154" t="s">
        <v>810</v>
      </c>
      <c r="AC154" t="s">
        <v>810</v>
      </c>
      <c r="AD154" t="s">
        <v>810</v>
      </c>
      <c r="AE154" t="s">
        <v>3147</v>
      </c>
      <c r="AF154" t="s">
        <v>810</v>
      </c>
      <c r="AG154" t="s">
        <v>810</v>
      </c>
      <c r="AH154" t="s">
        <v>810</v>
      </c>
      <c r="AI154" t="s">
        <v>810</v>
      </c>
      <c r="AJ154" t="s">
        <v>810</v>
      </c>
      <c r="AK154" t="s">
        <v>810</v>
      </c>
      <c r="AL154" t="s">
        <v>810</v>
      </c>
      <c r="AM154" t="s">
        <v>810</v>
      </c>
      <c r="AN154" t="s">
        <v>810</v>
      </c>
      <c r="AO154" t="s">
        <v>810</v>
      </c>
      <c r="AP154" t="s">
        <v>810</v>
      </c>
      <c r="AQ154" t="s">
        <v>3142</v>
      </c>
      <c r="AR154" t="s">
        <v>3147</v>
      </c>
    </row>
    <row r="155" spans="1:44" x14ac:dyDescent="0.15">
      <c r="A155" t="s">
        <v>3148</v>
      </c>
      <c r="B155" t="s">
        <v>3149</v>
      </c>
      <c r="C155" t="s">
        <v>3150</v>
      </c>
      <c r="D155" t="s">
        <v>2562</v>
      </c>
      <c r="E155" t="s">
        <v>3059</v>
      </c>
      <c r="F155" t="s">
        <v>2564</v>
      </c>
      <c r="G155" s="4" t="s">
        <v>3162</v>
      </c>
      <c r="H155" s="4" t="s">
        <v>3163</v>
      </c>
      <c r="I155" s="4" t="s">
        <v>3164</v>
      </c>
      <c r="J155" s="4" t="s">
        <v>3165</v>
      </c>
      <c r="K155" t="s">
        <v>809</v>
      </c>
      <c r="L155" t="s">
        <v>1555</v>
      </c>
      <c r="M155" t="s">
        <v>1556</v>
      </c>
      <c r="N155" t="s">
        <v>3151</v>
      </c>
      <c r="O155" t="s">
        <v>3153</v>
      </c>
      <c r="P155" t="s">
        <v>3152</v>
      </c>
      <c r="Q155" t="s">
        <v>3153</v>
      </c>
      <c r="R155" t="s">
        <v>1837</v>
      </c>
      <c r="S155" t="s">
        <v>2789</v>
      </c>
      <c r="T155" t="s">
        <v>810</v>
      </c>
      <c r="U155" t="s">
        <v>811</v>
      </c>
      <c r="V155" t="s">
        <v>3154</v>
      </c>
      <c r="W155" t="s">
        <v>3155</v>
      </c>
      <c r="X155" t="s">
        <v>812</v>
      </c>
      <c r="Y155" t="s">
        <v>813</v>
      </c>
      <c r="Z155">
        <v>314000</v>
      </c>
      <c r="AA155" t="s">
        <v>810</v>
      </c>
      <c r="AB155" t="s">
        <v>810</v>
      </c>
      <c r="AC155" t="s">
        <v>810</v>
      </c>
      <c r="AD155" t="s">
        <v>810</v>
      </c>
      <c r="AE155" t="s">
        <v>2568</v>
      </c>
      <c r="AF155" t="s">
        <v>810</v>
      </c>
      <c r="AG155" t="s">
        <v>810</v>
      </c>
      <c r="AH155" t="s">
        <v>810</v>
      </c>
      <c r="AI155" t="s">
        <v>810</v>
      </c>
      <c r="AJ155" t="s">
        <v>810</v>
      </c>
      <c r="AK155" t="s">
        <v>810</v>
      </c>
      <c r="AL155" t="s">
        <v>810</v>
      </c>
      <c r="AM155" t="s">
        <v>810</v>
      </c>
      <c r="AN155" t="s">
        <v>810</v>
      </c>
      <c r="AO155" t="s">
        <v>810</v>
      </c>
      <c r="AP155" t="s">
        <v>810</v>
      </c>
      <c r="AQ155" t="s">
        <v>2569</v>
      </c>
      <c r="AR155" t="s">
        <v>2568</v>
      </c>
    </row>
    <row r="156" spans="1:44" x14ac:dyDescent="0.15">
      <c r="A156" t="s">
        <v>3156</v>
      </c>
      <c r="B156" t="s">
        <v>3157</v>
      </c>
      <c r="C156" t="s">
        <v>2160</v>
      </c>
      <c r="D156" t="s">
        <v>1739</v>
      </c>
      <c r="E156" t="s">
        <v>2369</v>
      </c>
      <c r="F156" t="s">
        <v>2370</v>
      </c>
      <c r="G156" s="4" t="s">
        <v>3166</v>
      </c>
      <c r="H156" s="4" t="s">
        <v>3167</v>
      </c>
      <c r="I156" s="4" t="s">
        <v>3168</v>
      </c>
      <c r="J156" s="4" t="s">
        <v>3169</v>
      </c>
      <c r="K156" t="s">
        <v>809</v>
      </c>
      <c r="L156" t="s">
        <v>1345</v>
      </c>
      <c r="M156" t="s">
        <v>1346</v>
      </c>
      <c r="N156" t="s">
        <v>1769</v>
      </c>
      <c r="O156" t="s">
        <v>1771</v>
      </c>
      <c r="P156" t="s">
        <v>2161</v>
      </c>
      <c r="Q156" t="s">
        <v>1771</v>
      </c>
      <c r="R156" t="s">
        <v>1744</v>
      </c>
      <c r="S156" t="s">
        <v>1330</v>
      </c>
      <c r="T156" t="s">
        <v>810</v>
      </c>
      <c r="U156" t="s">
        <v>811</v>
      </c>
      <c r="V156" t="s">
        <v>2162</v>
      </c>
      <c r="W156" t="s">
        <v>3006</v>
      </c>
      <c r="X156" t="s">
        <v>812</v>
      </c>
      <c r="Y156" t="s">
        <v>813</v>
      </c>
      <c r="Z156" s="44" t="s">
        <v>3170</v>
      </c>
      <c r="AA156" t="s">
        <v>810</v>
      </c>
      <c r="AB156" t="s">
        <v>810</v>
      </c>
      <c r="AC156" t="s">
        <v>810</v>
      </c>
      <c r="AD156" t="s">
        <v>810</v>
      </c>
      <c r="AE156" t="s">
        <v>2372</v>
      </c>
      <c r="AF156" t="s">
        <v>810</v>
      </c>
      <c r="AG156" t="s">
        <v>810</v>
      </c>
      <c r="AH156" t="s">
        <v>810</v>
      </c>
      <c r="AI156" t="s">
        <v>810</v>
      </c>
      <c r="AJ156" t="s">
        <v>810</v>
      </c>
      <c r="AK156" t="s">
        <v>810</v>
      </c>
      <c r="AL156" t="s">
        <v>810</v>
      </c>
      <c r="AM156" t="s">
        <v>810</v>
      </c>
      <c r="AN156" t="s">
        <v>810</v>
      </c>
      <c r="AO156" t="s">
        <v>810</v>
      </c>
      <c r="AP156" t="s">
        <v>810</v>
      </c>
      <c r="AQ156" t="s">
        <v>2369</v>
      </c>
      <c r="AR156" t="s">
        <v>2372</v>
      </c>
    </row>
    <row r="157" spans="1:44" x14ac:dyDescent="0.15">
      <c r="A157" s="36" t="s">
        <v>3171</v>
      </c>
      <c r="B157" s="36" t="s">
        <v>3172</v>
      </c>
      <c r="C157" s="37" t="s">
        <v>2160</v>
      </c>
      <c r="D157" s="36" t="s">
        <v>2342</v>
      </c>
      <c r="E157" s="37" t="s">
        <v>3173</v>
      </c>
      <c r="F157" s="36" t="s">
        <v>2344</v>
      </c>
      <c r="G157" s="45" t="s">
        <v>3192</v>
      </c>
      <c r="H157" s="45" t="s">
        <v>3193</v>
      </c>
      <c r="I157" s="45" t="s">
        <v>3194</v>
      </c>
      <c r="J157" s="45" t="s">
        <v>3195</v>
      </c>
      <c r="K157" s="36" t="s">
        <v>809</v>
      </c>
      <c r="L157" s="36" t="s">
        <v>1555</v>
      </c>
      <c r="M157" s="36" t="s">
        <v>1556</v>
      </c>
      <c r="N157" s="36" t="s">
        <v>3174</v>
      </c>
      <c r="O157" s="36" t="s">
        <v>3176</v>
      </c>
      <c r="P157" s="36" t="s">
        <v>3175</v>
      </c>
      <c r="Q157" s="36" t="s">
        <v>3176</v>
      </c>
      <c r="R157" s="36" t="s">
        <v>3177</v>
      </c>
      <c r="S157" s="37" t="s">
        <v>2776</v>
      </c>
      <c r="T157" s="36" t="s">
        <v>810</v>
      </c>
      <c r="U157" s="36" t="s">
        <v>811</v>
      </c>
      <c r="V157" s="36" t="s">
        <v>2162</v>
      </c>
      <c r="W157" s="36" t="s">
        <v>3178</v>
      </c>
      <c r="X157" s="36" t="s">
        <v>812</v>
      </c>
      <c r="Y157" s="36" t="s">
        <v>813</v>
      </c>
      <c r="Z157" s="36">
        <v>100024</v>
      </c>
      <c r="AA157" s="37" t="s">
        <v>810</v>
      </c>
      <c r="AB157" s="36" t="s">
        <v>810</v>
      </c>
      <c r="AC157" s="36" t="s">
        <v>810</v>
      </c>
      <c r="AD157" s="36" t="s">
        <v>810</v>
      </c>
      <c r="AE157" s="36" t="s">
        <v>3179</v>
      </c>
      <c r="AF157" s="36" t="s">
        <v>810</v>
      </c>
      <c r="AG157" s="36" t="s">
        <v>810</v>
      </c>
      <c r="AH157" s="36" t="s">
        <v>810</v>
      </c>
      <c r="AI157" t="s">
        <v>810</v>
      </c>
      <c r="AJ157" t="s">
        <v>810</v>
      </c>
      <c r="AK157" t="s">
        <v>810</v>
      </c>
      <c r="AL157" t="s">
        <v>810</v>
      </c>
      <c r="AM157" t="s">
        <v>810</v>
      </c>
      <c r="AN157" t="s">
        <v>810</v>
      </c>
      <c r="AO157" t="s">
        <v>810</v>
      </c>
      <c r="AP157" t="s">
        <v>810</v>
      </c>
      <c r="AQ157" t="s">
        <v>3173</v>
      </c>
      <c r="AR157" t="s">
        <v>3179</v>
      </c>
    </row>
    <row r="158" spans="1:44" x14ac:dyDescent="0.15">
      <c r="A158" s="36" t="s">
        <v>3180</v>
      </c>
      <c r="B158" s="36" t="s">
        <v>3181</v>
      </c>
      <c r="C158" s="37" t="s">
        <v>3182</v>
      </c>
      <c r="D158" s="36" t="s">
        <v>3183</v>
      </c>
      <c r="E158" s="57" t="s">
        <v>3236</v>
      </c>
      <c r="F158" s="36" t="s">
        <v>3185</v>
      </c>
      <c r="G158" s="45" t="s">
        <v>3196</v>
      </c>
      <c r="H158" s="45" t="s">
        <v>3197</v>
      </c>
      <c r="I158" s="45" t="s">
        <v>3198</v>
      </c>
      <c r="J158" s="56" t="s">
        <v>3199</v>
      </c>
      <c r="K158" s="36" t="s">
        <v>809</v>
      </c>
      <c r="L158" s="36" t="s">
        <v>1832</v>
      </c>
      <c r="M158" s="36" t="s">
        <v>2075</v>
      </c>
      <c r="N158" s="36" t="s">
        <v>3186</v>
      </c>
      <c r="O158" s="36" t="s">
        <v>3188</v>
      </c>
      <c r="P158" s="36" t="s">
        <v>3187</v>
      </c>
      <c r="Q158" s="36" t="s">
        <v>3188</v>
      </c>
      <c r="R158" s="36" t="s">
        <v>1904</v>
      </c>
      <c r="S158" s="37" t="s">
        <v>2764</v>
      </c>
      <c r="T158" s="36" t="s">
        <v>810</v>
      </c>
      <c r="U158" s="36" t="s">
        <v>811</v>
      </c>
      <c r="V158" s="36" t="s">
        <v>3189</v>
      </c>
      <c r="W158" s="36" t="s">
        <v>3190</v>
      </c>
      <c r="X158" s="36" t="s">
        <v>812</v>
      </c>
      <c r="Y158" s="36" t="s">
        <v>813</v>
      </c>
      <c r="Z158" s="36">
        <v>610399</v>
      </c>
      <c r="AA158" s="37" t="s">
        <v>810</v>
      </c>
      <c r="AB158" s="36" t="s">
        <v>810</v>
      </c>
      <c r="AC158" s="36" t="s">
        <v>810</v>
      </c>
      <c r="AD158" s="36" t="s">
        <v>810</v>
      </c>
      <c r="AE158" s="36" t="s">
        <v>3191</v>
      </c>
      <c r="AF158" s="36" t="s">
        <v>810</v>
      </c>
      <c r="AG158" s="36" t="s">
        <v>810</v>
      </c>
      <c r="AH158" s="36" t="s">
        <v>810</v>
      </c>
      <c r="AI158" t="s">
        <v>810</v>
      </c>
      <c r="AJ158" t="s">
        <v>810</v>
      </c>
      <c r="AK158" t="s">
        <v>810</v>
      </c>
      <c r="AL158" t="s">
        <v>810</v>
      </c>
      <c r="AM158" t="s">
        <v>810</v>
      </c>
      <c r="AN158" t="s">
        <v>810</v>
      </c>
      <c r="AO158" t="s">
        <v>810</v>
      </c>
      <c r="AP158" t="s">
        <v>810</v>
      </c>
      <c r="AQ158" t="s">
        <v>3184</v>
      </c>
      <c r="AR158" t="s">
        <v>3191</v>
      </c>
    </row>
    <row r="159" spans="1:44" x14ac:dyDescent="0.15">
      <c r="A159" t="s">
        <v>3200</v>
      </c>
      <c r="B159" t="s">
        <v>3201</v>
      </c>
      <c r="C159" t="s">
        <v>2594</v>
      </c>
      <c r="D159" t="s">
        <v>3202</v>
      </c>
      <c r="E159" t="s">
        <v>3203</v>
      </c>
      <c r="F159" t="s">
        <v>3204</v>
      </c>
      <c r="G159" s="4" t="s">
        <v>3210</v>
      </c>
      <c r="H159" s="4" t="s">
        <v>3212</v>
      </c>
      <c r="I159" s="4" t="s">
        <v>3211</v>
      </c>
      <c r="J159" s="4" t="s">
        <v>3213</v>
      </c>
      <c r="K159" t="s">
        <v>809</v>
      </c>
      <c r="L159" t="s">
        <v>1832</v>
      </c>
      <c r="M159" t="s">
        <v>1833</v>
      </c>
      <c r="N159" t="s">
        <v>3205</v>
      </c>
      <c r="O159" t="s">
        <v>3206</v>
      </c>
      <c r="P159" t="s">
        <v>3072</v>
      </c>
      <c r="Q159" t="s">
        <v>3206</v>
      </c>
      <c r="R159" t="s">
        <v>3207</v>
      </c>
      <c r="S159" t="s">
        <v>2889</v>
      </c>
      <c r="T159" t="s">
        <v>810</v>
      </c>
      <c r="U159" t="s">
        <v>811</v>
      </c>
      <c r="V159" t="s">
        <v>2502</v>
      </c>
      <c r="W159" t="s">
        <v>3208</v>
      </c>
      <c r="X159" t="s">
        <v>812</v>
      </c>
      <c r="Y159" t="s">
        <v>813</v>
      </c>
      <c r="Z159">
        <v>816399</v>
      </c>
      <c r="AA159" t="s">
        <v>810</v>
      </c>
      <c r="AB159" t="s">
        <v>810</v>
      </c>
      <c r="AC159" t="s">
        <v>810</v>
      </c>
      <c r="AD159" t="s">
        <v>810</v>
      </c>
      <c r="AE159" t="s">
        <v>3209</v>
      </c>
      <c r="AF159" t="s">
        <v>810</v>
      </c>
      <c r="AG159" t="s">
        <v>810</v>
      </c>
      <c r="AH159" t="s">
        <v>810</v>
      </c>
      <c r="AI159" t="s">
        <v>810</v>
      </c>
      <c r="AJ159" t="s">
        <v>810</v>
      </c>
      <c r="AK159" t="s">
        <v>810</v>
      </c>
      <c r="AL159" t="s">
        <v>810</v>
      </c>
      <c r="AM159" t="s">
        <v>810</v>
      </c>
      <c r="AN159" t="s">
        <v>810</v>
      </c>
      <c r="AO159" t="s">
        <v>810</v>
      </c>
      <c r="AP159" t="s">
        <v>810</v>
      </c>
      <c r="AQ159" t="s">
        <v>3203</v>
      </c>
      <c r="AR159" t="s">
        <v>3209</v>
      </c>
    </row>
    <row r="160" spans="1:44" x14ac:dyDescent="0.15">
      <c r="A160" s="36" t="s">
        <v>3214</v>
      </c>
      <c r="B160" s="36" t="s">
        <v>3215</v>
      </c>
      <c r="C160" s="37" t="s">
        <v>3216</v>
      </c>
      <c r="D160" s="36" t="s">
        <v>3217</v>
      </c>
      <c r="E160" s="37" t="s">
        <v>3218</v>
      </c>
      <c r="F160" s="36" t="s">
        <v>3219</v>
      </c>
      <c r="G160" s="45" t="s">
        <v>3237</v>
      </c>
      <c r="H160" s="45" t="s">
        <v>3238</v>
      </c>
      <c r="I160" s="45" t="s">
        <v>3239</v>
      </c>
      <c r="J160" s="56" t="s">
        <v>3240</v>
      </c>
      <c r="K160" s="36" t="s">
        <v>809</v>
      </c>
      <c r="L160" s="36" t="s">
        <v>1832</v>
      </c>
      <c r="M160" s="36" t="s">
        <v>1833</v>
      </c>
      <c r="N160" s="36" t="s">
        <v>3220</v>
      </c>
      <c r="O160" s="36" t="s">
        <v>3222</v>
      </c>
      <c r="P160" s="36" t="s">
        <v>3221</v>
      </c>
      <c r="Q160" s="36" t="s">
        <v>3222</v>
      </c>
      <c r="R160" s="36" t="s">
        <v>3063</v>
      </c>
      <c r="S160" s="37" t="s">
        <v>1293</v>
      </c>
      <c r="T160" s="36" t="s">
        <v>810</v>
      </c>
      <c r="U160" s="36" t="s">
        <v>811</v>
      </c>
      <c r="V160" s="36" t="s">
        <v>2057</v>
      </c>
      <c r="W160" s="36" t="s">
        <v>3223</v>
      </c>
      <c r="X160" s="36" t="s">
        <v>812</v>
      </c>
      <c r="Y160" s="36" t="s">
        <v>813</v>
      </c>
      <c r="Z160" s="46" t="s">
        <v>3245</v>
      </c>
      <c r="AA160" s="37" t="s">
        <v>810</v>
      </c>
      <c r="AB160" s="36" t="s">
        <v>810</v>
      </c>
      <c r="AC160" s="36" t="s">
        <v>810</v>
      </c>
      <c r="AD160" s="36" t="s">
        <v>810</v>
      </c>
      <c r="AE160" s="36" t="s">
        <v>3224</v>
      </c>
      <c r="AF160" s="36" t="s">
        <v>810</v>
      </c>
      <c r="AG160" s="36" t="s">
        <v>810</v>
      </c>
      <c r="AH160" s="36" t="s">
        <v>810</v>
      </c>
      <c r="AI160" t="s">
        <v>810</v>
      </c>
      <c r="AJ160" t="s">
        <v>810</v>
      </c>
      <c r="AK160" t="s">
        <v>810</v>
      </c>
      <c r="AL160" t="s">
        <v>810</v>
      </c>
      <c r="AM160" t="s">
        <v>810</v>
      </c>
      <c r="AN160" t="s">
        <v>810</v>
      </c>
      <c r="AO160" t="s">
        <v>810</v>
      </c>
      <c r="AP160" t="s">
        <v>810</v>
      </c>
      <c r="AQ160" t="s">
        <v>3218</v>
      </c>
      <c r="AR160" t="s">
        <v>3224</v>
      </c>
    </row>
    <row r="161" spans="1:44" x14ac:dyDescent="0.15">
      <c r="A161" s="36" t="s">
        <v>3225</v>
      </c>
      <c r="B161" s="36" t="s">
        <v>3226</v>
      </c>
      <c r="C161" s="37" t="s">
        <v>2698</v>
      </c>
      <c r="D161" s="36" t="s">
        <v>3227</v>
      </c>
      <c r="E161" s="37" t="s">
        <v>3228</v>
      </c>
      <c r="F161" s="36" t="s">
        <v>3229</v>
      </c>
      <c r="G161" s="45" t="s">
        <v>3241</v>
      </c>
      <c r="H161" s="45" t="s">
        <v>3242</v>
      </c>
      <c r="I161" s="45" t="s">
        <v>3243</v>
      </c>
      <c r="J161" s="45" t="s">
        <v>3244</v>
      </c>
      <c r="K161" s="36" t="s">
        <v>809</v>
      </c>
      <c r="L161" s="36" t="s">
        <v>1345</v>
      </c>
      <c r="M161" s="36" t="s">
        <v>1453</v>
      </c>
      <c r="N161" s="36" t="s">
        <v>3230</v>
      </c>
      <c r="O161" s="36" t="s">
        <v>3231</v>
      </c>
      <c r="P161" s="36" t="s">
        <v>2703</v>
      </c>
      <c r="Q161" s="36" t="s">
        <v>3231</v>
      </c>
      <c r="R161" s="36" t="s">
        <v>3232</v>
      </c>
      <c r="S161" s="37" t="s">
        <v>2706</v>
      </c>
      <c r="T161" s="36" t="s">
        <v>810</v>
      </c>
      <c r="U161" s="36" t="s">
        <v>811</v>
      </c>
      <c r="V161" s="36" t="s">
        <v>3064</v>
      </c>
      <c r="W161" s="36" t="s">
        <v>3233</v>
      </c>
      <c r="X161" s="36" t="s">
        <v>812</v>
      </c>
      <c r="Y161" s="36" t="s">
        <v>813</v>
      </c>
      <c r="Z161" s="36">
        <v>100024</v>
      </c>
      <c r="AA161" s="37" t="s">
        <v>810</v>
      </c>
      <c r="AB161" s="36" t="s">
        <v>810</v>
      </c>
      <c r="AC161" s="36" t="s">
        <v>810</v>
      </c>
      <c r="AD161" s="36" t="s">
        <v>810</v>
      </c>
      <c r="AE161" s="36" t="s">
        <v>3234</v>
      </c>
      <c r="AF161" s="36" t="s">
        <v>810</v>
      </c>
      <c r="AG161" s="36" t="s">
        <v>810</v>
      </c>
      <c r="AH161" s="36" t="s">
        <v>810</v>
      </c>
      <c r="AI161" t="s">
        <v>810</v>
      </c>
      <c r="AJ161" t="s">
        <v>810</v>
      </c>
      <c r="AK161" t="s">
        <v>810</v>
      </c>
      <c r="AL161" t="s">
        <v>810</v>
      </c>
      <c r="AM161" t="s">
        <v>810</v>
      </c>
      <c r="AN161" t="s">
        <v>810</v>
      </c>
      <c r="AO161" t="s">
        <v>810</v>
      </c>
      <c r="AP161" t="s">
        <v>810</v>
      </c>
      <c r="AQ161" t="s">
        <v>3235</v>
      </c>
      <c r="AR161" t="s">
        <v>3234</v>
      </c>
    </row>
    <row r="162" spans="1:44" x14ac:dyDescent="0.15">
      <c r="A162" t="s">
        <v>3246</v>
      </c>
      <c r="B162" t="s">
        <v>3247</v>
      </c>
      <c r="C162" t="s">
        <v>1341</v>
      </c>
      <c r="D162" t="s">
        <v>3248</v>
      </c>
      <c r="E162" t="s">
        <v>3249</v>
      </c>
      <c r="F162" t="s">
        <v>3250</v>
      </c>
      <c r="G162" s="4" t="s">
        <v>3256</v>
      </c>
      <c r="H162" s="4" t="s">
        <v>3257</v>
      </c>
      <c r="I162" s="4" t="s">
        <v>3258</v>
      </c>
      <c r="J162" s="4" t="s">
        <v>3259</v>
      </c>
      <c r="K162" t="s">
        <v>809</v>
      </c>
      <c r="L162" t="s">
        <v>1345</v>
      </c>
      <c r="M162" t="s">
        <v>1383</v>
      </c>
      <c r="N162" t="s">
        <v>3251</v>
      </c>
      <c r="O162" t="s">
        <v>3252</v>
      </c>
      <c r="P162" t="s">
        <v>3253</v>
      </c>
      <c r="Q162" t="s">
        <v>3252</v>
      </c>
      <c r="R162" t="s">
        <v>1589</v>
      </c>
      <c r="S162" s="2" t="s">
        <v>218</v>
      </c>
      <c r="T162" t="s">
        <v>810</v>
      </c>
      <c r="U162" t="s">
        <v>811</v>
      </c>
      <c r="V162" t="s">
        <v>3125</v>
      </c>
      <c r="W162" t="s">
        <v>3254</v>
      </c>
      <c r="X162" t="s">
        <v>812</v>
      </c>
      <c r="Y162" t="s">
        <v>813</v>
      </c>
      <c r="Z162" s="44" t="s">
        <v>3260</v>
      </c>
      <c r="AA162" s="2" t="s">
        <v>810</v>
      </c>
      <c r="AB162" t="s">
        <v>810</v>
      </c>
      <c r="AC162" t="s">
        <v>810</v>
      </c>
      <c r="AD162" t="s">
        <v>810</v>
      </c>
      <c r="AE162" t="s">
        <v>3255</v>
      </c>
      <c r="AF162" t="s">
        <v>810</v>
      </c>
      <c r="AG162" t="s">
        <v>810</v>
      </c>
      <c r="AH162" t="s">
        <v>810</v>
      </c>
      <c r="AI162" t="s">
        <v>810</v>
      </c>
      <c r="AJ162" t="s">
        <v>810</v>
      </c>
      <c r="AK162" t="s">
        <v>810</v>
      </c>
      <c r="AL162" t="s">
        <v>810</v>
      </c>
      <c r="AM162" t="s">
        <v>810</v>
      </c>
      <c r="AN162" t="s">
        <v>810</v>
      </c>
      <c r="AO162" t="s">
        <v>810</v>
      </c>
      <c r="AP162" t="s">
        <v>810</v>
      </c>
      <c r="AQ162" t="s">
        <v>3249</v>
      </c>
      <c r="AR162" t="s">
        <v>3255</v>
      </c>
    </row>
    <row r="163" spans="1:44" x14ac:dyDescent="0.15">
      <c r="A163" t="s">
        <v>3261</v>
      </c>
      <c r="B163" t="s">
        <v>3262</v>
      </c>
      <c r="C163" t="s">
        <v>3263</v>
      </c>
      <c r="D163" t="s">
        <v>3264</v>
      </c>
      <c r="E163" t="s">
        <v>3265</v>
      </c>
      <c r="F163" t="s">
        <v>3266</v>
      </c>
      <c r="G163" s="4" t="s">
        <v>3273</v>
      </c>
      <c r="H163" s="4" t="s">
        <v>3274</v>
      </c>
      <c r="I163" s="4" t="s">
        <v>2558</v>
      </c>
      <c r="J163" s="4" t="s">
        <v>3275</v>
      </c>
      <c r="K163" t="s">
        <v>809</v>
      </c>
      <c r="L163" t="s">
        <v>1832</v>
      </c>
      <c r="M163" t="s">
        <v>1833</v>
      </c>
      <c r="N163" t="s">
        <v>3267</v>
      </c>
      <c r="O163" t="s">
        <v>3269</v>
      </c>
      <c r="P163" t="s">
        <v>3268</v>
      </c>
      <c r="Q163" t="s">
        <v>3269</v>
      </c>
      <c r="R163" t="s">
        <v>2598</v>
      </c>
      <c r="S163" t="s">
        <v>3270</v>
      </c>
      <c r="T163" t="s">
        <v>810</v>
      </c>
      <c r="U163" t="s">
        <v>811</v>
      </c>
      <c r="V163" t="s">
        <v>3189</v>
      </c>
      <c r="W163" t="s">
        <v>3271</v>
      </c>
      <c r="X163" t="s">
        <v>812</v>
      </c>
      <c r="Y163" t="s">
        <v>813</v>
      </c>
      <c r="Z163">
        <v>215100</v>
      </c>
      <c r="AA163" t="s">
        <v>810</v>
      </c>
      <c r="AB163" t="s">
        <v>810</v>
      </c>
      <c r="AC163" t="s">
        <v>810</v>
      </c>
      <c r="AD163" t="s">
        <v>810</v>
      </c>
      <c r="AE163" t="s">
        <v>3272</v>
      </c>
      <c r="AF163" t="s">
        <v>810</v>
      </c>
      <c r="AG163" t="s">
        <v>810</v>
      </c>
      <c r="AH163" t="s">
        <v>810</v>
      </c>
      <c r="AI163" t="s">
        <v>810</v>
      </c>
      <c r="AJ163" t="s">
        <v>810</v>
      </c>
      <c r="AK163" t="s">
        <v>810</v>
      </c>
      <c r="AL163" t="s">
        <v>810</v>
      </c>
      <c r="AM163" t="s">
        <v>810</v>
      </c>
      <c r="AN163" t="s">
        <v>810</v>
      </c>
      <c r="AO163" t="s">
        <v>810</v>
      </c>
      <c r="AP163" t="s">
        <v>810</v>
      </c>
      <c r="AQ163" t="s">
        <v>3265</v>
      </c>
      <c r="AR163" t="s">
        <v>3272</v>
      </c>
    </row>
    <row r="164" spans="1:44" x14ac:dyDescent="0.15">
      <c r="A164" t="s">
        <v>3277</v>
      </c>
      <c r="B164" t="s">
        <v>3278</v>
      </c>
      <c r="C164" t="s">
        <v>3279</v>
      </c>
      <c r="D164" t="s">
        <v>3280</v>
      </c>
      <c r="E164" t="s">
        <v>3281</v>
      </c>
      <c r="F164" t="s">
        <v>3282</v>
      </c>
      <c r="G164" s="4" t="s">
        <v>3313</v>
      </c>
      <c r="H164" s="4" t="s">
        <v>3314</v>
      </c>
      <c r="I164" s="4" t="s">
        <v>3315</v>
      </c>
      <c r="J164" s="4" t="s">
        <v>3316</v>
      </c>
      <c r="K164" t="s">
        <v>809</v>
      </c>
      <c r="L164" t="s">
        <v>1345</v>
      </c>
      <c r="M164" t="s">
        <v>3283</v>
      </c>
      <c r="N164" t="s">
        <v>3284</v>
      </c>
      <c r="O164" t="s">
        <v>3286</v>
      </c>
      <c r="P164" t="s">
        <v>3285</v>
      </c>
      <c r="Q164" t="s">
        <v>3286</v>
      </c>
      <c r="R164" t="s">
        <v>2691</v>
      </c>
      <c r="S164" t="s">
        <v>2992</v>
      </c>
      <c r="T164" t="s">
        <v>810</v>
      </c>
      <c r="U164" t="s">
        <v>811</v>
      </c>
      <c r="V164" t="s">
        <v>3287</v>
      </c>
      <c r="W164" t="s">
        <v>3288</v>
      </c>
      <c r="X164" t="s">
        <v>812</v>
      </c>
      <c r="Y164" t="s">
        <v>813</v>
      </c>
      <c r="Z164">
        <v>510000</v>
      </c>
      <c r="AA164" t="s">
        <v>810</v>
      </c>
      <c r="AB164" t="s">
        <v>810</v>
      </c>
      <c r="AC164" t="s">
        <v>810</v>
      </c>
      <c r="AD164" t="s">
        <v>810</v>
      </c>
      <c r="AE164" t="s">
        <v>3289</v>
      </c>
      <c r="AF164" t="s">
        <v>810</v>
      </c>
      <c r="AG164" t="s">
        <v>810</v>
      </c>
      <c r="AH164" t="s">
        <v>810</v>
      </c>
      <c r="AI164" t="s">
        <v>810</v>
      </c>
      <c r="AJ164" t="s">
        <v>810</v>
      </c>
      <c r="AK164" t="s">
        <v>810</v>
      </c>
      <c r="AL164" t="s">
        <v>810</v>
      </c>
      <c r="AM164" t="s">
        <v>810</v>
      </c>
      <c r="AN164" t="s">
        <v>810</v>
      </c>
      <c r="AO164" t="s">
        <v>810</v>
      </c>
      <c r="AP164" t="s">
        <v>810</v>
      </c>
      <c r="AQ164" t="s">
        <v>3281</v>
      </c>
      <c r="AR164" t="s">
        <v>3289</v>
      </c>
    </row>
    <row r="165" spans="1:44" x14ac:dyDescent="0.15">
      <c r="A165" t="s">
        <v>3290</v>
      </c>
      <c r="B165" t="s">
        <v>3291</v>
      </c>
      <c r="C165" t="s">
        <v>2594</v>
      </c>
      <c r="D165" t="s">
        <v>3292</v>
      </c>
      <c r="E165" t="s">
        <v>3293</v>
      </c>
      <c r="F165" t="s">
        <v>3294</v>
      </c>
      <c r="G165" s="4" t="s">
        <v>3317</v>
      </c>
      <c r="H165" s="4" t="s">
        <v>3318</v>
      </c>
      <c r="I165" s="4" t="s">
        <v>3319</v>
      </c>
      <c r="J165" s="4" t="s">
        <v>3320</v>
      </c>
      <c r="K165" t="s">
        <v>809</v>
      </c>
      <c r="L165" t="s">
        <v>1832</v>
      </c>
      <c r="M165" t="s">
        <v>1833</v>
      </c>
      <c r="N165" t="s">
        <v>3295</v>
      </c>
      <c r="O165" t="s">
        <v>3297</v>
      </c>
      <c r="P165" t="s">
        <v>3296</v>
      </c>
      <c r="Q165" t="s">
        <v>3297</v>
      </c>
      <c r="R165" t="s">
        <v>3298</v>
      </c>
      <c r="S165" t="s">
        <v>2886</v>
      </c>
      <c r="T165" t="s">
        <v>810</v>
      </c>
      <c r="U165" t="s">
        <v>811</v>
      </c>
      <c r="V165" t="s">
        <v>2348</v>
      </c>
      <c r="W165" t="s">
        <v>3299</v>
      </c>
      <c r="X165" t="s">
        <v>812</v>
      </c>
      <c r="Y165" t="s">
        <v>813</v>
      </c>
      <c r="Z165" s="44" t="s">
        <v>3321</v>
      </c>
      <c r="AA165" t="s">
        <v>810</v>
      </c>
      <c r="AB165" t="s">
        <v>810</v>
      </c>
      <c r="AC165" t="s">
        <v>810</v>
      </c>
      <c r="AD165" t="s">
        <v>810</v>
      </c>
      <c r="AE165" t="s">
        <v>3300</v>
      </c>
      <c r="AF165" t="s">
        <v>810</v>
      </c>
      <c r="AG165" t="s">
        <v>810</v>
      </c>
      <c r="AH165" t="s">
        <v>810</v>
      </c>
      <c r="AI165" t="s">
        <v>810</v>
      </c>
      <c r="AJ165" t="s">
        <v>810</v>
      </c>
      <c r="AK165" t="s">
        <v>810</v>
      </c>
      <c r="AL165" t="s">
        <v>810</v>
      </c>
      <c r="AM165" t="s">
        <v>810</v>
      </c>
      <c r="AN165" t="s">
        <v>810</v>
      </c>
      <c r="AO165" t="s">
        <v>810</v>
      </c>
      <c r="AP165" t="s">
        <v>810</v>
      </c>
      <c r="AQ165" t="s">
        <v>3293</v>
      </c>
      <c r="AR165" t="s">
        <v>3300</v>
      </c>
    </row>
    <row r="166" spans="1:44" x14ac:dyDescent="0.15">
      <c r="A166" t="s">
        <v>3301</v>
      </c>
      <c r="B166" t="s">
        <v>3302</v>
      </c>
      <c r="C166" t="s">
        <v>2384</v>
      </c>
      <c r="D166" t="s">
        <v>1739</v>
      </c>
      <c r="E166" t="s">
        <v>2369</v>
      </c>
      <c r="F166" t="s">
        <v>2370</v>
      </c>
      <c r="G166" t="s">
        <v>2373</v>
      </c>
      <c r="H166" t="s">
        <v>2374</v>
      </c>
      <c r="I166" t="s">
        <v>2375</v>
      </c>
      <c r="J166" t="s">
        <v>2376</v>
      </c>
      <c r="K166" t="s">
        <v>809</v>
      </c>
      <c r="L166" t="s">
        <v>1345</v>
      </c>
      <c r="M166" t="s">
        <v>1383</v>
      </c>
      <c r="N166" t="s">
        <v>3303</v>
      </c>
      <c r="O166" t="s">
        <v>3305</v>
      </c>
      <c r="P166" t="s">
        <v>3304</v>
      </c>
      <c r="Q166" t="s">
        <v>3305</v>
      </c>
      <c r="R166" t="s">
        <v>3306</v>
      </c>
      <c r="S166" t="s">
        <v>2848</v>
      </c>
      <c r="T166" t="s">
        <v>810</v>
      </c>
      <c r="U166" t="s">
        <v>811</v>
      </c>
      <c r="V166" t="s">
        <v>2162</v>
      </c>
      <c r="W166" t="s">
        <v>3006</v>
      </c>
      <c r="X166" t="s">
        <v>812</v>
      </c>
      <c r="Y166" t="s">
        <v>813</v>
      </c>
      <c r="Z166" s="44" t="s">
        <v>1751</v>
      </c>
      <c r="AA166" t="s">
        <v>810</v>
      </c>
      <c r="AB166" t="s">
        <v>810</v>
      </c>
      <c r="AC166" t="s">
        <v>810</v>
      </c>
      <c r="AD166" t="s">
        <v>810</v>
      </c>
      <c r="AE166" t="s">
        <v>2372</v>
      </c>
      <c r="AF166" t="s">
        <v>810</v>
      </c>
      <c r="AG166" t="s">
        <v>810</v>
      </c>
      <c r="AH166" t="s">
        <v>810</v>
      </c>
      <c r="AI166" t="s">
        <v>810</v>
      </c>
      <c r="AJ166" t="s">
        <v>810</v>
      </c>
      <c r="AK166" t="s">
        <v>810</v>
      </c>
      <c r="AL166" t="s">
        <v>810</v>
      </c>
      <c r="AM166" t="s">
        <v>810</v>
      </c>
      <c r="AN166" t="s">
        <v>810</v>
      </c>
      <c r="AO166" t="s">
        <v>810</v>
      </c>
      <c r="AP166" t="s">
        <v>810</v>
      </c>
      <c r="AQ166" t="s">
        <v>2369</v>
      </c>
      <c r="AR166" t="s">
        <v>2372</v>
      </c>
    </row>
    <row r="167" spans="1:44" x14ac:dyDescent="0.15">
      <c r="A167" t="s">
        <v>3307</v>
      </c>
      <c r="B167" t="s">
        <v>3302</v>
      </c>
      <c r="C167" t="s">
        <v>2037</v>
      </c>
      <c r="D167" t="s">
        <v>1739</v>
      </c>
      <c r="E167" t="s">
        <v>2369</v>
      </c>
      <c r="F167" t="s">
        <v>2370</v>
      </c>
      <c r="G167" t="s">
        <v>2373</v>
      </c>
      <c r="H167" t="s">
        <v>2374</v>
      </c>
      <c r="I167" t="s">
        <v>2375</v>
      </c>
      <c r="J167" t="s">
        <v>2376</v>
      </c>
      <c r="K167" t="s">
        <v>809</v>
      </c>
      <c r="L167" t="s">
        <v>1345</v>
      </c>
      <c r="M167" t="s">
        <v>1383</v>
      </c>
      <c r="N167" t="s">
        <v>3308</v>
      </c>
      <c r="O167" t="s">
        <v>3310</v>
      </c>
      <c r="P167" t="s">
        <v>3309</v>
      </c>
      <c r="Q167" t="s">
        <v>3310</v>
      </c>
      <c r="R167" t="s">
        <v>2168</v>
      </c>
      <c r="S167" t="s">
        <v>1312</v>
      </c>
      <c r="T167" t="s">
        <v>810</v>
      </c>
      <c r="U167" t="s">
        <v>811</v>
      </c>
      <c r="V167" t="s">
        <v>3311</v>
      </c>
      <c r="W167" t="s">
        <v>3312</v>
      </c>
      <c r="X167" t="s">
        <v>812</v>
      </c>
      <c r="Y167" t="s">
        <v>813</v>
      </c>
      <c r="Z167" s="44" t="s">
        <v>1751</v>
      </c>
      <c r="AA167" t="s">
        <v>810</v>
      </c>
      <c r="AB167" t="s">
        <v>810</v>
      </c>
      <c r="AC167" t="s">
        <v>810</v>
      </c>
      <c r="AD167" t="s">
        <v>810</v>
      </c>
      <c r="AE167" t="s">
        <v>2372</v>
      </c>
      <c r="AF167" t="s">
        <v>810</v>
      </c>
      <c r="AG167" t="s">
        <v>810</v>
      </c>
      <c r="AH167" t="s">
        <v>810</v>
      </c>
      <c r="AI167" t="s">
        <v>810</v>
      </c>
      <c r="AJ167" t="s">
        <v>810</v>
      </c>
      <c r="AK167" t="s">
        <v>810</v>
      </c>
      <c r="AL167" t="s">
        <v>810</v>
      </c>
      <c r="AM167" t="s">
        <v>810</v>
      </c>
      <c r="AN167" t="s">
        <v>810</v>
      </c>
      <c r="AO167" t="s">
        <v>810</v>
      </c>
      <c r="AP167" t="s">
        <v>810</v>
      </c>
      <c r="AQ167" t="s">
        <v>2369</v>
      </c>
      <c r="AR167" t="s">
        <v>2372</v>
      </c>
    </row>
    <row r="168" spans="1:44" ht="16.899999999999999" customHeight="1" x14ac:dyDescent="0.15">
      <c r="A168" t="s">
        <v>3322</v>
      </c>
      <c r="B168" t="s">
        <v>3323</v>
      </c>
      <c r="C168" t="s">
        <v>2341</v>
      </c>
      <c r="D168" t="s">
        <v>3324</v>
      </c>
      <c r="E168" t="s">
        <v>3325</v>
      </c>
      <c r="F168" t="s">
        <v>3326</v>
      </c>
      <c r="G168" s="4" t="s">
        <v>3341</v>
      </c>
      <c r="H168" s="4" t="s">
        <v>3342</v>
      </c>
      <c r="I168" s="4" t="s">
        <v>3343</v>
      </c>
      <c r="J168" s="4" t="s">
        <v>3344</v>
      </c>
      <c r="K168" t="s">
        <v>809</v>
      </c>
      <c r="L168" t="s">
        <v>1832</v>
      </c>
      <c r="M168" t="s">
        <v>1833</v>
      </c>
      <c r="N168" t="s">
        <v>3327</v>
      </c>
      <c r="O168" t="s">
        <v>3329</v>
      </c>
      <c r="P168" t="s">
        <v>3328</v>
      </c>
      <c r="Q168" t="s">
        <v>3329</v>
      </c>
      <c r="R168" t="s">
        <v>3330</v>
      </c>
      <c r="S168" s="4" t="s">
        <v>3362</v>
      </c>
      <c r="T168" t="s">
        <v>810</v>
      </c>
      <c r="U168" t="s">
        <v>811</v>
      </c>
      <c r="V168" t="s">
        <v>2105</v>
      </c>
      <c r="W168" t="s">
        <v>3331</v>
      </c>
      <c r="X168" t="s">
        <v>812</v>
      </c>
      <c r="Y168" t="s">
        <v>813</v>
      </c>
      <c r="Z168">
        <v>730030</v>
      </c>
      <c r="AA168" t="s">
        <v>810</v>
      </c>
      <c r="AB168" t="s">
        <v>810</v>
      </c>
      <c r="AC168" t="s">
        <v>810</v>
      </c>
      <c r="AD168" t="s">
        <v>810</v>
      </c>
      <c r="AE168" t="s">
        <v>3332</v>
      </c>
      <c r="AF168" t="s">
        <v>810</v>
      </c>
      <c r="AG168" t="s">
        <v>810</v>
      </c>
      <c r="AH168" t="s">
        <v>810</v>
      </c>
      <c r="AI168" t="s">
        <v>810</v>
      </c>
      <c r="AJ168" t="s">
        <v>810</v>
      </c>
      <c r="AK168" t="s">
        <v>810</v>
      </c>
      <c r="AL168" t="s">
        <v>810</v>
      </c>
      <c r="AM168" t="s">
        <v>810</v>
      </c>
      <c r="AN168" t="s">
        <v>810</v>
      </c>
      <c r="AO168" t="s">
        <v>810</v>
      </c>
      <c r="AP168" t="s">
        <v>810</v>
      </c>
      <c r="AQ168" t="s">
        <v>3325</v>
      </c>
      <c r="AR168" t="s">
        <v>3332</v>
      </c>
    </row>
    <row r="169" spans="1:44" x14ac:dyDescent="0.15">
      <c r="A169" t="s">
        <v>3333</v>
      </c>
      <c r="B169" t="s">
        <v>3334</v>
      </c>
      <c r="C169" t="s">
        <v>3263</v>
      </c>
      <c r="D169" t="s">
        <v>3217</v>
      </c>
      <c r="E169" t="s">
        <v>3218</v>
      </c>
      <c r="F169" t="s">
        <v>3219</v>
      </c>
      <c r="G169" s="4" t="s">
        <v>3345</v>
      </c>
      <c r="H169" s="4" t="s">
        <v>3346</v>
      </c>
      <c r="I169" s="4" t="s">
        <v>3347</v>
      </c>
      <c r="J169" s="4" t="s">
        <v>3348</v>
      </c>
      <c r="K169" t="s">
        <v>809</v>
      </c>
      <c r="L169" t="s">
        <v>1832</v>
      </c>
      <c r="M169" t="s">
        <v>1833</v>
      </c>
      <c r="N169" t="s">
        <v>3335</v>
      </c>
      <c r="O169" t="s">
        <v>3337</v>
      </c>
      <c r="P169" t="s">
        <v>3336</v>
      </c>
      <c r="Q169" t="s">
        <v>3337</v>
      </c>
      <c r="R169" t="s">
        <v>3050</v>
      </c>
      <c r="S169" t="s">
        <v>3338</v>
      </c>
      <c r="T169" t="s">
        <v>810</v>
      </c>
      <c r="U169" t="s">
        <v>811</v>
      </c>
      <c r="V169" t="s">
        <v>3339</v>
      </c>
      <c r="W169" t="s">
        <v>3340</v>
      </c>
      <c r="X169" t="s">
        <v>812</v>
      </c>
      <c r="Y169" t="s">
        <v>813</v>
      </c>
      <c r="Z169" s="44" t="s">
        <v>3349</v>
      </c>
      <c r="AA169" t="s">
        <v>810</v>
      </c>
      <c r="AB169" t="s">
        <v>810</v>
      </c>
      <c r="AC169" t="s">
        <v>810</v>
      </c>
      <c r="AD169" t="s">
        <v>810</v>
      </c>
      <c r="AE169" t="s">
        <v>3224</v>
      </c>
      <c r="AF169" t="s">
        <v>810</v>
      </c>
      <c r="AG169" t="s">
        <v>810</v>
      </c>
      <c r="AH169" t="s">
        <v>810</v>
      </c>
      <c r="AI169" t="s">
        <v>810</v>
      </c>
      <c r="AJ169" t="s">
        <v>810</v>
      </c>
      <c r="AK169" t="s">
        <v>810</v>
      </c>
      <c r="AL169" t="s">
        <v>810</v>
      </c>
      <c r="AM169" t="s">
        <v>810</v>
      </c>
      <c r="AN169" t="s">
        <v>810</v>
      </c>
      <c r="AO169" t="s">
        <v>810</v>
      </c>
      <c r="AP169" t="s">
        <v>810</v>
      </c>
      <c r="AQ169" t="s">
        <v>3218</v>
      </c>
      <c r="AR169" t="s">
        <v>3224</v>
      </c>
    </row>
    <row r="170" spans="1:44" x14ac:dyDescent="0.15">
      <c r="A170" s="36" t="s">
        <v>3352</v>
      </c>
      <c r="B170" s="36" t="s">
        <v>3353</v>
      </c>
      <c r="C170" s="37" t="s">
        <v>3216</v>
      </c>
      <c r="D170" s="36" t="s">
        <v>2243</v>
      </c>
      <c r="E170" s="37" t="s">
        <v>2244</v>
      </c>
      <c r="F170" s="36" t="s">
        <v>2245</v>
      </c>
      <c r="G170" s="45" t="s">
        <v>3358</v>
      </c>
      <c r="H170" s="45" t="s">
        <v>3359</v>
      </c>
      <c r="I170" s="45" t="s">
        <v>3360</v>
      </c>
      <c r="J170" s="45" t="s">
        <v>3361</v>
      </c>
      <c r="K170" s="36" t="s">
        <v>809</v>
      </c>
      <c r="L170" s="36" t="s">
        <v>1832</v>
      </c>
      <c r="M170" s="36" t="s">
        <v>1833</v>
      </c>
      <c r="N170" s="36" t="s">
        <v>3354</v>
      </c>
      <c r="O170" s="36" t="s">
        <v>3355</v>
      </c>
      <c r="P170" s="36" t="s">
        <v>3221</v>
      </c>
      <c r="Q170" s="36" t="s">
        <v>3355</v>
      </c>
      <c r="R170" s="36" t="s">
        <v>3356</v>
      </c>
      <c r="S170" s="37" t="s">
        <v>1293</v>
      </c>
      <c r="T170" s="36" t="s">
        <v>810</v>
      </c>
      <c r="U170" s="36" t="s">
        <v>811</v>
      </c>
      <c r="V170" s="36" t="s">
        <v>2057</v>
      </c>
      <c r="W170" s="36" t="s">
        <v>3357</v>
      </c>
      <c r="X170" s="36" t="s">
        <v>812</v>
      </c>
      <c r="Y170" s="36" t="s">
        <v>813</v>
      </c>
      <c r="Z170" s="36">
        <v>510630</v>
      </c>
      <c r="AA170" s="37" t="s">
        <v>810</v>
      </c>
      <c r="AB170" s="36" t="s">
        <v>810</v>
      </c>
      <c r="AC170" s="36" t="s">
        <v>810</v>
      </c>
      <c r="AD170" s="36" t="s">
        <v>810</v>
      </c>
      <c r="AE170" s="36" t="s">
        <v>2251</v>
      </c>
      <c r="AF170" s="36" t="s">
        <v>810</v>
      </c>
      <c r="AG170" s="36" t="s">
        <v>810</v>
      </c>
      <c r="AH170" s="36" t="s">
        <v>810</v>
      </c>
      <c r="AI170" t="s">
        <v>810</v>
      </c>
      <c r="AJ170" t="s">
        <v>810</v>
      </c>
      <c r="AK170" t="s">
        <v>810</v>
      </c>
      <c r="AL170" t="s">
        <v>810</v>
      </c>
      <c r="AM170" t="s">
        <v>810</v>
      </c>
      <c r="AN170" t="s">
        <v>810</v>
      </c>
      <c r="AO170" t="s">
        <v>810</v>
      </c>
      <c r="AP170" t="s">
        <v>810</v>
      </c>
      <c r="AQ170" t="s">
        <v>2244</v>
      </c>
      <c r="AR170" t="s">
        <v>2251</v>
      </c>
    </row>
  </sheetData>
  <phoneticPr fontId="3" type="noConversion"/>
  <conditionalFormatting sqref="D8 D13 D19:D34 D47 D64:D72 D89:D94 D96:D97 D110:D113 D129:D133 D137:D144 D150 D154:D158 D160:D161 D163:D65473">
    <cfRule type="duplicateValues" dxfId="37" priority="88"/>
  </conditionalFormatting>
  <conditionalFormatting sqref="H1">
    <cfRule type="duplicateValues" dxfId="36" priority="692"/>
  </conditionalFormatting>
  <conditionalFormatting sqref="AA2">
    <cfRule type="duplicateValues" dxfId="35" priority="46"/>
  </conditionalFormatting>
  <conditionalFormatting sqref="H14">
    <cfRule type="duplicateValues" dxfId="34" priority="38"/>
  </conditionalFormatting>
  <conditionalFormatting sqref="H15:H16">
    <cfRule type="duplicateValues" dxfId="33" priority="37"/>
  </conditionalFormatting>
  <conditionalFormatting sqref="H17:H18">
    <cfRule type="duplicateValues" dxfId="32" priority="36"/>
  </conditionalFormatting>
  <conditionalFormatting sqref="H35">
    <cfRule type="duplicateValues" dxfId="31" priority="35"/>
  </conditionalFormatting>
  <conditionalFormatting sqref="H37:H38">
    <cfRule type="duplicateValues" dxfId="30" priority="33"/>
  </conditionalFormatting>
  <conditionalFormatting sqref="H46">
    <cfRule type="duplicateValues" dxfId="29" priority="30"/>
  </conditionalFormatting>
  <conditionalFormatting sqref="D50:D52">
    <cfRule type="duplicateValues" dxfId="28" priority="29"/>
  </conditionalFormatting>
  <conditionalFormatting sqref="H48:H49">
    <cfRule type="duplicateValues" dxfId="27" priority="28"/>
  </conditionalFormatting>
  <conditionalFormatting sqref="D53:D54">
    <cfRule type="duplicateValues" dxfId="26" priority="27"/>
  </conditionalFormatting>
  <conditionalFormatting sqref="D55:D59">
    <cfRule type="duplicateValues" dxfId="25" priority="26"/>
  </conditionalFormatting>
  <conditionalFormatting sqref="D60:D62">
    <cfRule type="duplicateValues" dxfId="24" priority="25"/>
  </conditionalFormatting>
  <conditionalFormatting sqref="D63">
    <cfRule type="duplicateValues" dxfId="23" priority="24"/>
  </conditionalFormatting>
  <conditionalFormatting sqref="D73:D79">
    <cfRule type="duplicateValues" dxfId="22" priority="23"/>
  </conditionalFormatting>
  <conditionalFormatting sqref="D80">
    <cfRule type="duplicateValues" dxfId="21" priority="22"/>
  </conditionalFormatting>
  <conditionalFormatting sqref="D81:D82">
    <cfRule type="duplicateValues" dxfId="20" priority="21"/>
  </conditionalFormatting>
  <conditionalFormatting sqref="D83:D84">
    <cfRule type="duplicateValues" dxfId="19" priority="20"/>
  </conditionalFormatting>
  <conditionalFormatting sqref="D85:D88">
    <cfRule type="duplicateValues" dxfId="18" priority="19"/>
  </conditionalFormatting>
  <conditionalFormatting sqref="D95">
    <cfRule type="duplicateValues" dxfId="17" priority="18"/>
  </conditionalFormatting>
  <conditionalFormatting sqref="D98:D103">
    <cfRule type="duplicateValues" dxfId="16" priority="17"/>
  </conditionalFormatting>
  <conditionalFormatting sqref="D104">
    <cfRule type="duplicateValues" dxfId="15" priority="16"/>
  </conditionalFormatting>
  <conditionalFormatting sqref="D105:D109">
    <cfRule type="duplicateValues" dxfId="14" priority="15"/>
  </conditionalFormatting>
  <conditionalFormatting sqref="D114">
    <cfRule type="duplicateValues" dxfId="13" priority="14"/>
  </conditionalFormatting>
  <conditionalFormatting sqref="D115">
    <cfRule type="duplicateValues" dxfId="12" priority="13"/>
  </conditionalFormatting>
  <conditionalFormatting sqref="D116:D119">
    <cfRule type="duplicateValues" dxfId="11" priority="12"/>
  </conditionalFormatting>
  <conditionalFormatting sqref="D120:D122">
    <cfRule type="duplicateValues" dxfId="10" priority="11"/>
  </conditionalFormatting>
  <conditionalFormatting sqref="D123:D124">
    <cfRule type="duplicateValues" dxfId="9" priority="10"/>
  </conditionalFormatting>
  <conditionalFormatting sqref="D125">
    <cfRule type="duplicateValues" dxfId="8" priority="9"/>
  </conditionalFormatting>
  <conditionalFormatting sqref="D126:D128">
    <cfRule type="duplicateValues" dxfId="7" priority="8"/>
  </conditionalFormatting>
  <conditionalFormatting sqref="D134:D136">
    <cfRule type="duplicateValues" dxfId="6" priority="7"/>
  </conditionalFormatting>
  <conditionalFormatting sqref="D145">
    <cfRule type="duplicateValues" dxfId="5" priority="6"/>
  </conditionalFormatting>
  <conditionalFormatting sqref="D146">
    <cfRule type="duplicateValues" dxfId="4" priority="5"/>
  </conditionalFormatting>
  <conditionalFormatting sqref="D147:D149">
    <cfRule type="duplicateValues" dxfId="3" priority="4"/>
  </conditionalFormatting>
  <conditionalFormatting sqref="D151:D153">
    <cfRule type="duplicateValues" dxfId="2" priority="3"/>
  </conditionalFormatting>
  <conditionalFormatting sqref="D159">
    <cfRule type="duplicateValues" dxfId="1" priority="2"/>
  </conditionalFormatting>
  <conditionalFormatting sqref="D162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K988"/>
  <sheetViews>
    <sheetView zoomScale="80" zoomScaleNormal="80" workbookViewId="0">
      <selection activeCell="D990" sqref="D990"/>
    </sheetView>
  </sheetViews>
  <sheetFormatPr defaultRowHeight="13.5" x14ac:dyDescent="0.15"/>
  <cols>
    <col min="1" max="2" width="13.6640625" style="18" customWidth="1"/>
    <col min="3" max="3" width="48.33203125" style="12" customWidth="1"/>
    <col min="4" max="4" width="19.88671875" style="12" customWidth="1"/>
    <col min="5" max="7" width="12.6640625" style="12" customWidth="1"/>
    <col min="8" max="8" width="17" style="12" customWidth="1"/>
    <col min="9" max="9" width="15.5546875" style="17" customWidth="1"/>
    <col min="10" max="10" width="17.88671875" style="17" customWidth="1"/>
  </cols>
  <sheetData>
    <row r="1" spans="1:11" s="22" customFormat="1" ht="14.25" x14ac:dyDescent="0.15">
      <c r="A1" s="19" t="s">
        <v>1254</v>
      </c>
      <c r="B1" s="19" t="s">
        <v>1261</v>
      </c>
      <c r="C1" s="20" t="s">
        <v>378</v>
      </c>
      <c r="D1" s="20" t="s">
        <v>379</v>
      </c>
      <c r="E1" s="20" t="s">
        <v>380</v>
      </c>
      <c r="F1" s="20" t="s">
        <v>381</v>
      </c>
      <c r="G1" s="20" t="s">
        <v>1253</v>
      </c>
      <c r="H1" s="20" t="s">
        <v>1252</v>
      </c>
      <c r="I1" s="21" t="s">
        <v>1255</v>
      </c>
      <c r="J1" s="21" t="s">
        <v>1256</v>
      </c>
    </row>
    <row r="2" spans="1:11" ht="14.25" x14ac:dyDescent="0.15">
      <c r="A2" s="23"/>
      <c r="B2" s="23"/>
      <c r="C2" s="24"/>
      <c r="D2" s="24"/>
      <c r="E2" s="24"/>
      <c r="F2" s="24"/>
      <c r="G2" s="24"/>
      <c r="H2" s="25">
        <v>0.20300000000000001</v>
      </c>
      <c r="I2" s="26" t="s">
        <v>382</v>
      </c>
      <c r="J2" s="26" t="s">
        <v>382</v>
      </c>
    </row>
    <row r="3" spans="1:11" ht="14.25" x14ac:dyDescent="0.15">
      <c r="A3" s="7" t="s">
        <v>1257</v>
      </c>
      <c r="B3" s="7" t="s">
        <v>1258</v>
      </c>
      <c r="C3" s="8" t="s">
        <v>383</v>
      </c>
      <c r="D3" s="8" t="s">
        <v>6</v>
      </c>
      <c r="E3" s="9">
        <v>190000</v>
      </c>
      <c r="F3" s="11">
        <f>IF(E3&gt;65000,16500,35000)</f>
        <v>16500</v>
      </c>
      <c r="G3" s="11">
        <f>IF(F3=16500,5000,11500)</f>
        <v>5000</v>
      </c>
      <c r="H3" s="11">
        <f>E3*0.203</f>
        <v>38570</v>
      </c>
      <c r="I3" s="11">
        <v>240448.00000000003</v>
      </c>
      <c r="J3" s="11">
        <v>148070</v>
      </c>
      <c r="K3" s="48"/>
    </row>
    <row r="4" spans="1:11" ht="14.25" x14ac:dyDescent="0.15">
      <c r="A4" s="7" t="s">
        <v>1257</v>
      </c>
      <c r="B4" s="7" t="s">
        <v>1258</v>
      </c>
      <c r="C4" s="8" t="s">
        <v>384</v>
      </c>
      <c r="D4" s="8" t="s">
        <v>7</v>
      </c>
      <c r="E4" s="9">
        <v>210000</v>
      </c>
      <c r="F4" s="11">
        <f t="shared" ref="F4:F67" si="0">IF(E4&gt;65000,16500,35000)</f>
        <v>16500</v>
      </c>
      <c r="G4" s="11">
        <f t="shared" ref="G4:G67" si="1">IF(F4=16500,5000,11500)</f>
        <v>5000</v>
      </c>
      <c r="H4" s="11">
        <f t="shared" ref="H4:H67" si="2">E4*0.203</f>
        <v>42630</v>
      </c>
      <c r="I4" s="11">
        <v>263296</v>
      </c>
      <c r="J4" s="11">
        <v>162140</v>
      </c>
    </row>
    <row r="5" spans="1:11" ht="14.25" x14ac:dyDescent="0.15">
      <c r="A5" s="7" t="s">
        <v>1257</v>
      </c>
      <c r="B5" s="7" t="s">
        <v>1258</v>
      </c>
      <c r="C5" s="8" t="s">
        <v>385</v>
      </c>
      <c r="D5" s="8" t="s">
        <v>8</v>
      </c>
      <c r="E5" s="9">
        <v>190000</v>
      </c>
      <c r="F5" s="11">
        <f t="shared" si="0"/>
        <v>16500</v>
      </c>
      <c r="G5" s="11">
        <f t="shared" si="1"/>
        <v>5000</v>
      </c>
      <c r="H5" s="11">
        <f t="shared" si="2"/>
        <v>38570</v>
      </c>
      <c r="I5" s="11">
        <v>240448.00000000003</v>
      </c>
      <c r="J5" s="11">
        <v>148070.00000000003</v>
      </c>
    </row>
    <row r="6" spans="1:11" ht="14.25" x14ac:dyDescent="0.15">
      <c r="A6" s="7" t="s">
        <v>1257</v>
      </c>
      <c r="B6" s="7" t="s">
        <v>1258</v>
      </c>
      <c r="C6" s="8" t="s">
        <v>386</v>
      </c>
      <c r="D6" s="8" t="s">
        <v>9</v>
      </c>
      <c r="E6" s="9">
        <v>170000</v>
      </c>
      <c r="F6" s="11">
        <f t="shared" si="0"/>
        <v>16500</v>
      </c>
      <c r="G6" s="11">
        <f t="shared" si="1"/>
        <v>5000</v>
      </c>
      <c r="H6" s="11">
        <f t="shared" si="2"/>
        <v>34510</v>
      </c>
      <c r="I6" s="11">
        <v>217600</v>
      </c>
      <c r="J6" s="11">
        <v>134000</v>
      </c>
    </row>
    <row r="7" spans="1:11" ht="14.25" x14ac:dyDescent="0.15">
      <c r="A7" s="7" t="s">
        <v>1257</v>
      </c>
      <c r="B7" s="7" t="s">
        <v>1258</v>
      </c>
      <c r="C7" s="8" t="s">
        <v>387</v>
      </c>
      <c r="D7" s="8" t="s">
        <v>10</v>
      </c>
      <c r="E7" s="9">
        <v>190000</v>
      </c>
      <c r="F7" s="11">
        <f t="shared" si="0"/>
        <v>16500</v>
      </c>
      <c r="G7" s="11">
        <f t="shared" si="1"/>
        <v>5000</v>
      </c>
      <c r="H7" s="11">
        <f t="shared" si="2"/>
        <v>38570</v>
      </c>
      <c r="I7" s="11">
        <v>240448.00000000003</v>
      </c>
      <c r="J7" s="11">
        <v>148070.00000000003</v>
      </c>
    </row>
    <row r="8" spans="1:11" ht="14.25" x14ac:dyDescent="0.15">
      <c r="A8" s="7" t="s">
        <v>1257</v>
      </c>
      <c r="B8" s="7" t="s">
        <v>1258</v>
      </c>
      <c r="C8" s="8" t="s">
        <v>388</v>
      </c>
      <c r="D8" s="8" t="s">
        <v>11</v>
      </c>
      <c r="E8" s="9">
        <v>190000</v>
      </c>
      <c r="F8" s="11">
        <f t="shared" si="0"/>
        <v>16500</v>
      </c>
      <c r="G8" s="11">
        <f t="shared" si="1"/>
        <v>5000</v>
      </c>
      <c r="H8" s="11">
        <f t="shared" si="2"/>
        <v>38570</v>
      </c>
      <c r="I8" s="11">
        <v>240448.00000000003</v>
      </c>
      <c r="J8" s="11">
        <v>148070.00000000003</v>
      </c>
    </row>
    <row r="9" spans="1:11" ht="14.25" x14ac:dyDescent="0.15">
      <c r="A9" s="7" t="s">
        <v>1257</v>
      </c>
      <c r="B9" s="7" t="s">
        <v>1258</v>
      </c>
      <c r="C9" s="8" t="s">
        <v>389</v>
      </c>
      <c r="D9" s="8" t="s">
        <v>12</v>
      </c>
      <c r="E9" s="9">
        <v>190000</v>
      </c>
      <c r="F9" s="11">
        <f t="shared" si="0"/>
        <v>16500</v>
      </c>
      <c r="G9" s="11">
        <f t="shared" si="1"/>
        <v>5000</v>
      </c>
      <c r="H9" s="11">
        <f t="shared" si="2"/>
        <v>38570</v>
      </c>
      <c r="I9" s="11">
        <v>240448.00000000003</v>
      </c>
      <c r="J9" s="11">
        <v>148070.00000000003</v>
      </c>
    </row>
    <row r="10" spans="1:11" ht="14.25" x14ac:dyDescent="0.15">
      <c r="A10" s="7" t="s">
        <v>1257</v>
      </c>
      <c r="B10" s="7" t="s">
        <v>1258</v>
      </c>
      <c r="C10" s="8" t="s">
        <v>390</v>
      </c>
      <c r="D10" s="8" t="s">
        <v>13</v>
      </c>
      <c r="E10" s="9">
        <v>190000</v>
      </c>
      <c r="F10" s="11">
        <f t="shared" si="0"/>
        <v>16500</v>
      </c>
      <c r="G10" s="11">
        <f t="shared" si="1"/>
        <v>5000</v>
      </c>
      <c r="H10" s="11">
        <f t="shared" si="2"/>
        <v>38570</v>
      </c>
      <c r="I10" s="11">
        <v>240448.00000000003</v>
      </c>
      <c r="J10" s="11">
        <v>148070.00000000003</v>
      </c>
    </row>
    <row r="11" spans="1:11" ht="14.25" x14ac:dyDescent="0.15">
      <c r="A11" s="7" t="s">
        <v>1257</v>
      </c>
      <c r="B11" s="7" t="s">
        <v>1258</v>
      </c>
      <c r="C11" s="8" t="s">
        <v>391</v>
      </c>
      <c r="D11" s="8" t="s">
        <v>14</v>
      </c>
      <c r="E11" s="9">
        <v>170000</v>
      </c>
      <c r="F11" s="11">
        <f t="shared" si="0"/>
        <v>16500</v>
      </c>
      <c r="G11" s="11">
        <f t="shared" si="1"/>
        <v>5000</v>
      </c>
      <c r="H11" s="11">
        <f t="shared" si="2"/>
        <v>34510</v>
      </c>
      <c r="I11" s="11">
        <v>217600</v>
      </c>
      <c r="J11" s="11">
        <v>134000</v>
      </c>
    </row>
    <row r="12" spans="1:11" ht="14.25" x14ac:dyDescent="0.15">
      <c r="A12" s="7" t="s">
        <v>1257</v>
      </c>
      <c r="B12" s="7" t="s">
        <v>1258</v>
      </c>
      <c r="C12" s="8" t="s">
        <v>392</v>
      </c>
      <c r="D12" s="8" t="s">
        <v>15</v>
      </c>
      <c r="E12" s="9">
        <v>170000</v>
      </c>
      <c r="F12" s="11">
        <f t="shared" si="0"/>
        <v>16500</v>
      </c>
      <c r="G12" s="11">
        <f t="shared" si="1"/>
        <v>5000</v>
      </c>
      <c r="H12" s="11">
        <f t="shared" si="2"/>
        <v>34510</v>
      </c>
      <c r="I12" s="11">
        <v>217600</v>
      </c>
      <c r="J12" s="11">
        <v>134000</v>
      </c>
    </row>
    <row r="13" spans="1:11" ht="14.25" x14ac:dyDescent="0.15">
      <c r="A13" s="7" t="s">
        <v>1257</v>
      </c>
      <c r="B13" s="7" t="s">
        <v>1258</v>
      </c>
      <c r="C13" s="8" t="s">
        <v>393</v>
      </c>
      <c r="D13" s="8" t="s">
        <v>16</v>
      </c>
      <c r="E13" s="9">
        <v>190000</v>
      </c>
      <c r="F13" s="11">
        <f t="shared" si="0"/>
        <v>16500</v>
      </c>
      <c r="G13" s="11">
        <f t="shared" si="1"/>
        <v>5000</v>
      </c>
      <c r="H13" s="11">
        <f t="shared" si="2"/>
        <v>38570</v>
      </c>
      <c r="I13" s="11">
        <v>240448.00000000003</v>
      </c>
      <c r="J13" s="11">
        <v>148070.00000000003</v>
      </c>
    </row>
    <row r="14" spans="1:11" ht="14.25" x14ac:dyDescent="0.15">
      <c r="A14" s="7" t="s">
        <v>1257</v>
      </c>
      <c r="B14" s="7" t="s">
        <v>1258</v>
      </c>
      <c r="C14" s="8" t="s">
        <v>394</v>
      </c>
      <c r="D14" s="8" t="s">
        <v>17</v>
      </c>
      <c r="E14" s="9">
        <v>190000</v>
      </c>
      <c r="F14" s="11">
        <f t="shared" si="0"/>
        <v>16500</v>
      </c>
      <c r="G14" s="11">
        <f t="shared" si="1"/>
        <v>5000</v>
      </c>
      <c r="H14" s="11">
        <f t="shared" si="2"/>
        <v>38570</v>
      </c>
      <c r="I14" s="11">
        <v>240448.00000000003</v>
      </c>
      <c r="J14" s="11">
        <v>148070.00000000003</v>
      </c>
    </row>
    <row r="15" spans="1:11" ht="14.25" x14ac:dyDescent="0.15">
      <c r="A15" s="7" t="s">
        <v>1257</v>
      </c>
      <c r="B15" s="7" t="s">
        <v>1258</v>
      </c>
      <c r="C15" s="8" t="s">
        <v>395</v>
      </c>
      <c r="D15" s="8" t="s">
        <v>18</v>
      </c>
      <c r="E15" s="9">
        <v>190000</v>
      </c>
      <c r="F15" s="11">
        <f t="shared" si="0"/>
        <v>16500</v>
      </c>
      <c r="G15" s="11">
        <f t="shared" si="1"/>
        <v>5000</v>
      </c>
      <c r="H15" s="11">
        <f t="shared" si="2"/>
        <v>38570</v>
      </c>
      <c r="I15" s="11">
        <v>240448.00000000003</v>
      </c>
      <c r="J15" s="11">
        <v>148070.00000000003</v>
      </c>
    </row>
    <row r="16" spans="1:11" ht="14.25" x14ac:dyDescent="0.15">
      <c r="A16" s="7" t="s">
        <v>1257</v>
      </c>
      <c r="B16" s="7" t="s">
        <v>1258</v>
      </c>
      <c r="C16" s="8" t="s">
        <v>396</v>
      </c>
      <c r="D16" s="8" t="s">
        <v>19</v>
      </c>
      <c r="E16" s="9">
        <v>250000</v>
      </c>
      <c r="F16" s="11">
        <f t="shared" si="0"/>
        <v>16500</v>
      </c>
      <c r="G16" s="11">
        <f t="shared" si="1"/>
        <v>5000</v>
      </c>
      <c r="H16" s="11">
        <f t="shared" si="2"/>
        <v>50750</v>
      </c>
      <c r="I16" s="11">
        <v>308992</v>
      </c>
      <c r="J16" s="11">
        <v>190280</v>
      </c>
    </row>
    <row r="17" spans="1:10" ht="14.25" x14ac:dyDescent="0.15">
      <c r="A17" s="7" t="s">
        <v>1257</v>
      </c>
      <c r="B17" s="7" t="s">
        <v>1258</v>
      </c>
      <c r="C17" s="8" t="s">
        <v>397</v>
      </c>
      <c r="D17" s="8" t="s">
        <v>20</v>
      </c>
      <c r="E17" s="9">
        <v>210000</v>
      </c>
      <c r="F17" s="11">
        <f t="shared" si="0"/>
        <v>16500</v>
      </c>
      <c r="G17" s="11">
        <f t="shared" si="1"/>
        <v>5000</v>
      </c>
      <c r="H17" s="11">
        <f t="shared" si="2"/>
        <v>42630</v>
      </c>
      <c r="I17" s="11">
        <v>263296</v>
      </c>
      <c r="J17" s="11">
        <v>162140</v>
      </c>
    </row>
    <row r="18" spans="1:10" ht="14.25" x14ac:dyDescent="0.15">
      <c r="A18" s="7" t="s">
        <v>1257</v>
      </c>
      <c r="B18" s="7" t="s">
        <v>1258</v>
      </c>
      <c r="C18" s="8" t="s">
        <v>398</v>
      </c>
      <c r="D18" s="8" t="s">
        <v>21</v>
      </c>
      <c r="E18" s="9">
        <v>210000</v>
      </c>
      <c r="F18" s="11">
        <f t="shared" si="0"/>
        <v>16500</v>
      </c>
      <c r="G18" s="11">
        <f t="shared" si="1"/>
        <v>5000</v>
      </c>
      <c r="H18" s="11">
        <f t="shared" si="2"/>
        <v>42630</v>
      </c>
      <c r="I18" s="11">
        <v>263296</v>
      </c>
      <c r="J18" s="11">
        <v>162140</v>
      </c>
    </row>
    <row r="19" spans="1:10" ht="14.25" x14ac:dyDescent="0.15">
      <c r="A19" s="7" t="s">
        <v>1257</v>
      </c>
      <c r="B19" s="7" t="s">
        <v>1258</v>
      </c>
      <c r="C19" s="8" t="s">
        <v>399</v>
      </c>
      <c r="D19" s="8" t="s">
        <v>22</v>
      </c>
      <c r="E19" s="9">
        <v>210000</v>
      </c>
      <c r="F19" s="11">
        <f t="shared" si="0"/>
        <v>16500</v>
      </c>
      <c r="G19" s="11">
        <f t="shared" si="1"/>
        <v>5000</v>
      </c>
      <c r="H19" s="11">
        <f t="shared" si="2"/>
        <v>42630</v>
      </c>
      <c r="I19" s="11">
        <v>263296</v>
      </c>
      <c r="J19" s="11">
        <v>162140</v>
      </c>
    </row>
    <row r="20" spans="1:10" ht="14.25" x14ac:dyDescent="0.15">
      <c r="A20" s="7" t="s">
        <v>1257</v>
      </c>
      <c r="B20" s="7" t="s">
        <v>1258</v>
      </c>
      <c r="C20" s="8" t="s">
        <v>400</v>
      </c>
      <c r="D20" s="8" t="s">
        <v>23</v>
      </c>
      <c r="E20" s="9">
        <v>210000</v>
      </c>
      <c r="F20" s="11">
        <f t="shared" si="0"/>
        <v>16500</v>
      </c>
      <c r="G20" s="11">
        <f t="shared" si="1"/>
        <v>5000</v>
      </c>
      <c r="H20" s="11">
        <f t="shared" si="2"/>
        <v>42630</v>
      </c>
      <c r="I20" s="11">
        <v>263296</v>
      </c>
      <c r="J20" s="11">
        <v>162140</v>
      </c>
    </row>
    <row r="21" spans="1:10" ht="14.25" x14ac:dyDescent="0.15">
      <c r="A21" s="7" t="s">
        <v>1257</v>
      </c>
      <c r="B21" s="7" t="s">
        <v>1258</v>
      </c>
      <c r="C21" s="8" t="s">
        <v>401</v>
      </c>
      <c r="D21" s="8" t="s">
        <v>24</v>
      </c>
      <c r="E21" s="9">
        <v>250000</v>
      </c>
      <c r="F21" s="11">
        <f t="shared" si="0"/>
        <v>16500</v>
      </c>
      <c r="G21" s="11">
        <f t="shared" si="1"/>
        <v>5000</v>
      </c>
      <c r="H21" s="11">
        <f t="shared" si="2"/>
        <v>50750</v>
      </c>
      <c r="I21" s="11">
        <v>308992</v>
      </c>
      <c r="J21" s="11">
        <v>190280</v>
      </c>
    </row>
    <row r="22" spans="1:10" ht="14.25" x14ac:dyDescent="0.15">
      <c r="A22" s="7" t="s">
        <v>1257</v>
      </c>
      <c r="B22" s="7" t="s">
        <v>1258</v>
      </c>
      <c r="C22" s="8" t="s">
        <v>402</v>
      </c>
      <c r="D22" s="8" t="s">
        <v>25</v>
      </c>
      <c r="E22" s="9">
        <v>250000</v>
      </c>
      <c r="F22" s="11">
        <f t="shared" si="0"/>
        <v>16500</v>
      </c>
      <c r="G22" s="11">
        <f t="shared" si="1"/>
        <v>5000</v>
      </c>
      <c r="H22" s="11">
        <f t="shared" si="2"/>
        <v>50750</v>
      </c>
      <c r="I22" s="11">
        <v>308992</v>
      </c>
      <c r="J22" s="11">
        <v>190280</v>
      </c>
    </row>
    <row r="23" spans="1:10" ht="14.25" x14ac:dyDescent="0.15">
      <c r="A23" s="7" t="s">
        <v>1257</v>
      </c>
      <c r="B23" s="7" t="s">
        <v>1258</v>
      </c>
      <c r="C23" s="8" t="s">
        <v>403</v>
      </c>
      <c r="D23" s="8" t="s">
        <v>26</v>
      </c>
      <c r="E23" s="9">
        <v>250000</v>
      </c>
      <c r="F23" s="11">
        <f t="shared" si="0"/>
        <v>16500</v>
      </c>
      <c r="G23" s="11">
        <f t="shared" si="1"/>
        <v>5000</v>
      </c>
      <c r="H23" s="11">
        <f t="shared" si="2"/>
        <v>50750</v>
      </c>
      <c r="I23" s="11">
        <v>308992</v>
      </c>
      <c r="J23" s="11">
        <v>190280</v>
      </c>
    </row>
    <row r="24" spans="1:10" ht="14.25" x14ac:dyDescent="0.15">
      <c r="A24" s="7" t="s">
        <v>1257</v>
      </c>
      <c r="B24" s="7" t="s">
        <v>1258</v>
      </c>
      <c r="C24" s="9" t="s">
        <v>404</v>
      </c>
      <c r="D24" s="9" t="s">
        <v>27</v>
      </c>
      <c r="E24" s="9">
        <v>250000</v>
      </c>
      <c r="F24" s="11">
        <f t="shared" si="0"/>
        <v>16500</v>
      </c>
      <c r="G24" s="11">
        <f t="shared" si="1"/>
        <v>5000</v>
      </c>
      <c r="H24" s="11">
        <f t="shared" si="2"/>
        <v>50750</v>
      </c>
      <c r="I24" s="11">
        <v>308992</v>
      </c>
      <c r="J24" s="11">
        <v>190280</v>
      </c>
    </row>
    <row r="25" spans="1:10" ht="14.25" x14ac:dyDescent="0.15">
      <c r="A25" s="7" t="s">
        <v>1257</v>
      </c>
      <c r="B25" s="7" t="s">
        <v>1258</v>
      </c>
      <c r="C25" s="9" t="s">
        <v>405</v>
      </c>
      <c r="D25" s="9" t="s">
        <v>28</v>
      </c>
      <c r="E25" s="9">
        <v>250000</v>
      </c>
      <c r="F25" s="11">
        <f t="shared" si="0"/>
        <v>16500</v>
      </c>
      <c r="G25" s="11">
        <f t="shared" si="1"/>
        <v>5000</v>
      </c>
      <c r="H25" s="11">
        <f t="shared" si="2"/>
        <v>50750</v>
      </c>
      <c r="I25" s="11">
        <v>308992</v>
      </c>
      <c r="J25" s="11">
        <v>190280</v>
      </c>
    </row>
    <row r="26" spans="1:10" ht="14.25" x14ac:dyDescent="0.15">
      <c r="A26" s="7" t="s">
        <v>1257</v>
      </c>
      <c r="B26" s="7" t="s">
        <v>1258</v>
      </c>
      <c r="C26" s="8" t="s">
        <v>406</v>
      </c>
      <c r="D26" s="8" t="s">
        <v>29</v>
      </c>
      <c r="E26" s="9">
        <v>250000</v>
      </c>
      <c r="F26" s="11">
        <f t="shared" si="0"/>
        <v>16500</v>
      </c>
      <c r="G26" s="11">
        <f t="shared" si="1"/>
        <v>5000</v>
      </c>
      <c r="H26" s="11">
        <f t="shared" si="2"/>
        <v>50750</v>
      </c>
      <c r="I26" s="11">
        <v>308992</v>
      </c>
      <c r="J26" s="11">
        <v>190280</v>
      </c>
    </row>
    <row r="27" spans="1:10" ht="14.25" x14ac:dyDescent="0.15">
      <c r="A27" s="7" t="s">
        <v>1257</v>
      </c>
      <c r="B27" s="7" t="s">
        <v>1258</v>
      </c>
      <c r="C27" s="8" t="s">
        <v>407</v>
      </c>
      <c r="D27" s="8" t="s">
        <v>30</v>
      </c>
      <c r="E27" s="9">
        <v>250000</v>
      </c>
      <c r="F27" s="11">
        <f t="shared" si="0"/>
        <v>16500</v>
      </c>
      <c r="G27" s="11">
        <f t="shared" si="1"/>
        <v>5000</v>
      </c>
      <c r="H27" s="11">
        <f t="shared" si="2"/>
        <v>50750</v>
      </c>
      <c r="I27" s="11">
        <v>308992</v>
      </c>
      <c r="J27" s="11">
        <v>190280</v>
      </c>
    </row>
    <row r="28" spans="1:10" ht="14.25" x14ac:dyDescent="0.15">
      <c r="A28" s="7" t="s">
        <v>1257</v>
      </c>
      <c r="B28" s="7" t="s">
        <v>1258</v>
      </c>
      <c r="C28" s="8" t="s">
        <v>408</v>
      </c>
      <c r="D28" s="8" t="s">
        <v>31</v>
      </c>
      <c r="E28" s="9">
        <v>250000</v>
      </c>
      <c r="F28" s="11">
        <f t="shared" si="0"/>
        <v>16500</v>
      </c>
      <c r="G28" s="11">
        <f t="shared" si="1"/>
        <v>5000</v>
      </c>
      <c r="H28" s="11">
        <f t="shared" si="2"/>
        <v>50750</v>
      </c>
      <c r="I28" s="11">
        <v>308992</v>
      </c>
      <c r="J28" s="11">
        <v>190280</v>
      </c>
    </row>
    <row r="29" spans="1:10" ht="14.25" x14ac:dyDescent="0.15">
      <c r="A29" s="7" t="s">
        <v>1257</v>
      </c>
      <c r="B29" s="7" t="s">
        <v>1258</v>
      </c>
      <c r="C29" s="8" t="s">
        <v>409</v>
      </c>
      <c r="D29" s="8" t="s">
        <v>32</v>
      </c>
      <c r="E29" s="9">
        <v>250000</v>
      </c>
      <c r="F29" s="11">
        <f t="shared" si="0"/>
        <v>16500</v>
      </c>
      <c r="G29" s="11">
        <f t="shared" si="1"/>
        <v>5000</v>
      </c>
      <c r="H29" s="11">
        <f t="shared" si="2"/>
        <v>50750</v>
      </c>
      <c r="I29" s="11">
        <v>308992</v>
      </c>
      <c r="J29" s="11">
        <v>190280</v>
      </c>
    </row>
    <row r="30" spans="1:10" ht="14.25" x14ac:dyDescent="0.15">
      <c r="A30" s="7" t="s">
        <v>1257</v>
      </c>
      <c r="B30" s="7" t="s">
        <v>1258</v>
      </c>
      <c r="C30" s="9" t="s">
        <v>410</v>
      </c>
      <c r="D30" s="9" t="s">
        <v>33</v>
      </c>
      <c r="E30" s="9">
        <v>250000</v>
      </c>
      <c r="F30" s="11">
        <f t="shared" si="0"/>
        <v>16500</v>
      </c>
      <c r="G30" s="11">
        <f t="shared" si="1"/>
        <v>5000</v>
      </c>
      <c r="H30" s="11">
        <f t="shared" si="2"/>
        <v>50750</v>
      </c>
      <c r="I30" s="11">
        <v>308992</v>
      </c>
      <c r="J30" s="11">
        <v>190280</v>
      </c>
    </row>
    <row r="31" spans="1:10" ht="14.25" x14ac:dyDescent="0.15">
      <c r="A31" s="7" t="s">
        <v>1257</v>
      </c>
      <c r="B31" s="7" t="s">
        <v>1258</v>
      </c>
      <c r="C31" s="9" t="s">
        <v>411</v>
      </c>
      <c r="D31" s="9" t="s">
        <v>34</v>
      </c>
      <c r="E31" s="9">
        <v>250000</v>
      </c>
      <c r="F31" s="11">
        <f t="shared" si="0"/>
        <v>16500</v>
      </c>
      <c r="G31" s="11">
        <f t="shared" si="1"/>
        <v>5000</v>
      </c>
      <c r="H31" s="11">
        <f t="shared" si="2"/>
        <v>50750</v>
      </c>
      <c r="I31" s="11">
        <v>308992</v>
      </c>
      <c r="J31" s="11">
        <v>190280</v>
      </c>
    </row>
    <row r="32" spans="1:10" ht="14.25" x14ac:dyDescent="0.15">
      <c r="A32" s="7" t="s">
        <v>1257</v>
      </c>
      <c r="B32" s="7" t="s">
        <v>1258</v>
      </c>
      <c r="C32" s="9" t="s">
        <v>412</v>
      </c>
      <c r="D32" s="9" t="s">
        <v>35</v>
      </c>
      <c r="E32" s="9">
        <v>190000</v>
      </c>
      <c r="F32" s="11">
        <f t="shared" si="0"/>
        <v>16500</v>
      </c>
      <c r="G32" s="11">
        <f t="shared" si="1"/>
        <v>5000</v>
      </c>
      <c r="H32" s="11">
        <f t="shared" si="2"/>
        <v>38570</v>
      </c>
      <c r="I32" s="11">
        <v>240448.00000000003</v>
      </c>
      <c r="J32" s="11">
        <v>148070.00000000003</v>
      </c>
    </row>
    <row r="33" spans="1:10" ht="14.25" x14ac:dyDescent="0.15">
      <c r="A33" s="7" t="s">
        <v>1257</v>
      </c>
      <c r="B33" s="7" t="s">
        <v>1258</v>
      </c>
      <c r="C33" s="8" t="s">
        <v>413</v>
      </c>
      <c r="D33" s="8" t="s">
        <v>36</v>
      </c>
      <c r="E33" s="9">
        <v>190000</v>
      </c>
      <c r="F33" s="11">
        <f t="shared" si="0"/>
        <v>16500</v>
      </c>
      <c r="G33" s="11">
        <f t="shared" si="1"/>
        <v>5000</v>
      </c>
      <c r="H33" s="11">
        <f t="shared" si="2"/>
        <v>38570</v>
      </c>
      <c r="I33" s="11">
        <v>240448.00000000003</v>
      </c>
      <c r="J33" s="11">
        <v>148070.00000000003</v>
      </c>
    </row>
    <row r="34" spans="1:10" ht="14.25" x14ac:dyDescent="0.15">
      <c r="A34" s="7" t="s">
        <v>1257</v>
      </c>
      <c r="B34" s="7" t="s">
        <v>1258</v>
      </c>
      <c r="C34" s="8" t="s">
        <v>414</v>
      </c>
      <c r="D34" s="8" t="s">
        <v>37</v>
      </c>
      <c r="E34" s="9">
        <v>190000</v>
      </c>
      <c r="F34" s="11">
        <f t="shared" si="0"/>
        <v>16500</v>
      </c>
      <c r="G34" s="11">
        <f t="shared" si="1"/>
        <v>5000</v>
      </c>
      <c r="H34" s="11">
        <f t="shared" si="2"/>
        <v>38570</v>
      </c>
      <c r="I34" s="11">
        <v>240448.00000000003</v>
      </c>
      <c r="J34" s="11">
        <v>148070.00000000003</v>
      </c>
    </row>
    <row r="35" spans="1:10" ht="14.25" x14ac:dyDescent="0.15">
      <c r="A35" s="7" t="s">
        <v>1257</v>
      </c>
      <c r="B35" s="7" t="s">
        <v>1258</v>
      </c>
      <c r="C35" s="8" t="s">
        <v>415</v>
      </c>
      <c r="D35" s="8" t="s">
        <v>38</v>
      </c>
      <c r="E35" s="9">
        <v>190000</v>
      </c>
      <c r="F35" s="11">
        <f t="shared" si="0"/>
        <v>16500</v>
      </c>
      <c r="G35" s="11">
        <f t="shared" si="1"/>
        <v>5000</v>
      </c>
      <c r="H35" s="11">
        <f t="shared" si="2"/>
        <v>38570</v>
      </c>
      <c r="I35" s="11">
        <v>240448.00000000003</v>
      </c>
      <c r="J35" s="11">
        <v>148070.00000000003</v>
      </c>
    </row>
    <row r="36" spans="1:10" ht="14.25" x14ac:dyDescent="0.15">
      <c r="A36" s="7" t="s">
        <v>1257</v>
      </c>
      <c r="B36" s="7" t="s">
        <v>1258</v>
      </c>
      <c r="C36" s="8" t="s">
        <v>416</v>
      </c>
      <c r="D36" s="8" t="s">
        <v>39</v>
      </c>
      <c r="E36" s="9">
        <v>190000</v>
      </c>
      <c r="F36" s="11">
        <f t="shared" si="0"/>
        <v>16500</v>
      </c>
      <c r="G36" s="11">
        <f t="shared" si="1"/>
        <v>5000</v>
      </c>
      <c r="H36" s="11">
        <f t="shared" si="2"/>
        <v>38570</v>
      </c>
      <c r="I36" s="11">
        <v>240448.00000000003</v>
      </c>
      <c r="J36" s="11">
        <v>148070.00000000003</v>
      </c>
    </row>
    <row r="37" spans="1:10" ht="14.25" x14ac:dyDescent="0.15">
      <c r="A37" s="7" t="s">
        <v>1257</v>
      </c>
      <c r="B37" s="7" t="s">
        <v>1258</v>
      </c>
      <c r="C37" s="9" t="s">
        <v>417</v>
      </c>
      <c r="D37" s="9" t="s">
        <v>40</v>
      </c>
      <c r="E37" s="9">
        <v>190000</v>
      </c>
      <c r="F37" s="11">
        <f t="shared" si="0"/>
        <v>16500</v>
      </c>
      <c r="G37" s="11">
        <f t="shared" si="1"/>
        <v>5000</v>
      </c>
      <c r="H37" s="11">
        <f t="shared" si="2"/>
        <v>38570</v>
      </c>
      <c r="I37" s="11">
        <v>240448.00000000003</v>
      </c>
      <c r="J37" s="11">
        <v>148070.00000000003</v>
      </c>
    </row>
    <row r="38" spans="1:10" ht="14.25" x14ac:dyDescent="0.15">
      <c r="A38" s="7" t="s">
        <v>1257</v>
      </c>
      <c r="B38" s="7" t="s">
        <v>1258</v>
      </c>
      <c r="C38" s="8" t="s">
        <v>418</v>
      </c>
      <c r="D38" s="8" t="s">
        <v>41</v>
      </c>
      <c r="E38" s="9">
        <v>190000</v>
      </c>
      <c r="F38" s="11">
        <f t="shared" si="0"/>
        <v>16500</v>
      </c>
      <c r="G38" s="11">
        <f t="shared" si="1"/>
        <v>5000</v>
      </c>
      <c r="H38" s="11">
        <f t="shared" si="2"/>
        <v>38570</v>
      </c>
      <c r="I38" s="11">
        <v>240448.00000000003</v>
      </c>
      <c r="J38" s="11">
        <v>148070.00000000003</v>
      </c>
    </row>
    <row r="39" spans="1:10" ht="14.25" x14ac:dyDescent="0.15">
      <c r="A39" s="7" t="s">
        <v>1257</v>
      </c>
      <c r="B39" s="7" t="s">
        <v>1258</v>
      </c>
      <c r="C39" s="8" t="s">
        <v>419</v>
      </c>
      <c r="D39" s="8" t="s">
        <v>420</v>
      </c>
      <c r="E39" s="9">
        <v>150000</v>
      </c>
      <c r="F39" s="11">
        <f t="shared" si="0"/>
        <v>16500</v>
      </c>
      <c r="G39" s="11">
        <f t="shared" si="1"/>
        <v>5000</v>
      </c>
      <c r="H39" s="11">
        <f t="shared" si="2"/>
        <v>30450.000000000004</v>
      </c>
      <c r="I39" s="11">
        <v>194752</v>
      </c>
      <c r="J39" s="11">
        <v>119929.99999999999</v>
      </c>
    </row>
    <row r="40" spans="1:10" ht="14.25" x14ac:dyDescent="0.15">
      <c r="A40" s="7" t="s">
        <v>1257</v>
      </c>
      <c r="B40" s="7" t="s">
        <v>1258</v>
      </c>
      <c r="C40" s="8" t="s">
        <v>421</v>
      </c>
      <c r="D40" s="8" t="s">
        <v>42</v>
      </c>
      <c r="E40" s="9">
        <v>150000</v>
      </c>
      <c r="F40" s="11">
        <f t="shared" si="0"/>
        <v>16500</v>
      </c>
      <c r="G40" s="11">
        <f t="shared" si="1"/>
        <v>5000</v>
      </c>
      <c r="H40" s="11">
        <f t="shared" si="2"/>
        <v>30450.000000000004</v>
      </c>
      <c r="I40" s="11">
        <v>194752</v>
      </c>
      <c r="J40" s="11">
        <v>119929.99999999999</v>
      </c>
    </row>
    <row r="41" spans="1:10" ht="14.25" x14ac:dyDescent="0.15">
      <c r="A41" s="7" t="s">
        <v>1257</v>
      </c>
      <c r="B41" s="7" t="s">
        <v>1258</v>
      </c>
      <c r="C41" s="8" t="s">
        <v>422</v>
      </c>
      <c r="D41" s="8" t="s">
        <v>423</v>
      </c>
      <c r="E41" s="9">
        <v>150000</v>
      </c>
      <c r="F41" s="11">
        <f t="shared" si="0"/>
        <v>16500</v>
      </c>
      <c r="G41" s="11">
        <f t="shared" si="1"/>
        <v>5000</v>
      </c>
      <c r="H41" s="11">
        <f t="shared" si="2"/>
        <v>30450.000000000004</v>
      </c>
      <c r="I41" s="11">
        <v>194752</v>
      </c>
      <c r="J41" s="11">
        <v>119929.99999999999</v>
      </c>
    </row>
    <row r="42" spans="1:10" ht="14.25" x14ac:dyDescent="0.15">
      <c r="A42" s="7" t="s">
        <v>1257</v>
      </c>
      <c r="B42" s="7" t="s">
        <v>1258</v>
      </c>
      <c r="C42" s="8" t="s">
        <v>424</v>
      </c>
      <c r="D42" s="8" t="s">
        <v>425</v>
      </c>
      <c r="E42" s="9">
        <v>150000</v>
      </c>
      <c r="F42" s="11">
        <f t="shared" si="0"/>
        <v>16500</v>
      </c>
      <c r="G42" s="11">
        <f t="shared" si="1"/>
        <v>5000</v>
      </c>
      <c r="H42" s="11">
        <f t="shared" si="2"/>
        <v>30450.000000000004</v>
      </c>
      <c r="I42" s="11">
        <v>194752</v>
      </c>
      <c r="J42" s="11">
        <v>119929.99999999999</v>
      </c>
    </row>
    <row r="43" spans="1:10" ht="14.25" x14ac:dyDescent="0.15">
      <c r="A43" s="7" t="s">
        <v>1257</v>
      </c>
      <c r="B43" s="7" t="s">
        <v>1258</v>
      </c>
      <c r="C43" s="8" t="s">
        <v>426</v>
      </c>
      <c r="D43" s="8" t="s">
        <v>43</v>
      </c>
      <c r="E43" s="9">
        <v>150000</v>
      </c>
      <c r="F43" s="11">
        <f t="shared" si="0"/>
        <v>16500</v>
      </c>
      <c r="G43" s="11">
        <f t="shared" si="1"/>
        <v>5000</v>
      </c>
      <c r="H43" s="11">
        <f t="shared" si="2"/>
        <v>30450.000000000004</v>
      </c>
      <c r="I43" s="11">
        <v>194752</v>
      </c>
      <c r="J43" s="11">
        <v>119929.99999999999</v>
      </c>
    </row>
    <row r="44" spans="1:10" ht="14.25" x14ac:dyDescent="0.15">
      <c r="A44" s="7" t="s">
        <v>1257</v>
      </c>
      <c r="B44" s="7" t="s">
        <v>1258</v>
      </c>
      <c r="C44" s="9" t="s">
        <v>427</v>
      </c>
      <c r="D44" s="9" t="s">
        <v>44</v>
      </c>
      <c r="E44" s="9">
        <v>170000</v>
      </c>
      <c r="F44" s="11">
        <f t="shared" si="0"/>
        <v>16500</v>
      </c>
      <c r="G44" s="11">
        <f t="shared" si="1"/>
        <v>5000</v>
      </c>
      <c r="H44" s="11">
        <f t="shared" si="2"/>
        <v>34510</v>
      </c>
      <c r="I44" s="11">
        <v>217600</v>
      </c>
      <c r="J44" s="11">
        <v>134000</v>
      </c>
    </row>
    <row r="45" spans="1:10" ht="14.25" x14ac:dyDescent="0.15">
      <c r="A45" s="7" t="s">
        <v>1257</v>
      </c>
      <c r="B45" s="7" t="s">
        <v>1258</v>
      </c>
      <c r="C45" s="9" t="s">
        <v>428</v>
      </c>
      <c r="D45" s="9" t="s">
        <v>45</v>
      </c>
      <c r="E45" s="9">
        <v>170000</v>
      </c>
      <c r="F45" s="11">
        <f t="shared" si="0"/>
        <v>16500</v>
      </c>
      <c r="G45" s="11">
        <f t="shared" si="1"/>
        <v>5000</v>
      </c>
      <c r="H45" s="11">
        <f t="shared" si="2"/>
        <v>34510</v>
      </c>
      <c r="I45" s="11">
        <v>217600</v>
      </c>
      <c r="J45" s="11">
        <v>134000</v>
      </c>
    </row>
    <row r="46" spans="1:10" ht="14.25" x14ac:dyDescent="0.15">
      <c r="A46" s="7" t="s">
        <v>1257</v>
      </c>
      <c r="B46" s="7" t="s">
        <v>1258</v>
      </c>
      <c r="C46" s="8" t="s">
        <v>429</v>
      </c>
      <c r="D46" s="8" t="s">
        <v>46</v>
      </c>
      <c r="E46" s="9">
        <v>170000</v>
      </c>
      <c r="F46" s="11">
        <f t="shared" si="0"/>
        <v>16500</v>
      </c>
      <c r="G46" s="11">
        <f t="shared" si="1"/>
        <v>5000</v>
      </c>
      <c r="H46" s="11">
        <f t="shared" si="2"/>
        <v>34510</v>
      </c>
      <c r="I46" s="11">
        <v>217600</v>
      </c>
      <c r="J46" s="11">
        <v>134000</v>
      </c>
    </row>
    <row r="47" spans="1:10" ht="14.25" x14ac:dyDescent="0.15">
      <c r="A47" s="7" t="s">
        <v>1257</v>
      </c>
      <c r="B47" s="7" t="s">
        <v>1258</v>
      </c>
      <c r="C47" s="8" t="s">
        <v>430</v>
      </c>
      <c r="D47" s="8" t="s">
        <v>47</v>
      </c>
      <c r="E47" s="9">
        <v>170000</v>
      </c>
      <c r="F47" s="11">
        <f t="shared" si="0"/>
        <v>16500</v>
      </c>
      <c r="G47" s="11">
        <f t="shared" si="1"/>
        <v>5000</v>
      </c>
      <c r="H47" s="11">
        <f t="shared" si="2"/>
        <v>34510</v>
      </c>
      <c r="I47" s="11">
        <v>217600</v>
      </c>
      <c r="J47" s="11">
        <v>134000</v>
      </c>
    </row>
    <row r="48" spans="1:10" ht="14.25" x14ac:dyDescent="0.15">
      <c r="A48" s="7" t="s">
        <v>1257</v>
      </c>
      <c r="B48" s="7" t="s">
        <v>1258</v>
      </c>
      <c r="C48" s="9" t="s">
        <v>431</v>
      </c>
      <c r="D48" s="9" t="s">
        <v>48</v>
      </c>
      <c r="E48" s="9">
        <v>190000</v>
      </c>
      <c r="F48" s="11">
        <f t="shared" si="0"/>
        <v>16500</v>
      </c>
      <c r="G48" s="11">
        <f t="shared" si="1"/>
        <v>5000</v>
      </c>
      <c r="H48" s="11">
        <f t="shared" si="2"/>
        <v>38570</v>
      </c>
      <c r="I48" s="11">
        <v>240448.00000000003</v>
      </c>
      <c r="J48" s="11">
        <v>148070.00000000003</v>
      </c>
    </row>
    <row r="49" spans="1:10" ht="14.25" x14ac:dyDescent="0.15">
      <c r="A49" s="7" t="s">
        <v>1257</v>
      </c>
      <c r="B49" s="7" t="s">
        <v>1258</v>
      </c>
      <c r="C49" s="9" t="s">
        <v>432</v>
      </c>
      <c r="D49" s="9" t="s">
        <v>49</v>
      </c>
      <c r="E49" s="9">
        <v>190000</v>
      </c>
      <c r="F49" s="11">
        <f t="shared" si="0"/>
        <v>16500</v>
      </c>
      <c r="G49" s="11">
        <f t="shared" si="1"/>
        <v>5000</v>
      </c>
      <c r="H49" s="11">
        <f t="shared" si="2"/>
        <v>38570</v>
      </c>
      <c r="I49" s="11">
        <v>240448.00000000003</v>
      </c>
      <c r="J49" s="11">
        <v>148070.00000000003</v>
      </c>
    </row>
    <row r="50" spans="1:10" ht="14.25" x14ac:dyDescent="0.15">
      <c r="A50" s="7" t="s">
        <v>1257</v>
      </c>
      <c r="B50" s="7" t="s">
        <v>1258</v>
      </c>
      <c r="C50" s="9" t="s">
        <v>433</v>
      </c>
      <c r="D50" s="9" t="s">
        <v>50</v>
      </c>
      <c r="E50" s="9">
        <v>210000</v>
      </c>
      <c r="F50" s="11">
        <f t="shared" si="0"/>
        <v>16500</v>
      </c>
      <c r="G50" s="11">
        <f t="shared" si="1"/>
        <v>5000</v>
      </c>
      <c r="H50" s="11">
        <f t="shared" si="2"/>
        <v>42630</v>
      </c>
      <c r="I50" s="11">
        <v>263296</v>
      </c>
      <c r="J50" s="11">
        <v>162140</v>
      </c>
    </row>
    <row r="51" spans="1:10" ht="14.25" x14ac:dyDescent="0.15">
      <c r="A51" s="7" t="s">
        <v>1257</v>
      </c>
      <c r="B51" s="7" t="s">
        <v>1258</v>
      </c>
      <c r="C51" s="9" t="s">
        <v>434</v>
      </c>
      <c r="D51" s="9" t="s">
        <v>51</v>
      </c>
      <c r="E51" s="9">
        <v>210000</v>
      </c>
      <c r="F51" s="11">
        <f t="shared" si="0"/>
        <v>16500</v>
      </c>
      <c r="G51" s="11">
        <f t="shared" si="1"/>
        <v>5000</v>
      </c>
      <c r="H51" s="11">
        <f t="shared" si="2"/>
        <v>42630</v>
      </c>
      <c r="I51" s="11">
        <v>263296</v>
      </c>
      <c r="J51" s="11">
        <v>162140</v>
      </c>
    </row>
    <row r="52" spans="1:10" ht="14.25" x14ac:dyDescent="0.15">
      <c r="A52" s="7" t="s">
        <v>1257</v>
      </c>
      <c r="B52" s="7" t="s">
        <v>1258</v>
      </c>
      <c r="C52" s="9" t="s">
        <v>435</v>
      </c>
      <c r="D52" s="9" t="s">
        <v>52</v>
      </c>
      <c r="E52" s="9">
        <v>210000</v>
      </c>
      <c r="F52" s="11">
        <f t="shared" si="0"/>
        <v>16500</v>
      </c>
      <c r="G52" s="11">
        <f t="shared" si="1"/>
        <v>5000</v>
      </c>
      <c r="H52" s="11">
        <f t="shared" si="2"/>
        <v>42630</v>
      </c>
      <c r="I52" s="11">
        <v>263296</v>
      </c>
      <c r="J52" s="11">
        <v>162140</v>
      </c>
    </row>
    <row r="53" spans="1:10" ht="14.25" x14ac:dyDescent="0.15">
      <c r="A53" s="7" t="s">
        <v>1257</v>
      </c>
      <c r="B53" s="7" t="s">
        <v>1258</v>
      </c>
      <c r="C53" s="8" t="s">
        <v>436</v>
      </c>
      <c r="D53" s="8" t="s">
        <v>437</v>
      </c>
      <c r="E53" s="9">
        <v>150000</v>
      </c>
      <c r="F53" s="11">
        <f t="shared" si="0"/>
        <v>16500</v>
      </c>
      <c r="G53" s="11">
        <f t="shared" si="1"/>
        <v>5000</v>
      </c>
      <c r="H53" s="11">
        <f t="shared" si="2"/>
        <v>30450.000000000004</v>
      </c>
      <c r="I53" s="11">
        <v>194752</v>
      </c>
      <c r="J53" s="11">
        <v>119929.99999999999</v>
      </c>
    </row>
    <row r="54" spans="1:10" ht="14.25" x14ac:dyDescent="0.15">
      <c r="A54" s="7" t="s">
        <v>1257</v>
      </c>
      <c r="B54" s="7" t="s">
        <v>1258</v>
      </c>
      <c r="C54" s="8" t="s">
        <v>438</v>
      </c>
      <c r="D54" s="8" t="s">
        <v>53</v>
      </c>
      <c r="E54" s="9">
        <v>150000</v>
      </c>
      <c r="F54" s="11">
        <f t="shared" si="0"/>
        <v>16500</v>
      </c>
      <c r="G54" s="11">
        <f t="shared" si="1"/>
        <v>5000</v>
      </c>
      <c r="H54" s="11">
        <f t="shared" si="2"/>
        <v>30450.000000000004</v>
      </c>
      <c r="I54" s="11">
        <v>194752</v>
      </c>
      <c r="J54" s="11">
        <v>119929.99999999999</v>
      </c>
    </row>
    <row r="55" spans="1:10" ht="14.25" x14ac:dyDescent="0.15">
      <c r="A55" s="7" t="s">
        <v>1257</v>
      </c>
      <c r="B55" s="7" t="s">
        <v>1258</v>
      </c>
      <c r="C55" s="8" t="s">
        <v>439</v>
      </c>
      <c r="D55" s="8" t="s">
        <v>54</v>
      </c>
      <c r="E55" s="9">
        <v>150000</v>
      </c>
      <c r="F55" s="11">
        <f t="shared" si="0"/>
        <v>16500</v>
      </c>
      <c r="G55" s="11">
        <f t="shared" si="1"/>
        <v>5000</v>
      </c>
      <c r="H55" s="11">
        <f t="shared" si="2"/>
        <v>30450.000000000004</v>
      </c>
      <c r="I55" s="11">
        <v>194752</v>
      </c>
      <c r="J55" s="11">
        <v>119929.99999999999</v>
      </c>
    </row>
    <row r="56" spans="1:10" ht="14.25" x14ac:dyDescent="0.15">
      <c r="A56" s="7" t="s">
        <v>1257</v>
      </c>
      <c r="B56" s="7" t="s">
        <v>1258</v>
      </c>
      <c r="C56" s="8" t="s">
        <v>440</v>
      </c>
      <c r="D56" s="8" t="s">
        <v>55</v>
      </c>
      <c r="E56" s="9">
        <v>150000</v>
      </c>
      <c r="F56" s="11">
        <f t="shared" si="0"/>
        <v>16500</v>
      </c>
      <c r="G56" s="11">
        <f t="shared" si="1"/>
        <v>5000</v>
      </c>
      <c r="H56" s="11">
        <f t="shared" si="2"/>
        <v>30450.000000000004</v>
      </c>
      <c r="I56" s="11">
        <v>194752</v>
      </c>
      <c r="J56" s="11">
        <v>119929.99999999999</v>
      </c>
    </row>
    <row r="57" spans="1:10" ht="14.25" x14ac:dyDescent="0.15">
      <c r="A57" s="7" t="s">
        <v>1257</v>
      </c>
      <c r="B57" s="7" t="s">
        <v>1258</v>
      </c>
      <c r="C57" s="9" t="s">
        <v>441</v>
      </c>
      <c r="D57" s="9" t="s">
        <v>56</v>
      </c>
      <c r="E57" s="9">
        <v>150000</v>
      </c>
      <c r="F57" s="11">
        <f t="shared" si="0"/>
        <v>16500</v>
      </c>
      <c r="G57" s="11">
        <f t="shared" si="1"/>
        <v>5000</v>
      </c>
      <c r="H57" s="11">
        <f t="shared" si="2"/>
        <v>30450.000000000004</v>
      </c>
      <c r="I57" s="11">
        <v>194752</v>
      </c>
      <c r="J57" s="11">
        <v>119929.99999999999</v>
      </c>
    </row>
    <row r="58" spans="1:10" ht="14.25" x14ac:dyDescent="0.15">
      <c r="A58" s="7" t="s">
        <v>1257</v>
      </c>
      <c r="B58" s="7" t="s">
        <v>1258</v>
      </c>
      <c r="C58" s="9" t="s">
        <v>442</v>
      </c>
      <c r="D58" s="9" t="s">
        <v>57</v>
      </c>
      <c r="E58" s="9">
        <v>150000</v>
      </c>
      <c r="F58" s="11">
        <f t="shared" si="0"/>
        <v>16500</v>
      </c>
      <c r="G58" s="11">
        <f t="shared" si="1"/>
        <v>5000</v>
      </c>
      <c r="H58" s="11">
        <f t="shared" si="2"/>
        <v>30450.000000000004</v>
      </c>
      <c r="I58" s="11">
        <v>194752</v>
      </c>
      <c r="J58" s="11">
        <v>119929.99999999999</v>
      </c>
    </row>
    <row r="59" spans="1:10" ht="14.25" x14ac:dyDescent="0.15">
      <c r="A59" s="7" t="s">
        <v>1257</v>
      </c>
      <c r="B59" s="7" t="s">
        <v>1258</v>
      </c>
      <c r="C59" s="9" t="s">
        <v>443</v>
      </c>
      <c r="D59" s="9" t="s">
        <v>58</v>
      </c>
      <c r="E59" s="9">
        <v>150000</v>
      </c>
      <c r="F59" s="11">
        <f t="shared" si="0"/>
        <v>16500</v>
      </c>
      <c r="G59" s="11">
        <f t="shared" si="1"/>
        <v>5000</v>
      </c>
      <c r="H59" s="11">
        <f t="shared" si="2"/>
        <v>30450.000000000004</v>
      </c>
      <c r="I59" s="11">
        <v>194752</v>
      </c>
      <c r="J59" s="11">
        <v>119929.99999999999</v>
      </c>
    </row>
    <row r="60" spans="1:10" ht="14.25" x14ac:dyDescent="0.15">
      <c r="A60" s="7" t="s">
        <v>1257</v>
      </c>
      <c r="B60" s="7" t="s">
        <v>1258</v>
      </c>
      <c r="C60" s="9" t="s">
        <v>444</v>
      </c>
      <c r="D60" s="9" t="s">
        <v>59</v>
      </c>
      <c r="E60" s="9">
        <v>150000</v>
      </c>
      <c r="F60" s="11">
        <f t="shared" si="0"/>
        <v>16500</v>
      </c>
      <c r="G60" s="11">
        <f t="shared" si="1"/>
        <v>5000</v>
      </c>
      <c r="H60" s="11">
        <f t="shared" si="2"/>
        <v>30450.000000000004</v>
      </c>
      <c r="I60" s="11">
        <v>194752</v>
      </c>
      <c r="J60" s="11">
        <v>119929.99999999999</v>
      </c>
    </row>
    <row r="61" spans="1:10" ht="14.25" x14ac:dyDescent="0.15">
      <c r="A61" s="7" t="s">
        <v>1257</v>
      </c>
      <c r="B61" s="7" t="s">
        <v>1258</v>
      </c>
      <c r="C61" s="9" t="s">
        <v>445</v>
      </c>
      <c r="D61" s="9" t="s">
        <v>60</v>
      </c>
      <c r="E61" s="9">
        <v>150000</v>
      </c>
      <c r="F61" s="11">
        <f t="shared" si="0"/>
        <v>16500</v>
      </c>
      <c r="G61" s="11">
        <f t="shared" si="1"/>
        <v>5000</v>
      </c>
      <c r="H61" s="11">
        <f t="shared" si="2"/>
        <v>30450.000000000004</v>
      </c>
      <c r="I61" s="11">
        <v>194752</v>
      </c>
      <c r="J61" s="11">
        <v>119929.99999999999</v>
      </c>
    </row>
    <row r="62" spans="1:10" ht="14.25" x14ac:dyDescent="0.15">
      <c r="A62" s="7" t="s">
        <v>1257</v>
      </c>
      <c r="B62" s="7" t="s">
        <v>1258</v>
      </c>
      <c r="C62" s="9" t="s">
        <v>446</v>
      </c>
      <c r="D62" s="9" t="s">
        <v>61</v>
      </c>
      <c r="E62" s="9">
        <v>150000</v>
      </c>
      <c r="F62" s="11">
        <f t="shared" si="0"/>
        <v>16500</v>
      </c>
      <c r="G62" s="11">
        <f t="shared" si="1"/>
        <v>5000</v>
      </c>
      <c r="H62" s="11">
        <f t="shared" si="2"/>
        <v>30450.000000000004</v>
      </c>
      <c r="I62" s="11">
        <v>194752</v>
      </c>
      <c r="J62" s="11">
        <v>119929.99999999999</v>
      </c>
    </row>
    <row r="63" spans="1:10" ht="14.25" x14ac:dyDescent="0.15">
      <c r="A63" s="7" t="s">
        <v>1257</v>
      </c>
      <c r="B63" s="7" t="s">
        <v>1258</v>
      </c>
      <c r="C63" s="9" t="s">
        <v>447</v>
      </c>
      <c r="D63" s="9" t="s">
        <v>62</v>
      </c>
      <c r="E63" s="9">
        <v>150000</v>
      </c>
      <c r="F63" s="11">
        <f t="shared" si="0"/>
        <v>16500</v>
      </c>
      <c r="G63" s="11">
        <f t="shared" si="1"/>
        <v>5000</v>
      </c>
      <c r="H63" s="11">
        <f t="shared" si="2"/>
        <v>30450.000000000004</v>
      </c>
      <c r="I63" s="11">
        <v>194752</v>
      </c>
      <c r="J63" s="11">
        <v>119929.99999999999</v>
      </c>
    </row>
    <row r="64" spans="1:10" ht="14.25" x14ac:dyDescent="0.15">
      <c r="A64" s="7" t="s">
        <v>1257</v>
      </c>
      <c r="B64" s="7" t="s">
        <v>1258</v>
      </c>
      <c r="C64" s="8" t="s">
        <v>448</v>
      </c>
      <c r="D64" s="8" t="s">
        <v>63</v>
      </c>
      <c r="E64" s="9">
        <v>150000</v>
      </c>
      <c r="F64" s="11">
        <f t="shared" si="0"/>
        <v>16500</v>
      </c>
      <c r="G64" s="11">
        <f t="shared" si="1"/>
        <v>5000</v>
      </c>
      <c r="H64" s="11">
        <f t="shared" si="2"/>
        <v>30450.000000000004</v>
      </c>
      <c r="I64" s="11">
        <v>194752</v>
      </c>
      <c r="J64" s="11">
        <v>119929.99999999999</v>
      </c>
    </row>
    <row r="65" spans="1:10" ht="14.25" x14ac:dyDescent="0.15">
      <c r="A65" s="7" t="s">
        <v>1257</v>
      </c>
      <c r="B65" s="7" t="s">
        <v>1258</v>
      </c>
      <c r="C65" s="9" t="s">
        <v>449</v>
      </c>
      <c r="D65" s="9" t="s">
        <v>64</v>
      </c>
      <c r="E65" s="9">
        <v>150000</v>
      </c>
      <c r="F65" s="11">
        <f t="shared" si="0"/>
        <v>16500</v>
      </c>
      <c r="G65" s="11">
        <f t="shared" si="1"/>
        <v>5000</v>
      </c>
      <c r="H65" s="11">
        <f t="shared" si="2"/>
        <v>30450.000000000004</v>
      </c>
      <c r="I65" s="11">
        <v>194752</v>
      </c>
      <c r="J65" s="11">
        <v>119929.99999999999</v>
      </c>
    </row>
    <row r="66" spans="1:10" ht="14.25" x14ac:dyDescent="0.15">
      <c r="A66" s="7" t="s">
        <v>1257</v>
      </c>
      <c r="B66" s="7" t="s">
        <v>1258</v>
      </c>
      <c r="C66" s="9" t="s">
        <v>450</v>
      </c>
      <c r="D66" s="9" t="s">
        <v>65</v>
      </c>
      <c r="E66" s="9">
        <v>150000</v>
      </c>
      <c r="F66" s="11">
        <f t="shared" si="0"/>
        <v>16500</v>
      </c>
      <c r="G66" s="11">
        <f t="shared" si="1"/>
        <v>5000</v>
      </c>
      <c r="H66" s="11">
        <f t="shared" si="2"/>
        <v>30450.000000000004</v>
      </c>
      <c r="I66" s="11">
        <v>194752</v>
      </c>
      <c r="J66" s="11">
        <v>119929.99999999999</v>
      </c>
    </row>
    <row r="67" spans="1:10" ht="14.25" x14ac:dyDescent="0.15">
      <c r="A67" s="7" t="s">
        <v>1257</v>
      </c>
      <c r="B67" s="7" t="s">
        <v>1258</v>
      </c>
      <c r="C67" s="9" t="s">
        <v>451</v>
      </c>
      <c r="D67" s="9" t="s">
        <v>66</v>
      </c>
      <c r="E67" s="9">
        <v>150000</v>
      </c>
      <c r="F67" s="11">
        <f t="shared" si="0"/>
        <v>16500</v>
      </c>
      <c r="G67" s="11">
        <f t="shared" si="1"/>
        <v>5000</v>
      </c>
      <c r="H67" s="11">
        <f t="shared" si="2"/>
        <v>30450.000000000004</v>
      </c>
      <c r="I67" s="11">
        <v>194752</v>
      </c>
      <c r="J67" s="11">
        <v>119929.99999999999</v>
      </c>
    </row>
    <row r="68" spans="1:10" ht="14.25" x14ac:dyDescent="0.15">
      <c r="A68" s="7" t="s">
        <v>1257</v>
      </c>
      <c r="B68" s="7" t="s">
        <v>1258</v>
      </c>
      <c r="C68" s="9" t="s">
        <v>452</v>
      </c>
      <c r="D68" s="9" t="s">
        <v>67</v>
      </c>
      <c r="E68" s="9">
        <v>150000</v>
      </c>
      <c r="F68" s="11">
        <f t="shared" ref="F68:F131" si="3">IF(E68&gt;65000,16500,35000)</f>
        <v>16500</v>
      </c>
      <c r="G68" s="11">
        <f t="shared" ref="G68:G131" si="4">IF(F68=16500,5000,11500)</f>
        <v>5000</v>
      </c>
      <c r="H68" s="11">
        <f t="shared" ref="H68:H131" si="5">E68*0.203</f>
        <v>30450.000000000004</v>
      </c>
      <c r="I68" s="11">
        <v>194752</v>
      </c>
      <c r="J68" s="11">
        <v>119929.99999999999</v>
      </c>
    </row>
    <row r="69" spans="1:10" ht="14.25" x14ac:dyDescent="0.15">
      <c r="A69" s="7" t="s">
        <v>1257</v>
      </c>
      <c r="B69" s="7" t="s">
        <v>1258</v>
      </c>
      <c r="C69" s="9" t="s">
        <v>453</v>
      </c>
      <c r="D69" s="9" t="s">
        <v>68</v>
      </c>
      <c r="E69" s="9">
        <v>150000</v>
      </c>
      <c r="F69" s="11">
        <f t="shared" si="3"/>
        <v>16500</v>
      </c>
      <c r="G69" s="11">
        <f t="shared" si="4"/>
        <v>5000</v>
      </c>
      <c r="H69" s="11">
        <f t="shared" si="5"/>
        <v>30450.000000000004</v>
      </c>
      <c r="I69" s="11">
        <v>194752</v>
      </c>
      <c r="J69" s="11">
        <v>119929.99999999999</v>
      </c>
    </row>
    <row r="70" spans="1:10" ht="14.25" x14ac:dyDescent="0.15">
      <c r="A70" s="7" t="s">
        <v>1257</v>
      </c>
      <c r="B70" s="7" t="s">
        <v>1258</v>
      </c>
      <c r="C70" s="8" t="s">
        <v>454</v>
      </c>
      <c r="D70" s="8" t="s">
        <v>69</v>
      </c>
      <c r="E70" s="9">
        <v>150000</v>
      </c>
      <c r="F70" s="11">
        <f t="shared" si="3"/>
        <v>16500</v>
      </c>
      <c r="G70" s="11">
        <f t="shared" si="4"/>
        <v>5000</v>
      </c>
      <c r="H70" s="11">
        <f t="shared" si="5"/>
        <v>30450.000000000004</v>
      </c>
      <c r="I70" s="11">
        <v>194752</v>
      </c>
      <c r="J70" s="11">
        <v>119929.99999999999</v>
      </c>
    </row>
    <row r="71" spans="1:10" ht="14.25" x14ac:dyDescent="0.15">
      <c r="A71" s="7" t="s">
        <v>1257</v>
      </c>
      <c r="B71" s="7" t="s">
        <v>1258</v>
      </c>
      <c r="C71" s="9" t="s">
        <v>455</v>
      </c>
      <c r="D71" s="9" t="s">
        <v>70</v>
      </c>
      <c r="E71" s="9">
        <v>150000</v>
      </c>
      <c r="F71" s="11">
        <f t="shared" si="3"/>
        <v>16500</v>
      </c>
      <c r="G71" s="11">
        <f t="shared" si="4"/>
        <v>5000</v>
      </c>
      <c r="H71" s="11">
        <f t="shared" si="5"/>
        <v>30450.000000000004</v>
      </c>
      <c r="I71" s="11">
        <v>194752</v>
      </c>
      <c r="J71" s="11">
        <v>119929.99999999999</v>
      </c>
    </row>
    <row r="72" spans="1:10" ht="14.25" x14ac:dyDescent="0.15">
      <c r="A72" s="7" t="s">
        <v>1257</v>
      </c>
      <c r="B72" s="7" t="s">
        <v>1258</v>
      </c>
      <c r="C72" s="8" t="s">
        <v>456</v>
      </c>
      <c r="D72" s="8" t="s">
        <v>71</v>
      </c>
      <c r="E72" s="9">
        <v>150000</v>
      </c>
      <c r="F72" s="11">
        <f t="shared" si="3"/>
        <v>16500</v>
      </c>
      <c r="G72" s="11">
        <f t="shared" si="4"/>
        <v>5000</v>
      </c>
      <c r="H72" s="11">
        <f t="shared" si="5"/>
        <v>30450.000000000004</v>
      </c>
      <c r="I72" s="11">
        <v>194752</v>
      </c>
      <c r="J72" s="11">
        <v>119929.99999999999</v>
      </c>
    </row>
    <row r="73" spans="1:10" ht="14.25" x14ac:dyDescent="0.15">
      <c r="A73" s="7" t="s">
        <v>1257</v>
      </c>
      <c r="B73" s="7" t="s">
        <v>1258</v>
      </c>
      <c r="C73" s="8" t="s">
        <v>457</v>
      </c>
      <c r="D73" s="8" t="s">
        <v>72</v>
      </c>
      <c r="E73" s="9">
        <v>190000</v>
      </c>
      <c r="F73" s="11">
        <f t="shared" si="3"/>
        <v>16500</v>
      </c>
      <c r="G73" s="11">
        <f t="shared" si="4"/>
        <v>5000</v>
      </c>
      <c r="H73" s="11">
        <f t="shared" si="5"/>
        <v>38570</v>
      </c>
      <c r="I73" s="11">
        <v>240448.00000000003</v>
      </c>
      <c r="J73" s="11">
        <v>148070.00000000003</v>
      </c>
    </row>
    <row r="74" spans="1:10" ht="14.25" x14ac:dyDescent="0.15">
      <c r="A74" s="7" t="s">
        <v>1257</v>
      </c>
      <c r="B74" s="7" t="s">
        <v>1258</v>
      </c>
      <c r="C74" s="8" t="s">
        <v>458</v>
      </c>
      <c r="D74" s="8" t="s">
        <v>73</v>
      </c>
      <c r="E74" s="9">
        <v>190000</v>
      </c>
      <c r="F74" s="11">
        <f t="shared" si="3"/>
        <v>16500</v>
      </c>
      <c r="G74" s="11">
        <f t="shared" si="4"/>
        <v>5000</v>
      </c>
      <c r="H74" s="11">
        <f t="shared" si="5"/>
        <v>38570</v>
      </c>
      <c r="I74" s="11">
        <v>240448.00000000003</v>
      </c>
      <c r="J74" s="11">
        <v>148070.00000000003</v>
      </c>
    </row>
    <row r="75" spans="1:10" ht="14.25" x14ac:dyDescent="0.15">
      <c r="A75" s="7" t="s">
        <v>1257</v>
      </c>
      <c r="B75" s="7" t="s">
        <v>1258</v>
      </c>
      <c r="C75" s="8" t="s">
        <v>459</v>
      </c>
      <c r="D75" s="8" t="s">
        <v>74</v>
      </c>
      <c r="E75" s="9">
        <v>190000</v>
      </c>
      <c r="F75" s="11">
        <f t="shared" si="3"/>
        <v>16500</v>
      </c>
      <c r="G75" s="11">
        <f t="shared" si="4"/>
        <v>5000</v>
      </c>
      <c r="H75" s="11">
        <f t="shared" si="5"/>
        <v>38570</v>
      </c>
      <c r="I75" s="11">
        <v>240448.00000000003</v>
      </c>
      <c r="J75" s="11">
        <v>148070.00000000003</v>
      </c>
    </row>
    <row r="76" spans="1:10" ht="14.25" x14ac:dyDescent="0.15">
      <c r="A76" s="7" t="s">
        <v>1257</v>
      </c>
      <c r="B76" s="7" t="s">
        <v>1258</v>
      </c>
      <c r="C76" s="9" t="s">
        <v>460</v>
      </c>
      <c r="D76" s="9" t="s">
        <v>75</v>
      </c>
      <c r="E76" s="9">
        <v>290000</v>
      </c>
      <c r="F76" s="11">
        <f t="shared" si="3"/>
        <v>16500</v>
      </c>
      <c r="G76" s="11">
        <f t="shared" si="4"/>
        <v>5000</v>
      </c>
      <c r="H76" s="11">
        <f t="shared" si="5"/>
        <v>58870.000000000007</v>
      </c>
      <c r="I76" s="11">
        <v>354688</v>
      </c>
      <c r="J76" s="11">
        <v>218420</v>
      </c>
    </row>
    <row r="77" spans="1:10" ht="14.25" x14ac:dyDescent="0.15">
      <c r="A77" s="7" t="s">
        <v>1257</v>
      </c>
      <c r="B77" s="7" t="s">
        <v>1258</v>
      </c>
      <c r="C77" s="9" t="s">
        <v>461</v>
      </c>
      <c r="D77" s="9" t="s">
        <v>76</v>
      </c>
      <c r="E77" s="9">
        <v>290000</v>
      </c>
      <c r="F77" s="11">
        <f t="shared" si="3"/>
        <v>16500</v>
      </c>
      <c r="G77" s="11">
        <f t="shared" si="4"/>
        <v>5000</v>
      </c>
      <c r="H77" s="11">
        <f t="shared" si="5"/>
        <v>58870.000000000007</v>
      </c>
      <c r="I77" s="11">
        <v>354688</v>
      </c>
      <c r="J77" s="11">
        <v>218420</v>
      </c>
    </row>
    <row r="78" spans="1:10" ht="14.25" x14ac:dyDescent="0.15">
      <c r="A78" s="7" t="s">
        <v>1257</v>
      </c>
      <c r="B78" s="7" t="s">
        <v>1258</v>
      </c>
      <c r="C78" s="9" t="s">
        <v>462</v>
      </c>
      <c r="D78" s="9" t="s">
        <v>77</v>
      </c>
      <c r="E78" s="9">
        <v>290000</v>
      </c>
      <c r="F78" s="11">
        <f t="shared" si="3"/>
        <v>16500</v>
      </c>
      <c r="G78" s="11">
        <f t="shared" si="4"/>
        <v>5000</v>
      </c>
      <c r="H78" s="11">
        <f t="shared" si="5"/>
        <v>58870.000000000007</v>
      </c>
      <c r="I78" s="11">
        <v>354688</v>
      </c>
      <c r="J78" s="11">
        <v>218420</v>
      </c>
    </row>
    <row r="79" spans="1:10" ht="14.25" x14ac:dyDescent="0.15">
      <c r="A79" s="7" t="s">
        <v>1257</v>
      </c>
      <c r="B79" s="7" t="s">
        <v>1258</v>
      </c>
      <c r="C79" s="9" t="s">
        <v>463</v>
      </c>
      <c r="D79" s="9" t="s">
        <v>78</v>
      </c>
      <c r="E79" s="9">
        <v>290000</v>
      </c>
      <c r="F79" s="11">
        <f t="shared" si="3"/>
        <v>16500</v>
      </c>
      <c r="G79" s="11">
        <f t="shared" si="4"/>
        <v>5000</v>
      </c>
      <c r="H79" s="11">
        <f t="shared" si="5"/>
        <v>58870.000000000007</v>
      </c>
      <c r="I79" s="11">
        <v>354688</v>
      </c>
      <c r="J79" s="11">
        <v>218420</v>
      </c>
    </row>
    <row r="80" spans="1:10" ht="14.25" x14ac:dyDescent="0.15">
      <c r="A80" s="7" t="s">
        <v>1257</v>
      </c>
      <c r="B80" s="7" t="s">
        <v>1258</v>
      </c>
      <c r="C80" s="9" t="s">
        <v>464</v>
      </c>
      <c r="D80" s="9" t="s">
        <v>79</v>
      </c>
      <c r="E80" s="9">
        <v>250000</v>
      </c>
      <c r="F80" s="11">
        <f t="shared" si="3"/>
        <v>16500</v>
      </c>
      <c r="G80" s="11">
        <f t="shared" si="4"/>
        <v>5000</v>
      </c>
      <c r="H80" s="11">
        <f t="shared" si="5"/>
        <v>50750</v>
      </c>
      <c r="I80" s="11">
        <v>308992</v>
      </c>
      <c r="J80" s="11">
        <v>190280</v>
      </c>
    </row>
    <row r="81" spans="1:10" ht="14.25" x14ac:dyDescent="0.15">
      <c r="A81" s="7" t="s">
        <v>1257</v>
      </c>
      <c r="B81" s="7" t="s">
        <v>1258</v>
      </c>
      <c r="C81" s="9" t="s">
        <v>465</v>
      </c>
      <c r="D81" s="9" t="s">
        <v>80</v>
      </c>
      <c r="E81" s="9">
        <v>210000</v>
      </c>
      <c r="F81" s="11">
        <f t="shared" si="3"/>
        <v>16500</v>
      </c>
      <c r="G81" s="11">
        <f t="shared" si="4"/>
        <v>5000</v>
      </c>
      <c r="H81" s="11">
        <f t="shared" si="5"/>
        <v>42630</v>
      </c>
      <c r="I81" s="11">
        <v>263296</v>
      </c>
      <c r="J81" s="11">
        <v>162140</v>
      </c>
    </row>
    <row r="82" spans="1:10" ht="14.25" x14ac:dyDescent="0.15">
      <c r="A82" s="7" t="s">
        <v>1257</v>
      </c>
      <c r="B82" s="7" t="s">
        <v>1258</v>
      </c>
      <c r="C82" s="9" t="s">
        <v>466</v>
      </c>
      <c r="D82" s="9" t="s">
        <v>81</v>
      </c>
      <c r="E82" s="9">
        <v>210000</v>
      </c>
      <c r="F82" s="11">
        <f t="shared" si="3"/>
        <v>16500</v>
      </c>
      <c r="G82" s="11">
        <f t="shared" si="4"/>
        <v>5000</v>
      </c>
      <c r="H82" s="11">
        <f t="shared" si="5"/>
        <v>42630</v>
      </c>
      <c r="I82" s="11">
        <v>263296</v>
      </c>
      <c r="J82" s="11">
        <v>162140</v>
      </c>
    </row>
    <row r="83" spans="1:10" ht="14.25" x14ac:dyDescent="0.15">
      <c r="A83" s="7" t="s">
        <v>1257</v>
      </c>
      <c r="B83" s="7" t="s">
        <v>1258</v>
      </c>
      <c r="C83" s="9" t="s">
        <v>467</v>
      </c>
      <c r="D83" s="9" t="s">
        <v>82</v>
      </c>
      <c r="E83" s="9">
        <v>210000</v>
      </c>
      <c r="F83" s="11">
        <f t="shared" si="3"/>
        <v>16500</v>
      </c>
      <c r="G83" s="11">
        <f t="shared" si="4"/>
        <v>5000</v>
      </c>
      <c r="H83" s="11">
        <f t="shared" si="5"/>
        <v>42630</v>
      </c>
      <c r="I83" s="11">
        <v>263296</v>
      </c>
      <c r="J83" s="11">
        <v>162140</v>
      </c>
    </row>
    <row r="84" spans="1:10" ht="14.25" x14ac:dyDescent="0.15">
      <c r="A84" s="7" t="s">
        <v>1257</v>
      </c>
      <c r="B84" s="7" t="s">
        <v>1258</v>
      </c>
      <c r="C84" s="9" t="s">
        <v>468</v>
      </c>
      <c r="D84" s="9" t="s">
        <v>469</v>
      </c>
      <c r="E84" s="9">
        <v>210000</v>
      </c>
      <c r="F84" s="11">
        <f t="shared" si="3"/>
        <v>16500</v>
      </c>
      <c r="G84" s="11">
        <f t="shared" si="4"/>
        <v>5000</v>
      </c>
      <c r="H84" s="11">
        <f t="shared" si="5"/>
        <v>42630</v>
      </c>
      <c r="I84" s="11">
        <v>263296</v>
      </c>
      <c r="J84" s="11">
        <v>162140</v>
      </c>
    </row>
    <row r="85" spans="1:10" ht="14.25" x14ac:dyDescent="0.15">
      <c r="A85" s="7" t="s">
        <v>1257</v>
      </c>
      <c r="B85" s="7" t="s">
        <v>1258</v>
      </c>
      <c r="C85" s="9" t="s">
        <v>470</v>
      </c>
      <c r="D85" s="9" t="s">
        <v>83</v>
      </c>
      <c r="E85" s="9">
        <v>290000</v>
      </c>
      <c r="F85" s="11">
        <f t="shared" si="3"/>
        <v>16500</v>
      </c>
      <c r="G85" s="11">
        <f t="shared" si="4"/>
        <v>5000</v>
      </c>
      <c r="H85" s="11">
        <f t="shared" si="5"/>
        <v>58870.000000000007</v>
      </c>
      <c r="I85" s="11">
        <v>354688</v>
      </c>
      <c r="J85" s="11">
        <v>218420</v>
      </c>
    </row>
    <row r="86" spans="1:10" ht="14.25" x14ac:dyDescent="0.15">
      <c r="A86" s="7" t="s">
        <v>1257</v>
      </c>
      <c r="B86" s="7" t="s">
        <v>1258</v>
      </c>
      <c r="C86" s="9" t="s">
        <v>471</v>
      </c>
      <c r="D86" s="9" t="s">
        <v>84</v>
      </c>
      <c r="E86" s="9">
        <v>290000</v>
      </c>
      <c r="F86" s="11">
        <f t="shared" si="3"/>
        <v>16500</v>
      </c>
      <c r="G86" s="11">
        <f t="shared" si="4"/>
        <v>5000</v>
      </c>
      <c r="H86" s="11">
        <f t="shared" si="5"/>
        <v>58870.000000000007</v>
      </c>
      <c r="I86" s="11">
        <v>354688</v>
      </c>
      <c r="J86" s="11">
        <v>218420</v>
      </c>
    </row>
    <row r="87" spans="1:10" ht="14.25" x14ac:dyDescent="0.15">
      <c r="A87" s="7" t="s">
        <v>1257</v>
      </c>
      <c r="B87" s="7" t="s">
        <v>1258</v>
      </c>
      <c r="C87" s="9" t="s">
        <v>472</v>
      </c>
      <c r="D87" s="9" t="s">
        <v>85</v>
      </c>
      <c r="E87" s="9">
        <v>290000</v>
      </c>
      <c r="F87" s="11">
        <f t="shared" si="3"/>
        <v>16500</v>
      </c>
      <c r="G87" s="11">
        <f t="shared" si="4"/>
        <v>5000</v>
      </c>
      <c r="H87" s="11">
        <f t="shared" si="5"/>
        <v>58870.000000000007</v>
      </c>
      <c r="I87" s="11">
        <v>354688</v>
      </c>
      <c r="J87" s="11">
        <v>218420</v>
      </c>
    </row>
    <row r="88" spans="1:10" ht="14.25" x14ac:dyDescent="0.15">
      <c r="A88" s="7" t="s">
        <v>1257</v>
      </c>
      <c r="B88" s="7" t="s">
        <v>1258</v>
      </c>
      <c r="C88" s="9" t="s">
        <v>473</v>
      </c>
      <c r="D88" s="9" t="s">
        <v>86</v>
      </c>
      <c r="E88" s="9">
        <v>290000</v>
      </c>
      <c r="F88" s="11">
        <f t="shared" si="3"/>
        <v>16500</v>
      </c>
      <c r="G88" s="11">
        <f t="shared" si="4"/>
        <v>5000</v>
      </c>
      <c r="H88" s="11">
        <f t="shared" si="5"/>
        <v>58870.000000000007</v>
      </c>
      <c r="I88" s="11">
        <v>354688</v>
      </c>
      <c r="J88" s="11">
        <v>218420</v>
      </c>
    </row>
    <row r="89" spans="1:10" ht="14.25" x14ac:dyDescent="0.15">
      <c r="A89" s="7" t="s">
        <v>1257</v>
      </c>
      <c r="B89" s="7" t="s">
        <v>1258</v>
      </c>
      <c r="C89" s="8" t="s">
        <v>474</v>
      </c>
      <c r="D89" s="8" t="s">
        <v>87</v>
      </c>
      <c r="E89" s="9">
        <v>890000</v>
      </c>
      <c r="F89" s="11">
        <f t="shared" si="3"/>
        <v>16500</v>
      </c>
      <c r="G89" s="11">
        <f t="shared" si="4"/>
        <v>5000</v>
      </c>
      <c r="H89" s="11">
        <f t="shared" si="5"/>
        <v>180670</v>
      </c>
      <c r="I89" s="11">
        <v>1225000</v>
      </c>
      <c r="J89" s="11">
        <v>670000.00000000012</v>
      </c>
    </row>
    <row r="90" spans="1:10" ht="14.25" x14ac:dyDescent="0.15">
      <c r="A90" s="7" t="s">
        <v>1257</v>
      </c>
      <c r="B90" s="7" t="s">
        <v>1258</v>
      </c>
      <c r="C90" s="9" t="s">
        <v>475</v>
      </c>
      <c r="D90" s="9" t="s">
        <v>88</v>
      </c>
      <c r="E90" s="9">
        <v>990000</v>
      </c>
      <c r="F90" s="11">
        <f t="shared" si="3"/>
        <v>16500</v>
      </c>
      <c r="G90" s="11">
        <f t="shared" si="4"/>
        <v>5000</v>
      </c>
      <c r="H90" s="11">
        <f t="shared" si="5"/>
        <v>200970</v>
      </c>
      <c r="I90" s="11">
        <v>1353624.9999999998</v>
      </c>
      <c r="J90" s="11">
        <v>740350</v>
      </c>
    </row>
    <row r="91" spans="1:10" ht="14.25" x14ac:dyDescent="0.15">
      <c r="A91" s="7" t="s">
        <v>1257</v>
      </c>
      <c r="B91" s="7" t="s">
        <v>1258</v>
      </c>
      <c r="C91" s="9" t="s">
        <v>476</v>
      </c>
      <c r="D91" s="9" t="s">
        <v>89</v>
      </c>
      <c r="E91" s="9">
        <v>850000</v>
      </c>
      <c r="F91" s="11">
        <f t="shared" si="3"/>
        <v>16500</v>
      </c>
      <c r="G91" s="11">
        <f t="shared" si="4"/>
        <v>5000</v>
      </c>
      <c r="H91" s="11">
        <f t="shared" si="5"/>
        <v>172550</v>
      </c>
      <c r="I91" s="11">
        <v>1173550</v>
      </c>
      <c r="J91" s="11">
        <v>641860</v>
      </c>
    </row>
    <row r="92" spans="1:10" ht="14.25" x14ac:dyDescent="0.15">
      <c r="A92" s="7" t="s">
        <v>1257</v>
      </c>
      <c r="B92" s="7" t="s">
        <v>1258</v>
      </c>
      <c r="C92" s="9" t="s">
        <v>477</v>
      </c>
      <c r="D92" s="9" t="s">
        <v>90</v>
      </c>
      <c r="E92" s="9">
        <v>850000</v>
      </c>
      <c r="F92" s="11">
        <f t="shared" si="3"/>
        <v>16500</v>
      </c>
      <c r="G92" s="11">
        <f t="shared" si="4"/>
        <v>5000</v>
      </c>
      <c r="H92" s="11">
        <f t="shared" si="5"/>
        <v>172550</v>
      </c>
      <c r="I92" s="11">
        <v>1173550</v>
      </c>
      <c r="J92" s="11">
        <v>641860</v>
      </c>
    </row>
    <row r="93" spans="1:10" ht="14.25" x14ac:dyDescent="0.15">
      <c r="A93" s="7" t="s">
        <v>1257</v>
      </c>
      <c r="B93" s="7" t="s">
        <v>1258</v>
      </c>
      <c r="C93" s="9" t="s">
        <v>478</v>
      </c>
      <c r="D93" s="9" t="s">
        <v>479</v>
      </c>
      <c r="E93" s="9">
        <v>890000</v>
      </c>
      <c r="F93" s="11">
        <f t="shared" si="3"/>
        <v>16500</v>
      </c>
      <c r="G93" s="11">
        <f t="shared" si="4"/>
        <v>5000</v>
      </c>
      <c r="H93" s="11">
        <f t="shared" si="5"/>
        <v>180670</v>
      </c>
      <c r="I93" s="11">
        <v>1225000</v>
      </c>
      <c r="J93" s="11">
        <v>670000.00000000012</v>
      </c>
    </row>
    <row r="94" spans="1:10" ht="14.25" x14ac:dyDescent="0.15">
      <c r="A94" s="7" t="s">
        <v>1257</v>
      </c>
      <c r="B94" s="7" t="s">
        <v>1258</v>
      </c>
      <c r="C94" s="9" t="s">
        <v>480</v>
      </c>
      <c r="D94" s="9" t="s">
        <v>91</v>
      </c>
      <c r="E94" s="9">
        <v>850000</v>
      </c>
      <c r="F94" s="11">
        <f t="shared" si="3"/>
        <v>16500</v>
      </c>
      <c r="G94" s="11">
        <f t="shared" si="4"/>
        <v>5000</v>
      </c>
      <c r="H94" s="11">
        <f t="shared" si="5"/>
        <v>172550</v>
      </c>
      <c r="I94" s="11">
        <v>1173550</v>
      </c>
      <c r="J94" s="11">
        <v>641860</v>
      </c>
    </row>
    <row r="95" spans="1:10" ht="14.25" x14ac:dyDescent="0.15">
      <c r="A95" s="7" t="s">
        <v>1257</v>
      </c>
      <c r="B95" s="7" t="s">
        <v>1258</v>
      </c>
      <c r="C95" s="9" t="s">
        <v>481</v>
      </c>
      <c r="D95" s="9" t="s">
        <v>92</v>
      </c>
      <c r="E95" s="9">
        <v>990000</v>
      </c>
      <c r="F95" s="11">
        <f t="shared" si="3"/>
        <v>16500</v>
      </c>
      <c r="G95" s="11">
        <f t="shared" si="4"/>
        <v>5000</v>
      </c>
      <c r="H95" s="11">
        <f t="shared" si="5"/>
        <v>200970</v>
      </c>
      <c r="I95" s="11">
        <v>1353624.9999999998</v>
      </c>
      <c r="J95" s="11">
        <v>740350</v>
      </c>
    </row>
    <row r="96" spans="1:10" ht="14.25" x14ac:dyDescent="0.15">
      <c r="A96" s="7" t="s">
        <v>1257</v>
      </c>
      <c r="B96" s="7" t="s">
        <v>1258</v>
      </c>
      <c r="C96" s="8" t="s">
        <v>482</v>
      </c>
      <c r="D96" s="8" t="s">
        <v>483</v>
      </c>
      <c r="E96" s="9">
        <v>190000</v>
      </c>
      <c r="F96" s="11">
        <f t="shared" si="3"/>
        <v>16500</v>
      </c>
      <c r="G96" s="11">
        <f t="shared" si="4"/>
        <v>5000</v>
      </c>
      <c r="H96" s="11">
        <f t="shared" si="5"/>
        <v>38570</v>
      </c>
      <c r="I96" s="11">
        <v>240448.00000000003</v>
      </c>
      <c r="J96" s="11">
        <v>148070.00000000003</v>
      </c>
    </row>
    <row r="97" spans="1:10" ht="14.25" x14ac:dyDescent="0.15">
      <c r="A97" s="7" t="s">
        <v>1257</v>
      </c>
      <c r="B97" s="7" t="s">
        <v>1258</v>
      </c>
      <c r="C97" s="8" t="s">
        <v>484</v>
      </c>
      <c r="D97" s="8" t="s">
        <v>485</v>
      </c>
      <c r="E97" s="9">
        <v>190000</v>
      </c>
      <c r="F97" s="11">
        <f t="shared" si="3"/>
        <v>16500</v>
      </c>
      <c r="G97" s="11">
        <f t="shared" si="4"/>
        <v>5000</v>
      </c>
      <c r="H97" s="11">
        <f t="shared" si="5"/>
        <v>38570</v>
      </c>
      <c r="I97" s="11">
        <v>240448.00000000003</v>
      </c>
      <c r="J97" s="11">
        <v>148070.00000000003</v>
      </c>
    </row>
    <row r="98" spans="1:10" ht="14.25" x14ac:dyDescent="0.15">
      <c r="A98" s="7" t="s">
        <v>1257</v>
      </c>
      <c r="B98" s="7" t="s">
        <v>1258</v>
      </c>
      <c r="C98" s="9" t="s">
        <v>486</v>
      </c>
      <c r="D98" s="9" t="s">
        <v>93</v>
      </c>
      <c r="E98" s="9">
        <v>350000</v>
      </c>
      <c r="F98" s="11">
        <f t="shared" si="3"/>
        <v>16500</v>
      </c>
      <c r="G98" s="11">
        <f t="shared" si="4"/>
        <v>5000</v>
      </c>
      <c r="H98" s="11">
        <f t="shared" si="5"/>
        <v>71050</v>
      </c>
      <c r="I98" s="11">
        <v>423232</v>
      </c>
      <c r="J98" s="11">
        <v>260630.00000000003</v>
      </c>
    </row>
    <row r="99" spans="1:10" ht="14.25" x14ac:dyDescent="0.15">
      <c r="A99" s="7" t="s">
        <v>1257</v>
      </c>
      <c r="B99" s="7" t="s">
        <v>1258</v>
      </c>
      <c r="C99" s="8" t="s">
        <v>487</v>
      </c>
      <c r="D99" s="8" t="s">
        <v>94</v>
      </c>
      <c r="E99" s="9">
        <v>350000</v>
      </c>
      <c r="F99" s="11">
        <f t="shared" si="3"/>
        <v>16500</v>
      </c>
      <c r="G99" s="11">
        <f t="shared" si="4"/>
        <v>5000</v>
      </c>
      <c r="H99" s="11">
        <f t="shared" si="5"/>
        <v>71050</v>
      </c>
      <c r="I99" s="11">
        <v>423232</v>
      </c>
      <c r="J99" s="11">
        <v>260630.00000000003</v>
      </c>
    </row>
    <row r="100" spans="1:10" ht="14.25" x14ac:dyDescent="0.15">
      <c r="A100" s="7" t="s">
        <v>1257</v>
      </c>
      <c r="B100" s="7" t="s">
        <v>1258</v>
      </c>
      <c r="C100" s="8" t="s">
        <v>488</v>
      </c>
      <c r="D100" s="8" t="s">
        <v>95</v>
      </c>
      <c r="E100" s="9">
        <v>350000</v>
      </c>
      <c r="F100" s="11">
        <f t="shared" si="3"/>
        <v>16500</v>
      </c>
      <c r="G100" s="11">
        <f t="shared" si="4"/>
        <v>5000</v>
      </c>
      <c r="H100" s="11">
        <f t="shared" si="5"/>
        <v>71050</v>
      </c>
      <c r="I100" s="11">
        <v>423232</v>
      </c>
      <c r="J100" s="11">
        <v>260630.00000000003</v>
      </c>
    </row>
    <row r="101" spans="1:10" ht="14.25" x14ac:dyDescent="0.15">
      <c r="A101" s="7" t="s">
        <v>1257</v>
      </c>
      <c r="B101" s="7" t="s">
        <v>1258</v>
      </c>
      <c r="C101" s="9" t="s">
        <v>489</v>
      </c>
      <c r="D101" s="9" t="s">
        <v>96</v>
      </c>
      <c r="E101" s="9">
        <v>350000</v>
      </c>
      <c r="F101" s="11">
        <f t="shared" si="3"/>
        <v>16500</v>
      </c>
      <c r="G101" s="11">
        <f t="shared" si="4"/>
        <v>5000</v>
      </c>
      <c r="H101" s="11">
        <f t="shared" si="5"/>
        <v>71050</v>
      </c>
      <c r="I101" s="11">
        <v>423232</v>
      </c>
      <c r="J101" s="11">
        <v>260630.00000000003</v>
      </c>
    </row>
    <row r="102" spans="1:10" ht="14.25" x14ac:dyDescent="0.15">
      <c r="A102" s="7" t="s">
        <v>1257</v>
      </c>
      <c r="B102" s="7" t="s">
        <v>1258</v>
      </c>
      <c r="C102" s="9" t="s">
        <v>490</v>
      </c>
      <c r="D102" s="9" t="s">
        <v>97</v>
      </c>
      <c r="E102" s="9">
        <v>350000</v>
      </c>
      <c r="F102" s="11">
        <f t="shared" si="3"/>
        <v>16500</v>
      </c>
      <c r="G102" s="11">
        <f t="shared" si="4"/>
        <v>5000</v>
      </c>
      <c r="H102" s="11">
        <f t="shared" si="5"/>
        <v>71050</v>
      </c>
      <c r="I102" s="11">
        <v>423232</v>
      </c>
      <c r="J102" s="11">
        <v>260630.00000000003</v>
      </c>
    </row>
    <row r="103" spans="1:10" ht="14.25" x14ac:dyDescent="0.15">
      <c r="A103" s="7" t="s">
        <v>1257</v>
      </c>
      <c r="B103" s="7" t="s">
        <v>1258</v>
      </c>
      <c r="C103" s="9" t="s">
        <v>491</v>
      </c>
      <c r="D103" s="9" t="s">
        <v>98</v>
      </c>
      <c r="E103" s="9">
        <v>350000</v>
      </c>
      <c r="F103" s="11">
        <f t="shared" si="3"/>
        <v>16500</v>
      </c>
      <c r="G103" s="11">
        <f t="shared" si="4"/>
        <v>5000</v>
      </c>
      <c r="H103" s="11">
        <f t="shared" si="5"/>
        <v>71050</v>
      </c>
      <c r="I103" s="11">
        <v>423232</v>
      </c>
      <c r="J103" s="11">
        <v>260630.00000000003</v>
      </c>
    </row>
    <row r="104" spans="1:10" ht="14.25" x14ac:dyDescent="0.15">
      <c r="A104" s="7" t="s">
        <v>1257</v>
      </c>
      <c r="B104" s="7" t="s">
        <v>1258</v>
      </c>
      <c r="C104" s="9" t="s">
        <v>492</v>
      </c>
      <c r="D104" s="9" t="s">
        <v>99</v>
      </c>
      <c r="E104" s="9">
        <v>450000</v>
      </c>
      <c r="F104" s="11">
        <f t="shared" si="3"/>
        <v>16500</v>
      </c>
      <c r="G104" s="11">
        <f t="shared" si="4"/>
        <v>5000</v>
      </c>
      <c r="H104" s="11">
        <f t="shared" si="5"/>
        <v>91350</v>
      </c>
      <c r="I104" s="11">
        <v>585344</v>
      </c>
      <c r="J104" s="11">
        <v>360460</v>
      </c>
    </row>
    <row r="105" spans="1:10" ht="14.25" x14ac:dyDescent="0.15">
      <c r="A105" s="7" t="s">
        <v>1257</v>
      </c>
      <c r="B105" s="7" t="s">
        <v>1258</v>
      </c>
      <c r="C105" s="8" t="s">
        <v>493</v>
      </c>
      <c r="D105" s="8" t="s">
        <v>100</v>
      </c>
      <c r="E105" s="9">
        <v>690000</v>
      </c>
      <c r="F105" s="11">
        <f t="shared" si="3"/>
        <v>16500</v>
      </c>
      <c r="G105" s="11">
        <f t="shared" si="4"/>
        <v>5000</v>
      </c>
      <c r="H105" s="11">
        <f t="shared" si="5"/>
        <v>140070</v>
      </c>
      <c r="I105" s="11">
        <v>811648</v>
      </c>
      <c r="J105" s="11">
        <v>499820.00000000006</v>
      </c>
    </row>
    <row r="106" spans="1:10" ht="14.25" x14ac:dyDescent="0.15">
      <c r="A106" s="7" t="s">
        <v>1257</v>
      </c>
      <c r="B106" s="7" t="s">
        <v>1258</v>
      </c>
      <c r="C106" s="8" t="s">
        <v>494</v>
      </c>
      <c r="D106" s="8" t="s">
        <v>101</v>
      </c>
      <c r="E106" s="9">
        <v>690000</v>
      </c>
      <c r="F106" s="11">
        <f t="shared" si="3"/>
        <v>16500</v>
      </c>
      <c r="G106" s="11">
        <f t="shared" si="4"/>
        <v>5000</v>
      </c>
      <c r="H106" s="11">
        <f t="shared" si="5"/>
        <v>140070</v>
      </c>
      <c r="I106" s="11">
        <v>811648</v>
      </c>
      <c r="J106" s="11">
        <v>499820.00000000006</v>
      </c>
    </row>
    <row r="107" spans="1:10" ht="14.25" x14ac:dyDescent="0.15">
      <c r="A107" s="7" t="s">
        <v>1257</v>
      </c>
      <c r="B107" s="7" t="s">
        <v>1258</v>
      </c>
      <c r="C107" s="9" t="s">
        <v>495</v>
      </c>
      <c r="D107" s="9" t="s">
        <v>102</v>
      </c>
      <c r="E107" s="9">
        <v>380000</v>
      </c>
      <c r="F107" s="11">
        <f t="shared" si="3"/>
        <v>16500</v>
      </c>
      <c r="G107" s="11">
        <f t="shared" si="4"/>
        <v>5000</v>
      </c>
      <c r="H107" s="11">
        <f t="shared" si="5"/>
        <v>77140</v>
      </c>
      <c r="I107" s="11">
        <v>457504.00000000006</v>
      </c>
      <c r="J107" s="11">
        <v>281735</v>
      </c>
    </row>
    <row r="108" spans="1:10" ht="14.25" x14ac:dyDescent="0.15">
      <c r="A108" s="7" t="s">
        <v>1257</v>
      </c>
      <c r="B108" s="7" t="s">
        <v>1258</v>
      </c>
      <c r="C108" s="9" t="s">
        <v>496</v>
      </c>
      <c r="D108" s="9" t="s">
        <v>103</v>
      </c>
      <c r="E108" s="9">
        <v>350000</v>
      </c>
      <c r="F108" s="11">
        <f t="shared" si="3"/>
        <v>16500</v>
      </c>
      <c r="G108" s="11">
        <f t="shared" si="4"/>
        <v>5000</v>
      </c>
      <c r="H108" s="11">
        <f t="shared" si="5"/>
        <v>71050</v>
      </c>
      <c r="I108" s="11">
        <v>423232</v>
      </c>
      <c r="J108" s="11">
        <v>260630.00000000003</v>
      </c>
    </row>
    <row r="109" spans="1:10" ht="14.25" x14ac:dyDescent="0.15">
      <c r="A109" s="7" t="s">
        <v>1257</v>
      </c>
      <c r="B109" s="7" t="s">
        <v>1258</v>
      </c>
      <c r="C109" s="9" t="s">
        <v>497</v>
      </c>
      <c r="D109" s="9" t="s">
        <v>104</v>
      </c>
      <c r="E109" s="9">
        <v>350000</v>
      </c>
      <c r="F109" s="11">
        <f t="shared" si="3"/>
        <v>16500</v>
      </c>
      <c r="G109" s="11">
        <f t="shared" si="4"/>
        <v>5000</v>
      </c>
      <c r="H109" s="11">
        <f t="shared" si="5"/>
        <v>71050</v>
      </c>
      <c r="I109" s="11">
        <v>423232</v>
      </c>
      <c r="J109" s="11">
        <v>260630.00000000003</v>
      </c>
    </row>
    <row r="110" spans="1:10" ht="14.25" x14ac:dyDescent="0.15">
      <c r="A110" s="7" t="s">
        <v>1257</v>
      </c>
      <c r="B110" s="7" t="s">
        <v>1258</v>
      </c>
      <c r="C110" s="9" t="s">
        <v>498</v>
      </c>
      <c r="D110" s="9" t="s">
        <v>105</v>
      </c>
      <c r="E110" s="9">
        <v>350000</v>
      </c>
      <c r="F110" s="11">
        <f t="shared" si="3"/>
        <v>16500</v>
      </c>
      <c r="G110" s="11">
        <f t="shared" si="4"/>
        <v>5000</v>
      </c>
      <c r="H110" s="11">
        <f t="shared" si="5"/>
        <v>71050</v>
      </c>
      <c r="I110" s="11">
        <v>423232</v>
      </c>
      <c r="J110" s="11">
        <v>260630.00000000003</v>
      </c>
    </row>
    <row r="111" spans="1:10" ht="14.25" x14ac:dyDescent="0.15">
      <c r="A111" s="7" t="s">
        <v>1257</v>
      </c>
      <c r="B111" s="7" t="s">
        <v>1258</v>
      </c>
      <c r="C111" s="9" t="s">
        <v>499</v>
      </c>
      <c r="D111" s="9" t="s">
        <v>106</v>
      </c>
      <c r="E111" s="9">
        <v>350000</v>
      </c>
      <c r="F111" s="11">
        <f t="shared" si="3"/>
        <v>16500</v>
      </c>
      <c r="G111" s="11">
        <f t="shared" si="4"/>
        <v>5000</v>
      </c>
      <c r="H111" s="11">
        <f t="shared" si="5"/>
        <v>71050</v>
      </c>
      <c r="I111" s="11">
        <v>423232</v>
      </c>
      <c r="J111" s="11">
        <v>260630.00000000003</v>
      </c>
    </row>
    <row r="112" spans="1:10" ht="14.25" x14ac:dyDescent="0.15">
      <c r="A112" s="7" t="s">
        <v>1257</v>
      </c>
      <c r="B112" s="7" t="s">
        <v>1258</v>
      </c>
      <c r="C112" s="9" t="s">
        <v>500</v>
      </c>
      <c r="D112" s="9" t="s">
        <v>107</v>
      </c>
      <c r="E112" s="9">
        <v>350000</v>
      </c>
      <c r="F112" s="11">
        <f t="shared" si="3"/>
        <v>16500</v>
      </c>
      <c r="G112" s="11">
        <f t="shared" si="4"/>
        <v>5000</v>
      </c>
      <c r="H112" s="11">
        <f t="shared" si="5"/>
        <v>71050</v>
      </c>
      <c r="I112" s="11">
        <v>423232</v>
      </c>
      <c r="J112" s="11">
        <v>260630.00000000003</v>
      </c>
    </row>
    <row r="113" spans="1:10" ht="14.25" x14ac:dyDescent="0.15">
      <c r="A113" s="7" t="s">
        <v>1257</v>
      </c>
      <c r="B113" s="7" t="s">
        <v>1258</v>
      </c>
      <c r="C113" s="9" t="s">
        <v>501</v>
      </c>
      <c r="D113" s="9" t="s">
        <v>108</v>
      </c>
      <c r="E113" s="9">
        <v>350000</v>
      </c>
      <c r="F113" s="11">
        <f t="shared" si="3"/>
        <v>16500</v>
      </c>
      <c r="G113" s="11">
        <f t="shared" si="4"/>
        <v>5000</v>
      </c>
      <c r="H113" s="11">
        <f t="shared" si="5"/>
        <v>71050</v>
      </c>
      <c r="I113" s="11">
        <v>423232</v>
      </c>
      <c r="J113" s="11">
        <v>260630.00000000003</v>
      </c>
    </row>
    <row r="114" spans="1:10" ht="14.25" x14ac:dyDescent="0.15">
      <c r="A114" s="7" t="s">
        <v>1257</v>
      </c>
      <c r="B114" s="7" t="s">
        <v>1258</v>
      </c>
      <c r="C114" s="9" t="s">
        <v>502</v>
      </c>
      <c r="D114" s="9" t="s">
        <v>109</v>
      </c>
      <c r="E114" s="9">
        <v>210000</v>
      </c>
      <c r="F114" s="11">
        <f t="shared" si="3"/>
        <v>16500</v>
      </c>
      <c r="G114" s="11">
        <f t="shared" si="4"/>
        <v>5000</v>
      </c>
      <c r="H114" s="11">
        <f t="shared" si="5"/>
        <v>42630</v>
      </c>
      <c r="I114" s="11">
        <v>263296</v>
      </c>
      <c r="J114" s="11">
        <v>162140</v>
      </c>
    </row>
    <row r="115" spans="1:10" ht="14.25" x14ac:dyDescent="0.15">
      <c r="A115" s="7" t="s">
        <v>1257</v>
      </c>
      <c r="B115" s="7" t="s">
        <v>1258</v>
      </c>
      <c r="C115" s="9" t="s">
        <v>503</v>
      </c>
      <c r="D115" s="9" t="s">
        <v>110</v>
      </c>
      <c r="E115" s="9">
        <v>290000</v>
      </c>
      <c r="F115" s="11">
        <f t="shared" si="3"/>
        <v>16500</v>
      </c>
      <c r="G115" s="11">
        <f t="shared" si="4"/>
        <v>5000</v>
      </c>
      <c r="H115" s="11">
        <f t="shared" si="5"/>
        <v>58870.000000000007</v>
      </c>
      <c r="I115" s="11">
        <v>354688</v>
      </c>
      <c r="J115" s="11">
        <v>218420</v>
      </c>
    </row>
    <row r="116" spans="1:10" ht="14.25" x14ac:dyDescent="0.15">
      <c r="A116" s="7" t="s">
        <v>1257</v>
      </c>
      <c r="B116" s="7" t="s">
        <v>1258</v>
      </c>
      <c r="C116" s="8" t="s">
        <v>504</v>
      </c>
      <c r="D116" s="8" t="s">
        <v>111</v>
      </c>
      <c r="E116" s="9">
        <v>290000</v>
      </c>
      <c r="F116" s="11">
        <f t="shared" si="3"/>
        <v>16500</v>
      </c>
      <c r="G116" s="11">
        <f t="shared" si="4"/>
        <v>5000</v>
      </c>
      <c r="H116" s="11">
        <f t="shared" si="5"/>
        <v>58870.000000000007</v>
      </c>
      <c r="I116" s="11">
        <v>354688</v>
      </c>
      <c r="J116" s="11">
        <v>218420</v>
      </c>
    </row>
    <row r="117" spans="1:10" ht="14.25" x14ac:dyDescent="0.15">
      <c r="A117" s="7" t="s">
        <v>1257</v>
      </c>
      <c r="B117" s="7" t="s">
        <v>1258</v>
      </c>
      <c r="C117" s="9" t="s">
        <v>505</v>
      </c>
      <c r="D117" s="9" t="s">
        <v>506</v>
      </c>
      <c r="E117" s="9">
        <v>290000</v>
      </c>
      <c r="F117" s="11">
        <f t="shared" si="3"/>
        <v>16500</v>
      </c>
      <c r="G117" s="11">
        <f t="shared" si="4"/>
        <v>5000</v>
      </c>
      <c r="H117" s="11">
        <f t="shared" si="5"/>
        <v>58870.000000000007</v>
      </c>
      <c r="I117" s="11">
        <v>354688</v>
      </c>
      <c r="J117" s="11">
        <v>218420</v>
      </c>
    </row>
    <row r="118" spans="1:10" ht="14.25" x14ac:dyDescent="0.15">
      <c r="A118" s="7" t="s">
        <v>1257</v>
      </c>
      <c r="B118" s="7" t="s">
        <v>1258</v>
      </c>
      <c r="C118" s="8" t="s">
        <v>507</v>
      </c>
      <c r="D118" s="8" t="s">
        <v>112</v>
      </c>
      <c r="E118" s="9">
        <v>350000</v>
      </c>
      <c r="F118" s="11">
        <f t="shared" si="3"/>
        <v>16500</v>
      </c>
      <c r="G118" s="11">
        <f t="shared" si="4"/>
        <v>5000</v>
      </c>
      <c r="H118" s="11">
        <f t="shared" si="5"/>
        <v>71050</v>
      </c>
      <c r="I118" s="11">
        <v>423232</v>
      </c>
      <c r="J118" s="11">
        <v>260630.00000000003</v>
      </c>
    </row>
    <row r="119" spans="1:10" ht="14.25" x14ac:dyDescent="0.15">
      <c r="A119" s="7" t="s">
        <v>1257</v>
      </c>
      <c r="B119" s="7" t="s">
        <v>1258</v>
      </c>
      <c r="C119" s="8" t="s">
        <v>508</v>
      </c>
      <c r="D119" s="8" t="s">
        <v>113</v>
      </c>
      <c r="E119" s="9">
        <v>290000</v>
      </c>
      <c r="F119" s="11">
        <f t="shared" si="3"/>
        <v>16500</v>
      </c>
      <c r="G119" s="11">
        <f t="shared" si="4"/>
        <v>5000</v>
      </c>
      <c r="H119" s="11">
        <f t="shared" si="5"/>
        <v>58870.000000000007</v>
      </c>
      <c r="I119" s="11">
        <v>354688</v>
      </c>
      <c r="J119" s="11">
        <v>218420</v>
      </c>
    </row>
    <row r="120" spans="1:10" ht="14.25" x14ac:dyDescent="0.15">
      <c r="A120" s="7" t="s">
        <v>1257</v>
      </c>
      <c r="B120" s="7" t="s">
        <v>1258</v>
      </c>
      <c r="C120" s="8" t="s">
        <v>509</v>
      </c>
      <c r="D120" s="8" t="s">
        <v>114</v>
      </c>
      <c r="E120" s="9">
        <v>290000</v>
      </c>
      <c r="F120" s="11">
        <f t="shared" si="3"/>
        <v>16500</v>
      </c>
      <c r="G120" s="11">
        <f t="shared" si="4"/>
        <v>5000</v>
      </c>
      <c r="H120" s="11">
        <f t="shared" si="5"/>
        <v>58870.000000000007</v>
      </c>
      <c r="I120" s="11">
        <v>354688</v>
      </c>
      <c r="J120" s="11">
        <v>218420</v>
      </c>
    </row>
    <row r="121" spans="1:10" ht="14.25" x14ac:dyDescent="0.15">
      <c r="A121" s="7" t="s">
        <v>1257</v>
      </c>
      <c r="B121" s="7" t="s">
        <v>1258</v>
      </c>
      <c r="C121" s="8" t="s">
        <v>510</v>
      </c>
      <c r="D121" s="8" t="s">
        <v>115</v>
      </c>
      <c r="E121" s="9">
        <v>290000</v>
      </c>
      <c r="F121" s="11">
        <f t="shared" si="3"/>
        <v>16500</v>
      </c>
      <c r="G121" s="11">
        <f t="shared" si="4"/>
        <v>5000</v>
      </c>
      <c r="H121" s="11">
        <f t="shared" si="5"/>
        <v>58870.000000000007</v>
      </c>
      <c r="I121" s="11">
        <v>354688</v>
      </c>
      <c r="J121" s="11">
        <v>218420</v>
      </c>
    </row>
    <row r="122" spans="1:10" ht="14.25" x14ac:dyDescent="0.15">
      <c r="A122" s="7" t="s">
        <v>1257</v>
      </c>
      <c r="B122" s="7" t="s">
        <v>1258</v>
      </c>
      <c r="C122" s="8" t="s">
        <v>511</v>
      </c>
      <c r="D122" s="8" t="s">
        <v>116</v>
      </c>
      <c r="E122" s="9">
        <v>350000</v>
      </c>
      <c r="F122" s="11">
        <f t="shared" si="3"/>
        <v>16500</v>
      </c>
      <c r="G122" s="11">
        <f t="shared" si="4"/>
        <v>5000</v>
      </c>
      <c r="H122" s="11">
        <f t="shared" si="5"/>
        <v>71050</v>
      </c>
      <c r="I122" s="11">
        <v>423232</v>
      </c>
      <c r="J122" s="11">
        <v>260630.00000000003</v>
      </c>
    </row>
    <row r="123" spans="1:10" ht="14.25" x14ac:dyDescent="0.15">
      <c r="A123" s="7" t="s">
        <v>1257</v>
      </c>
      <c r="B123" s="7" t="s">
        <v>1258</v>
      </c>
      <c r="C123" s="9" t="s">
        <v>512</v>
      </c>
      <c r="D123" s="9" t="s">
        <v>117</v>
      </c>
      <c r="E123" s="9">
        <v>290000</v>
      </c>
      <c r="F123" s="11">
        <f t="shared" si="3"/>
        <v>16500</v>
      </c>
      <c r="G123" s="11">
        <f t="shared" si="4"/>
        <v>5000</v>
      </c>
      <c r="H123" s="11">
        <f t="shared" si="5"/>
        <v>58870.000000000007</v>
      </c>
      <c r="I123" s="11">
        <v>354688</v>
      </c>
      <c r="J123" s="11">
        <v>218420</v>
      </c>
    </row>
    <row r="124" spans="1:10" ht="14.25" x14ac:dyDescent="0.15">
      <c r="A124" s="7" t="s">
        <v>1257</v>
      </c>
      <c r="B124" s="7" t="s">
        <v>1258</v>
      </c>
      <c r="C124" s="8" t="s">
        <v>513</v>
      </c>
      <c r="D124" s="8" t="s">
        <v>118</v>
      </c>
      <c r="E124" s="9">
        <v>290000</v>
      </c>
      <c r="F124" s="11">
        <f t="shared" si="3"/>
        <v>16500</v>
      </c>
      <c r="G124" s="11">
        <f t="shared" si="4"/>
        <v>5000</v>
      </c>
      <c r="H124" s="11">
        <f t="shared" si="5"/>
        <v>58870.000000000007</v>
      </c>
      <c r="I124" s="11">
        <v>354688</v>
      </c>
      <c r="J124" s="11">
        <v>218420</v>
      </c>
    </row>
    <row r="125" spans="1:10" ht="14.25" x14ac:dyDescent="0.15">
      <c r="A125" s="7" t="s">
        <v>1257</v>
      </c>
      <c r="B125" s="7" t="s">
        <v>1258</v>
      </c>
      <c r="C125" s="8" t="s">
        <v>514</v>
      </c>
      <c r="D125" s="8" t="s">
        <v>119</v>
      </c>
      <c r="E125" s="9">
        <v>290000</v>
      </c>
      <c r="F125" s="11">
        <f t="shared" si="3"/>
        <v>16500</v>
      </c>
      <c r="G125" s="11">
        <f t="shared" si="4"/>
        <v>5000</v>
      </c>
      <c r="H125" s="11">
        <f t="shared" si="5"/>
        <v>58870.000000000007</v>
      </c>
      <c r="I125" s="11">
        <v>354688</v>
      </c>
      <c r="J125" s="11">
        <v>218420</v>
      </c>
    </row>
    <row r="126" spans="1:10" ht="14.25" x14ac:dyDescent="0.15">
      <c r="A126" s="7" t="s">
        <v>1257</v>
      </c>
      <c r="B126" s="7" t="s">
        <v>1258</v>
      </c>
      <c r="C126" s="8" t="s">
        <v>515</v>
      </c>
      <c r="D126" s="8" t="s">
        <v>120</v>
      </c>
      <c r="E126" s="9">
        <v>290000</v>
      </c>
      <c r="F126" s="11">
        <f t="shared" si="3"/>
        <v>16500</v>
      </c>
      <c r="G126" s="11">
        <f t="shared" si="4"/>
        <v>5000</v>
      </c>
      <c r="H126" s="11">
        <f t="shared" si="5"/>
        <v>58870.000000000007</v>
      </c>
      <c r="I126" s="11">
        <v>354688</v>
      </c>
      <c r="J126" s="11">
        <v>218420</v>
      </c>
    </row>
    <row r="127" spans="1:10" ht="14.25" x14ac:dyDescent="0.15">
      <c r="A127" s="7" t="s">
        <v>1257</v>
      </c>
      <c r="B127" s="7" t="s">
        <v>1258</v>
      </c>
      <c r="C127" s="8" t="s">
        <v>516</v>
      </c>
      <c r="D127" s="8" t="s">
        <v>121</v>
      </c>
      <c r="E127" s="9">
        <v>290000</v>
      </c>
      <c r="F127" s="11">
        <f t="shared" si="3"/>
        <v>16500</v>
      </c>
      <c r="G127" s="11">
        <f t="shared" si="4"/>
        <v>5000</v>
      </c>
      <c r="H127" s="11">
        <f t="shared" si="5"/>
        <v>58870.000000000007</v>
      </c>
      <c r="I127" s="11">
        <v>354688</v>
      </c>
      <c r="J127" s="11">
        <v>218420</v>
      </c>
    </row>
    <row r="128" spans="1:10" ht="14.25" x14ac:dyDescent="0.15">
      <c r="A128" s="7" t="s">
        <v>1257</v>
      </c>
      <c r="B128" s="7" t="s">
        <v>1258</v>
      </c>
      <c r="C128" s="9" t="s">
        <v>517</v>
      </c>
      <c r="D128" s="9" t="s">
        <v>122</v>
      </c>
      <c r="E128" s="9">
        <v>290000</v>
      </c>
      <c r="F128" s="11">
        <f t="shared" si="3"/>
        <v>16500</v>
      </c>
      <c r="G128" s="11">
        <f t="shared" si="4"/>
        <v>5000</v>
      </c>
      <c r="H128" s="11">
        <f t="shared" si="5"/>
        <v>58870.000000000007</v>
      </c>
      <c r="I128" s="11">
        <v>354688</v>
      </c>
      <c r="J128" s="11">
        <v>218420</v>
      </c>
    </row>
    <row r="129" spans="1:10" ht="14.25" x14ac:dyDescent="0.15">
      <c r="A129" s="7" t="s">
        <v>1257</v>
      </c>
      <c r="B129" s="7" t="s">
        <v>1258</v>
      </c>
      <c r="C129" s="9" t="s">
        <v>518</v>
      </c>
      <c r="D129" s="9" t="s">
        <v>123</v>
      </c>
      <c r="E129" s="9">
        <v>290000</v>
      </c>
      <c r="F129" s="11">
        <f t="shared" si="3"/>
        <v>16500</v>
      </c>
      <c r="G129" s="11">
        <f t="shared" si="4"/>
        <v>5000</v>
      </c>
      <c r="H129" s="11">
        <f t="shared" si="5"/>
        <v>58870.000000000007</v>
      </c>
      <c r="I129" s="11">
        <v>354688</v>
      </c>
      <c r="J129" s="11">
        <v>218420</v>
      </c>
    </row>
    <row r="130" spans="1:10" ht="14.25" x14ac:dyDescent="0.15">
      <c r="A130" s="7" t="s">
        <v>1257</v>
      </c>
      <c r="B130" s="7" t="s">
        <v>1258</v>
      </c>
      <c r="C130" s="9" t="s">
        <v>519</v>
      </c>
      <c r="D130" s="9" t="s">
        <v>124</v>
      </c>
      <c r="E130" s="9">
        <v>290000</v>
      </c>
      <c r="F130" s="11">
        <f t="shared" si="3"/>
        <v>16500</v>
      </c>
      <c r="G130" s="11">
        <f t="shared" si="4"/>
        <v>5000</v>
      </c>
      <c r="H130" s="11">
        <f t="shared" si="5"/>
        <v>58870.000000000007</v>
      </c>
      <c r="I130" s="11">
        <v>354688</v>
      </c>
      <c r="J130" s="11">
        <v>218420</v>
      </c>
    </row>
    <row r="131" spans="1:10" ht="14.25" x14ac:dyDescent="0.15">
      <c r="A131" s="7" t="s">
        <v>1257</v>
      </c>
      <c r="B131" s="7" t="s">
        <v>1258</v>
      </c>
      <c r="C131" s="9" t="s">
        <v>520</v>
      </c>
      <c r="D131" s="9" t="s">
        <v>125</v>
      </c>
      <c r="E131" s="9">
        <v>290000</v>
      </c>
      <c r="F131" s="11">
        <f t="shared" si="3"/>
        <v>16500</v>
      </c>
      <c r="G131" s="11">
        <f t="shared" si="4"/>
        <v>5000</v>
      </c>
      <c r="H131" s="11">
        <f t="shared" si="5"/>
        <v>58870.000000000007</v>
      </c>
      <c r="I131" s="11">
        <v>354688</v>
      </c>
      <c r="J131" s="11">
        <v>218420</v>
      </c>
    </row>
    <row r="132" spans="1:10" ht="14.25" x14ac:dyDescent="0.15">
      <c r="A132" s="7" t="s">
        <v>1257</v>
      </c>
      <c r="B132" s="7" t="s">
        <v>1258</v>
      </c>
      <c r="C132" s="9" t="s">
        <v>521</v>
      </c>
      <c r="D132" s="9" t="s">
        <v>126</v>
      </c>
      <c r="E132" s="9">
        <v>290000</v>
      </c>
      <c r="F132" s="11">
        <f t="shared" ref="F132:F195" si="6">IF(E132&gt;65000,16500,35000)</f>
        <v>16500</v>
      </c>
      <c r="G132" s="11">
        <f t="shared" ref="G132:G195" si="7">IF(F132=16500,5000,11500)</f>
        <v>5000</v>
      </c>
      <c r="H132" s="11">
        <f t="shared" ref="H132:H195" si="8">E132*0.203</f>
        <v>58870.000000000007</v>
      </c>
      <c r="I132" s="11">
        <v>354688</v>
      </c>
      <c r="J132" s="11">
        <v>218420</v>
      </c>
    </row>
    <row r="133" spans="1:10" ht="14.25" x14ac:dyDescent="0.15">
      <c r="A133" s="7" t="s">
        <v>1257</v>
      </c>
      <c r="B133" s="7" t="s">
        <v>1258</v>
      </c>
      <c r="C133" s="8" t="s">
        <v>522</v>
      </c>
      <c r="D133" s="8" t="s">
        <v>127</v>
      </c>
      <c r="E133" s="9">
        <v>330000</v>
      </c>
      <c r="F133" s="11">
        <f t="shared" si="6"/>
        <v>16500</v>
      </c>
      <c r="G133" s="11">
        <f t="shared" si="7"/>
        <v>5000</v>
      </c>
      <c r="H133" s="11">
        <f t="shared" si="8"/>
        <v>66990</v>
      </c>
      <c r="I133" s="11">
        <v>400384.00000000006</v>
      </c>
      <c r="J133" s="11">
        <v>246560.00000000006</v>
      </c>
    </row>
    <row r="134" spans="1:10" ht="14.25" x14ac:dyDescent="0.15">
      <c r="A134" s="7" t="s">
        <v>1257</v>
      </c>
      <c r="B134" s="7" t="s">
        <v>1258</v>
      </c>
      <c r="C134" s="8" t="s">
        <v>523</v>
      </c>
      <c r="D134" s="8" t="s">
        <v>128</v>
      </c>
      <c r="E134" s="9">
        <v>330000</v>
      </c>
      <c r="F134" s="11">
        <f t="shared" si="6"/>
        <v>16500</v>
      </c>
      <c r="G134" s="11">
        <f t="shared" si="7"/>
        <v>5000</v>
      </c>
      <c r="H134" s="11">
        <f t="shared" si="8"/>
        <v>66990</v>
      </c>
      <c r="I134" s="11">
        <v>400384.00000000006</v>
      </c>
      <c r="J134" s="11">
        <v>246560.00000000006</v>
      </c>
    </row>
    <row r="135" spans="1:10" ht="14.25" x14ac:dyDescent="0.15">
      <c r="A135" s="7" t="s">
        <v>1257</v>
      </c>
      <c r="B135" s="7" t="s">
        <v>1258</v>
      </c>
      <c r="C135" s="9" t="s">
        <v>524</v>
      </c>
      <c r="D135" s="9" t="s">
        <v>129</v>
      </c>
      <c r="E135" s="9">
        <v>290000</v>
      </c>
      <c r="F135" s="11">
        <f t="shared" si="6"/>
        <v>16500</v>
      </c>
      <c r="G135" s="11">
        <f t="shared" si="7"/>
        <v>5000</v>
      </c>
      <c r="H135" s="11">
        <f t="shared" si="8"/>
        <v>58870.000000000007</v>
      </c>
      <c r="I135" s="11">
        <v>354688</v>
      </c>
      <c r="J135" s="11">
        <v>218420</v>
      </c>
    </row>
    <row r="136" spans="1:10" ht="14.25" x14ac:dyDescent="0.15">
      <c r="A136" s="7" t="s">
        <v>1257</v>
      </c>
      <c r="B136" s="7" t="s">
        <v>1258</v>
      </c>
      <c r="C136" s="9" t="s">
        <v>525</v>
      </c>
      <c r="D136" s="9" t="s">
        <v>130</v>
      </c>
      <c r="E136" s="9">
        <v>290000</v>
      </c>
      <c r="F136" s="11">
        <f t="shared" si="6"/>
        <v>16500</v>
      </c>
      <c r="G136" s="11">
        <f t="shared" si="7"/>
        <v>5000</v>
      </c>
      <c r="H136" s="11">
        <f t="shared" si="8"/>
        <v>58870.000000000007</v>
      </c>
      <c r="I136" s="11">
        <v>354688</v>
      </c>
      <c r="J136" s="11">
        <v>218420</v>
      </c>
    </row>
    <row r="137" spans="1:10" ht="14.25" x14ac:dyDescent="0.15">
      <c r="A137" s="7" t="s">
        <v>1257</v>
      </c>
      <c r="B137" s="7" t="s">
        <v>1258</v>
      </c>
      <c r="C137" s="9" t="s">
        <v>526</v>
      </c>
      <c r="D137" s="9" t="s">
        <v>131</v>
      </c>
      <c r="E137" s="9">
        <v>290000</v>
      </c>
      <c r="F137" s="11">
        <f t="shared" si="6"/>
        <v>16500</v>
      </c>
      <c r="G137" s="11">
        <f t="shared" si="7"/>
        <v>5000</v>
      </c>
      <c r="H137" s="11">
        <f t="shared" si="8"/>
        <v>58870.000000000007</v>
      </c>
      <c r="I137" s="11">
        <v>354688</v>
      </c>
      <c r="J137" s="11">
        <v>218420</v>
      </c>
    </row>
    <row r="138" spans="1:10" ht="14.25" x14ac:dyDescent="0.15">
      <c r="A138" s="7" t="s">
        <v>1257</v>
      </c>
      <c r="B138" s="7" t="s">
        <v>1258</v>
      </c>
      <c r="C138" s="9" t="s">
        <v>527</v>
      </c>
      <c r="D138" s="9" t="s">
        <v>132</v>
      </c>
      <c r="E138" s="9">
        <v>290000</v>
      </c>
      <c r="F138" s="11">
        <f t="shared" si="6"/>
        <v>16500</v>
      </c>
      <c r="G138" s="11">
        <f t="shared" si="7"/>
        <v>5000</v>
      </c>
      <c r="H138" s="11">
        <f t="shared" si="8"/>
        <v>58870.000000000007</v>
      </c>
      <c r="I138" s="11">
        <v>354688</v>
      </c>
      <c r="J138" s="11">
        <v>218420</v>
      </c>
    </row>
    <row r="139" spans="1:10" ht="14.25" x14ac:dyDescent="0.15">
      <c r="A139" s="7" t="s">
        <v>1257</v>
      </c>
      <c r="B139" s="7" t="s">
        <v>1258</v>
      </c>
      <c r="C139" s="8" t="s">
        <v>528</v>
      </c>
      <c r="D139" s="8" t="s">
        <v>133</v>
      </c>
      <c r="E139" s="9">
        <v>390000</v>
      </c>
      <c r="F139" s="11">
        <f t="shared" si="6"/>
        <v>16500</v>
      </c>
      <c r="G139" s="11">
        <f t="shared" si="7"/>
        <v>5000</v>
      </c>
      <c r="H139" s="11">
        <f t="shared" si="8"/>
        <v>79170</v>
      </c>
      <c r="I139" s="11">
        <v>468928</v>
      </c>
      <c r="J139" s="11">
        <v>288770</v>
      </c>
    </row>
    <row r="140" spans="1:10" ht="14.25" x14ac:dyDescent="0.15">
      <c r="A140" s="7" t="s">
        <v>1257</v>
      </c>
      <c r="B140" s="7" t="s">
        <v>1258</v>
      </c>
      <c r="C140" s="8" t="s">
        <v>529</v>
      </c>
      <c r="D140" s="8" t="s">
        <v>134</v>
      </c>
      <c r="E140" s="9">
        <v>390000</v>
      </c>
      <c r="F140" s="11">
        <f t="shared" si="6"/>
        <v>16500</v>
      </c>
      <c r="G140" s="11">
        <f t="shared" si="7"/>
        <v>5000</v>
      </c>
      <c r="H140" s="11">
        <f t="shared" si="8"/>
        <v>79170</v>
      </c>
      <c r="I140" s="11">
        <v>468928</v>
      </c>
      <c r="J140" s="11">
        <v>288770</v>
      </c>
    </row>
    <row r="141" spans="1:10" ht="14.25" x14ac:dyDescent="0.15">
      <c r="A141" s="7" t="s">
        <v>1257</v>
      </c>
      <c r="B141" s="7" t="s">
        <v>1258</v>
      </c>
      <c r="C141" s="9" t="s">
        <v>530</v>
      </c>
      <c r="D141" s="9" t="s">
        <v>135</v>
      </c>
      <c r="E141" s="9">
        <v>350000</v>
      </c>
      <c r="F141" s="11">
        <f t="shared" si="6"/>
        <v>16500</v>
      </c>
      <c r="G141" s="11">
        <f t="shared" si="7"/>
        <v>5000</v>
      </c>
      <c r="H141" s="11">
        <f t="shared" si="8"/>
        <v>71050</v>
      </c>
      <c r="I141" s="11">
        <v>423232</v>
      </c>
      <c r="J141" s="11">
        <v>260630.00000000003</v>
      </c>
    </row>
    <row r="142" spans="1:10" ht="14.25" x14ac:dyDescent="0.15">
      <c r="A142" s="7" t="s">
        <v>1257</v>
      </c>
      <c r="B142" s="7" t="s">
        <v>1258</v>
      </c>
      <c r="C142" s="8" t="s">
        <v>531</v>
      </c>
      <c r="D142" s="8" t="s">
        <v>136</v>
      </c>
      <c r="E142" s="9">
        <v>290000</v>
      </c>
      <c r="F142" s="11">
        <f t="shared" si="6"/>
        <v>16500</v>
      </c>
      <c r="G142" s="11">
        <f t="shared" si="7"/>
        <v>5000</v>
      </c>
      <c r="H142" s="11">
        <f t="shared" si="8"/>
        <v>58870.000000000007</v>
      </c>
      <c r="I142" s="11">
        <v>354688</v>
      </c>
      <c r="J142" s="11">
        <v>218420</v>
      </c>
    </row>
    <row r="143" spans="1:10" ht="14.25" x14ac:dyDescent="0.15">
      <c r="A143" s="7" t="s">
        <v>1257</v>
      </c>
      <c r="B143" s="7" t="s">
        <v>1258</v>
      </c>
      <c r="C143" s="8" t="s">
        <v>532</v>
      </c>
      <c r="D143" s="8" t="s">
        <v>137</v>
      </c>
      <c r="E143" s="9">
        <v>290000</v>
      </c>
      <c r="F143" s="11">
        <f t="shared" si="6"/>
        <v>16500</v>
      </c>
      <c r="G143" s="11">
        <f t="shared" si="7"/>
        <v>5000</v>
      </c>
      <c r="H143" s="11">
        <f t="shared" si="8"/>
        <v>58870.000000000007</v>
      </c>
      <c r="I143" s="11">
        <v>354688</v>
      </c>
      <c r="J143" s="11">
        <v>218420</v>
      </c>
    </row>
    <row r="144" spans="1:10" ht="14.25" x14ac:dyDescent="0.15">
      <c r="A144" s="7" t="s">
        <v>1257</v>
      </c>
      <c r="B144" s="7" t="s">
        <v>1258</v>
      </c>
      <c r="C144" s="8" t="s">
        <v>533</v>
      </c>
      <c r="D144" s="8" t="s">
        <v>138</v>
      </c>
      <c r="E144" s="9">
        <v>290000</v>
      </c>
      <c r="F144" s="11">
        <f t="shared" si="6"/>
        <v>16500</v>
      </c>
      <c r="G144" s="11">
        <f t="shared" si="7"/>
        <v>5000</v>
      </c>
      <c r="H144" s="11">
        <f t="shared" si="8"/>
        <v>58870.000000000007</v>
      </c>
      <c r="I144" s="11">
        <v>354688</v>
      </c>
      <c r="J144" s="11">
        <v>218420</v>
      </c>
    </row>
    <row r="145" spans="1:10" ht="14.25" x14ac:dyDescent="0.15">
      <c r="A145" s="7" t="s">
        <v>1257</v>
      </c>
      <c r="B145" s="7" t="s">
        <v>1258</v>
      </c>
      <c r="C145" s="8" t="s">
        <v>534</v>
      </c>
      <c r="D145" s="8" t="s">
        <v>139</v>
      </c>
      <c r="E145" s="9">
        <v>330000</v>
      </c>
      <c r="F145" s="11">
        <f t="shared" si="6"/>
        <v>16500</v>
      </c>
      <c r="G145" s="11">
        <f t="shared" si="7"/>
        <v>5000</v>
      </c>
      <c r="H145" s="11">
        <f t="shared" si="8"/>
        <v>66990</v>
      </c>
      <c r="I145" s="11">
        <v>400384.00000000006</v>
      </c>
      <c r="J145" s="11">
        <v>246560.00000000006</v>
      </c>
    </row>
    <row r="146" spans="1:10" ht="14.25" x14ac:dyDescent="0.15">
      <c r="A146" s="7" t="s">
        <v>1257</v>
      </c>
      <c r="B146" s="7" t="s">
        <v>1258</v>
      </c>
      <c r="C146" s="9" t="s">
        <v>535</v>
      </c>
      <c r="D146" s="9" t="s">
        <v>140</v>
      </c>
      <c r="E146" s="9">
        <v>330000</v>
      </c>
      <c r="F146" s="11">
        <f t="shared" si="6"/>
        <v>16500</v>
      </c>
      <c r="G146" s="11">
        <f t="shared" si="7"/>
        <v>5000</v>
      </c>
      <c r="H146" s="11">
        <f t="shared" si="8"/>
        <v>66990</v>
      </c>
      <c r="I146" s="11">
        <v>400384.00000000006</v>
      </c>
      <c r="J146" s="11">
        <v>246560.00000000006</v>
      </c>
    </row>
    <row r="147" spans="1:10" ht="14.25" x14ac:dyDescent="0.15">
      <c r="A147" s="7" t="s">
        <v>1257</v>
      </c>
      <c r="B147" s="7" t="s">
        <v>1258</v>
      </c>
      <c r="C147" s="9" t="s">
        <v>536</v>
      </c>
      <c r="D147" s="9" t="s">
        <v>141</v>
      </c>
      <c r="E147" s="9">
        <v>330000</v>
      </c>
      <c r="F147" s="11">
        <f t="shared" si="6"/>
        <v>16500</v>
      </c>
      <c r="G147" s="11">
        <f t="shared" si="7"/>
        <v>5000</v>
      </c>
      <c r="H147" s="11">
        <f t="shared" si="8"/>
        <v>66990</v>
      </c>
      <c r="I147" s="11">
        <v>400384.00000000006</v>
      </c>
      <c r="J147" s="11">
        <v>246560.00000000006</v>
      </c>
    </row>
    <row r="148" spans="1:10" ht="14.25" x14ac:dyDescent="0.15">
      <c r="A148" s="7" t="s">
        <v>1257</v>
      </c>
      <c r="B148" s="7" t="s">
        <v>1258</v>
      </c>
      <c r="C148" s="8" t="s">
        <v>537</v>
      </c>
      <c r="D148" s="8" t="s">
        <v>142</v>
      </c>
      <c r="E148" s="9">
        <v>330000</v>
      </c>
      <c r="F148" s="11">
        <f t="shared" si="6"/>
        <v>16500</v>
      </c>
      <c r="G148" s="11">
        <f t="shared" si="7"/>
        <v>5000</v>
      </c>
      <c r="H148" s="11">
        <f t="shared" si="8"/>
        <v>66990</v>
      </c>
      <c r="I148" s="11">
        <v>400384.00000000006</v>
      </c>
      <c r="J148" s="11">
        <v>246560.00000000006</v>
      </c>
    </row>
    <row r="149" spans="1:10" ht="14.25" x14ac:dyDescent="0.15">
      <c r="A149" s="7" t="s">
        <v>1257</v>
      </c>
      <c r="B149" s="7" t="s">
        <v>1258</v>
      </c>
      <c r="C149" s="9" t="s">
        <v>538</v>
      </c>
      <c r="D149" s="9" t="s">
        <v>143</v>
      </c>
      <c r="E149" s="9">
        <v>290000</v>
      </c>
      <c r="F149" s="11">
        <f t="shared" si="6"/>
        <v>16500</v>
      </c>
      <c r="G149" s="11">
        <f t="shared" si="7"/>
        <v>5000</v>
      </c>
      <c r="H149" s="11">
        <f t="shared" si="8"/>
        <v>58870.000000000007</v>
      </c>
      <c r="I149" s="11">
        <v>354688</v>
      </c>
      <c r="J149" s="11">
        <v>218420</v>
      </c>
    </row>
    <row r="150" spans="1:10" ht="14.25" x14ac:dyDescent="0.15">
      <c r="A150" s="7" t="s">
        <v>1257</v>
      </c>
      <c r="B150" s="7" t="s">
        <v>1258</v>
      </c>
      <c r="C150" s="8" t="s">
        <v>539</v>
      </c>
      <c r="D150" s="8" t="s">
        <v>144</v>
      </c>
      <c r="E150" s="9">
        <v>330000</v>
      </c>
      <c r="F150" s="11">
        <f t="shared" si="6"/>
        <v>16500</v>
      </c>
      <c r="G150" s="11">
        <f t="shared" si="7"/>
        <v>5000</v>
      </c>
      <c r="H150" s="11">
        <f t="shared" si="8"/>
        <v>66990</v>
      </c>
      <c r="I150" s="11">
        <v>400384.00000000006</v>
      </c>
      <c r="J150" s="11">
        <v>246560.00000000006</v>
      </c>
    </row>
    <row r="151" spans="1:10" ht="14.25" x14ac:dyDescent="0.15">
      <c r="A151" s="7" t="s">
        <v>1257</v>
      </c>
      <c r="B151" s="7" t="s">
        <v>1258</v>
      </c>
      <c r="C151" s="9" t="s">
        <v>540</v>
      </c>
      <c r="D151" s="9" t="s">
        <v>145</v>
      </c>
      <c r="E151" s="9">
        <v>290000</v>
      </c>
      <c r="F151" s="11">
        <f t="shared" si="6"/>
        <v>16500</v>
      </c>
      <c r="G151" s="11">
        <f t="shared" si="7"/>
        <v>5000</v>
      </c>
      <c r="H151" s="11">
        <f t="shared" si="8"/>
        <v>58870.000000000007</v>
      </c>
      <c r="I151" s="11">
        <v>354688</v>
      </c>
      <c r="J151" s="11">
        <v>218420</v>
      </c>
    </row>
    <row r="152" spans="1:10" ht="14.25" x14ac:dyDescent="0.15">
      <c r="A152" s="7" t="s">
        <v>1257</v>
      </c>
      <c r="B152" s="7" t="s">
        <v>1258</v>
      </c>
      <c r="C152" s="9" t="s">
        <v>541</v>
      </c>
      <c r="D152" s="9" t="s">
        <v>146</v>
      </c>
      <c r="E152" s="9">
        <v>290000</v>
      </c>
      <c r="F152" s="11">
        <f t="shared" si="6"/>
        <v>16500</v>
      </c>
      <c r="G152" s="11">
        <f t="shared" si="7"/>
        <v>5000</v>
      </c>
      <c r="H152" s="11">
        <f t="shared" si="8"/>
        <v>58870.000000000007</v>
      </c>
      <c r="I152" s="11">
        <v>354688</v>
      </c>
      <c r="J152" s="11">
        <v>218420</v>
      </c>
    </row>
    <row r="153" spans="1:10" ht="14.25" x14ac:dyDescent="0.15">
      <c r="A153" s="7" t="s">
        <v>1257</v>
      </c>
      <c r="B153" s="7" t="s">
        <v>1258</v>
      </c>
      <c r="C153" s="9" t="s">
        <v>542</v>
      </c>
      <c r="D153" s="9" t="s">
        <v>147</v>
      </c>
      <c r="E153" s="9">
        <v>290000</v>
      </c>
      <c r="F153" s="11">
        <f t="shared" si="6"/>
        <v>16500</v>
      </c>
      <c r="G153" s="11">
        <f t="shared" si="7"/>
        <v>5000</v>
      </c>
      <c r="H153" s="11">
        <f t="shared" si="8"/>
        <v>58870.000000000007</v>
      </c>
      <c r="I153" s="11">
        <v>354688</v>
      </c>
      <c r="J153" s="11">
        <v>218420</v>
      </c>
    </row>
    <row r="154" spans="1:10" ht="14.25" x14ac:dyDescent="0.15">
      <c r="A154" s="7" t="s">
        <v>1257</v>
      </c>
      <c r="B154" s="7" t="s">
        <v>1258</v>
      </c>
      <c r="C154" s="9" t="s">
        <v>543</v>
      </c>
      <c r="D154" s="9" t="s">
        <v>148</v>
      </c>
      <c r="E154" s="9">
        <v>290000</v>
      </c>
      <c r="F154" s="11">
        <f t="shared" si="6"/>
        <v>16500</v>
      </c>
      <c r="G154" s="11">
        <f t="shared" si="7"/>
        <v>5000</v>
      </c>
      <c r="H154" s="11">
        <f t="shared" si="8"/>
        <v>58870.000000000007</v>
      </c>
      <c r="I154" s="11">
        <v>354688</v>
      </c>
      <c r="J154" s="11">
        <v>218420</v>
      </c>
    </row>
    <row r="155" spans="1:10" ht="14.25" x14ac:dyDescent="0.15">
      <c r="A155" s="7" t="s">
        <v>1257</v>
      </c>
      <c r="B155" s="7" t="s">
        <v>1258</v>
      </c>
      <c r="C155" s="9" t="s">
        <v>544</v>
      </c>
      <c r="D155" s="9" t="s">
        <v>149</v>
      </c>
      <c r="E155" s="9">
        <v>290000</v>
      </c>
      <c r="F155" s="11">
        <f t="shared" si="6"/>
        <v>16500</v>
      </c>
      <c r="G155" s="11">
        <f t="shared" si="7"/>
        <v>5000</v>
      </c>
      <c r="H155" s="11">
        <f t="shared" si="8"/>
        <v>58870.000000000007</v>
      </c>
      <c r="I155" s="11">
        <v>354688</v>
      </c>
      <c r="J155" s="11">
        <v>218420</v>
      </c>
    </row>
    <row r="156" spans="1:10" ht="14.25" x14ac:dyDescent="0.15">
      <c r="A156" s="7" t="s">
        <v>1257</v>
      </c>
      <c r="B156" s="7" t="s">
        <v>1258</v>
      </c>
      <c r="C156" s="9" t="s">
        <v>545</v>
      </c>
      <c r="D156" s="9" t="s">
        <v>150</v>
      </c>
      <c r="E156" s="9">
        <v>290000</v>
      </c>
      <c r="F156" s="11">
        <f t="shared" si="6"/>
        <v>16500</v>
      </c>
      <c r="G156" s="11">
        <f t="shared" si="7"/>
        <v>5000</v>
      </c>
      <c r="H156" s="11">
        <f t="shared" si="8"/>
        <v>58870.000000000007</v>
      </c>
      <c r="I156" s="11">
        <v>354688</v>
      </c>
      <c r="J156" s="11">
        <v>218420</v>
      </c>
    </row>
    <row r="157" spans="1:10" ht="14.25" x14ac:dyDescent="0.15">
      <c r="A157" s="7" t="s">
        <v>1257</v>
      </c>
      <c r="B157" s="7" t="s">
        <v>1258</v>
      </c>
      <c r="C157" s="9" t="s">
        <v>546</v>
      </c>
      <c r="D157" s="9" t="s">
        <v>151</v>
      </c>
      <c r="E157" s="9">
        <v>290000</v>
      </c>
      <c r="F157" s="11">
        <f t="shared" si="6"/>
        <v>16500</v>
      </c>
      <c r="G157" s="11">
        <f t="shared" si="7"/>
        <v>5000</v>
      </c>
      <c r="H157" s="11">
        <f t="shared" si="8"/>
        <v>58870.000000000007</v>
      </c>
      <c r="I157" s="11">
        <v>354688</v>
      </c>
      <c r="J157" s="11">
        <v>218420</v>
      </c>
    </row>
    <row r="158" spans="1:10" ht="14.25" x14ac:dyDescent="0.15">
      <c r="A158" s="7" t="s">
        <v>1257</v>
      </c>
      <c r="B158" s="7" t="s">
        <v>1258</v>
      </c>
      <c r="C158" s="9" t="s">
        <v>547</v>
      </c>
      <c r="D158" s="9" t="s">
        <v>152</v>
      </c>
      <c r="E158" s="9">
        <v>290000</v>
      </c>
      <c r="F158" s="11">
        <f t="shared" si="6"/>
        <v>16500</v>
      </c>
      <c r="G158" s="11">
        <f t="shared" si="7"/>
        <v>5000</v>
      </c>
      <c r="H158" s="11">
        <f t="shared" si="8"/>
        <v>58870.000000000007</v>
      </c>
      <c r="I158" s="11">
        <v>354688</v>
      </c>
      <c r="J158" s="11">
        <v>218420</v>
      </c>
    </row>
    <row r="159" spans="1:10" ht="14.25" x14ac:dyDescent="0.15">
      <c r="A159" s="7" t="s">
        <v>1257</v>
      </c>
      <c r="B159" s="7" t="s">
        <v>1258</v>
      </c>
      <c r="C159" s="9" t="s">
        <v>548</v>
      </c>
      <c r="D159" s="9" t="s">
        <v>153</v>
      </c>
      <c r="E159" s="9">
        <v>290000</v>
      </c>
      <c r="F159" s="11">
        <f t="shared" si="6"/>
        <v>16500</v>
      </c>
      <c r="G159" s="11">
        <f t="shared" si="7"/>
        <v>5000</v>
      </c>
      <c r="H159" s="11">
        <f t="shared" si="8"/>
        <v>58870.000000000007</v>
      </c>
      <c r="I159" s="11">
        <v>354688</v>
      </c>
      <c r="J159" s="11">
        <v>218420</v>
      </c>
    </row>
    <row r="160" spans="1:10" ht="14.25" x14ac:dyDescent="0.15">
      <c r="A160" s="7" t="s">
        <v>1257</v>
      </c>
      <c r="B160" s="7" t="s">
        <v>1258</v>
      </c>
      <c r="C160" s="9" t="s">
        <v>549</v>
      </c>
      <c r="D160" s="9" t="s">
        <v>154</v>
      </c>
      <c r="E160" s="9">
        <v>290000</v>
      </c>
      <c r="F160" s="11">
        <f t="shared" si="6"/>
        <v>16500</v>
      </c>
      <c r="G160" s="11">
        <f t="shared" si="7"/>
        <v>5000</v>
      </c>
      <c r="H160" s="11">
        <f t="shared" si="8"/>
        <v>58870.000000000007</v>
      </c>
      <c r="I160" s="11">
        <v>354688</v>
      </c>
      <c r="J160" s="11">
        <v>218420</v>
      </c>
    </row>
    <row r="161" spans="1:10" ht="14.25" x14ac:dyDescent="0.15">
      <c r="A161" s="7" t="s">
        <v>1257</v>
      </c>
      <c r="B161" s="7" t="s">
        <v>1258</v>
      </c>
      <c r="C161" s="9" t="s">
        <v>550</v>
      </c>
      <c r="D161" s="9" t="s">
        <v>155</v>
      </c>
      <c r="E161" s="9">
        <v>290000</v>
      </c>
      <c r="F161" s="11">
        <f t="shared" si="6"/>
        <v>16500</v>
      </c>
      <c r="G161" s="11">
        <f t="shared" si="7"/>
        <v>5000</v>
      </c>
      <c r="H161" s="11">
        <f t="shared" si="8"/>
        <v>58870.000000000007</v>
      </c>
      <c r="I161" s="11">
        <v>354688</v>
      </c>
      <c r="J161" s="11">
        <v>218420</v>
      </c>
    </row>
    <row r="162" spans="1:10" ht="14.25" x14ac:dyDescent="0.15">
      <c r="A162" s="7" t="s">
        <v>1257</v>
      </c>
      <c r="B162" s="7" t="s">
        <v>1258</v>
      </c>
      <c r="C162" s="8" t="s">
        <v>551</v>
      </c>
      <c r="D162" s="8" t="s">
        <v>156</v>
      </c>
      <c r="E162" s="9">
        <v>330000</v>
      </c>
      <c r="F162" s="11">
        <f t="shared" si="6"/>
        <v>16500</v>
      </c>
      <c r="G162" s="11">
        <f t="shared" si="7"/>
        <v>5000</v>
      </c>
      <c r="H162" s="11">
        <f t="shared" si="8"/>
        <v>66990</v>
      </c>
      <c r="I162" s="11">
        <v>400384.00000000006</v>
      </c>
      <c r="J162" s="11">
        <v>246560.00000000006</v>
      </c>
    </row>
    <row r="163" spans="1:10" ht="14.25" x14ac:dyDescent="0.15">
      <c r="A163" s="7" t="s">
        <v>1257</v>
      </c>
      <c r="B163" s="7" t="s">
        <v>1258</v>
      </c>
      <c r="C163" s="9" t="s">
        <v>552</v>
      </c>
      <c r="D163" s="9" t="s">
        <v>157</v>
      </c>
      <c r="E163" s="9">
        <v>290000</v>
      </c>
      <c r="F163" s="11">
        <f t="shared" si="6"/>
        <v>16500</v>
      </c>
      <c r="G163" s="11">
        <f t="shared" si="7"/>
        <v>5000</v>
      </c>
      <c r="H163" s="11">
        <f t="shared" si="8"/>
        <v>58870.000000000007</v>
      </c>
      <c r="I163" s="11">
        <v>354688</v>
      </c>
      <c r="J163" s="11">
        <v>218420</v>
      </c>
    </row>
    <row r="164" spans="1:10" ht="14.25" x14ac:dyDescent="0.15">
      <c r="A164" s="7" t="s">
        <v>1257</v>
      </c>
      <c r="B164" s="7" t="s">
        <v>1258</v>
      </c>
      <c r="C164" s="8" t="s">
        <v>553</v>
      </c>
      <c r="D164" s="8" t="s">
        <v>158</v>
      </c>
      <c r="E164" s="9">
        <v>290000</v>
      </c>
      <c r="F164" s="11">
        <f t="shared" si="6"/>
        <v>16500</v>
      </c>
      <c r="G164" s="11">
        <f t="shared" si="7"/>
        <v>5000</v>
      </c>
      <c r="H164" s="11">
        <f t="shared" si="8"/>
        <v>58870.000000000007</v>
      </c>
      <c r="I164" s="11">
        <v>354688</v>
      </c>
      <c r="J164" s="11">
        <v>218420</v>
      </c>
    </row>
    <row r="165" spans="1:10" ht="14.25" x14ac:dyDescent="0.15">
      <c r="A165" s="7" t="s">
        <v>1257</v>
      </c>
      <c r="B165" s="7" t="s">
        <v>1258</v>
      </c>
      <c r="C165" s="8" t="s">
        <v>554</v>
      </c>
      <c r="D165" s="8" t="s">
        <v>159</v>
      </c>
      <c r="E165" s="9">
        <v>290000</v>
      </c>
      <c r="F165" s="11">
        <f t="shared" si="6"/>
        <v>16500</v>
      </c>
      <c r="G165" s="11">
        <f t="shared" si="7"/>
        <v>5000</v>
      </c>
      <c r="H165" s="11">
        <f t="shared" si="8"/>
        <v>58870.000000000007</v>
      </c>
      <c r="I165" s="11">
        <v>354688</v>
      </c>
      <c r="J165" s="11">
        <v>218420</v>
      </c>
    </row>
    <row r="166" spans="1:10" ht="14.25" x14ac:dyDescent="0.15">
      <c r="A166" s="7" t="s">
        <v>1257</v>
      </c>
      <c r="B166" s="7" t="s">
        <v>1258</v>
      </c>
      <c r="C166" s="8" t="s">
        <v>555</v>
      </c>
      <c r="D166" s="8" t="s">
        <v>160</v>
      </c>
      <c r="E166" s="9">
        <v>290000</v>
      </c>
      <c r="F166" s="11">
        <f t="shared" si="6"/>
        <v>16500</v>
      </c>
      <c r="G166" s="11">
        <f t="shared" si="7"/>
        <v>5000</v>
      </c>
      <c r="H166" s="11">
        <f t="shared" si="8"/>
        <v>58870.000000000007</v>
      </c>
      <c r="I166" s="11">
        <v>354688</v>
      </c>
      <c r="J166" s="11">
        <v>218420</v>
      </c>
    </row>
    <row r="167" spans="1:10" ht="14.25" x14ac:dyDescent="0.15">
      <c r="A167" s="7" t="s">
        <v>1257</v>
      </c>
      <c r="B167" s="7" t="s">
        <v>1258</v>
      </c>
      <c r="C167" s="8" t="s">
        <v>556</v>
      </c>
      <c r="D167" s="8" t="s">
        <v>161</v>
      </c>
      <c r="E167" s="9">
        <v>290000</v>
      </c>
      <c r="F167" s="11">
        <f t="shared" si="6"/>
        <v>16500</v>
      </c>
      <c r="G167" s="11">
        <f t="shared" si="7"/>
        <v>5000</v>
      </c>
      <c r="H167" s="11">
        <f t="shared" si="8"/>
        <v>58870.000000000007</v>
      </c>
      <c r="I167" s="11">
        <v>354688</v>
      </c>
      <c r="J167" s="11">
        <v>218420</v>
      </c>
    </row>
    <row r="168" spans="1:10" ht="14.25" x14ac:dyDescent="0.15">
      <c r="A168" s="7" t="s">
        <v>1257</v>
      </c>
      <c r="B168" s="7" t="s">
        <v>1258</v>
      </c>
      <c r="C168" s="9" t="s">
        <v>557</v>
      </c>
      <c r="D168" s="9" t="s">
        <v>162</v>
      </c>
      <c r="E168" s="9">
        <v>290000</v>
      </c>
      <c r="F168" s="11">
        <f t="shared" si="6"/>
        <v>16500</v>
      </c>
      <c r="G168" s="11">
        <f t="shared" si="7"/>
        <v>5000</v>
      </c>
      <c r="H168" s="11">
        <f t="shared" si="8"/>
        <v>58870.000000000007</v>
      </c>
      <c r="I168" s="11">
        <v>354688</v>
      </c>
      <c r="J168" s="11">
        <v>218420</v>
      </c>
    </row>
    <row r="169" spans="1:10" ht="14.25" x14ac:dyDescent="0.15">
      <c r="A169" s="7" t="s">
        <v>1257</v>
      </c>
      <c r="B169" s="7" t="s">
        <v>1258</v>
      </c>
      <c r="C169" s="9" t="s">
        <v>558</v>
      </c>
      <c r="D169" s="9" t="s">
        <v>163</v>
      </c>
      <c r="E169" s="9">
        <v>290000</v>
      </c>
      <c r="F169" s="11">
        <f t="shared" si="6"/>
        <v>16500</v>
      </c>
      <c r="G169" s="11">
        <f t="shared" si="7"/>
        <v>5000</v>
      </c>
      <c r="H169" s="11">
        <f t="shared" si="8"/>
        <v>58870.000000000007</v>
      </c>
      <c r="I169" s="11">
        <v>354688</v>
      </c>
      <c r="J169" s="11">
        <v>218420</v>
      </c>
    </row>
    <row r="170" spans="1:10" ht="14.25" x14ac:dyDescent="0.15">
      <c r="A170" s="7" t="s">
        <v>1257</v>
      </c>
      <c r="B170" s="7" t="s">
        <v>1258</v>
      </c>
      <c r="C170" s="9" t="s">
        <v>559</v>
      </c>
      <c r="D170" s="9" t="s">
        <v>164</v>
      </c>
      <c r="E170" s="9">
        <v>290000</v>
      </c>
      <c r="F170" s="11">
        <f t="shared" si="6"/>
        <v>16500</v>
      </c>
      <c r="G170" s="11">
        <f t="shared" si="7"/>
        <v>5000</v>
      </c>
      <c r="H170" s="11">
        <f t="shared" si="8"/>
        <v>58870.000000000007</v>
      </c>
      <c r="I170" s="11">
        <v>354688</v>
      </c>
      <c r="J170" s="11">
        <v>218420</v>
      </c>
    </row>
    <row r="171" spans="1:10" ht="14.25" x14ac:dyDescent="0.15">
      <c r="A171" s="7" t="s">
        <v>1257</v>
      </c>
      <c r="B171" s="7" t="s">
        <v>1258</v>
      </c>
      <c r="C171" s="8" t="s">
        <v>560</v>
      </c>
      <c r="D171" s="8" t="s">
        <v>165</v>
      </c>
      <c r="E171" s="9">
        <v>350000</v>
      </c>
      <c r="F171" s="11">
        <f t="shared" si="6"/>
        <v>16500</v>
      </c>
      <c r="G171" s="11">
        <f t="shared" si="7"/>
        <v>5000</v>
      </c>
      <c r="H171" s="11">
        <f t="shared" si="8"/>
        <v>71050</v>
      </c>
      <c r="I171" s="11">
        <v>423232</v>
      </c>
      <c r="J171" s="11">
        <v>260630.00000000003</v>
      </c>
    </row>
    <row r="172" spans="1:10" ht="14.25" x14ac:dyDescent="0.15">
      <c r="A172" s="7" t="s">
        <v>1257</v>
      </c>
      <c r="B172" s="7" t="s">
        <v>1258</v>
      </c>
      <c r="C172" s="8" t="s">
        <v>561</v>
      </c>
      <c r="D172" s="8" t="s">
        <v>166</v>
      </c>
      <c r="E172" s="9">
        <v>350000</v>
      </c>
      <c r="F172" s="11">
        <f t="shared" si="6"/>
        <v>16500</v>
      </c>
      <c r="G172" s="11">
        <f t="shared" si="7"/>
        <v>5000</v>
      </c>
      <c r="H172" s="11">
        <f t="shared" si="8"/>
        <v>71050</v>
      </c>
      <c r="I172" s="11">
        <v>423232</v>
      </c>
      <c r="J172" s="11">
        <v>260630.00000000003</v>
      </c>
    </row>
    <row r="173" spans="1:10" ht="14.25" x14ac:dyDescent="0.15">
      <c r="A173" s="7" t="s">
        <v>1257</v>
      </c>
      <c r="B173" s="7" t="s">
        <v>1258</v>
      </c>
      <c r="C173" s="8" t="s">
        <v>562</v>
      </c>
      <c r="D173" s="8" t="s">
        <v>167</v>
      </c>
      <c r="E173" s="9">
        <v>390000</v>
      </c>
      <c r="F173" s="11">
        <f t="shared" si="6"/>
        <v>16500</v>
      </c>
      <c r="G173" s="11">
        <f t="shared" si="7"/>
        <v>5000</v>
      </c>
      <c r="H173" s="11">
        <f t="shared" si="8"/>
        <v>79170</v>
      </c>
      <c r="I173" s="11">
        <v>468928</v>
      </c>
      <c r="J173" s="11">
        <v>288770</v>
      </c>
    </row>
    <row r="174" spans="1:10" ht="14.25" x14ac:dyDescent="0.15">
      <c r="A174" s="7" t="s">
        <v>1257</v>
      </c>
      <c r="B174" s="7" t="s">
        <v>1258</v>
      </c>
      <c r="C174" s="8" t="s">
        <v>563</v>
      </c>
      <c r="D174" s="8" t="s">
        <v>168</v>
      </c>
      <c r="E174" s="9">
        <v>290000</v>
      </c>
      <c r="F174" s="11">
        <f t="shared" si="6"/>
        <v>16500</v>
      </c>
      <c r="G174" s="11">
        <f t="shared" si="7"/>
        <v>5000</v>
      </c>
      <c r="H174" s="11">
        <f t="shared" si="8"/>
        <v>58870.000000000007</v>
      </c>
      <c r="I174" s="11">
        <v>354688</v>
      </c>
      <c r="J174" s="11">
        <v>218420</v>
      </c>
    </row>
    <row r="175" spans="1:10" ht="14.25" x14ac:dyDescent="0.15">
      <c r="A175" s="7" t="s">
        <v>1257</v>
      </c>
      <c r="B175" s="7" t="s">
        <v>1258</v>
      </c>
      <c r="C175" s="8" t="s">
        <v>564</v>
      </c>
      <c r="D175" s="8" t="s">
        <v>169</v>
      </c>
      <c r="E175" s="9">
        <v>290000</v>
      </c>
      <c r="F175" s="11">
        <f t="shared" si="6"/>
        <v>16500</v>
      </c>
      <c r="G175" s="11">
        <f t="shared" si="7"/>
        <v>5000</v>
      </c>
      <c r="H175" s="11">
        <f t="shared" si="8"/>
        <v>58870.000000000007</v>
      </c>
      <c r="I175" s="11">
        <v>354688</v>
      </c>
      <c r="J175" s="11">
        <v>218420</v>
      </c>
    </row>
    <row r="176" spans="1:10" ht="14.25" x14ac:dyDescent="0.15">
      <c r="A176" s="7" t="s">
        <v>1257</v>
      </c>
      <c r="B176" s="7" t="s">
        <v>1258</v>
      </c>
      <c r="C176" s="8" t="s">
        <v>565</v>
      </c>
      <c r="D176" s="8" t="s">
        <v>170</v>
      </c>
      <c r="E176" s="9">
        <v>290000</v>
      </c>
      <c r="F176" s="11">
        <f t="shared" si="6"/>
        <v>16500</v>
      </c>
      <c r="G176" s="11">
        <f t="shared" si="7"/>
        <v>5000</v>
      </c>
      <c r="H176" s="11">
        <f t="shared" si="8"/>
        <v>58870.000000000007</v>
      </c>
      <c r="I176" s="11">
        <v>354688</v>
      </c>
      <c r="J176" s="11">
        <v>218420</v>
      </c>
    </row>
    <row r="177" spans="1:10" ht="14.25" x14ac:dyDescent="0.15">
      <c r="A177" s="7" t="s">
        <v>1257</v>
      </c>
      <c r="B177" s="7" t="s">
        <v>1258</v>
      </c>
      <c r="C177" s="9" t="s">
        <v>566</v>
      </c>
      <c r="D177" s="9" t="s">
        <v>171</v>
      </c>
      <c r="E177" s="9">
        <v>290000</v>
      </c>
      <c r="F177" s="11">
        <f t="shared" si="6"/>
        <v>16500</v>
      </c>
      <c r="G177" s="11">
        <f t="shared" si="7"/>
        <v>5000</v>
      </c>
      <c r="H177" s="11">
        <f t="shared" si="8"/>
        <v>58870.000000000007</v>
      </c>
      <c r="I177" s="11">
        <v>354688</v>
      </c>
      <c r="J177" s="11">
        <v>218420</v>
      </c>
    </row>
    <row r="178" spans="1:10" ht="14.25" x14ac:dyDescent="0.15">
      <c r="A178" s="7" t="s">
        <v>1257</v>
      </c>
      <c r="B178" s="7" t="s">
        <v>1258</v>
      </c>
      <c r="C178" s="9" t="s">
        <v>567</v>
      </c>
      <c r="D178" s="9" t="s">
        <v>172</v>
      </c>
      <c r="E178" s="9">
        <v>290000</v>
      </c>
      <c r="F178" s="11">
        <f t="shared" si="6"/>
        <v>16500</v>
      </c>
      <c r="G178" s="11">
        <f t="shared" si="7"/>
        <v>5000</v>
      </c>
      <c r="H178" s="11">
        <f t="shared" si="8"/>
        <v>58870.000000000007</v>
      </c>
      <c r="I178" s="11">
        <v>354688</v>
      </c>
      <c r="J178" s="11">
        <v>218420</v>
      </c>
    </row>
    <row r="179" spans="1:10" ht="14.25" x14ac:dyDescent="0.15">
      <c r="A179" s="7" t="s">
        <v>1257</v>
      </c>
      <c r="B179" s="7" t="s">
        <v>1258</v>
      </c>
      <c r="C179" s="9" t="s">
        <v>568</v>
      </c>
      <c r="D179" s="9" t="s">
        <v>173</v>
      </c>
      <c r="E179" s="9">
        <v>290000</v>
      </c>
      <c r="F179" s="11">
        <f t="shared" si="6"/>
        <v>16500</v>
      </c>
      <c r="G179" s="11">
        <f t="shared" si="7"/>
        <v>5000</v>
      </c>
      <c r="H179" s="11">
        <f t="shared" si="8"/>
        <v>58870.000000000007</v>
      </c>
      <c r="I179" s="11">
        <v>354688</v>
      </c>
      <c r="J179" s="11">
        <v>218420</v>
      </c>
    </row>
    <row r="180" spans="1:10" ht="14.25" x14ac:dyDescent="0.15">
      <c r="A180" s="7" t="s">
        <v>1257</v>
      </c>
      <c r="B180" s="7" t="s">
        <v>1258</v>
      </c>
      <c r="C180" s="9" t="s">
        <v>569</v>
      </c>
      <c r="D180" s="9" t="s">
        <v>174</v>
      </c>
      <c r="E180" s="9">
        <v>350000</v>
      </c>
      <c r="F180" s="11">
        <f t="shared" si="6"/>
        <v>16500</v>
      </c>
      <c r="G180" s="11">
        <f t="shared" si="7"/>
        <v>5000</v>
      </c>
      <c r="H180" s="11">
        <f t="shared" si="8"/>
        <v>71050</v>
      </c>
      <c r="I180" s="11">
        <v>423232</v>
      </c>
      <c r="J180" s="11">
        <v>260630.00000000003</v>
      </c>
    </row>
    <row r="181" spans="1:10" ht="14.25" x14ac:dyDescent="0.15">
      <c r="A181" s="7" t="s">
        <v>1257</v>
      </c>
      <c r="B181" s="7" t="s">
        <v>1258</v>
      </c>
      <c r="C181" s="9" t="s">
        <v>570</v>
      </c>
      <c r="D181" s="9" t="s">
        <v>175</v>
      </c>
      <c r="E181" s="9">
        <v>350000</v>
      </c>
      <c r="F181" s="11">
        <f t="shared" si="6"/>
        <v>16500</v>
      </c>
      <c r="G181" s="11">
        <f t="shared" si="7"/>
        <v>5000</v>
      </c>
      <c r="H181" s="11">
        <f t="shared" si="8"/>
        <v>71050</v>
      </c>
      <c r="I181" s="11">
        <v>423232</v>
      </c>
      <c r="J181" s="11">
        <v>260630.00000000003</v>
      </c>
    </row>
    <row r="182" spans="1:10" ht="14.25" x14ac:dyDescent="0.15">
      <c r="A182" s="7" t="s">
        <v>1257</v>
      </c>
      <c r="B182" s="7" t="s">
        <v>1258</v>
      </c>
      <c r="C182" s="9" t="s">
        <v>571</v>
      </c>
      <c r="D182" s="9" t="s">
        <v>176</v>
      </c>
      <c r="E182" s="9">
        <v>290000</v>
      </c>
      <c r="F182" s="11">
        <f t="shared" si="6"/>
        <v>16500</v>
      </c>
      <c r="G182" s="11">
        <f t="shared" si="7"/>
        <v>5000</v>
      </c>
      <c r="H182" s="11">
        <f t="shared" si="8"/>
        <v>58870.000000000007</v>
      </c>
      <c r="I182" s="11">
        <v>354688</v>
      </c>
      <c r="J182" s="11">
        <v>218420</v>
      </c>
    </row>
    <row r="183" spans="1:10" ht="14.25" x14ac:dyDescent="0.15">
      <c r="A183" s="7" t="s">
        <v>1257</v>
      </c>
      <c r="B183" s="7" t="s">
        <v>1258</v>
      </c>
      <c r="C183" s="9" t="s">
        <v>572</v>
      </c>
      <c r="D183" s="9" t="s">
        <v>177</v>
      </c>
      <c r="E183" s="9">
        <v>450000</v>
      </c>
      <c r="F183" s="11">
        <f t="shared" si="6"/>
        <v>16500</v>
      </c>
      <c r="G183" s="11">
        <f t="shared" si="7"/>
        <v>5000</v>
      </c>
      <c r="H183" s="11">
        <f t="shared" si="8"/>
        <v>91350</v>
      </c>
      <c r="I183" s="11">
        <v>537472</v>
      </c>
      <c r="J183" s="11">
        <v>330980</v>
      </c>
    </row>
    <row r="184" spans="1:10" ht="14.25" x14ac:dyDescent="0.15">
      <c r="A184" s="7" t="s">
        <v>1257</v>
      </c>
      <c r="B184" s="7" t="s">
        <v>1258</v>
      </c>
      <c r="C184" s="9" t="s">
        <v>573</v>
      </c>
      <c r="D184" s="9" t="s">
        <v>178</v>
      </c>
      <c r="E184" s="9">
        <v>450000</v>
      </c>
      <c r="F184" s="11">
        <f t="shared" si="6"/>
        <v>16500</v>
      </c>
      <c r="G184" s="11">
        <f t="shared" si="7"/>
        <v>5000</v>
      </c>
      <c r="H184" s="11">
        <f t="shared" si="8"/>
        <v>91350</v>
      </c>
      <c r="I184" s="11">
        <v>537472</v>
      </c>
      <c r="J184" s="11">
        <v>330980</v>
      </c>
    </row>
    <row r="185" spans="1:10" ht="14.25" x14ac:dyDescent="0.15">
      <c r="A185" s="7" t="s">
        <v>1257</v>
      </c>
      <c r="B185" s="7" t="s">
        <v>1258</v>
      </c>
      <c r="C185" s="8" t="s">
        <v>574</v>
      </c>
      <c r="D185" s="8" t="s">
        <v>179</v>
      </c>
      <c r="E185" s="9">
        <v>350000</v>
      </c>
      <c r="F185" s="11">
        <f t="shared" si="6"/>
        <v>16500</v>
      </c>
      <c r="G185" s="11">
        <f t="shared" si="7"/>
        <v>5000</v>
      </c>
      <c r="H185" s="11">
        <f t="shared" si="8"/>
        <v>71050</v>
      </c>
      <c r="I185" s="11">
        <v>423232</v>
      </c>
      <c r="J185" s="11">
        <v>260630.00000000003</v>
      </c>
    </row>
    <row r="186" spans="1:10" ht="14.25" x14ac:dyDescent="0.15">
      <c r="A186" s="7" t="s">
        <v>1257</v>
      </c>
      <c r="B186" s="7" t="s">
        <v>1258</v>
      </c>
      <c r="C186" s="8" t="s">
        <v>575</v>
      </c>
      <c r="D186" s="8" t="s">
        <v>180</v>
      </c>
      <c r="E186" s="9">
        <v>350000</v>
      </c>
      <c r="F186" s="11">
        <f t="shared" si="6"/>
        <v>16500</v>
      </c>
      <c r="G186" s="11">
        <f t="shared" si="7"/>
        <v>5000</v>
      </c>
      <c r="H186" s="11">
        <f t="shared" si="8"/>
        <v>71050</v>
      </c>
      <c r="I186" s="11">
        <v>423232</v>
      </c>
      <c r="J186" s="11">
        <v>260630.00000000003</v>
      </c>
    </row>
    <row r="187" spans="1:10" ht="14.25" x14ac:dyDescent="0.15">
      <c r="A187" s="7" t="s">
        <v>1257</v>
      </c>
      <c r="B187" s="7" t="s">
        <v>1258</v>
      </c>
      <c r="C187" s="8" t="s">
        <v>576</v>
      </c>
      <c r="D187" s="8" t="s">
        <v>181</v>
      </c>
      <c r="E187" s="9">
        <v>350000</v>
      </c>
      <c r="F187" s="11">
        <f t="shared" si="6"/>
        <v>16500</v>
      </c>
      <c r="G187" s="11">
        <f t="shared" si="7"/>
        <v>5000</v>
      </c>
      <c r="H187" s="11">
        <f t="shared" si="8"/>
        <v>71050</v>
      </c>
      <c r="I187" s="11">
        <v>423232</v>
      </c>
      <c r="J187" s="11">
        <v>260630.00000000003</v>
      </c>
    </row>
    <row r="188" spans="1:10" ht="14.25" x14ac:dyDescent="0.15">
      <c r="A188" s="7" t="s">
        <v>1257</v>
      </c>
      <c r="B188" s="7" t="s">
        <v>1258</v>
      </c>
      <c r="C188" s="9" t="s">
        <v>577</v>
      </c>
      <c r="D188" s="9" t="s">
        <v>182</v>
      </c>
      <c r="E188" s="9">
        <v>290000</v>
      </c>
      <c r="F188" s="11">
        <f t="shared" si="6"/>
        <v>16500</v>
      </c>
      <c r="G188" s="11">
        <f t="shared" si="7"/>
        <v>5000</v>
      </c>
      <c r="H188" s="11">
        <f t="shared" si="8"/>
        <v>58870.000000000007</v>
      </c>
      <c r="I188" s="11">
        <v>354688</v>
      </c>
      <c r="J188" s="11">
        <v>218420</v>
      </c>
    </row>
    <row r="189" spans="1:10" ht="14.25" x14ac:dyDescent="0.15">
      <c r="A189" s="7" t="s">
        <v>1257</v>
      </c>
      <c r="B189" s="7" t="s">
        <v>1258</v>
      </c>
      <c r="C189" s="9" t="s">
        <v>578</v>
      </c>
      <c r="D189" s="9" t="s">
        <v>183</v>
      </c>
      <c r="E189" s="9">
        <v>290000</v>
      </c>
      <c r="F189" s="11">
        <f t="shared" si="6"/>
        <v>16500</v>
      </c>
      <c r="G189" s="11">
        <f t="shared" si="7"/>
        <v>5000</v>
      </c>
      <c r="H189" s="11">
        <f t="shared" si="8"/>
        <v>58870.000000000007</v>
      </c>
      <c r="I189" s="11">
        <v>354688</v>
      </c>
      <c r="J189" s="11">
        <v>218420</v>
      </c>
    </row>
    <row r="190" spans="1:10" ht="14.25" x14ac:dyDescent="0.15">
      <c r="A190" s="7" t="s">
        <v>1257</v>
      </c>
      <c r="B190" s="7" t="s">
        <v>1258</v>
      </c>
      <c r="C190" s="8" t="s">
        <v>579</v>
      </c>
      <c r="D190" s="8" t="s">
        <v>184</v>
      </c>
      <c r="E190" s="9">
        <v>390000</v>
      </c>
      <c r="F190" s="11">
        <f t="shared" si="6"/>
        <v>16500</v>
      </c>
      <c r="G190" s="11">
        <f t="shared" si="7"/>
        <v>5000</v>
      </c>
      <c r="H190" s="11">
        <f t="shared" si="8"/>
        <v>79170</v>
      </c>
      <c r="I190" s="11">
        <v>468928</v>
      </c>
      <c r="J190" s="11">
        <v>288770</v>
      </c>
    </row>
    <row r="191" spans="1:10" ht="14.25" x14ac:dyDescent="0.15">
      <c r="A191" s="7" t="s">
        <v>1257</v>
      </c>
      <c r="B191" s="7" t="s">
        <v>1258</v>
      </c>
      <c r="C191" s="8" t="s">
        <v>580</v>
      </c>
      <c r="D191" s="8" t="s">
        <v>185</v>
      </c>
      <c r="E191" s="9">
        <v>350000</v>
      </c>
      <c r="F191" s="11">
        <f t="shared" si="6"/>
        <v>16500</v>
      </c>
      <c r="G191" s="11">
        <f t="shared" si="7"/>
        <v>5000</v>
      </c>
      <c r="H191" s="11">
        <f t="shared" si="8"/>
        <v>71050</v>
      </c>
      <c r="I191" s="11">
        <v>423232</v>
      </c>
      <c r="J191" s="11">
        <v>260630.00000000003</v>
      </c>
    </row>
    <row r="192" spans="1:10" ht="14.25" x14ac:dyDescent="0.15">
      <c r="A192" s="7" t="s">
        <v>1257</v>
      </c>
      <c r="B192" s="7" t="s">
        <v>1258</v>
      </c>
      <c r="C192" s="8" t="s">
        <v>581</v>
      </c>
      <c r="D192" s="8" t="s">
        <v>186</v>
      </c>
      <c r="E192" s="9">
        <v>350000</v>
      </c>
      <c r="F192" s="11">
        <f t="shared" si="6"/>
        <v>16500</v>
      </c>
      <c r="G192" s="11">
        <f t="shared" si="7"/>
        <v>5000</v>
      </c>
      <c r="H192" s="11">
        <f t="shared" si="8"/>
        <v>71050</v>
      </c>
      <c r="I192" s="11">
        <v>423232</v>
      </c>
      <c r="J192" s="11">
        <v>260630.00000000003</v>
      </c>
    </row>
    <row r="193" spans="1:10" ht="14.25" x14ac:dyDescent="0.15">
      <c r="A193" s="7" t="s">
        <v>1257</v>
      </c>
      <c r="B193" s="7" t="s">
        <v>1258</v>
      </c>
      <c r="C193" s="8" t="s">
        <v>582</v>
      </c>
      <c r="D193" s="8" t="s">
        <v>187</v>
      </c>
      <c r="E193" s="9">
        <v>290000</v>
      </c>
      <c r="F193" s="11">
        <f t="shared" si="6"/>
        <v>16500</v>
      </c>
      <c r="G193" s="11">
        <f t="shared" si="7"/>
        <v>5000</v>
      </c>
      <c r="H193" s="11">
        <f t="shared" si="8"/>
        <v>58870.000000000007</v>
      </c>
      <c r="I193" s="11">
        <v>354688</v>
      </c>
      <c r="J193" s="11">
        <v>218420</v>
      </c>
    </row>
    <row r="194" spans="1:10" ht="14.25" x14ac:dyDescent="0.15">
      <c r="A194" s="7" t="s">
        <v>1257</v>
      </c>
      <c r="B194" s="7" t="s">
        <v>1258</v>
      </c>
      <c r="C194" s="8" t="s">
        <v>583</v>
      </c>
      <c r="D194" s="8" t="s">
        <v>188</v>
      </c>
      <c r="E194" s="9">
        <v>290000</v>
      </c>
      <c r="F194" s="11">
        <f t="shared" si="6"/>
        <v>16500</v>
      </c>
      <c r="G194" s="11">
        <f t="shared" si="7"/>
        <v>5000</v>
      </c>
      <c r="H194" s="11">
        <f t="shared" si="8"/>
        <v>58870.000000000007</v>
      </c>
      <c r="I194" s="11">
        <v>354688</v>
      </c>
      <c r="J194" s="11">
        <v>218420</v>
      </c>
    </row>
    <row r="195" spans="1:10" ht="14.25" x14ac:dyDescent="0.15">
      <c r="A195" s="7" t="s">
        <v>1257</v>
      </c>
      <c r="B195" s="7" t="s">
        <v>1258</v>
      </c>
      <c r="C195" s="8" t="s">
        <v>584</v>
      </c>
      <c r="D195" s="8" t="s">
        <v>189</v>
      </c>
      <c r="E195" s="9">
        <v>290000</v>
      </c>
      <c r="F195" s="11">
        <f t="shared" si="6"/>
        <v>16500</v>
      </c>
      <c r="G195" s="11">
        <f t="shared" si="7"/>
        <v>5000</v>
      </c>
      <c r="H195" s="11">
        <f t="shared" si="8"/>
        <v>58870.000000000007</v>
      </c>
      <c r="I195" s="11">
        <v>354688</v>
      </c>
      <c r="J195" s="11">
        <v>218420</v>
      </c>
    </row>
    <row r="196" spans="1:10" ht="14.25" x14ac:dyDescent="0.15">
      <c r="A196" s="7" t="s">
        <v>1257</v>
      </c>
      <c r="B196" s="7" t="s">
        <v>1258</v>
      </c>
      <c r="C196" s="9" t="s">
        <v>585</v>
      </c>
      <c r="D196" s="9" t="s">
        <v>190</v>
      </c>
      <c r="E196" s="9">
        <v>350000</v>
      </c>
      <c r="F196" s="11">
        <f t="shared" ref="F196:F259" si="9">IF(E196&gt;65000,16500,35000)</f>
        <v>16500</v>
      </c>
      <c r="G196" s="11">
        <f t="shared" ref="G196:G259" si="10">IF(F196=16500,5000,11500)</f>
        <v>5000</v>
      </c>
      <c r="H196" s="11">
        <f t="shared" ref="H196:H259" si="11">E196*0.203</f>
        <v>71050</v>
      </c>
      <c r="I196" s="11">
        <v>423232</v>
      </c>
      <c r="J196" s="11">
        <v>260630.00000000003</v>
      </c>
    </row>
    <row r="197" spans="1:10" ht="14.25" x14ac:dyDescent="0.15">
      <c r="A197" s="7" t="s">
        <v>1257</v>
      </c>
      <c r="B197" s="7" t="s">
        <v>1258</v>
      </c>
      <c r="C197" s="9" t="s">
        <v>586</v>
      </c>
      <c r="D197" s="9" t="s">
        <v>191</v>
      </c>
      <c r="E197" s="9">
        <v>350000</v>
      </c>
      <c r="F197" s="11">
        <f t="shared" si="9"/>
        <v>16500</v>
      </c>
      <c r="G197" s="11">
        <f t="shared" si="10"/>
        <v>5000</v>
      </c>
      <c r="H197" s="11">
        <f t="shared" si="11"/>
        <v>71050</v>
      </c>
      <c r="I197" s="11">
        <v>423232</v>
      </c>
      <c r="J197" s="11">
        <v>260630.00000000003</v>
      </c>
    </row>
    <row r="198" spans="1:10" ht="14.25" x14ac:dyDescent="0.15">
      <c r="A198" s="7" t="s">
        <v>1257</v>
      </c>
      <c r="B198" s="7" t="s">
        <v>1258</v>
      </c>
      <c r="C198" s="9" t="s">
        <v>587</v>
      </c>
      <c r="D198" s="9" t="s">
        <v>192</v>
      </c>
      <c r="E198" s="9">
        <v>350000</v>
      </c>
      <c r="F198" s="11">
        <f t="shared" si="9"/>
        <v>16500</v>
      </c>
      <c r="G198" s="11">
        <f t="shared" si="10"/>
        <v>5000</v>
      </c>
      <c r="H198" s="11">
        <f t="shared" si="11"/>
        <v>71050</v>
      </c>
      <c r="I198" s="11">
        <v>423232</v>
      </c>
      <c r="J198" s="11">
        <v>260630.00000000003</v>
      </c>
    </row>
    <row r="199" spans="1:10" ht="14.25" x14ac:dyDescent="0.15">
      <c r="A199" s="7" t="s">
        <v>1257</v>
      </c>
      <c r="B199" s="7" t="s">
        <v>1258</v>
      </c>
      <c r="C199" s="9" t="s">
        <v>588</v>
      </c>
      <c r="D199" s="9" t="s">
        <v>193</v>
      </c>
      <c r="E199" s="9">
        <v>350000</v>
      </c>
      <c r="F199" s="11">
        <f t="shared" si="9"/>
        <v>16500</v>
      </c>
      <c r="G199" s="11">
        <f t="shared" si="10"/>
        <v>5000</v>
      </c>
      <c r="H199" s="11">
        <f t="shared" si="11"/>
        <v>71050</v>
      </c>
      <c r="I199" s="11">
        <v>423232</v>
      </c>
      <c r="J199" s="11">
        <v>260630.00000000003</v>
      </c>
    </row>
    <row r="200" spans="1:10" ht="14.25" x14ac:dyDescent="0.15">
      <c r="A200" s="7" t="s">
        <v>1257</v>
      </c>
      <c r="B200" s="7" t="s">
        <v>1258</v>
      </c>
      <c r="C200" s="9" t="s">
        <v>589</v>
      </c>
      <c r="D200" s="9" t="s">
        <v>194</v>
      </c>
      <c r="E200" s="9">
        <v>350000</v>
      </c>
      <c r="F200" s="11">
        <f t="shared" si="9"/>
        <v>16500</v>
      </c>
      <c r="G200" s="11">
        <f t="shared" si="10"/>
        <v>5000</v>
      </c>
      <c r="H200" s="11">
        <f t="shared" si="11"/>
        <v>71050</v>
      </c>
      <c r="I200" s="11">
        <v>423232</v>
      </c>
      <c r="J200" s="11">
        <v>260630.00000000003</v>
      </c>
    </row>
    <row r="201" spans="1:10" ht="14.25" x14ac:dyDescent="0.15">
      <c r="A201" s="7" t="s">
        <v>1257</v>
      </c>
      <c r="B201" s="7" t="s">
        <v>1258</v>
      </c>
      <c r="C201" s="9" t="s">
        <v>590</v>
      </c>
      <c r="D201" s="9" t="s">
        <v>195</v>
      </c>
      <c r="E201" s="9">
        <v>350000</v>
      </c>
      <c r="F201" s="11">
        <f t="shared" si="9"/>
        <v>16500</v>
      </c>
      <c r="G201" s="11">
        <f t="shared" si="10"/>
        <v>5000</v>
      </c>
      <c r="H201" s="11">
        <f t="shared" si="11"/>
        <v>71050</v>
      </c>
      <c r="I201" s="11">
        <v>423232</v>
      </c>
      <c r="J201" s="11">
        <v>260630.00000000003</v>
      </c>
    </row>
    <row r="202" spans="1:10" ht="14.25" x14ac:dyDescent="0.15">
      <c r="A202" s="7" t="s">
        <v>1257</v>
      </c>
      <c r="B202" s="7" t="s">
        <v>1258</v>
      </c>
      <c r="C202" s="8" t="s">
        <v>591</v>
      </c>
      <c r="D202" s="8" t="s">
        <v>196</v>
      </c>
      <c r="E202" s="9">
        <v>290000</v>
      </c>
      <c r="F202" s="11">
        <f t="shared" si="9"/>
        <v>16500</v>
      </c>
      <c r="G202" s="11">
        <f t="shared" si="10"/>
        <v>5000</v>
      </c>
      <c r="H202" s="11">
        <f t="shared" si="11"/>
        <v>58870.000000000007</v>
      </c>
      <c r="I202" s="11">
        <v>354688</v>
      </c>
      <c r="J202" s="11">
        <v>218420</v>
      </c>
    </row>
    <row r="203" spans="1:10" ht="14.25" x14ac:dyDescent="0.15">
      <c r="A203" s="7" t="s">
        <v>1257</v>
      </c>
      <c r="B203" s="7" t="s">
        <v>1258</v>
      </c>
      <c r="C203" s="9" t="s">
        <v>592</v>
      </c>
      <c r="D203" s="9" t="s">
        <v>197</v>
      </c>
      <c r="E203" s="9">
        <v>350000</v>
      </c>
      <c r="F203" s="11">
        <f t="shared" si="9"/>
        <v>16500</v>
      </c>
      <c r="G203" s="11">
        <f t="shared" si="10"/>
        <v>5000</v>
      </c>
      <c r="H203" s="11">
        <f t="shared" si="11"/>
        <v>71050</v>
      </c>
      <c r="I203" s="11">
        <v>423232</v>
      </c>
      <c r="J203" s="11">
        <v>260630.00000000003</v>
      </c>
    </row>
    <row r="204" spans="1:10" ht="14.25" x14ac:dyDescent="0.15">
      <c r="A204" s="7" t="s">
        <v>1257</v>
      </c>
      <c r="B204" s="7" t="s">
        <v>1258</v>
      </c>
      <c r="C204" s="9" t="s">
        <v>593</v>
      </c>
      <c r="D204" s="9" t="s">
        <v>198</v>
      </c>
      <c r="E204" s="9">
        <v>350000</v>
      </c>
      <c r="F204" s="11">
        <f t="shared" si="9"/>
        <v>16500</v>
      </c>
      <c r="G204" s="11">
        <f t="shared" si="10"/>
        <v>5000</v>
      </c>
      <c r="H204" s="11">
        <f t="shared" si="11"/>
        <v>71050</v>
      </c>
      <c r="I204" s="11">
        <v>423232</v>
      </c>
      <c r="J204" s="11">
        <v>260630.00000000003</v>
      </c>
    </row>
    <row r="205" spans="1:10" ht="14.25" x14ac:dyDescent="0.15">
      <c r="A205" s="7" t="s">
        <v>1257</v>
      </c>
      <c r="B205" s="7" t="s">
        <v>1258</v>
      </c>
      <c r="C205" s="8" t="s">
        <v>594</v>
      </c>
      <c r="D205" s="8" t="s">
        <v>199</v>
      </c>
      <c r="E205" s="9">
        <v>290000</v>
      </c>
      <c r="F205" s="11">
        <f t="shared" si="9"/>
        <v>16500</v>
      </c>
      <c r="G205" s="11">
        <f t="shared" si="10"/>
        <v>5000</v>
      </c>
      <c r="H205" s="11">
        <f t="shared" si="11"/>
        <v>58870.000000000007</v>
      </c>
      <c r="I205" s="11">
        <v>354688</v>
      </c>
      <c r="J205" s="11">
        <v>218420</v>
      </c>
    </row>
    <row r="206" spans="1:10" ht="14.25" x14ac:dyDescent="0.15">
      <c r="A206" s="7" t="s">
        <v>1257</v>
      </c>
      <c r="B206" s="7" t="s">
        <v>1258</v>
      </c>
      <c r="C206" s="9" t="s">
        <v>595</v>
      </c>
      <c r="D206" s="9" t="s">
        <v>200</v>
      </c>
      <c r="E206" s="9">
        <v>350000</v>
      </c>
      <c r="F206" s="11">
        <f t="shared" si="9"/>
        <v>16500</v>
      </c>
      <c r="G206" s="11">
        <f t="shared" si="10"/>
        <v>5000</v>
      </c>
      <c r="H206" s="11">
        <f t="shared" si="11"/>
        <v>71050</v>
      </c>
      <c r="I206" s="11">
        <v>423232</v>
      </c>
      <c r="J206" s="11">
        <v>260630.00000000003</v>
      </c>
    </row>
    <row r="207" spans="1:10" ht="14.25" x14ac:dyDescent="0.15">
      <c r="A207" s="7" t="s">
        <v>1257</v>
      </c>
      <c r="B207" s="7" t="s">
        <v>1258</v>
      </c>
      <c r="C207" s="8" t="s">
        <v>596</v>
      </c>
      <c r="D207" s="8" t="s">
        <v>201</v>
      </c>
      <c r="E207" s="9">
        <v>290000</v>
      </c>
      <c r="F207" s="11">
        <f t="shared" si="9"/>
        <v>16500</v>
      </c>
      <c r="G207" s="11">
        <f t="shared" si="10"/>
        <v>5000</v>
      </c>
      <c r="H207" s="11">
        <f t="shared" si="11"/>
        <v>58870.000000000007</v>
      </c>
      <c r="I207" s="11">
        <v>354688</v>
      </c>
      <c r="J207" s="11">
        <v>218420</v>
      </c>
    </row>
    <row r="208" spans="1:10" ht="14.25" x14ac:dyDescent="0.15">
      <c r="A208" s="7" t="s">
        <v>1257</v>
      </c>
      <c r="B208" s="7" t="s">
        <v>1258</v>
      </c>
      <c r="C208" s="9" t="s">
        <v>597</v>
      </c>
      <c r="D208" s="9" t="s">
        <v>202</v>
      </c>
      <c r="E208" s="9">
        <v>290000</v>
      </c>
      <c r="F208" s="11">
        <f t="shared" si="9"/>
        <v>16500</v>
      </c>
      <c r="G208" s="11">
        <f t="shared" si="10"/>
        <v>5000</v>
      </c>
      <c r="H208" s="11">
        <f t="shared" si="11"/>
        <v>58870.000000000007</v>
      </c>
      <c r="I208" s="11">
        <v>354688</v>
      </c>
      <c r="J208" s="11">
        <v>218420</v>
      </c>
    </row>
    <row r="209" spans="1:10" ht="14.25" x14ac:dyDescent="0.15">
      <c r="A209" s="7" t="s">
        <v>1257</v>
      </c>
      <c r="B209" s="7" t="s">
        <v>1258</v>
      </c>
      <c r="C209" s="9" t="s">
        <v>598</v>
      </c>
      <c r="D209" s="9" t="s">
        <v>203</v>
      </c>
      <c r="E209" s="9">
        <v>290000</v>
      </c>
      <c r="F209" s="11">
        <f t="shared" si="9"/>
        <v>16500</v>
      </c>
      <c r="G209" s="11">
        <f t="shared" si="10"/>
        <v>5000</v>
      </c>
      <c r="H209" s="11">
        <f t="shared" si="11"/>
        <v>58870.000000000007</v>
      </c>
      <c r="I209" s="11">
        <v>354688</v>
      </c>
      <c r="J209" s="11">
        <v>218420</v>
      </c>
    </row>
    <row r="210" spans="1:10" ht="14.25" x14ac:dyDescent="0.15">
      <c r="A210" s="7" t="s">
        <v>1257</v>
      </c>
      <c r="B210" s="7" t="s">
        <v>1258</v>
      </c>
      <c r="C210" s="9" t="s">
        <v>599</v>
      </c>
      <c r="D210" s="9" t="s">
        <v>204</v>
      </c>
      <c r="E210" s="9">
        <v>290000</v>
      </c>
      <c r="F210" s="11">
        <f t="shared" si="9"/>
        <v>16500</v>
      </c>
      <c r="G210" s="11">
        <f t="shared" si="10"/>
        <v>5000</v>
      </c>
      <c r="H210" s="11">
        <f t="shared" si="11"/>
        <v>58870.000000000007</v>
      </c>
      <c r="I210" s="11">
        <v>354688</v>
      </c>
      <c r="J210" s="11">
        <v>218420</v>
      </c>
    </row>
    <row r="211" spans="1:10" ht="14.25" x14ac:dyDescent="0.15">
      <c r="A211" s="7" t="s">
        <v>1257</v>
      </c>
      <c r="B211" s="7" t="s">
        <v>1258</v>
      </c>
      <c r="C211" s="9" t="s">
        <v>600</v>
      </c>
      <c r="D211" s="9" t="s">
        <v>205</v>
      </c>
      <c r="E211" s="9">
        <v>290000</v>
      </c>
      <c r="F211" s="11">
        <f t="shared" si="9"/>
        <v>16500</v>
      </c>
      <c r="G211" s="11">
        <f t="shared" si="10"/>
        <v>5000</v>
      </c>
      <c r="H211" s="11">
        <f t="shared" si="11"/>
        <v>58870.000000000007</v>
      </c>
      <c r="I211" s="11">
        <v>354688</v>
      </c>
      <c r="J211" s="11">
        <v>218420</v>
      </c>
    </row>
    <row r="212" spans="1:10" ht="14.25" x14ac:dyDescent="0.15">
      <c r="A212" s="7" t="s">
        <v>1257</v>
      </c>
      <c r="B212" s="7" t="s">
        <v>1258</v>
      </c>
      <c r="C212" s="8" t="s">
        <v>601</v>
      </c>
      <c r="D212" s="8" t="s">
        <v>206</v>
      </c>
      <c r="E212" s="9">
        <v>350000</v>
      </c>
      <c r="F212" s="11">
        <f t="shared" si="9"/>
        <v>16500</v>
      </c>
      <c r="G212" s="11">
        <f t="shared" si="10"/>
        <v>5000</v>
      </c>
      <c r="H212" s="11">
        <f t="shared" si="11"/>
        <v>71050</v>
      </c>
      <c r="I212" s="11">
        <v>423232</v>
      </c>
      <c r="J212" s="11">
        <v>260630.00000000003</v>
      </c>
    </row>
    <row r="213" spans="1:10" ht="14.25" x14ac:dyDescent="0.15">
      <c r="A213" s="7" t="s">
        <v>1257</v>
      </c>
      <c r="B213" s="7" t="s">
        <v>1258</v>
      </c>
      <c r="C213" s="8" t="s">
        <v>602</v>
      </c>
      <c r="D213" s="8" t="s">
        <v>207</v>
      </c>
      <c r="E213" s="9">
        <v>350000</v>
      </c>
      <c r="F213" s="11">
        <f t="shared" si="9"/>
        <v>16500</v>
      </c>
      <c r="G213" s="11">
        <f t="shared" si="10"/>
        <v>5000</v>
      </c>
      <c r="H213" s="11">
        <f t="shared" si="11"/>
        <v>71050</v>
      </c>
      <c r="I213" s="11">
        <v>423232</v>
      </c>
      <c r="J213" s="11">
        <v>260630.00000000003</v>
      </c>
    </row>
    <row r="214" spans="1:10" ht="14.25" x14ac:dyDescent="0.15">
      <c r="A214" s="7" t="s">
        <v>1257</v>
      </c>
      <c r="B214" s="7" t="s">
        <v>1258</v>
      </c>
      <c r="C214" s="9" t="s">
        <v>603</v>
      </c>
      <c r="D214" s="9" t="s">
        <v>208</v>
      </c>
      <c r="E214" s="9">
        <v>290000</v>
      </c>
      <c r="F214" s="11">
        <f t="shared" si="9"/>
        <v>16500</v>
      </c>
      <c r="G214" s="11">
        <f t="shared" si="10"/>
        <v>5000</v>
      </c>
      <c r="H214" s="11">
        <f t="shared" si="11"/>
        <v>58870.000000000007</v>
      </c>
      <c r="I214" s="11">
        <v>354688</v>
      </c>
      <c r="J214" s="11">
        <v>218420</v>
      </c>
    </row>
    <row r="215" spans="1:10" ht="14.25" x14ac:dyDescent="0.15">
      <c r="A215" s="7" t="s">
        <v>1257</v>
      </c>
      <c r="B215" s="7" t="s">
        <v>1258</v>
      </c>
      <c r="C215" s="9" t="s">
        <v>604</v>
      </c>
      <c r="D215" s="9" t="s">
        <v>209</v>
      </c>
      <c r="E215" s="9">
        <v>290000</v>
      </c>
      <c r="F215" s="11">
        <f t="shared" si="9"/>
        <v>16500</v>
      </c>
      <c r="G215" s="11">
        <f t="shared" si="10"/>
        <v>5000</v>
      </c>
      <c r="H215" s="11">
        <f t="shared" si="11"/>
        <v>58870.000000000007</v>
      </c>
      <c r="I215" s="11">
        <v>354688</v>
      </c>
      <c r="J215" s="11">
        <v>218420</v>
      </c>
    </row>
    <row r="216" spans="1:10" ht="14.25" x14ac:dyDescent="0.15">
      <c r="A216" s="7" t="s">
        <v>1257</v>
      </c>
      <c r="B216" s="7" t="s">
        <v>1258</v>
      </c>
      <c r="C216" s="9" t="s">
        <v>605</v>
      </c>
      <c r="D216" s="9" t="s">
        <v>210</v>
      </c>
      <c r="E216" s="9">
        <v>290000</v>
      </c>
      <c r="F216" s="11">
        <f t="shared" si="9"/>
        <v>16500</v>
      </c>
      <c r="G216" s="11">
        <f t="shared" si="10"/>
        <v>5000</v>
      </c>
      <c r="H216" s="11">
        <f t="shared" si="11"/>
        <v>58870.000000000007</v>
      </c>
      <c r="I216" s="11">
        <v>354688</v>
      </c>
      <c r="J216" s="11">
        <v>218420</v>
      </c>
    </row>
    <row r="217" spans="1:10" ht="14.25" x14ac:dyDescent="0.15">
      <c r="A217" s="7" t="s">
        <v>1257</v>
      </c>
      <c r="B217" s="7" t="s">
        <v>1258</v>
      </c>
      <c r="C217" s="9" t="s">
        <v>606</v>
      </c>
      <c r="D217" s="9"/>
      <c r="E217" s="9">
        <v>290000</v>
      </c>
      <c r="F217" s="11">
        <f t="shared" si="9"/>
        <v>16500</v>
      </c>
      <c r="G217" s="11">
        <f t="shared" si="10"/>
        <v>5000</v>
      </c>
      <c r="H217" s="11">
        <f t="shared" si="11"/>
        <v>58870.000000000007</v>
      </c>
      <c r="I217" s="11">
        <v>354688</v>
      </c>
      <c r="J217" s="11">
        <v>218420</v>
      </c>
    </row>
    <row r="218" spans="1:10" ht="14.25" x14ac:dyDescent="0.15">
      <c r="A218" s="7" t="s">
        <v>1257</v>
      </c>
      <c r="B218" s="7" t="s">
        <v>1258</v>
      </c>
      <c r="C218" s="9" t="s">
        <v>607</v>
      </c>
      <c r="D218" s="9" t="s">
        <v>211</v>
      </c>
      <c r="E218" s="9">
        <v>290000</v>
      </c>
      <c r="F218" s="11">
        <f t="shared" si="9"/>
        <v>16500</v>
      </c>
      <c r="G218" s="11">
        <f t="shared" si="10"/>
        <v>5000</v>
      </c>
      <c r="H218" s="11">
        <f t="shared" si="11"/>
        <v>58870.000000000007</v>
      </c>
      <c r="I218" s="11">
        <v>354688</v>
      </c>
      <c r="J218" s="11">
        <v>218420</v>
      </c>
    </row>
    <row r="219" spans="1:10" ht="14.25" x14ac:dyDescent="0.15">
      <c r="A219" s="7" t="s">
        <v>1257</v>
      </c>
      <c r="B219" s="7" t="s">
        <v>1258</v>
      </c>
      <c r="C219" s="8" t="s">
        <v>608</v>
      </c>
      <c r="D219" s="8" t="s">
        <v>212</v>
      </c>
      <c r="E219" s="9">
        <v>290000</v>
      </c>
      <c r="F219" s="11">
        <f t="shared" si="9"/>
        <v>16500</v>
      </c>
      <c r="G219" s="11">
        <f t="shared" si="10"/>
        <v>5000</v>
      </c>
      <c r="H219" s="11">
        <f t="shared" si="11"/>
        <v>58870.000000000007</v>
      </c>
      <c r="I219" s="11">
        <v>354688</v>
      </c>
      <c r="J219" s="11">
        <v>218420</v>
      </c>
    </row>
    <row r="220" spans="1:10" ht="14.25" x14ac:dyDescent="0.15">
      <c r="A220" s="7" t="s">
        <v>1257</v>
      </c>
      <c r="B220" s="7" t="s">
        <v>1258</v>
      </c>
      <c r="C220" s="9" t="s">
        <v>609</v>
      </c>
      <c r="D220" s="9" t="s">
        <v>213</v>
      </c>
      <c r="E220" s="9">
        <v>290000</v>
      </c>
      <c r="F220" s="11">
        <f t="shared" si="9"/>
        <v>16500</v>
      </c>
      <c r="G220" s="11">
        <f t="shared" si="10"/>
        <v>5000</v>
      </c>
      <c r="H220" s="11">
        <f t="shared" si="11"/>
        <v>58870.000000000007</v>
      </c>
      <c r="I220" s="11">
        <v>354688</v>
      </c>
      <c r="J220" s="11">
        <v>218420</v>
      </c>
    </row>
    <row r="221" spans="1:10" ht="14.25" x14ac:dyDescent="0.15">
      <c r="A221" s="7" t="s">
        <v>1257</v>
      </c>
      <c r="B221" s="7" t="s">
        <v>1258</v>
      </c>
      <c r="C221" s="9" t="s">
        <v>610</v>
      </c>
      <c r="D221" s="9" t="s">
        <v>214</v>
      </c>
      <c r="E221" s="9">
        <v>290000</v>
      </c>
      <c r="F221" s="11">
        <f t="shared" si="9"/>
        <v>16500</v>
      </c>
      <c r="G221" s="11">
        <f t="shared" si="10"/>
        <v>5000</v>
      </c>
      <c r="H221" s="11">
        <f t="shared" si="11"/>
        <v>58870.000000000007</v>
      </c>
      <c r="I221" s="11">
        <v>354688</v>
      </c>
      <c r="J221" s="11">
        <v>218420</v>
      </c>
    </row>
    <row r="222" spans="1:10" ht="14.25" x14ac:dyDescent="0.15">
      <c r="A222" s="7" t="s">
        <v>1257</v>
      </c>
      <c r="B222" s="7" t="s">
        <v>1258</v>
      </c>
      <c r="C222" s="9" t="s">
        <v>611</v>
      </c>
      <c r="D222" s="9" t="s">
        <v>215</v>
      </c>
      <c r="E222" s="9">
        <v>350000</v>
      </c>
      <c r="F222" s="11">
        <f t="shared" si="9"/>
        <v>16500</v>
      </c>
      <c r="G222" s="11">
        <f t="shared" si="10"/>
        <v>5000</v>
      </c>
      <c r="H222" s="11">
        <f t="shared" si="11"/>
        <v>71050</v>
      </c>
      <c r="I222" s="11">
        <v>423232</v>
      </c>
      <c r="J222" s="11">
        <v>260630.00000000003</v>
      </c>
    </row>
    <row r="223" spans="1:10" ht="14.25" x14ac:dyDescent="0.15">
      <c r="A223" s="7" t="s">
        <v>1257</v>
      </c>
      <c r="B223" s="7" t="s">
        <v>1258</v>
      </c>
      <c r="C223" s="8" t="s">
        <v>612</v>
      </c>
      <c r="D223" s="8" t="s">
        <v>216</v>
      </c>
      <c r="E223" s="9">
        <v>350000</v>
      </c>
      <c r="F223" s="11">
        <f t="shared" si="9"/>
        <v>16500</v>
      </c>
      <c r="G223" s="11">
        <f t="shared" si="10"/>
        <v>5000</v>
      </c>
      <c r="H223" s="11">
        <f t="shared" si="11"/>
        <v>71050</v>
      </c>
      <c r="I223" s="11">
        <v>423232</v>
      </c>
      <c r="J223" s="11">
        <v>260630.00000000003</v>
      </c>
    </row>
    <row r="224" spans="1:10" ht="14.25" x14ac:dyDescent="0.15">
      <c r="A224" s="7" t="s">
        <v>1257</v>
      </c>
      <c r="B224" s="7" t="s">
        <v>1258</v>
      </c>
      <c r="C224" s="8" t="s">
        <v>613</v>
      </c>
      <c r="D224" s="8" t="s">
        <v>217</v>
      </c>
      <c r="E224" s="9">
        <v>350000</v>
      </c>
      <c r="F224" s="11">
        <f t="shared" si="9"/>
        <v>16500</v>
      </c>
      <c r="G224" s="11">
        <f t="shared" si="10"/>
        <v>5000</v>
      </c>
      <c r="H224" s="11">
        <f t="shared" si="11"/>
        <v>71050</v>
      </c>
      <c r="I224" s="11">
        <v>423232</v>
      </c>
      <c r="J224" s="11">
        <v>260630.00000000003</v>
      </c>
    </row>
    <row r="225" spans="1:10" ht="14.25" x14ac:dyDescent="0.15">
      <c r="A225" s="7" t="s">
        <v>1257</v>
      </c>
      <c r="B225" s="7" t="s">
        <v>1258</v>
      </c>
      <c r="C225" s="8" t="s">
        <v>614</v>
      </c>
      <c r="D225" s="8" t="s">
        <v>218</v>
      </c>
      <c r="E225" s="9">
        <v>350000</v>
      </c>
      <c r="F225" s="11">
        <f t="shared" si="9"/>
        <v>16500</v>
      </c>
      <c r="G225" s="11">
        <f t="shared" si="10"/>
        <v>5000</v>
      </c>
      <c r="H225" s="11">
        <f t="shared" si="11"/>
        <v>71050</v>
      </c>
      <c r="I225" s="11">
        <v>423232</v>
      </c>
      <c r="J225" s="11">
        <v>260630.00000000003</v>
      </c>
    </row>
    <row r="226" spans="1:10" ht="14.25" x14ac:dyDescent="0.15">
      <c r="A226" s="7" t="s">
        <v>1257</v>
      </c>
      <c r="B226" s="7" t="s">
        <v>1258</v>
      </c>
      <c r="C226" s="8" t="s">
        <v>615</v>
      </c>
      <c r="D226" s="8" t="s">
        <v>219</v>
      </c>
      <c r="E226" s="9">
        <v>350000</v>
      </c>
      <c r="F226" s="11">
        <f t="shared" si="9"/>
        <v>16500</v>
      </c>
      <c r="G226" s="11">
        <f t="shared" si="10"/>
        <v>5000</v>
      </c>
      <c r="H226" s="11">
        <f t="shared" si="11"/>
        <v>71050</v>
      </c>
      <c r="I226" s="11">
        <v>423232</v>
      </c>
      <c r="J226" s="11">
        <v>260630.00000000003</v>
      </c>
    </row>
    <row r="227" spans="1:10" ht="14.25" x14ac:dyDescent="0.15">
      <c r="A227" s="7" t="s">
        <v>1257</v>
      </c>
      <c r="B227" s="7" t="s">
        <v>1258</v>
      </c>
      <c r="C227" s="9" t="s">
        <v>616</v>
      </c>
      <c r="D227" s="9" t="s">
        <v>220</v>
      </c>
      <c r="E227" s="9">
        <v>290000</v>
      </c>
      <c r="F227" s="11">
        <f t="shared" si="9"/>
        <v>16500</v>
      </c>
      <c r="G227" s="11">
        <f t="shared" si="10"/>
        <v>5000</v>
      </c>
      <c r="H227" s="11">
        <f t="shared" si="11"/>
        <v>58870.000000000007</v>
      </c>
      <c r="I227" s="11">
        <v>354688</v>
      </c>
      <c r="J227" s="11">
        <v>218420</v>
      </c>
    </row>
    <row r="228" spans="1:10" ht="14.25" x14ac:dyDescent="0.15">
      <c r="A228" s="7" t="s">
        <v>1257</v>
      </c>
      <c r="B228" s="7" t="s">
        <v>1258</v>
      </c>
      <c r="C228" s="9" t="s">
        <v>617</v>
      </c>
      <c r="D228" s="9" t="s">
        <v>221</v>
      </c>
      <c r="E228" s="9">
        <v>290000</v>
      </c>
      <c r="F228" s="11">
        <f t="shared" si="9"/>
        <v>16500</v>
      </c>
      <c r="G228" s="11">
        <f t="shared" si="10"/>
        <v>5000</v>
      </c>
      <c r="H228" s="11">
        <f t="shared" si="11"/>
        <v>58870.000000000007</v>
      </c>
      <c r="I228" s="11">
        <v>354688</v>
      </c>
      <c r="J228" s="11">
        <v>218420</v>
      </c>
    </row>
    <row r="229" spans="1:10" ht="14.25" x14ac:dyDescent="0.15">
      <c r="A229" s="7" t="s">
        <v>1257</v>
      </c>
      <c r="B229" s="7" t="s">
        <v>1258</v>
      </c>
      <c r="C229" s="9" t="s">
        <v>618</v>
      </c>
      <c r="D229" s="9" t="s">
        <v>222</v>
      </c>
      <c r="E229" s="9">
        <v>290000</v>
      </c>
      <c r="F229" s="11">
        <f t="shared" si="9"/>
        <v>16500</v>
      </c>
      <c r="G229" s="11">
        <f t="shared" si="10"/>
        <v>5000</v>
      </c>
      <c r="H229" s="11">
        <f t="shared" si="11"/>
        <v>58870.000000000007</v>
      </c>
      <c r="I229" s="11">
        <v>354688</v>
      </c>
      <c r="J229" s="11">
        <v>218420</v>
      </c>
    </row>
    <row r="230" spans="1:10" ht="14.25" x14ac:dyDescent="0.15">
      <c r="A230" s="7" t="s">
        <v>1257</v>
      </c>
      <c r="B230" s="7" t="s">
        <v>1258</v>
      </c>
      <c r="C230" s="9" t="s">
        <v>619</v>
      </c>
      <c r="D230" s="9" t="s">
        <v>223</v>
      </c>
      <c r="E230" s="9">
        <v>290000</v>
      </c>
      <c r="F230" s="11">
        <f t="shared" si="9"/>
        <v>16500</v>
      </c>
      <c r="G230" s="11">
        <f t="shared" si="10"/>
        <v>5000</v>
      </c>
      <c r="H230" s="11">
        <f t="shared" si="11"/>
        <v>58870.000000000007</v>
      </c>
      <c r="I230" s="11">
        <v>354688</v>
      </c>
      <c r="J230" s="11">
        <v>218420</v>
      </c>
    </row>
    <row r="231" spans="1:10" ht="14.25" x14ac:dyDescent="0.15">
      <c r="A231" s="7" t="s">
        <v>1257</v>
      </c>
      <c r="B231" s="7" t="s">
        <v>1258</v>
      </c>
      <c r="C231" s="9" t="s">
        <v>620</v>
      </c>
      <c r="D231" s="9" t="s">
        <v>224</v>
      </c>
      <c r="E231" s="9">
        <v>290000</v>
      </c>
      <c r="F231" s="11">
        <f t="shared" si="9"/>
        <v>16500</v>
      </c>
      <c r="G231" s="11">
        <f t="shared" si="10"/>
        <v>5000</v>
      </c>
      <c r="H231" s="11">
        <f t="shared" si="11"/>
        <v>58870.000000000007</v>
      </c>
      <c r="I231" s="11">
        <v>354688</v>
      </c>
      <c r="J231" s="11">
        <v>218420</v>
      </c>
    </row>
    <row r="232" spans="1:10" ht="14.25" x14ac:dyDescent="0.15">
      <c r="A232" s="7" t="s">
        <v>1257</v>
      </c>
      <c r="B232" s="7" t="s">
        <v>1258</v>
      </c>
      <c r="C232" s="9" t="s">
        <v>621</v>
      </c>
      <c r="D232" s="9" t="s">
        <v>225</v>
      </c>
      <c r="E232" s="9">
        <v>290000</v>
      </c>
      <c r="F232" s="11">
        <f t="shared" si="9"/>
        <v>16500</v>
      </c>
      <c r="G232" s="11">
        <f t="shared" si="10"/>
        <v>5000</v>
      </c>
      <c r="H232" s="11">
        <f t="shared" si="11"/>
        <v>58870.000000000007</v>
      </c>
      <c r="I232" s="11">
        <v>354688</v>
      </c>
      <c r="J232" s="11">
        <v>218420</v>
      </c>
    </row>
    <row r="233" spans="1:10" ht="14.25" x14ac:dyDescent="0.15">
      <c r="A233" s="7" t="s">
        <v>1257</v>
      </c>
      <c r="B233" s="7" t="s">
        <v>1258</v>
      </c>
      <c r="C233" s="9" t="s">
        <v>622</v>
      </c>
      <c r="D233" s="9" t="s">
        <v>226</v>
      </c>
      <c r="E233" s="9">
        <v>350000</v>
      </c>
      <c r="F233" s="11">
        <f t="shared" si="9"/>
        <v>16500</v>
      </c>
      <c r="G233" s="11">
        <f t="shared" si="10"/>
        <v>5000</v>
      </c>
      <c r="H233" s="11">
        <f t="shared" si="11"/>
        <v>71050</v>
      </c>
      <c r="I233" s="11">
        <v>423232</v>
      </c>
      <c r="J233" s="11">
        <v>260630.00000000003</v>
      </c>
    </row>
    <row r="234" spans="1:10" ht="14.25" x14ac:dyDescent="0.15">
      <c r="A234" s="7" t="s">
        <v>1257</v>
      </c>
      <c r="B234" s="7" t="s">
        <v>1258</v>
      </c>
      <c r="C234" s="9" t="s">
        <v>623</v>
      </c>
      <c r="D234" s="9" t="s">
        <v>227</v>
      </c>
      <c r="E234" s="9">
        <v>350000</v>
      </c>
      <c r="F234" s="11">
        <f t="shared" si="9"/>
        <v>16500</v>
      </c>
      <c r="G234" s="11">
        <f t="shared" si="10"/>
        <v>5000</v>
      </c>
      <c r="H234" s="11">
        <f t="shared" si="11"/>
        <v>71050</v>
      </c>
      <c r="I234" s="11">
        <v>423232</v>
      </c>
      <c r="J234" s="11">
        <v>260630.00000000003</v>
      </c>
    </row>
    <row r="235" spans="1:10" ht="14.25" x14ac:dyDescent="0.15">
      <c r="A235" s="7" t="s">
        <v>1257</v>
      </c>
      <c r="B235" s="7" t="s">
        <v>1258</v>
      </c>
      <c r="C235" s="9" t="s">
        <v>624</v>
      </c>
      <c r="D235" s="9" t="s">
        <v>228</v>
      </c>
      <c r="E235" s="9">
        <v>350000</v>
      </c>
      <c r="F235" s="11">
        <f t="shared" si="9"/>
        <v>16500</v>
      </c>
      <c r="G235" s="11">
        <f t="shared" si="10"/>
        <v>5000</v>
      </c>
      <c r="H235" s="11">
        <f t="shared" si="11"/>
        <v>71050</v>
      </c>
      <c r="I235" s="11">
        <v>423232</v>
      </c>
      <c r="J235" s="11">
        <v>260630.00000000003</v>
      </c>
    </row>
    <row r="236" spans="1:10" ht="14.25" x14ac:dyDescent="0.15">
      <c r="A236" s="7" t="s">
        <v>1257</v>
      </c>
      <c r="B236" s="7" t="s">
        <v>1258</v>
      </c>
      <c r="C236" s="8" t="s">
        <v>625</v>
      </c>
      <c r="D236" s="8" t="s">
        <v>229</v>
      </c>
      <c r="E236" s="9">
        <v>290000</v>
      </c>
      <c r="F236" s="11">
        <f t="shared" si="9"/>
        <v>16500</v>
      </c>
      <c r="G236" s="11">
        <f t="shared" si="10"/>
        <v>5000</v>
      </c>
      <c r="H236" s="11">
        <f t="shared" si="11"/>
        <v>58870.000000000007</v>
      </c>
      <c r="I236" s="11">
        <v>354688</v>
      </c>
      <c r="J236" s="11">
        <v>218420</v>
      </c>
    </row>
    <row r="237" spans="1:10" ht="14.25" x14ac:dyDescent="0.15">
      <c r="A237" s="7" t="s">
        <v>1257</v>
      </c>
      <c r="B237" s="7" t="s">
        <v>1258</v>
      </c>
      <c r="C237" s="8" t="s">
        <v>626</v>
      </c>
      <c r="D237" s="8" t="s">
        <v>230</v>
      </c>
      <c r="E237" s="9">
        <v>350000</v>
      </c>
      <c r="F237" s="11">
        <f t="shared" si="9"/>
        <v>16500</v>
      </c>
      <c r="G237" s="11">
        <f t="shared" si="10"/>
        <v>5000</v>
      </c>
      <c r="H237" s="11">
        <f t="shared" si="11"/>
        <v>71050</v>
      </c>
      <c r="I237" s="11">
        <v>423232</v>
      </c>
      <c r="J237" s="11">
        <v>260630.00000000003</v>
      </c>
    </row>
    <row r="238" spans="1:10" ht="14.25" x14ac:dyDescent="0.15">
      <c r="A238" s="7" t="s">
        <v>1257</v>
      </c>
      <c r="B238" s="7" t="s">
        <v>1258</v>
      </c>
      <c r="C238" s="9" t="s">
        <v>627</v>
      </c>
      <c r="D238" s="9" t="s">
        <v>231</v>
      </c>
      <c r="E238" s="9">
        <v>290000</v>
      </c>
      <c r="F238" s="11">
        <f t="shared" si="9"/>
        <v>16500</v>
      </c>
      <c r="G238" s="11">
        <f t="shared" si="10"/>
        <v>5000</v>
      </c>
      <c r="H238" s="11">
        <f t="shared" si="11"/>
        <v>58870.000000000007</v>
      </c>
      <c r="I238" s="11">
        <v>354688</v>
      </c>
      <c r="J238" s="11">
        <v>218420</v>
      </c>
    </row>
    <row r="239" spans="1:10" ht="14.25" x14ac:dyDescent="0.15">
      <c r="A239" s="7" t="s">
        <v>1257</v>
      </c>
      <c r="B239" s="7" t="s">
        <v>1258</v>
      </c>
      <c r="C239" s="8" t="s">
        <v>628</v>
      </c>
      <c r="D239" s="8" t="s">
        <v>232</v>
      </c>
      <c r="E239" s="9">
        <v>290000</v>
      </c>
      <c r="F239" s="11">
        <f t="shared" si="9"/>
        <v>16500</v>
      </c>
      <c r="G239" s="11">
        <f t="shared" si="10"/>
        <v>5000</v>
      </c>
      <c r="H239" s="11">
        <f t="shared" si="11"/>
        <v>58870.000000000007</v>
      </c>
      <c r="I239" s="11">
        <v>354688</v>
      </c>
      <c r="J239" s="11">
        <v>218420</v>
      </c>
    </row>
    <row r="240" spans="1:10" ht="14.25" x14ac:dyDescent="0.15">
      <c r="A240" s="7" t="s">
        <v>1257</v>
      </c>
      <c r="B240" s="7" t="s">
        <v>1258</v>
      </c>
      <c r="C240" s="8" t="s">
        <v>629</v>
      </c>
      <c r="D240" s="8" t="s">
        <v>233</v>
      </c>
      <c r="E240" s="9">
        <v>250000</v>
      </c>
      <c r="F240" s="11">
        <f t="shared" si="9"/>
        <v>16500</v>
      </c>
      <c r="G240" s="11">
        <f t="shared" si="10"/>
        <v>5000</v>
      </c>
      <c r="H240" s="11">
        <f t="shared" si="11"/>
        <v>50750</v>
      </c>
      <c r="I240" s="11">
        <v>308992</v>
      </c>
      <c r="J240" s="11">
        <v>190280</v>
      </c>
    </row>
    <row r="241" spans="1:10" ht="14.25" x14ac:dyDescent="0.15">
      <c r="A241" s="7" t="s">
        <v>1257</v>
      </c>
      <c r="B241" s="7" t="s">
        <v>1258</v>
      </c>
      <c r="C241" s="8" t="s">
        <v>630</v>
      </c>
      <c r="D241" s="8" t="s">
        <v>234</v>
      </c>
      <c r="E241" s="9">
        <v>350000</v>
      </c>
      <c r="F241" s="11">
        <f t="shared" si="9"/>
        <v>16500</v>
      </c>
      <c r="G241" s="11">
        <f t="shared" si="10"/>
        <v>5000</v>
      </c>
      <c r="H241" s="11">
        <f t="shared" si="11"/>
        <v>71050</v>
      </c>
      <c r="I241" s="11">
        <v>423232</v>
      </c>
      <c r="J241" s="11">
        <v>260630.00000000003</v>
      </c>
    </row>
    <row r="242" spans="1:10" ht="14.25" x14ac:dyDescent="0.15">
      <c r="A242" s="7" t="s">
        <v>1257</v>
      </c>
      <c r="B242" s="7" t="s">
        <v>1258</v>
      </c>
      <c r="C242" s="9" t="s">
        <v>631</v>
      </c>
      <c r="D242" s="9" t="s">
        <v>235</v>
      </c>
      <c r="E242" s="9">
        <v>350000</v>
      </c>
      <c r="F242" s="11">
        <f t="shared" si="9"/>
        <v>16500</v>
      </c>
      <c r="G242" s="11">
        <f t="shared" si="10"/>
        <v>5000</v>
      </c>
      <c r="H242" s="11">
        <f t="shared" si="11"/>
        <v>71050</v>
      </c>
      <c r="I242" s="11">
        <v>423232</v>
      </c>
      <c r="J242" s="11">
        <v>260630.00000000003</v>
      </c>
    </row>
    <row r="243" spans="1:10" ht="14.25" x14ac:dyDescent="0.15">
      <c r="A243" s="7" t="s">
        <v>1257</v>
      </c>
      <c r="B243" s="7" t="s">
        <v>1258</v>
      </c>
      <c r="C243" s="9" t="s">
        <v>632</v>
      </c>
      <c r="D243" s="9" t="s">
        <v>236</v>
      </c>
      <c r="E243" s="9">
        <v>350000</v>
      </c>
      <c r="F243" s="11">
        <f t="shared" si="9"/>
        <v>16500</v>
      </c>
      <c r="G243" s="11">
        <f t="shared" si="10"/>
        <v>5000</v>
      </c>
      <c r="H243" s="11">
        <f t="shared" si="11"/>
        <v>71050</v>
      </c>
      <c r="I243" s="11">
        <v>423232</v>
      </c>
      <c r="J243" s="11">
        <v>260630.00000000003</v>
      </c>
    </row>
    <row r="244" spans="1:10" ht="14.25" x14ac:dyDescent="0.15">
      <c r="A244" s="7" t="s">
        <v>1257</v>
      </c>
      <c r="B244" s="7" t="s">
        <v>1258</v>
      </c>
      <c r="C244" s="8" t="s">
        <v>633</v>
      </c>
      <c r="D244" s="8" t="s">
        <v>237</v>
      </c>
      <c r="E244" s="9">
        <v>350000</v>
      </c>
      <c r="F244" s="11">
        <f t="shared" si="9"/>
        <v>16500</v>
      </c>
      <c r="G244" s="11">
        <f t="shared" si="10"/>
        <v>5000</v>
      </c>
      <c r="H244" s="11">
        <f t="shared" si="11"/>
        <v>71050</v>
      </c>
      <c r="I244" s="11">
        <v>423232</v>
      </c>
      <c r="J244" s="11">
        <v>260630.00000000003</v>
      </c>
    </row>
    <row r="245" spans="1:10" ht="14.25" x14ac:dyDescent="0.15">
      <c r="A245" s="7" t="s">
        <v>1257</v>
      </c>
      <c r="B245" s="7" t="s">
        <v>1258</v>
      </c>
      <c r="C245" s="9" t="s">
        <v>634</v>
      </c>
      <c r="D245" s="9" t="s">
        <v>238</v>
      </c>
      <c r="E245" s="9">
        <v>350000</v>
      </c>
      <c r="F245" s="11">
        <f t="shared" si="9"/>
        <v>16500</v>
      </c>
      <c r="G245" s="11">
        <f t="shared" si="10"/>
        <v>5000</v>
      </c>
      <c r="H245" s="11">
        <f t="shared" si="11"/>
        <v>71050</v>
      </c>
      <c r="I245" s="11">
        <v>423232</v>
      </c>
      <c r="J245" s="11">
        <v>260630.00000000003</v>
      </c>
    </row>
    <row r="246" spans="1:10" ht="14.25" x14ac:dyDescent="0.15">
      <c r="A246" s="7" t="s">
        <v>1257</v>
      </c>
      <c r="B246" s="7" t="s">
        <v>1258</v>
      </c>
      <c r="C246" s="9" t="s">
        <v>635</v>
      </c>
      <c r="D246" s="9" t="s">
        <v>239</v>
      </c>
      <c r="E246" s="9">
        <v>350000</v>
      </c>
      <c r="F246" s="11">
        <f t="shared" si="9"/>
        <v>16500</v>
      </c>
      <c r="G246" s="11">
        <f t="shared" si="10"/>
        <v>5000</v>
      </c>
      <c r="H246" s="11">
        <f t="shared" si="11"/>
        <v>71050</v>
      </c>
      <c r="I246" s="11">
        <v>423232</v>
      </c>
      <c r="J246" s="11">
        <v>260630.00000000003</v>
      </c>
    </row>
    <row r="247" spans="1:10" ht="14.25" x14ac:dyDescent="0.15">
      <c r="A247" s="7" t="s">
        <v>1257</v>
      </c>
      <c r="B247" s="7" t="s">
        <v>1258</v>
      </c>
      <c r="C247" s="8" t="s">
        <v>636</v>
      </c>
      <c r="D247" s="8" t="s">
        <v>240</v>
      </c>
      <c r="E247" s="9">
        <v>350000</v>
      </c>
      <c r="F247" s="11">
        <f t="shared" si="9"/>
        <v>16500</v>
      </c>
      <c r="G247" s="11">
        <f t="shared" si="10"/>
        <v>5000</v>
      </c>
      <c r="H247" s="11">
        <f t="shared" si="11"/>
        <v>71050</v>
      </c>
      <c r="I247" s="11">
        <v>423232</v>
      </c>
      <c r="J247" s="11">
        <v>260630.00000000003</v>
      </c>
    </row>
    <row r="248" spans="1:10" ht="14.25" x14ac:dyDescent="0.15">
      <c r="A248" s="7" t="s">
        <v>1257</v>
      </c>
      <c r="B248" s="7" t="s">
        <v>1258</v>
      </c>
      <c r="C248" s="9" t="s">
        <v>637</v>
      </c>
      <c r="D248" s="9" t="s">
        <v>241</v>
      </c>
      <c r="E248" s="9">
        <v>350000</v>
      </c>
      <c r="F248" s="11">
        <f t="shared" si="9"/>
        <v>16500</v>
      </c>
      <c r="G248" s="11">
        <f t="shared" si="10"/>
        <v>5000</v>
      </c>
      <c r="H248" s="11">
        <f t="shared" si="11"/>
        <v>71050</v>
      </c>
      <c r="I248" s="11">
        <v>423232</v>
      </c>
      <c r="J248" s="11">
        <v>260630.00000000003</v>
      </c>
    </row>
    <row r="249" spans="1:10" ht="14.25" x14ac:dyDescent="0.15">
      <c r="A249" s="7" t="s">
        <v>1257</v>
      </c>
      <c r="B249" s="7" t="s">
        <v>1258</v>
      </c>
      <c r="C249" s="9" t="s">
        <v>638</v>
      </c>
      <c r="D249" s="9" t="s">
        <v>242</v>
      </c>
      <c r="E249" s="9">
        <v>290000</v>
      </c>
      <c r="F249" s="11">
        <f t="shared" si="9"/>
        <v>16500</v>
      </c>
      <c r="G249" s="11">
        <f t="shared" si="10"/>
        <v>5000</v>
      </c>
      <c r="H249" s="11">
        <f t="shared" si="11"/>
        <v>58870.000000000007</v>
      </c>
      <c r="I249" s="11">
        <v>354688</v>
      </c>
      <c r="J249" s="11">
        <v>218420</v>
      </c>
    </row>
    <row r="250" spans="1:10" ht="14.25" x14ac:dyDescent="0.15">
      <c r="A250" s="7" t="s">
        <v>1257</v>
      </c>
      <c r="B250" s="7" t="s">
        <v>1258</v>
      </c>
      <c r="C250" s="9" t="s">
        <v>639</v>
      </c>
      <c r="D250" s="9" t="s">
        <v>243</v>
      </c>
      <c r="E250" s="9">
        <v>290000</v>
      </c>
      <c r="F250" s="11">
        <f t="shared" si="9"/>
        <v>16500</v>
      </c>
      <c r="G250" s="11">
        <f t="shared" si="10"/>
        <v>5000</v>
      </c>
      <c r="H250" s="11">
        <f t="shared" si="11"/>
        <v>58870.000000000007</v>
      </c>
      <c r="I250" s="11">
        <v>354688</v>
      </c>
      <c r="J250" s="11">
        <v>218420</v>
      </c>
    </row>
    <row r="251" spans="1:10" ht="14.25" x14ac:dyDescent="0.15">
      <c r="A251" s="7" t="s">
        <v>1257</v>
      </c>
      <c r="B251" s="7" t="s">
        <v>1258</v>
      </c>
      <c r="C251" s="8" t="s">
        <v>640</v>
      </c>
      <c r="D251" s="8" t="s">
        <v>244</v>
      </c>
      <c r="E251" s="9">
        <v>290000</v>
      </c>
      <c r="F251" s="11">
        <f t="shared" si="9"/>
        <v>16500</v>
      </c>
      <c r="G251" s="11">
        <f t="shared" si="10"/>
        <v>5000</v>
      </c>
      <c r="H251" s="11">
        <f t="shared" si="11"/>
        <v>58870.000000000007</v>
      </c>
      <c r="I251" s="11">
        <v>354688</v>
      </c>
      <c r="J251" s="11">
        <v>218420</v>
      </c>
    </row>
    <row r="252" spans="1:10" ht="14.25" x14ac:dyDescent="0.15">
      <c r="A252" s="7" t="s">
        <v>1257</v>
      </c>
      <c r="B252" s="7" t="s">
        <v>1258</v>
      </c>
      <c r="C252" s="8" t="s">
        <v>641</v>
      </c>
      <c r="D252" s="8" t="s">
        <v>245</v>
      </c>
      <c r="E252" s="9">
        <v>290000</v>
      </c>
      <c r="F252" s="11">
        <f t="shared" si="9"/>
        <v>16500</v>
      </c>
      <c r="G252" s="11">
        <f t="shared" si="10"/>
        <v>5000</v>
      </c>
      <c r="H252" s="11">
        <f t="shared" si="11"/>
        <v>58870.000000000007</v>
      </c>
      <c r="I252" s="11">
        <v>354688</v>
      </c>
      <c r="J252" s="11">
        <v>218420</v>
      </c>
    </row>
    <row r="253" spans="1:10" ht="14.25" x14ac:dyDescent="0.15">
      <c r="A253" s="7" t="s">
        <v>1257</v>
      </c>
      <c r="B253" s="7" t="s">
        <v>1258</v>
      </c>
      <c r="C253" s="9" t="s">
        <v>642</v>
      </c>
      <c r="D253" s="9" t="s">
        <v>246</v>
      </c>
      <c r="E253" s="9">
        <v>290000</v>
      </c>
      <c r="F253" s="11">
        <f t="shared" si="9"/>
        <v>16500</v>
      </c>
      <c r="G253" s="11">
        <f t="shared" si="10"/>
        <v>5000</v>
      </c>
      <c r="H253" s="11">
        <f t="shared" si="11"/>
        <v>58870.000000000007</v>
      </c>
      <c r="I253" s="11">
        <v>354688</v>
      </c>
      <c r="J253" s="11">
        <v>218420</v>
      </c>
    </row>
    <row r="254" spans="1:10" ht="14.25" x14ac:dyDescent="0.15">
      <c r="A254" s="7" t="s">
        <v>1257</v>
      </c>
      <c r="B254" s="7" t="s">
        <v>1258</v>
      </c>
      <c r="C254" s="9" t="s">
        <v>643</v>
      </c>
      <c r="D254" s="9" t="s">
        <v>247</v>
      </c>
      <c r="E254" s="9">
        <v>290000</v>
      </c>
      <c r="F254" s="11">
        <f t="shared" si="9"/>
        <v>16500</v>
      </c>
      <c r="G254" s="11">
        <f t="shared" si="10"/>
        <v>5000</v>
      </c>
      <c r="H254" s="11">
        <f t="shared" si="11"/>
        <v>58870.000000000007</v>
      </c>
      <c r="I254" s="11">
        <v>354688</v>
      </c>
      <c r="J254" s="11">
        <v>218420</v>
      </c>
    </row>
    <row r="255" spans="1:10" ht="14.25" x14ac:dyDescent="0.15">
      <c r="A255" s="7" t="s">
        <v>1257</v>
      </c>
      <c r="B255" s="7" t="s">
        <v>1258</v>
      </c>
      <c r="C255" s="8" t="s">
        <v>806</v>
      </c>
      <c r="D255" s="8" t="s">
        <v>248</v>
      </c>
      <c r="E255" s="9">
        <v>290000</v>
      </c>
      <c r="F255" s="11">
        <f t="shared" si="9"/>
        <v>16500</v>
      </c>
      <c r="G255" s="11">
        <f t="shared" si="10"/>
        <v>5000</v>
      </c>
      <c r="H255" s="11">
        <f t="shared" si="11"/>
        <v>58870.000000000007</v>
      </c>
      <c r="I255" s="11">
        <v>354688</v>
      </c>
      <c r="J255" s="11">
        <v>218420</v>
      </c>
    </row>
    <row r="256" spans="1:10" ht="14.25" x14ac:dyDescent="0.15">
      <c r="A256" s="7" t="s">
        <v>1257</v>
      </c>
      <c r="B256" s="7" t="s">
        <v>1258</v>
      </c>
      <c r="C256" s="8" t="s">
        <v>807</v>
      </c>
      <c r="D256" s="8" t="s">
        <v>249</v>
      </c>
      <c r="E256" s="9">
        <v>290000</v>
      </c>
      <c r="F256" s="11">
        <f t="shared" si="9"/>
        <v>16500</v>
      </c>
      <c r="G256" s="11">
        <f t="shared" si="10"/>
        <v>5000</v>
      </c>
      <c r="H256" s="11">
        <f t="shared" si="11"/>
        <v>58870.000000000007</v>
      </c>
      <c r="I256" s="11">
        <v>354688</v>
      </c>
      <c r="J256" s="11">
        <v>218420</v>
      </c>
    </row>
    <row r="257" spans="1:10" ht="14.25" x14ac:dyDescent="0.15">
      <c r="A257" s="7" t="s">
        <v>1257</v>
      </c>
      <c r="B257" s="7" t="s">
        <v>1258</v>
      </c>
      <c r="C257" s="9" t="s">
        <v>644</v>
      </c>
      <c r="D257" s="9" t="s">
        <v>250</v>
      </c>
      <c r="E257" s="9">
        <v>290000</v>
      </c>
      <c r="F257" s="11">
        <f t="shared" si="9"/>
        <v>16500</v>
      </c>
      <c r="G257" s="11">
        <f t="shared" si="10"/>
        <v>5000</v>
      </c>
      <c r="H257" s="11">
        <f t="shared" si="11"/>
        <v>58870.000000000007</v>
      </c>
      <c r="I257" s="11">
        <v>354688</v>
      </c>
      <c r="J257" s="11">
        <v>218420</v>
      </c>
    </row>
    <row r="258" spans="1:10" ht="14.25" x14ac:dyDescent="0.15">
      <c r="A258" s="7" t="s">
        <v>1257</v>
      </c>
      <c r="B258" s="7" t="s">
        <v>1258</v>
      </c>
      <c r="C258" s="9" t="s">
        <v>645</v>
      </c>
      <c r="D258" s="9" t="s">
        <v>251</v>
      </c>
      <c r="E258" s="9">
        <v>290000</v>
      </c>
      <c r="F258" s="11">
        <f t="shared" si="9"/>
        <v>16500</v>
      </c>
      <c r="G258" s="11">
        <f t="shared" si="10"/>
        <v>5000</v>
      </c>
      <c r="H258" s="11">
        <f t="shared" si="11"/>
        <v>58870.000000000007</v>
      </c>
      <c r="I258" s="11">
        <v>354688</v>
      </c>
      <c r="J258" s="11">
        <v>218420</v>
      </c>
    </row>
    <row r="259" spans="1:10" ht="14.25" x14ac:dyDescent="0.15">
      <c r="A259" s="7" t="s">
        <v>1257</v>
      </c>
      <c r="B259" s="7" t="s">
        <v>1258</v>
      </c>
      <c r="C259" s="9" t="s">
        <v>646</v>
      </c>
      <c r="D259" s="9" t="s">
        <v>252</v>
      </c>
      <c r="E259" s="9">
        <v>350000</v>
      </c>
      <c r="F259" s="11">
        <f t="shared" si="9"/>
        <v>16500</v>
      </c>
      <c r="G259" s="11">
        <f t="shared" si="10"/>
        <v>5000</v>
      </c>
      <c r="H259" s="11">
        <f t="shared" si="11"/>
        <v>71050</v>
      </c>
      <c r="I259" s="11">
        <v>423232</v>
      </c>
      <c r="J259" s="11">
        <v>260630.00000000003</v>
      </c>
    </row>
    <row r="260" spans="1:10" ht="14.25" x14ac:dyDescent="0.15">
      <c r="A260" s="7" t="s">
        <v>1257</v>
      </c>
      <c r="B260" s="7" t="s">
        <v>1258</v>
      </c>
      <c r="C260" s="9" t="s">
        <v>647</v>
      </c>
      <c r="D260" s="9" t="s">
        <v>253</v>
      </c>
      <c r="E260" s="9">
        <v>350000</v>
      </c>
      <c r="F260" s="11">
        <f t="shared" ref="F260:F323" si="12">IF(E260&gt;65000,16500,35000)</f>
        <v>16500</v>
      </c>
      <c r="G260" s="11">
        <f t="shared" ref="G260:G323" si="13">IF(F260=16500,5000,11500)</f>
        <v>5000</v>
      </c>
      <c r="H260" s="11">
        <f t="shared" ref="H260:H323" si="14">E260*0.203</f>
        <v>71050</v>
      </c>
      <c r="I260" s="11">
        <v>423232</v>
      </c>
      <c r="J260" s="11">
        <v>260630.00000000003</v>
      </c>
    </row>
    <row r="261" spans="1:10" ht="14.25" x14ac:dyDescent="0.15">
      <c r="A261" s="7" t="s">
        <v>1257</v>
      </c>
      <c r="B261" s="7" t="s">
        <v>1258</v>
      </c>
      <c r="C261" s="9" t="s">
        <v>648</v>
      </c>
      <c r="D261" s="9" t="s">
        <v>254</v>
      </c>
      <c r="E261" s="9">
        <v>590000</v>
      </c>
      <c r="F261" s="11">
        <f t="shared" si="12"/>
        <v>16500</v>
      </c>
      <c r="G261" s="11">
        <f t="shared" si="13"/>
        <v>5000</v>
      </c>
      <c r="H261" s="11">
        <f t="shared" si="14"/>
        <v>119770.00000000001</v>
      </c>
      <c r="I261" s="11">
        <v>697408</v>
      </c>
      <c r="J261" s="11">
        <v>429470</v>
      </c>
    </row>
    <row r="262" spans="1:10" ht="14.25" x14ac:dyDescent="0.15">
      <c r="A262" s="7" t="s">
        <v>1257</v>
      </c>
      <c r="B262" s="7" t="s">
        <v>1258</v>
      </c>
      <c r="C262" s="9" t="s">
        <v>649</v>
      </c>
      <c r="D262" s="9" t="s">
        <v>255</v>
      </c>
      <c r="E262" s="9">
        <v>590000</v>
      </c>
      <c r="F262" s="11">
        <f t="shared" si="12"/>
        <v>16500</v>
      </c>
      <c r="G262" s="11">
        <f t="shared" si="13"/>
        <v>5000</v>
      </c>
      <c r="H262" s="11">
        <f t="shared" si="14"/>
        <v>119770.00000000001</v>
      </c>
      <c r="I262" s="11">
        <v>697408</v>
      </c>
      <c r="J262" s="11">
        <v>429470</v>
      </c>
    </row>
    <row r="263" spans="1:10" ht="14.25" x14ac:dyDescent="0.15">
      <c r="A263" s="7" t="s">
        <v>1257</v>
      </c>
      <c r="B263" s="7" t="s">
        <v>1258</v>
      </c>
      <c r="C263" s="9" t="s">
        <v>650</v>
      </c>
      <c r="D263" s="9" t="s">
        <v>256</v>
      </c>
      <c r="E263" s="9">
        <v>590000</v>
      </c>
      <c r="F263" s="11">
        <f t="shared" si="12"/>
        <v>16500</v>
      </c>
      <c r="G263" s="11">
        <f t="shared" si="13"/>
        <v>5000</v>
      </c>
      <c r="H263" s="11">
        <f t="shared" si="14"/>
        <v>119770.00000000001</v>
      </c>
      <c r="I263" s="11">
        <v>745280</v>
      </c>
      <c r="J263" s="11">
        <v>458950.00000000012</v>
      </c>
    </row>
    <row r="264" spans="1:10" ht="14.25" x14ac:dyDescent="0.15">
      <c r="A264" s="7" t="s">
        <v>1257</v>
      </c>
      <c r="B264" s="7" t="s">
        <v>1258</v>
      </c>
      <c r="C264" s="9" t="s">
        <v>651</v>
      </c>
      <c r="D264" s="9" t="s">
        <v>257</v>
      </c>
      <c r="E264" s="9">
        <v>690000</v>
      </c>
      <c r="F264" s="11">
        <f t="shared" si="12"/>
        <v>16500</v>
      </c>
      <c r="G264" s="11">
        <f t="shared" si="13"/>
        <v>5000</v>
      </c>
      <c r="H264" s="11">
        <f t="shared" si="14"/>
        <v>140070</v>
      </c>
      <c r="I264" s="11">
        <v>859520</v>
      </c>
      <c r="J264" s="11">
        <v>529300</v>
      </c>
    </row>
    <row r="265" spans="1:10" ht="14.25" x14ac:dyDescent="0.15">
      <c r="A265" s="7" t="s">
        <v>1257</v>
      </c>
      <c r="B265" s="7" t="s">
        <v>1258</v>
      </c>
      <c r="C265" s="9" t="s">
        <v>652</v>
      </c>
      <c r="D265" s="9" t="s">
        <v>258</v>
      </c>
      <c r="E265" s="9">
        <v>590000</v>
      </c>
      <c r="F265" s="11">
        <f t="shared" si="12"/>
        <v>16500</v>
      </c>
      <c r="G265" s="11">
        <f t="shared" si="13"/>
        <v>5000</v>
      </c>
      <c r="H265" s="11">
        <f t="shared" si="14"/>
        <v>119770.00000000001</v>
      </c>
      <c r="I265" s="11">
        <v>697408</v>
      </c>
      <c r="J265" s="11">
        <v>429470</v>
      </c>
    </row>
    <row r="266" spans="1:10" ht="14.25" x14ac:dyDescent="0.15">
      <c r="A266" s="7" t="s">
        <v>1257</v>
      </c>
      <c r="B266" s="7" t="s">
        <v>1258</v>
      </c>
      <c r="C266" s="9" t="s">
        <v>653</v>
      </c>
      <c r="D266" s="9" t="s">
        <v>259</v>
      </c>
      <c r="E266" s="9">
        <v>590000</v>
      </c>
      <c r="F266" s="11">
        <f t="shared" si="12"/>
        <v>16500</v>
      </c>
      <c r="G266" s="11">
        <f t="shared" si="13"/>
        <v>5000</v>
      </c>
      <c r="H266" s="11">
        <f t="shared" si="14"/>
        <v>119770.00000000001</v>
      </c>
      <c r="I266" s="11">
        <v>697408</v>
      </c>
      <c r="J266" s="11">
        <v>429470</v>
      </c>
    </row>
    <row r="267" spans="1:10" ht="14.25" x14ac:dyDescent="0.15">
      <c r="A267" s="7" t="s">
        <v>1257</v>
      </c>
      <c r="B267" s="7" t="s">
        <v>1258</v>
      </c>
      <c r="C267" s="9" t="s">
        <v>654</v>
      </c>
      <c r="D267" s="9" t="s">
        <v>260</v>
      </c>
      <c r="E267" s="9">
        <v>1100000</v>
      </c>
      <c r="F267" s="11">
        <f t="shared" si="12"/>
        <v>16500</v>
      </c>
      <c r="G267" s="11">
        <f t="shared" si="13"/>
        <v>5000</v>
      </c>
      <c r="H267" s="11">
        <f t="shared" si="14"/>
        <v>223300.00000000003</v>
      </c>
      <c r="I267" s="11">
        <v>1495112.4999999998</v>
      </c>
      <c r="J267" s="11">
        <v>817735</v>
      </c>
    </row>
    <row r="268" spans="1:10" ht="14.25" x14ac:dyDescent="0.15">
      <c r="A268" s="7" t="s">
        <v>1257</v>
      </c>
      <c r="B268" s="7" t="s">
        <v>1258</v>
      </c>
      <c r="C268" s="9" t="s">
        <v>655</v>
      </c>
      <c r="D268" s="9" t="s">
        <v>261</v>
      </c>
      <c r="E268" s="9">
        <v>650000</v>
      </c>
      <c r="F268" s="11">
        <f t="shared" si="12"/>
        <v>16500</v>
      </c>
      <c r="G268" s="11">
        <f t="shared" si="13"/>
        <v>5000</v>
      </c>
      <c r="H268" s="11">
        <f t="shared" si="14"/>
        <v>131950</v>
      </c>
      <c r="I268" s="11">
        <v>813824</v>
      </c>
      <c r="J268" s="11">
        <v>501160.00000000006</v>
      </c>
    </row>
    <row r="269" spans="1:10" ht="14.25" x14ac:dyDescent="0.15">
      <c r="A269" s="7" t="s">
        <v>1257</v>
      </c>
      <c r="B269" s="7" t="s">
        <v>1258</v>
      </c>
      <c r="C269" s="9" t="s">
        <v>656</v>
      </c>
      <c r="D269" s="9" t="s">
        <v>262</v>
      </c>
      <c r="E269" s="9">
        <v>850000</v>
      </c>
      <c r="F269" s="11">
        <f t="shared" si="12"/>
        <v>16500</v>
      </c>
      <c r="G269" s="11">
        <f t="shared" si="13"/>
        <v>5000</v>
      </c>
      <c r="H269" s="11">
        <f t="shared" si="14"/>
        <v>172550</v>
      </c>
      <c r="I269" s="11">
        <v>1173550</v>
      </c>
      <c r="J269" s="11">
        <v>641860</v>
      </c>
    </row>
    <row r="270" spans="1:10" ht="14.25" x14ac:dyDescent="0.15">
      <c r="A270" s="7" t="s">
        <v>1257</v>
      </c>
      <c r="B270" s="7" t="s">
        <v>1258</v>
      </c>
      <c r="C270" s="9" t="s">
        <v>657</v>
      </c>
      <c r="D270" s="9" t="s">
        <v>263</v>
      </c>
      <c r="E270" s="9">
        <v>690000</v>
      </c>
      <c r="F270" s="11">
        <f t="shared" si="12"/>
        <v>16500</v>
      </c>
      <c r="G270" s="11">
        <f t="shared" si="13"/>
        <v>5000</v>
      </c>
      <c r="H270" s="11">
        <f t="shared" si="14"/>
        <v>140070</v>
      </c>
      <c r="I270" s="11">
        <v>859520</v>
      </c>
      <c r="J270" s="11">
        <v>529300</v>
      </c>
    </row>
    <row r="271" spans="1:10" ht="14.25" x14ac:dyDescent="0.15">
      <c r="A271" s="7" t="s">
        <v>1257</v>
      </c>
      <c r="B271" s="7" t="s">
        <v>1258</v>
      </c>
      <c r="C271" s="9" t="s">
        <v>808</v>
      </c>
      <c r="D271" s="9" t="s">
        <v>264</v>
      </c>
      <c r="E271" s="9">
        <v>790000</v>
      </c>
      <c r="F271" s="11">
        <f t="shared" si="12"/>
        <v>16500</v>
      </c>
      <c r="G271" s="11">
        <f t="shared" si="13"/>
        <v>5000</v>
      </c>
      <c r="H271" s="11">
        <f t="shared" si="14"/>
        <v>160370</v>
      </c>
      <c r="I271" s="11">
        <v>1096375</v>
      </c>
      <c r="J271" s="11">
        <v>599650</v>
      </c>
    </row>
    <row r="272" spans="1:10" ht="14.25" x14ac:dyDescent="0.15">
      <c r="A272" s="7" t="s">
        <v>1257</v>
      </c>
      <c r="B272" s="7" t="s">
        <v>1258</v>
      </c>
      <c r="C272" s="9" t="s">
        <v>658</v>
      </c>
      <c r="D272" s="9" t="s">
        <v>265</v>
      </c>
      <c r="E272" s="9">
        <v>690000</v>
      </c>
      <c r="F272" s="11">
        <f t="shared" si="12"/>
        <v>16500</v>
      </c>
      <c r="G272" s="11">
        <f t="shared" si="13"/>
        <v>5000</v>
      </c>
      <c r="H272" s="11">
        <f t="shared" si="14"/>
        <v>140070</v>
      </c>
      <c r="I272" s="11">
        <v>859520</v>
      </c>
      <c r="J272" s="11">
        <v>529300</v>
      </c>
    </row>
    <row r="273" spans="1:10" ht="14.25" x14ac:dyDescent="0.15">
      <c r="A273" s="7" t="s">
        <v>1257</v>
      </c>
      <c r="B273" s="7" t="s">
        <v>1258</v>
      </c>
      <c r="C273" s="9" t="s">
        <v>659</v>
      </c>
      <c r="D273" s="9" t="s">
        <v>266</v>
      </c>
      <c r="E273" s="9">
        <v>690000</v>
      </c>
      <c r="F273" s="11">
        <f t="shared" si="12"/>
        <v>16500</v>
      </c>
      <c r="G273" s="11">
        <f t="shared" si="13"/>
        <v>5000</v>
      </c>
      <c r="H273" s="11">
        <f t="shared" si="14"/>
        <v>140070</v>
      </c>
      <c r="I273" s="11">
        <v>859520</v>
      </c>
      <c r="J273" s="11">
        <v>529300</v>
      </c>
    </row>
    <row r="274" spans="1:10" ht="14.25" x14ac:dyDescent="0.15">
      <c r="A274" s="7" t="s">
        <v>1257</v>
      </c>
      <c r="B274" s="7" t="s">
        <v>1258</v>
      </c>
      <c r="C274" s="14" t="s">
        <v>660</v>
      </c>
      <c r="D274" s="14" t="s">
        <v>267</v>
      </c>
      <c r="E274" s="9">
        <v>890000</v>
      </c>
      <c r="F274" s="11">
        <f t="shared" si="12"/>
        <v>16500</v>
      </c>
      <c r="G274" s="11">
        <f t="shared" si="13"/>
        <v>5000</v>
      </c>
      <c r="H274" s="11">
        <f t="shared" si="14"/>
        <v>180670</v>
      </c>
      <c r="I274" s="11">
        <v>1225000</v>
      </c>
      <c r="J274" s="11">
        <v>670000.00000000012</v>
      </c>
    </row>
    <row r="275" spans="1:10" ht="14.25" x14ac:dyDescent="0.15">
      <c r="A275" s="7" t="s">
        <v>1257</v>
      </c>
      <c r="B275" s="7" t="s">
        <v>1258</v>
      </c>
      <c r="C275" s="9" t="s">
        <v>661</v>
      </c>
      <c r="D275" s="9" t="s">
        <v>268</v>
      </c>
      <c r="E275" s="9">
        <v>890000</v>
      </c>
      <c r="F275" s="11">
        <f t="shared" si="12"/>
        <v>16500</v>
      </c>
      <c r="G275" s="11">
        <f t="shared" si="13"/>
        <v>5000</v>
      </c>
      <c r="H275" s="11">
        <f t="shared" si="14"/>
        <v>180670</v>
      </c>
      <c r="I275" s="11">
        <v>1225000</v>
      </c>
      <c r="J275" s="11">
        <v>670000.00000000012</v>
      </c>
    </row>
    <row r="276" spans="1:10" ht="14.25" x14ac:dyDescent="0.15">
      <c r="A276" s="7" t="s">
        <v>1257</v>
      </c>
      <c r="B276" s="7" t="s">
        <v>1258</v>
      </c>
      <c r="C276" s="9" t="s">
        <v>662</v>
      </c>
      <c r="D276" s="9" t="s">
        <v>269</v>
      </c>
      <c r="E276" s="9">
        <v>690000</v>
      </c>
      <c r="F276" s="11">
        <f t="shared" si="12"/>
        <v>16500</v>
      </c>
      <c r="G276" s="11">
        <f t="shared" si="13"/>
        <v>5000</v>
      </c>
      <c r="H276" s="11">
        <f t="shared" si="14"/>
        <v>140070</v>
      </c>
      <c r="I276" s="11">
        <v>811648</v>
      </c>
      <c r="J276" s="11">
        <v>499820.00000000006</v>
      </c>
    </row>
    <row r="277" spans="1:10" ht="14.25" x14ac:dyDescent="0.15">
      <c r="A277" s="7" t="s">
        <v>1257</v>
      </c>
      <c r="B277" s="7" t="s">
        <v>1258</v>
      </c>
      <c r="C277" s="9" t="s">
        <v>663</v>
      </c>
      <c r="D277" s="9" t="s">
        <v>270</v>
      </c>
      <c r="E277" s="9">
        <v>690000</v>
      </c>
      <c r="F277" s="11">
        <f t="shared" si="12"/>
        <v>16500</v>
      </c>
      <c r="G277" s="11">
        <f t="shared" si="13"/>
        <v>5000</v>
      </c>
      <c r="H277" s="11">
        <f t="shared" si="14"/>
        <v>140070</v>
      </c>
      <c r="I277" s="11">
        <v>811648</v>
      </c>
      <c r="J277" s="11">
        <v>499820.00000000006</v>
      </c>
    </row>
    <row r="278" spans="1:10" ht="14.25" x14ac:dyDescent="0.15">
      <c r="A278" s="7" t="s">
        <v>1257</v>
      </c>
      <c r="B278" s="7" t="s">
        <v>1258</v>
      </c>
      <c r="C278" s="9" t="s">
        <v>664</v>
      </c>
      <c r="D278" s="9" t="s">
        <v>271</v>
      </c>
      <c r="E278" s="9">
        <v>690000</v>
      </c>
      <c r="F278" s="11">
        <f t="shared" si="12"/>
        <v>16500</v>
      </c>
      <c r="G278" s="11">
        <f t="shared" si="13"/>
        <v>5000</v>
      </c>
      <c r="H278" s="11">
        <f t="shared" si="14"/>
        <v>140070</v>
      </c>
      <c r="I278" s="11">
        <v>811648</v>
      </c>
      <c r="J278" s="11">
        <v>499820.00000000006</v>
      </c>
    </row>
    <row r="279" spans="1:10" ht="14.25" x14ac:dyDescent="0.15">
      <c r="A279" s="7" t="s">
        <v>1257</v>
      </c>
      <c r="B279" s="7" t="s">
        <v>1258</v>
      </c>
      <c r="C279" s="8" t="s">
        <v>665</v>
      </c>
      <c r="D279" s="8" t="s">
        <v>272</v>
      </c>
      <c r="E279" s="9">
        <v>690000</v>
      </c>
      <c r="F279" s="11">
        <f t="shared" si="12"/>
        <v>16500</v>
      </c>
      <c r="G279" s="11">
        <f t="shared" si="13"/>
        <v>5000</v>
      </c>
      <c r="H279" s="11">
        <f t="shared" si="14"/>
        <v>140070</v>
      </c>
      <c r="I279" s="11">
        <v>811648</v>
      </c>
      <c r="J279" s="11">
        <v>499820.00000000006</v>
      </c>
    </row>
    <row r="280" spans="1:10" ht="14.25" x14ac:dyDescent="0.15">
      <c r="A280" s="7" t="s">
        <v>1257</v>
      </c>
      <c r="B280" s="7" t="s">
        <v>1258</v>
      </c>
      <c r="C280" s="9" t="s">
        <v>666</v>
      </c>
      <c r="D280" s="9" t="s">
        <v>273</v>
      </c>
      <c r="E280" s="9">
        <v>690000</v>
      </c>
      <c r="F280" s="11">
        <f t="shared" si="12"/>
        <v>16500</v>
      </c>
      <c r="G280" s="11">
        <f t="shared" si="13"/>
        <v>5000</v>
      </c>
      <c r="H280" s="11">
        <f t="shared" si="14"/>
        <v>140070</v>
      </c>
      <c r="I280" s="11">
        <v>859520</v>
      </c>
      <c r="J280" s="11">
        <v>529300</v>
      </c>
    </row>
    <row r="281" spans="1:10" ht="14.25" x14ac:dyDescent="0.15">
      <c r="A281" s="7" t="s">
        <v>1257</v>
      </c>
      <c r="B281" s="7" t="s">
        <v>1258</v>
      </c>
      <c r="C281" s="9" t="s">
        <v>667</v>
      </c>
      <c r="D281" s="9" t="s">
        <v>274</v>
      </c>
      <c r="E281" s="9">
        <v>690000</v>
      </c>
      <c r="F281" s="11">
        <f t="shared" si="12"/>
        <v>16500</v>
      </c>
      <c r="G281" s="11">
        <f t="shared" si="13"/>
        <v>5000</v>
      </c>
      <c r="H281" s="11">
        <f t="shared" si="14"/>
        <v>140070</v>
      </c>
      <c r="I281" s="11">
        <v>859520</v>
      </c>
      <c r="J281" s="11">
        <v>529300</v>
      </c>
    </row>
    <row r="282" spans="1:10" ht="14.25" x14ac:dyDescent="0.15">
      <c r="A282" s="7" t="s">
        <v>1257</v>
      </c>
      <c r="B282" s="7" t="s">
        <v>1258</v>
      </c>
      <c r="C282" s="8" t="s">
        <v>668</v>
      </c>
      <c r="D282" s="8" t="s">
        <v>275</v>
      </c>
      <c r="E282" s="9">
        <v>790000</v>
      </c>
      <c r="F282" s="11">
        <f t="shared" si="12"/>
        <v>16500</v>
      </c>
      <c r="G282" s="11">
        <f t="shared" si="13"/>
        <v>5000</v>
      </c>
      <c r="H282" s="11">
        <f t="shared" si="14"/>
        <v>160370</v>
      </c>
      <c r="I282" s="11">
        <v>1096375</v>
      </c>
      <c r="J282" s="11">
        <v>599650</v>
      </c>
    </row>
    <row r="283" spans="1:10" ht="14.25" x14ac:dyDescent="0.15">
      <c r="A283" s="7" t="s">
        <v>1257</v>
      </c>
      <c r="B283" s="7" t="s">
        <v>1258</v>
      </c>
      <c r="C283" s="8" t="s">
        <v>669</v>
      </c>
      <c r="D283" s="8" t="s">
        <v>276</v>
      </c>
      <c r="E283" s="9">
        <v>690000</v>
      </c>
      <c r="F283" s="11">
        <f t="shared" si="12"/>
        <v>16500</v>
      </c>
      <c r="G283" s="11">
        <f t="shared" si="13"/>
        <v>5000</v>
      </c>
      <c r="H283" s="11">
        <f t="shared" si="14"/>
        <v>140070</v>
      </c>
      <c r="I283" s="11">
        <v>859520</v>
      </c>
      <c r="J283" s="11">
        <v>529300</v>
      </c>
    </row>
    <row r="284" spans="1:10" ht="14.25" x14ac:dyDescent="0.15">
      <c r="A284" s="7" t="s">
        <v>1257</v>
      </c>
      <c r="B284" s="7" t="s">
        <v>1258</v>
      </c>
      <c r="C284" s="8" t="s">
        <v>670</v>
      </c>
      <c r="D284" s="8" t="s">
        <v>277</v>
      </c>
      <c r="E284" s="9">
        <v>690000</v>
      </c>
      <c r="F284" s="11">
        <f t="shared" si="12"/>
        <v>16500</v>
      </c>
      <c r="G284" s="11">
        <f t="shared" si="13"/>
        <v>5000</v>
      </c>
      <c r="H284" s="11">
        <f t="shared" si="14"/>
        <v>140070</v>
      </c>
      <c r="I284" s="11">
        <v>859520</v>
      </c>
      <c r="J284" s="11">
        <v>529300</v>
      </c>
    </row>
    <row r="285" spans="1:10" ht="14.25" x14ac:dyDescent="0.15">
      <c r="A285" s="7" t="s">
        <v>1257</v>
      </c>
      <c r="B285" s="7" t="s">
        <v>1258</v>
      </c>
      <c r="C285" s="8" t="s">
        <v>671</v>
      </c>
      <c r="D285" s="8" t="s">
        <v>278</v>
      </c>
      <c r="E285" s="9">
        <v>690000</v>
      </c>
      <c r="F285" s="11">
        <f t="shared" si="12"/>
        <v>16500</v>
      </c>
      <c r="G285" s="11">
        <f t="shared" si="13"/>
        <v>5000</v>
      </c>
      <c r="H285" s="11">
        <f t="shared" si="14"/>
        <v>140070</v>
      </c>
      <c r="I285" s="11">
        <v>859520</v>
      </c>
      <c r="J285" s="11">
        <v>529300</v>
      </c>
    </row>
    <row r="286" spans="1:10" ht="14.25" x14ac:dyDescent="0.15">
      <c r="A286" s="7" t="s">
        <v>1257</v>
      </c>
      <c r="B286" s="7" t="s">
        <v>1258</v>
      </c>
      <c r="C286" s="9" t="s">
        <v>672</v>
      </c>
      <c r="D286" s="9" t="s">
        <v>279</v>
      </c>
      <c r="E286" s="9">
        <v>690000</v>
      </c>
      <c r="F286" s="11">
        <f t="shared" si="12"/>
        <v>16500</v>
      </c>
      <c r="G286" s="11">
        <f t="shared" si="13"/>
        <v>5000</v>
      </c>
      <c r="H286" s="11">
        <f t="shared" si="14"/>
        <v>140070</v>
      </c>
      <c r="I286" s="11">
        <v>859520</v>
      </c>
      <c r="J286" s="11">
        <v>529300</v>
      </c>
    </row>
    <row r="287" spans="1:10" ht="14.25" x14ac:dyDescent="0.15">
      <c r="A287" s="7" t="s">
        <v>1257</v>
      </c>
      <c r="B287" s="7" t="s">
        <v>1258</v>
      </c>
      <c r="C287" s="9" t="s">
        <v>673</v>
      </c>
      <c r="D287" s="9" t="s">
        <v>280</v>
      </c>
      <c r="E287" s="9">
        <v>690000</v>
      </c>
      <c r="F287" s="11">
        <f t="shared" si="12"/>
        <v>16500</v>
      </c>
      <c r="G287" s="11">
        <f t="shared" si="13"/>
        <v>5000</v>
      </c>
      <c r="H287" s="11">
        <f t="shared" si="14"/>
        <v>140070</v>
      </c>
      <c r="I287" s="11">
        <v>859520</v>
      </c>
      <c r="J287" s="11">
        <v>529300</v>
      </c>
    </row>
    <row r="288" spans="1:10" ht="14.25" x14ac:dyDescent="0.15">
      <c r="A288" s="7" t="s">
        <v>1257</v>
      </c>
      <c r="B288" s="7" t="s">
        <v>1258</v>
      </c>
      <c r="C288" s="8" t="s">
        <v>674</v>
      </c>
      <c r="D288" s="8" t="s">
        <v>281</v>
      </c>
      <c r="E288" s="9">
        <v>690000</v>
      </c>
      <c r="F288" s="11">
        <f t="shared" si="12"/>
        <v>16500</v>
      </c>
      <c r="G288" s="11">
        <f t="shared" si="13"/>
        <v>5000</v>
      </c>
      <c r="H288" s="11">
        <f t="shared" si="14"/>
        <v>140070</v>
      </c>
      <c r="I288" s="11">
        <v>859520</v>
      </c>
      <c r="J288" s="11">
        <v>529300</v>
      </c>
    </row>
    <row r="289" spans="1:10" ht="14.25" x14ac:dyDescent="0.15">
      <c r="A289" s="7" t="s">
        <v>1257</v>
      </c>
      <c r="B289" s="7" t="s">
        <v>1258</v>
      </c>
      <c r="C289" s="8" t="s">
        <v>675</v>
      </c>
      <c r="D289" s="8" t="s">
        <v>282</v>
      </c>
      <c r="E289" s="9">
        <v>690000</v>
      </c>
      <c r="F289" s="11">
        <f t="shared" si="12"/>
        <v>16500</v>
      </c>
      <c r="G289" s="11">
        <f t="shared" si="13"/>
        <v>5000</v>
      </c>
      <c r="H289" s="11">
        <f t="shared" si="14"/>
        <v>140070</v>
      </c>
      <c r="I289" s="11">
        <v>859520</v>
      </c>
      <c r="J289" s="11">
        <v>529300</v>
      </c>
    </row>
    <row r="290" spans="1:10" ht="14.25" x14ac:dyDescent="0.15">
      <c r="A290" s="7" t="s">
        <v>1257</v>
      </c>
      <c r="B290" s="7" t="s">
        <v>1258</v>
      </c>
      <c r="C290" s="8" t="s">
        <v>676</v>
      </c>
      <c r="D290" s="8" t="s">
        <v>283</v>
      </c>
      <c r="E290" s="9">
        <v>690000</v>
      </c>
      <c r="F290" s="11">
        <f t="shared" si="12"/>
        <v>16500</v>
      </c>
      <c r="G290" s="11">
        <f t="shared" si="13"/>
        <v>5000</v>
      </c>
      <c r="H290" s="11">
        <f t="shared" si="14"/>
        <v>140070</v>
      </c>
      <c r="I290" s="11">
        <v>859520</v>
      </c>
      <c r="J290" s="11">
        <v>529300</v>
      </c>
    </row>
    <row r="291" spans="1:10" ht="14.25" x14ac:dyDescent="0.15">
      <c r="A291" s="7" t="s">
        <v>1257</v>
      </c>
      <c r="B291" s="7" t="s">
        <v>1258</v>
      </c>
      <c r="C291" s="8" t="s">
        <v>677</v>
      </c>
      <c r="D291" s="8" t="s">
        <v>284</v>
      </c>
      <c r="E291" s="9">
        <v>690000</v>
      </c>
      <c r="F291" s="11">
        <f t="shared" si="12"/>
        <v>16500</v>
      </c>
      <c r="G291" s="11">
        <f t="shared" si="13"/>
        <v>5000</v>
      </c>
      <c r="H291" s="11">
        <f t="shared" si="14"/>
        <v>140070</v>
      </c>
      <c r="I291" s="11">
        <v>859520</v>
      </c>
      <c r="J291" s="11">
        <v>529300</v>
      </c>
    </row>
    <row r="292" spans="1:10" ht="14.25" x14ac:dyDescent="0.15">
      <c r="A292" s="7" t="s">
        <v>1257</v>
      </c>
      <c r="B292" s="7" t="s">
        <v>1258</v>
      </c>
      <c r="C292" s="9" t="s">
        <v>678</v>
      </c>
      <c r="D292" s="9" t="s">
        <v>285</v>
      </c>
      <c r="E292" s="9">
        <v>690000</v>
      </c>
      <c r="F292" s="11">
        <f t="shared" si="12"/>
        <v>16500</v>
      </c>
      <c r="G292" s="11">
        <f t="shared" si="13"/>
        <v>5000</v>
      </c>
      <c r="H292" s="11">
        <f t="shared" si="14"/>
        <v>140070</v>
      </c>
      <c r="I292" s="11">
        <v>859520</v>
      </c>
      <c r="J292" s="11">
        <v>529300</v>
      </c>
    </row>
    <row r="293" spans="1:10" ht="14.25" x14ac:dyDescent="0.15">
      <c r="A293" s="7" t="s">
        <v>1257</v>
      </c>
      <c r="B293" s="7" t="s">
        <v>1258</v>
      </c>
      <c r="C293" s="9" t="s">
        <v>679</v>
      </c>
      <c r="D293" s="9" t="s">
        <v>286</v>
      </c>
      <c r="E293" s="9">
        <v>690000</v>
      </c>
      <c r="F293" s="11">
        <f t="shared" si="12"/>
        <v>16500</v>
      </c>
      <c r="G293" s="11">
        <f t="shared" si="13"/>
        <v>5000</v>
      </c>
      <c r="H293" s="11">
        <f t="shared" si="14"/>
        <v>140070</v>
      </c>
      <c r="I293" s="11">
        <v>859520</v>
      </c>
      <c r="J293" s="11">
        <v>529300</v>
      </c>
    </row>
    <row r="294" spans="1:10" ht="14.25" x14ac:dyDescent="0.15">
      <c r="A294" s="7" t="s">
        <v>1257</v>
      </c>
      <c r="B294" s="7" t="s">
        <v>1258</v>
      </c>
      <c r="C294" s="9" t="s">
        <v>680</v>
      </c>
      <c r="D294" s="9" t="s">
        <v>287</v>
      </c>
      <c r="E294" s="9">
        <v>690000</v>
      </c>
      <c r="F294" s="11">
        <f t="shared" si="12"/>
        <v>16500</v>
      </c>
      <c r="G294" s="11">
        <f t="shared" si="13"/>
        <v>5000</v>
      </c>
      <c r="H294" s="11">
        <f t="shared" si="14"/>
        <v>140070</v>
      </c>
      <c r="I294" s="11">
        <v>859520</v>
      </c>
      <c r="J294" s="11">
        <v>529300</v>
      </c>
    </row>
    <row r="295" spans="1:10" ht="14.25" x14ac:dyDescent="0.15">
      <c r="A295" s="7" t="s">
        <v>1257</v>
      </c>
      <c r="B295" s="7" t="s">
        <v>1258</v>
      </c>
      <c r="C295" s="9" t="s">
        <v>681</v>
      </c>
      <c r="D295" s="9" t="s">
        <v>288</v>
      </c>
      <c r="E295" s="9">
        <v>790000</v>
      </c>
      <c r="F295" s="11">
        <f t="shared" si="12"/>
        <v>16500</v>
      </c>
      <c r="G295" s="11">
        <f t="shared" si="13"/>
        <v>5000</v>
      </c>
      <c r="H295" s="11">
        <f t="shared" si="14"/>
        <v>160370</v>
      </c>
      <c r="I295" s="11">
        <v>1096375</v>
      </c>
      <c r="J295" s="11">
        <v>599650</v>
      </c>
    </row>
    <row r="296" spans="1:10" ht="14.25" x14ac:dyDescent="0.15">
      <c r="A296" s="7" t="s">
        <v>1257</v>
      </c>
      <c r="B296" s="7" t="s">
        <v>1258</v>
      </c>
      <c r="C296" s="8" t="s">
        <v>682</v>
      </c>
      <c r="D296" s="8" t="s">
        <v>289</v>
      </c>
      <c r="E296" s="9">
        <v>790000</v>
      </c>
      <c r="F296" s="11">
        <f t="shared" si="12"/>
        <v>16500</v>
      </c>
      <c r="G296" s="11">
        <f t="shared" si="13"/>
        <v>5000</v>
      </c>
      <c r="H296" s="11">
        <f t="shared" si="14"/>
        <v>160370</v>
      </c>
      <c r="I296" s="11">
        <v>1096375</v>
      </c>
      <c r="J296" s="11">
        <v>599650</v>
      </c>
    </row>
    <row r="297" spans="1:10" ht="14.25" x14ac:dyDescent="0.15">
      <c r="A297" s="7" t="s">
        <v>1257</v>
      </c>
      <c r="B297" s="7" t="s">
        <v>1258</v>
      </c>
      <c r="C297" s="8" t="s">
        <v>683</v>
      </c>
      <c r="D297" s="8" t="s">
        <v>290</v>
      </c>
      <c r="E297" s="9">
        <v>790000</v>
      </c>
      <c r="F297" s="11">
        <f t="shared" si="12"/>
        <v>16500</v>
      </c>
      <c r="G297" s="11">
        <f t="shared" si="13"/>
        <v>5000</v>
      </c>
      <c r="H297" s="11">
        <f t="shared" si="14"/>
        <v>160370</v>
      </c>
      <c r="I297" s="11">
        <v>1096375</v>
      </c>
      <c r="J297" s="11">
        <v>599650</v>
      </c>
    </row>
    <row r="298" spans="1:10" ht="14.25" x14ac:dyDescent="0.15">
      <c r="A298" s="7" t="s">
        <v>1257</v>
      </c>
      <c r="B298" s="7" t="s">
        <v>1258</v>
      </c>
      <c r="C298" s="9" t="s">
        <v>684</v>
      </c>
      <c r="D298" s="9" t="s">
        <v>291</v>
      </c>
      <c r="E298" s="9">
        <v>690000</v>
      </c>
      <c r="F298" s="11">
        <f t="shared" si="12"/>
        <v>16500</v>
      </c>
      <c r="G298" s="11">
        <f t="shared" si="13"/>
        <v>5000</v>
      </c>
      <c r="H298" s="11">
        <f t="shared" si="14"/>
        <v>140070</v>
      </c>
      <c r="I298" s="11">
        <v>859520</v>
      </c>
      <c r="J298" s="11">
        <v>529300</v>
      </c>
    </row>
    <row r="299" spans="1:10" ht="14.25" x14ac:dyDescent="0.15">
      <c r="A299" s="7" t="s">
        <v>1257</v>
      </c>
      <c r="B299" s="7" t="s">
        <v>1258</v>
      </c>
      <c r="C299" s="9" t="s">
        <v>685</v>
      </c>
      <c r="D299" s="9" t="s">
        <v>292</v>
      </c>
      <c r="E299" s="9">
        <v>690000</v>
      </c>
      <c r="F299" s="11">
        <f t="shared" si="12"/>
        <v>16500</v>
      </c>
      <c r="G299" s="11">
        <f t="shared" si="13"/>
        <v>5000</v>
      </c>
      <c r="H299" s="11">
        <f t="shared" si="14"/>
        <v>140070</v>
      </c>
      <c r="I299" s="11">
        <v>859520</v>
      </c>
      <c r="J299" s="11">
        <v>529300</v>
      </c>
    </row>
    <row r="300" spans="1:10" ht="14.25" x14ac:dyDescent="0.15">
      <c r="A300" s="7" t="s">
        <v>1257</v>
      </c>
      <c r="B300" s="7" t="s">
        <v>1258</v>
      </c>
      <c r="C300" s="9" t="s">
        <v>686</v>
      </c>
      <c r="D300" s="9" t="s">
        <v>293</v>
      </c>
      <c r="E300" s="9">
        <v>690000</v>
      </c>
      <c r="F300" s="11">
        <f t="shared" si="12"/>
        <v>16500</v>
      </c>
      <c r="G300" s="11">
        <f t="shared" si="13"/>
        <v>5000</v>
      </c>
      <c r="H300" s="11">
        <f t="shared" si="14"/>
        <v>140070</v>
      </c>
      <c r="I300" s="11">
        <v>859520</v>
      </c>
      <c r="J300" s="11">
        <v>529300</v>
      </c>
    </row>
    <row r="301" spans="1:10" ht="14.25" x14ac:dyDescent="0.15">
      <c r="A301" s="7" t="s">
        <v>1257</v>
      </c>
      <c r="B301" s="7" t="s">
        <v>1258</v>
      </c>
      <c r="C301" s="9" t="s">
        <v>687</v>
      </c>
      <c r="D301" s="9" t="s">
        <v>294</v>
      </c>
      <c r="E301" s="9">
        <v>690000</v>
      </c>
      <c r="F301" s="11">
        <f t="shared" si="12"/>
        <v>16500</v>
      </c>
      <c r="G301" s="11">
        <f t="shared" si="13"/>
        <v>5000</v>
      </c>
      <c r="H301" s="11">
        <f t="shared" si="14"/>
        <v>140070</v>
      </c>
      <c r="I301" s="11">
        <v>859520</v>
      </c>
      <c r="J301" s="11">
        <v>529300</v>
      </c>
    </row>
    <row r="302" spans="1:10" ht="14.25" x14ac:dyDescent="0.15">
      <c r="A302" s="7" t="s">
        <v>1257</v>
      </c>
      <c r="B302" s="7" t="s">
        <v>1258</v>
      </c>
      <c r="C302" s="8" t="s">
        <v>688</v>
      </c>
      <c r="D302" s="8" t="s">
        <v>295</v>
      </c>
      <c r="E302" s="9">
        <v>690000</v>
      </c>
      <c r="F302" s="11">
        <f t="shared" si="12"/>
        <v>16500</v>
      </c>
      <c r="G302" s="11">
        <f t="shared" si="13"/>
        <v>5000</v>
      </c>
      <c r="H302" s="11">
        <f t="shared" si="14"/>
        <v>140070</v>
      </c>
      <c r="I302" s="11">
        <v>859520</v>
      </c>
      <c r="J302" s="11">
        <v>529300</v>
      </c>
    </row>
    <row r="303" spans="1:10" ht="14.25" x14ac:dyDescent="0.15">
      <c r="A303" s="7" t="s">
        <v>1257</v>
      </c>
      <c r="B303" s="7" t="s">
        <v>1258</v>
      </c>
      <c r="C303" s="8" t="s">
        <v>689</v>
      </c>
      <c r="D303" s="8" t="s">
        <v>296</v>
      </c>
      <c r="E303" s="9">
        <v>690000</v>
      </c>
      <c r="F303" s="11">
        <f t="shared" si="12"/>
        <v>16500</v>
      </c>
      <c r="G303" s="11">
        <f t="shared" si="13"/>
        <v>5000</v>
      </c>
      <c r="H303" s="11">
        <f t="shared" si="14"/>
        <v>140070</v>
      </c>
      <c r="I303" s="11">
        <v>859520</v>
      </c>
      <c r="J303" s="11">
        <v>529300</v>
      </c>
    </row>
    <row r="304" spans="1:10" ht="14.25" x14ac:dyDescent="0.15">
      <c r="A304" s="7" t="s">
        <v>1257</v>
      </c>
      <c r="B304" s="7" t="s">
        <v>1258</v>
      </c>
      <c r="C304" s="9" t="s">
        <v>690</v>
      </c>
      <c r="D304" s="9" t="s">
        <v>297</v>
      </c>
      <c r="E304" s="9">
        <v>790000</v>
      </c>
      <c r="F304" s="11">
        <f t="shared" si="12"/>
        <v>16500</v>
      </c>
      <c r="G304" s="11">
        <f t="shared" si="13"/>
        <v>5000</v>
      </c>
      <c r="H304" s="11">
        <f t="shared" si="14"/>
        <v>160370</v>
      </c>
      <c r="I304" s="11">
        <v>1096375</v>
      </c>
      <c r="J304" s="11">
        <v>599650</v>
      </c>
    </row>
    <row r="305" spans="1:10" ht="14.25" x14ac:dyDescent="0.15">
      <c r="A305" s="7" t="s">
        <v>1257</v>
      </c>
      <c r="B305" s="7" t="s">
        <v>1258</v>
      </c>
      <c r="C305" s="9" t="s">
        <v>691</v>
      </c>
      <c r="D305" s="9" t="s">
        <v>298</v>
      </c>
      <c r="E305" s="9">
        <v>790000</v>
      </c>
      <c r="F305" s="11">
        <f t="shared" si="12"/>
        <v>16500</v>
      </c>
      <c r="G305" s="11">
        <f t="shared" si="13"/>
        <v>5000</v>
      </c>
      <c r="H305" s="11">
        <f t="shared" si="14"/>
        <v>160370</v>
      </c>
      <c r="I305" s="11">
        <v>1096375</v>
      </c>
      <c r="J305" s="11">
        <v>599650</v>
      </c>
    </row>
    <row r="306" spans="1:10" ht="14.25" x14ac:dyDescent="0.15">
      <c r="A306" s="7" t="s">
        <v>1257</v>
      </c>
      <c r="B306" s="7" t="s">
        <v>1258</v>
      </c>
      <c r="C306" s="9" t="s">
        <v>692</v>
      </c>
      <c r="D306" s="9" t="s">
        <v>693</v>
      </c>
      <c r="E306" s="9">
        <v>790000</v>
      </c>
      <c r="F306" s="11">
        <f t="shared" si="12"/>
        <v>16500</v>
      </c>
      <c r="G306" s="11">
        <f t="shared" si="13"/>
        <v>5000</v>
      </c>
      <c r="H306" s="11">
        <f t="shared" si="14"/>
        <v>160370</v>
      </c>
      <c r="I306" s="11">
        <v>1096375</v>
      </c>
      <c r="J306" s="11">
        <v>599650</v>
      </c>
    </row>
    <row r="307" spans="1:10" ht="14.25" x14ac:dyDescent="0.15">
      <c r="A307" s="7" t="s">
        <v>1257</v>
      </c>
      <c r="B307" s="7" t="s">
        <v>1258</v>
      </c>
      <c r="C307" s="8" t="s">
        <v>694</v>
      </c>
      <c r="D307" s="8" t="s">
        <v>299</v>
      </c>
      <c r="E307" s="9">
        <v>690000</v>
      </c>
      <c r="F307" s="11">
        <f t="shared" si="12"/>
        <v>16500</v>
      </c>
      <c r="G307" s="11">
        <f t="shared" si="13"/>
        <v>5000</v>
      </c>
      <c r="H307" s="11">
        <f t="shared" si="14"/>
        <v>140070</v>
      </c>
      <c r="I307" s="11">
        <v>859520</v>
      </c>
      <c r="J307" s="11">
        <v>529300</v>
      </c>
    </row>
    <row r="308" spans="1:10" ht="14.25" x14ac:dyDescent="0.15">
      <c r="A308" s="7" t="s">
        <v>1257</v>
      </c>
      <c r="B308" s="7" t="s">
        <v>1258</v>
      </c>
      <c r="C308" s="8" t="s">
        <v>695</v>
      </c>
      <c r="D308" s="8" t="s">
        <v>300</v>
      </c>
      <c r="E308" s="9">
        <v>690000</v>
      </c>
      <c r="F308" s="11">
        <f t="shared" si="12"/>
        <v>16500</v>
      </c>
      <c r="G308" s="11">
        <f t="shared" si="13"/>
        <v>5000</v>
      </c>
      <c r="H308" s="11">
        <f t="shared" si="14"/>
        <v>140070</v>
      </c>
      <c r="I308" s="11">
        <v>859520</v>
      </c>
      <c r="J308" s="11">
        <v>529300</v>
      </c>
    </row>
    <row r="309" spans="1:10" ht="14.25" x14ac:dyDescent="0.15">
      <c r="A309" s="7" t="s">
        <v>1257</v>
      </c>
      <c r="B309" s="7" t="s">
        <v>1258</v>
      </c>
      <c r="C309" s="8" t="s">
        <v>696</v>
      </c>
      <c r="D309" s="8" t="s">
        <v>301</v>
      </c>
      <c r="E309" s="9">
        <v>790000</v>
      </c>
      <c r="F309" s="11">
        <f t="shared" si="12"/>
        <v>16500</v>
      </c>
      <c r="G309" s="11">
        <f t="shared" si="13"/>
        <v>5000</v>
      </c>
      <c r="H309" s="11">
        <f t="shared" si="14"/>
        <v>160370</v>
      </c>
      <c r="I309" s="11">
        <v>1096375</v>
      </c>
      <c r="J309" s="11">
        <v>599650</v>
      </c>
    </row>
    <row r="310" spans="1:10" ht="14.25" x14ac:dyDescent="0.15">
      <c r="A310" s="7" t="s">
        <v>1257</v>
      </c>
      <c r="B310" s="7" t="s">
        <v>1258</v>
      </c>
      <c r="C310" s="8" t="s">
        <v>697</v>
      </c>
      <c r="D310" s="8" t="s">
        <v>302</v>
      </c>
      <c r="E310" s="9">
        <v>790000</v>
      </c>
      <c r="F310" s="11">
        <f t="shared" si="12"/>
        <v>16500</v>
      </c>
      <c r="G310" s="11">
        <f t="shared" si="13"/>
        <v>5000</v>
      </c>
      <c r="H310" s="11">
        <f t="shared" si="14"/>
        <v>160370</v>
      </c>
      <c r="I310" s="11">
        <v>1096375</v>
      </c>
      <c r="J310" s="11">
        <v>599650</v>
      </c>
    </row>
    <row r="311" spans="1:10" ht="14.25" x14ac:dyDescent="0.15">
      <c r="A311" s="7" t="s">
        <v>1257</v>
      </c>
      <c r="B311" s="7" t="s">
        <v>1258</v>
      </c>
      <c r="C311" s="8" t="s">
        <v>698</v>
      </c>
      <c r="D311" s="8" t="s">
        <v>303</v>
      </c>
      <c r="E311" s="9">
        <v>790000</v>
      </c>
      <c r="F311" s="11">
        <f t="shared" si="12"/>
        <v>16500</v>
      </c>
      <c r="G311" s="11">
        <f t="shared" si="13"/>
        <v>5000</v>
      </c>
      <c r="H311" s="11">
        <f t="shared" si="14"/>
        <v>160370</v>
      </c>
      <c r="I311" s="11">
        <v>1096375</v>
      </c>
      <c r="J311" s="11">
        <v>599650</v>
      </c>
    </row>
    <row r="312" spans="1:10" ht="14.25" x14ac:dyDescent="0.15">
      <c r="A312" s="7" t="s">
        <v>1257</v>
      </c>
      <c r="B312" s="7" t="s">
        <v>1258</v>
      </c>
      <c r="C312" s="9" t="s">
        <v>699</v>
      </c>
      <c r="D312" s="9" t="s">
        <v>304</v>
      </c>
      <c r="E312" s="9">
        <v>690000</v>
      </c>
      <c r="F312" s="11">
        <f t="shared" si="12"/>
        <v>16500</v>
      </c>
      <c r="G312" s="11">
        <f t="shared" si="13"/>
        <v>5000</v>
      </c>
      <c r="H312" s="11">
        <f t="shared" si="14"/>
        <v>140070</v>
      </c>
      <c r="I312" s="11">
        <v>859520</v>
      </c>
      <c r="J312" s="11">
        <v>529300</v>
      </c>
    </row>
    <row r="313" spans="1:10" ht="14.25" x14ac:dyDescent="0.15">
      <c r="A313" s="7" t="s">
        <v>1257</v>
      </c>
      <c r="B313" s="7" t="s">
        <v>1258</v>
      </c>
      <c r="C313" s="9" t="s">
        <v>700</v>
      </c>
      <c r="D313" s="9" t="s">
        <v>305</v>
      </c>
      <c r="E313" s="9">
        <v>690000</v>
      </c>
      <c r="F313" s="11">
        <f t="shared" si="12"/>
        <v>16500</v>
      </c>
      <c r="G313" s="11">
        <f t="shared" si="13"/>
        <v>5000</v>
      </c>
      <c r="H313" s="11">
        <f t="shared" si="14"/>
        <v>140070</v>
      </c>
      <c r="I313" s="11">
        <v>859520</v>
      </c>
      <c r="J313" s="11">
        <v>529300</v>
      </c>
    </row>
    <row r="314" spans="1:10" ht="14.25" x14ac:dyDescent="0.15">
      <c r="A314" s="7" t="s">
        <v>1257</v>
      </c>
      <c r="B314" s="7" t="s">
        <v>1258</v>
      </c>
      <c r="C314" s="8" t="s">
        <v>701</v>
      </c>
      <c r="D314" s="8" t="s">
        <v>306</v>
      </c>
      <c r="E314" s="9">
        <v>790000</v>
      </c>
      <c r="F314" s="11">
        <f t="shared" si="12"/>
        <v>16500</v>
      </c>
      <c r="G314" s="11">
        <f t="shared" si="13"/>
        <v>5000</v>
      </c>
      <c r="H314" s="11">
        <f t="shared" si="14"/>
        <v>160370</v>
      </c>
      <c r="I314" s="11">
        <v>1096375</v>
      </c>
      <c r="J314" s="11">
        <v>599650</v>
      </c>
    </row>
    <row r="315" spans="1:10" ht="14.25" x14ac:dyDescent="0.15">
      <c r="A315" s="7" t="s">
        <v>1257</v>
      </c>
      <c r="B315" s="7" t="s">
        <v>1258</v>
      </c>
      <c r="C315" s="9" t="s">
        <v>702</v>
      </c>
      <c r="D315" s="9" t="s">
        <v>307</v>
      </c>
      <c r="E315" s="9">
        <v>690000</v>
      </c>
      <c r="F315" s="11">
        <f t="shared" si="12"/>
        <v>16500</v>
      </c>
      <c r="G315" s="11">
        <f t="shared" si="13"/>
        <v>5000</v>
      </c>
      <c r="H315" s="11">
        <f t="shared" si="14"/>
        <v>140070</v>
      </c>
      <c r="I315" s="11">
        <v>859520</v>
      </c>
      <c r="J315" s="11">
        <v>529300</v>
      </c>
    </row>
    <row r="316" spans="1:10" ht="14.25" x14ac:dyDescent="0.15">
      <c r="A316" s="7" t="s">
        <v>1257</v>
      </c>
      <c r="B316" s="7" t="s">
        <v>1258</v>
      </c>
      <c r="C316" s="8" t="s">
        <v>703</v>
      </c>
      <c r="D316" s="8" t="s">
        <v>308</v>
      </c>
      <c r="E316" s="9">
        <v>690000</v>
      </c>
      <c r="F316" s="11">
        <f t="shared" si="12"/>
        <v>16500</v>
      </c>
      <c r="G316" s="11">
        <f t="shared" si="13"/>
        <v>5000</v>
      </c>
      <c r="H316" s="11">
        <f t="shared" si="14"/>
        <v>140070</v>
      </c>
      <c r="I316" s="11">
        <v>859520</v>
      </c>
      <c r="J316" s="11">
        <v>529300</v>
      </c>
    </row>
    <row r="317" spans="1:10" ht="14.25" x14ac:dyDescent="0.15">
      <c r="A317" s="7" t="s">
        <v>1257</v>
      </c>
      <c r="B317" s="7" t="s">
        <v>1258</v>
      </c>
      <c r="C317" s="8" t="s">
        <v>704</v>
      </c>
      <c r="D317" s="8" t="s">
        <v>309</v>
      </c>
      <c r="E317" s="9">
        <v>690000</v>
      </c>
      <c r="F317" s="11">
        <f t="shared" si="12"/>
        <v>16500</v>
      </c>
      <c r="G317" s="11">
        <f t="shared" si="13"/>
        <v>5000</v>
      </c>
      <c r="H317" s="11">
        <f t="shared" si="14"/>
        <v>140070</v>
      </c>
      <c r="I317" s="11">
        <v>859520</v>
      </c>
      <c r="J317" s="11">
        <v>529300</v>
      </c>
    </row>
    <row r="318" spans="1:10" ht="14.25" x14ac:dyDescent="0.15">
      <c r="A318" s="7" t="s">
        <v>1257</v>
      </c>
      <c r="B318" s="7" t="s">
        <v>1258</v>
      </c>
      <c r="C318" s="9" t="s">
        <v>705</v>
      </c>
      <c r="D318" s="9" t="s">
        <v>310</v>
      </c>
      <c r="E318" s="9">
        <v>690000</v>
      </c>
      <c r="F318" s="11">
        <f t="shared" si="12"/>
        <v>16500</v>
      </c>
      <c r="G318" s="11">
        <f t="shared" si="13"/>
        <v>5000</v>
      </c>
      <c r="H318" s="11">
        <f t="shared" si="14"/>
        <v>140070</v>
      </c>
      <c r="I318" s="11">
        <v>859520</v>
      </c>
      <c r="J318" s="11">
        <v>529300</v>
      </c>
    </row>
    <row r="319" spans="1:10" ht="14.25" x14ac:dyDescent="0.15">
      <c r="A319" s="7" t="s">
        <v>1257</v>
      </c>
      <c r="B319" s="7" t="s">
        <v>1258</v>
      </c>
      <c r="C319" s="9" t="s">
        <v>706</v>
      </c>
      <c r="D319" s="9" t="s">
        <v>311</v>
      </c>
      <c r="E319" s="9">
        <v>690000</v>
      </c>
      <c r="F319" s="11">
        <f t="shared" si="12"/>
        <v>16500</v>
      </c>
      <c r="G319" s="11">
        <f t="shared" si="13"/>
        <v>5000</v>
      </c>
      <c r="H319" s="11">
        <f t="shared" si="14"/>
        <v>140070</v>
      </c>
      <c r="I319" s="11">
        <v>859520</v>
      </c>
      <c r="J319" s="11">
        <v>529300</v>
      </c>
    </row>
    <row r="320" spans="1:10" ht="14.25" x14ac:dyDescent="0.15">
      <c r="A320" s="7" t="s">
        <v>1257</v>
      </c>
      <c r="B320" s="7" t="s">
        <v>1258</v>
      </c>
      <c r="C320" s="9" t="s">
        <v>707</v>
      </c>
      <c r="D320" s="9" t="s">
        <v>312</v>
      </c>
      <c r="E320" s="9">
        <v>790000</v>
      </c>
      <c r="F320" s="11">
        <f t="shared" si="12"/>
        <v>16500</v>
      </c>
      <c r="G320" s="11">
        <f t="shared" si="13"/>
        <v>5000</v>
      </c>
      <c r="H320" s="11">
        <f t="shared" si="14"/>
        <v>160370</v>
      </c>
      <c r="I320" s="11">
        <v>1096375</v>
      </c>
      <c r="J320" s="11">
        <v>599650</v>
      </c>
    </row>
    <row r="321" spans="1:10" ht="14.25" x14ac:dyDescent="0.15">
      <c r="A321" s="7" t="s">
        <v>1259</v>
      </c>
      <c r="B321" s="7" t="s">
        <v>1258</v>
      </c>
      <c r="C321" s="8" t="s">
        <v>708</v>
      </c>
      <c r="D321" s="8" t="s">
        <v>313</v>
      </c>
      <c r="E321" s="9">
        <v>250000</v>
      </c>
      <c r="F321" s="11">
        <f t="shared" si="12"/>
        <v>16500</v>
      </c>
      <c r="G321" s="11">
        <f t="shared" si="13"/>
        <v>5000</v>
      </c>
      <c r="H321" s="11">
        <f t="shared" si="14"/>
        <v>50750</v>
      </c>
      <c r="I321" s="11">
        <v>308992</v>
      </c>
      <c r="J321" s="11">
        <v>190280</v>
      </c>
    </row>
    <row r="322" spans="1:10" ht="14.25" x14ac:dyDescent="0.15">
      <c r="A322" s="7" t="s">
        <v>1259</v>
      </c>
      <c r="B322" s="7" t="s">
        <v>1258</v>
      </c>
      <c r="C322" s="8" t="s">
        <v>709</v>
      </c>
      <c r="D322" s="8" t="s">
        <v>314</v>
      </c>
      <c r="E322" s="9">
        <v>250000</v>
      </c>
      <c r="F322" s="11">
        <f t="shared" si="12"/>
        <v>16500</v>
      </c>
      <c r="G322" s="11">
        <f t="shared" si="13"/>
        <v>5000</v>
      </c>
      <c r="H322" s="11">
        <f t="shared" si="14"/>
        <v>50750</v>
      </c>
      <c r="I322" s="11">
        <v>308992</v>
      </c>
      <c r="J322" s="11">
        <v>190280</v>
      </c>
    </row>
    <row r="323" spans="1:10" ht="14.25" x14ac:dyDescent="0.15">
      <c r="A323" s="7" t="s">
        <v>1259</v>
      </c>
      <c r="B323" s="7" t="s">
        <v>1258</v>
      </c>
      <c r="C323" s="8" t="s">
        <v>710</v>
      </c>
      <c r="D323" s="8" t="s">
        <v>315</v>
      </c>
      <c r="E323" s="9">
        <v>290000</v>
      </c>
      <c r="F323" s="11">
        <f t="shared" si="12"/>
        <v>16500</v>
      </c>
      <c r="G323" s="11">
        <f t="shared" si="13"/>
        <v>5000</v>
      </c>
      <c r="H323" s="11">
        <f t="shared" si="14"/>
        <v>58870.000000000007</v>
      </c>
      <c r="I323" s="11">
        <v>354688</v>
      </c>
      <c r="J323" s="11">
        <v>218420</v>
      </c>
    </row>
    <row r="324" spans="1:10" ht="14.25" x14ac:dyDescent="0.15">
      <c r="A324" s="7" t="s">
        <v>1259</v>
      </c>
      <c r="B324" s="7" t="s">
        <v>1258</v>
      </c>
      <c r="C324" s="8" t="s">
        <v>711</v>
      </c>
      <c r="D324" s="8" t="s">
        <v>316</v>
      </c>
      <c r="E324" s="9">
        <v>290000</v>
      </c>
      <c r="F324" s="11">
        <f t="shared" ref="F324:F387" si="15">IF(E324&gt;65000,16500,35000)</f>
        <v>16500</v>
      </c>
      <c r="G324" s="11">
        <f t="shared" ref="G324:G387" si="16">IF(F324=16500,5000,11500)</f>
        <v>5000</v>
      </c>
      <c r="H324" s="11">
        <f t="shared" ref="H324:H387" si="17">E324*0.203</f>
        <v>58870.000000000007</v>
      </c>
      <c r="I324" s="11">
        <v>354688</v>
      </c>
      <c r="J324" s="11">
        <v>218420</v>
      </c>
    </row>
    <row r="325" spans="1:10" ht="14.25" x14ac:dyDescent="0.15">
      <c r="A325" s="7" t="s">
        <v>1259</v>
      </c>
      <c r="B325" s="7" t="s">
        <v>1258</v>
      </c>
      <c r="C325" s="8" t="s">
        <v>712</v>
      </c>
      <c r="D325" s="8" t="s">
        <v>317</v>
      </c>
      <c r="E325" s="9">
        <v>350000</v>
      </c>
      <c r="F325" s="11">
        <f t="shared" si="15"/>
        <v>16500</v>
      </c>
      <c r="G325" s="11">
        <f t="shared" si="16"/>
        <v>5000</v>
      </c>
      <c r="H325" s="11">
        <f t="shared" si="17"/>
        <v>71050</v>
      </c>
      <c r="I325" s="11">
        <v>423232</v>
      </c>
      <c r="J325" s="11">
        <v>260630.00000000003</v>
      </c>
    </row>
    <row r="326" spans="1:10" ht="14.25" x14ac:dyDescent="0.15">
      <c r="A326" s="7" t="s">
        <v>1259</v>
      </c>
      <c r="B326" s="7" t="s">
        <v>1258</v>
      </c>
      <c r="C326" s="8" t="s">
        <v>713</v>
      </c>
      <c r="D326" s="8" t="s">
        <v>318</v>
      </c>
      <c r="E326" s="9">
        <v>350000</v>
      </c>
      <c r="F326" s="11">
        <f t="shared" si="15"/>
        <v>16500</v>
      </c>
      <c r="G326" s="11">
        <f t="shared" si="16"/>
        <v>5000</v>
      </c>
      <c r="H326" s="11">
        <f t="shared" si="17"/>
        <v>71050</v>
      </c>
      <c r="I326" s="11">
        <v>423232</v>
      </c>
      <c r="J326" s="11">
        <v>260630.00000000003</v>
      </c>
    </row>
    <row r="327" spans="1:10" ht="14.25" x14ac:dyDescent="0.15">
      <c r="A327" s="7" t="s">
        <v>1259</v>
      </c>
      <c r="B327" s="7" t="s">
        <v>1258</v>
      </c>
      <c r="C327" s="8" t="s">
        <v>714</v>
      </c>
      <c r="D327" s="8" t="s">
        <v>319</v>
      </c>
      <c r="E327" s="9">
        <v>690000</v>
      </c>
      <c r="F327" s="11">
        <f t="shared" si="15"/>
        <v>16500</v>
      </c>
      <c r="G327" s="11">
        <f t="shared" si="16"/>
        <v>5000</v>
      </c>
      <c r="H327" s="11">
        <f t="shared" si="17"/>
        <v>140070</v>
      </c>
      <c r="I327" s="11">
        <v>811648</v>
      </c>
      <c r="J327" s="11">
        <v>499820.00000000006</v>
      </c>
    </row>
    <row r="328" spans="1:10" ht="14.25" x14ac:dyDescent="0.15">
      <c r="A328" s="7" t="s">
        <v>1259</v>
      </c>
      <c r="B328" s="7" t="s">
        <v>1258</v>
      </c>
      <c r="C328" s="8" t="s">
        <v>715</v>
      </c>
      <c r="D328" s="8" t="s">
        <v>320</v>
      </c>
      <c r="E328" s="9">
        <v>690000</v>
      </c>
      <c r="F328" s="11">
        <f t="shared" si="15"/>
        <v>16500</v>
      </c>
      <c r="G328" s="11">
        <f t="shared" si="16"/>
        <v>5000</v>
      </c>
      <c r="H328" s="11">
        <f t="shared" si="17"/>
        <v>140070</v>
      </c>
      <c r="I328" s="11">
        <v>811648</v>
      </c>
      <c r="J328" s="11">
        <v>499820.00000000006</v>
      </c>
    </row>
    <row r="329" spans="1:10" ht="14.25" x14ac:dyDescent="0.15">
      <c r="A329" s="7" t="s">
        <v>1259</v>
      </c>
      <c r="B329" s="7" t="s">
        <v>1258</v>
      </c>
      <c r="C329" s="8" t="s">
        <v>716</v>
      </c>
      <c r="D329" s="8" t="s">
        <v>321</v>
      </c>
      <c r="E329" s="9">
        <v>190000</v>
      </c>
      <c r="F329" s="11">
        <f t="shared" si="15"/>
        <v>16500</v>
      </c>
      <c r="G329" s="11">
        <f t="shared" si="16"/>
        <v>5000</v>
      </c>
      <c r="H329" s="11">
        <f t="shared" si="17"/>
        <v>38570</v>
      </c>
      <c r="I329" s="11">
        <v>240448.00000000003</v>
      </c>
      <c r="J329" s="11">
        <v>148070.00000000003</v>
      </c>
    </row>
    <row r="330" spans="1:10" ht="14.25" x14ac:dyDescent="0.15">
      <c r="A330" s="7" t="s">
        <v>1259</v>
      </c>
      <c r="B330" s="7" t="s">
        <v>1258</v>
      </c>
      <c r="C330" s="8" t="s">
        <v>717</v>
      </c>
      <c r="D330" s="8" t="s">
        <v>322</v>
      </c>
      <c r="E330" s="9">
        <v>190000</v>
      </c>
      <c r="F330" s="11">
        <f t="shared" si="15"/>
        <v>16500</v>
      </c>
      <c r="G330" s="11">
        <f t="shared" si="16"/>
        <v>5000</v>
      </c>
      <c r="H330" s="11">
        <f t="shared" si="17"/>
        <v>38570</v>
      </c>
      <c r="I330" s="11">
        <v>240448.00000000003</v>
      </c>
      <c r="J330" s="11">
        <v>148070.00000000003</v>
      </c>
    </row>
    <row r="331" spans="1:10" ht="14.25" x14ac:dyDescent="0.15">
      <c r="A331" s="7" t="s">
        <v>1259</v>
      </c>
      <c r="B331" s="7" t="s">
        <v>1258</v>
      </c>
      <c r="C331" s="8" t="s">
        <v>718</v>
      </c>
      <c r="D331" s="8" t="s">
        <v>323</v>
      </c>
      <c r="E331" s="9">
        <v>190000</v>
      </c>
      <c r="F331" s="11">
        <f t="shared" si="15"/>
        <v>16500</v>
      </c>
      <c r="G331" s="11">
        <f t="shared" si="16"/>
        <v>5000</v>
      </c>
      <c r="H331" s="11">
        <f t="shared" si="17"/>
        <v>38570</v>
      </c>
      <c r="I331" s="11">
        <v>240448.00000000003</v>
      </c>
      <c r="J331" s="11">
        <v>148070.00000000003</v>
      </c>
    </row>
    <row r="332" spans="1:10" ht="14.25" x14ac:dyDescent="0.15">
      <c r="A332" s="7" t="s">
        <v>1259</v>
      </c>
      <c r="B332" s="7" t="s">
        <v>1258</v>
      </c>
      <c r="C332" s="8" t="s">
        <v>719</v>
      </c>
      <c r="D332" s="8" t="s">
        <v>324</v>
      </c>
      <c r="E332" s="9">
        <v>190000</v>
      </c>
      <c r="F332" s="11">
        <f t="shared" si="15"/>
        <v>16500</v>
      </c>
      <c r="G332" s="11">
        <f t="shared" si="16"/>
        <v>5000</v>
      </c>
      <c r="H332" s="11">
        <f t="shared" si="17"/>
        <v>38570</v>
      </c>
      <c r="I332" s="11">
        <v>240448.00000000003</v>
      </c>
      <c r="J332" s="11">
        <v>148070.00000000003</v>
      </c>
    </row>
    <row r="333" spans="1:10" ht="14.25" x14ac:dyDescent="0.15">
      <c r="A333" s="7" t="s">
        <v>1259</v>
      </c>
      <c r="B333" s="7" t="s">
        <v>1258</v>
      </c>
      <c r="C333" s="8" t="s">
        <v>720</v>
      </c>
      <c r="D333" s="8" t="s">
        <v>325</v>
      </c>
      <c r="E333" s="9">
        <v>190000</v>
      </c>
      <c r="F333" s="11">
        <f t="shared" si="15"/>
        <v>16500</v>
      </c>
      <c r="G333" s="11">
        <f t="shared" si="16"/>
        <v>5000</v>
      </c>
      <c r="H333" s="11">
        <f t="shared" si="17"/>
        <v>38570</v>
      </c>
      <c r="I333" s="11">
        <v>240448.00000000003</v>
      </c>
      <c r="J333" s="11">
        <v>148070.00000000003</v>
      </c>
    </row>
    <row r="334" spans="1:10" ht="14.25" x14ac:dyDescent="0.15">
      <c r="A334" s="7" t="s">
        <v>1259</v>
      </c>
      <c r="B334" s="7" t="s">
        <v>1258</v>
      </c>
      <c r="C334" s="8" t="s">
        <v>721</v>
      </c>
      <c r="D334" s="8" t="s">
        <v>326</v>
      </c>
      <c r="E334" s="9">
        <v>190000</v>
      </c>
      <c r="F334" s="11">
        <f t="shared" si="15"/>
        <v>16500</v>
      </c>
      <c r="G334" s="11">
        <f t="shared" si="16"/>
        <v>5000</v>
      </c>
      <c r="H334" s="11">
        <f t="shared" si="17"/>
        <v>38570</v>
      </c>
      <c r="I334" s="11">
        <v>240448.00000000003</v>
      </c>
      <c r="J334" s="11">
        <v>148070.00000000003</v>
      </c>
    </row>
    <row r="335" spans="1:10" ht="14.25" x14ac:dyDescent="0.15">
      <c r="A335" s="7" t="s">
        <v>1259</v>
      </c>
      <c r="B335" s="7" t="s">
        <v>1258</v>
      </c>
      <c r="C335" s="8" t="s">
        <v>722</v>
      </c>
      <c r="D335" s="8" t="s">
        <v>327</v>
      </c>
      <c r="E335" s="9">
        <v>190000</v>
      </c>
      <c r="F335" s="11">
        <f t="shared" si="15"/>
        <v>16500</v>
      </c>
      <c r="G335" s="11">
        <f t="shared" si="16"/>
        <v>5000</v>
      </c>
      <c r="H335" s="11">
        <f t="shared" si="17"/>
        <v>38570</v>
      </c>
      <c r="I335" s="11">
        <v>240448.00000000003</v>
      </c>
      <c r="J335" s="11">
        <v>148070.00000000003</v>
      </c>
    </row>
    <row r="336" spans="1:10" ht="14.25" x14ac:dyDescent="0.15">
      <c r="A336" s="7" t="s">
        <v>1259</v>
      </c>
      <c r="B336" s="7" t="s">
        <v>1258</v>
      </c>
      <c r="C336" s="8" t="s">
        <v>723</v>
      </c>
      <c r="D336" s="8" t="s">
        <v>328</v>
      </c>
      <c r="E336" s="9">
        <v>190000</v>
      </c>
      <c r="F336" s="11">
        <f t="shared" si="15"/>
        <v>16500</v>
      </c>
      <c r="G336" s="11">
        <f t="shared" si="16"/>
        <v>5000</v>
      </c>
      <c r="H336" s="11">
        <f t="shared" si="17"/>
        <v>38570</v>
      </c>
      <c r="I336" s="11">
        <v>240448.00000000003</v>
      </c>
      <c r="J336" s="11">
        <v>148070.00000000003</v>
      </c>
    </row>
    <row r="337" spans="1:10" ht="14.25" x14ac:dyDescent="0.15">
      <c r="A337" s="7" t="s">
        <v>1259</v>
      </c>
      <c r="B337" s="7" t="s">
        <v>1258</v>
      </c>
      <c r="C337" s="8" t="s">
        <v>724</v>
      </c>
      <c r="D337" s="8" t="s">
        <v>5</v>
      </c>
      <c r="E337" s="9">
        <v>170000</v>
      </c>
      <c r="F337" s="11">
        <f t="shared" si="15"/>
        <v>16500</v>
      </c>
      <c r="G337" s="11">
        <f t="shared" si="16"/>
        <v>5000</v>
      </c>
      <c r="H337" s="11">
        <f t="shared" si="17"/>
        <v>34510</v>
      </c>
      <c r="I337" s="11">
        <v>217600</v>
      </c>
      <c r="J337" s="11">
        <v>134000</v>
      </c>
    </row>
    <row r="338" spans="1:10" ht="14.25" x14ac:dyDescent="0.15">
      <c r="A338" s="7" t="s">
        <v>1259</v>
      </c>
      <c r="B338" s="7" t="s">
        <v>1258</v>
      </c>
      <c r="C338" s="8" t="s">
        <v>725</v>
      </c>
      <c r="D338" s="8" t="s">
        <v>4</v>
      </c>
      <c r="E338" s="9">
        <v>170000</v>
      </c>
      <c r="F338" s="11">
        <f t="shared" si="15"/>
        <v>16500</v>
      </c>
      <c r="G338" s="11">
        <f t="shared" si="16"/>
        <v>5000</v>
      </c>
      <c r="H338" s="11">
        <f t="shared" si="17"/>
        <v>34510</v>
      </c>
      <c r="I338" s="11">
        <v>217600</v>
      </c>
      <c r="J338" s="11">
        <v>134000</v>
      </c>
    </row>
    <row r="339" spans="1:10" ht="14.25" x14ac:dyDescent="0.15">
      <c r="A339" s="7" t="s">
        <v>1259</v>
      </c>
      <c r="B339" s="7" t="s">
        <v>1258</v>
      </c>
      <c r="C339" s="8" t="s">
        <v>726</v>
      </c>
      <c r="D339" s="8" t="s">
        <v>3</v>
      </c>
      <c r="E339" s="9">
        <v>170000</v>
      </c>
      <c r="F339" s="11">
        <f t="shared" si="15"/>
        <v>16500</v>
      </c>
      <c r="G339" s="11">
        <f t="shared" si="16"/>
        <v>5000</v>
      </c>
      <c r="H339" s="11">
        <f t="shared" si="17"/>
        <v>34510</v>
      </c>
      <c r="I339" s="11">
        <v>217600</v>
      </c>
      <c r="J339" s="11">
        <v>134000</v>
      </c>
    </row>
    <row r="340" spans="1:10" ht="14.25" x14ac:dyDescent="0.15">
      <c r="A340" s="7" t="s">
        <v>1259</v>
      </c>
      <c r="B340" s="7" t="s">
        <v>1258</v>
      </c>
      <c r="C340" s="8" t="s">
        <v>727</v>
      </c>
      <c r="D340" s="8" t="s">
        <v>2</v>
      </c>
      <c r="E340" s="9">
        <v>170000</v>
      </c>
      <c r="F340" s="11">
        <f t="shared" si="15"/>
        <v>16500</v>
      </c>
      <c r="G340" s="11">
        <f t="shared" si="16"/>
        <v>5000</v>
      </c>
      <c r="H340" s="11">
        <f t="shared" si="17"/>
        <v>34510</v>
      </c>
      <c r="I340" s="11">
        <v>217600</v>
      </c>
      <c r="J340" s="11">
        <v>134000</v>
      </c>
    </row>
    <row r="341" spans="1:10" ht="14.25" x14ac:dyDescent="0.15">
      <c r="A341" s="7" t="s">
        <v>1259</v>
      </c>
      <c r="B341" s="7" t="s">
        <v>1258</v>
      </c>
      <c r="C341" s="8" t="s">
        <v>728</v>
      </c>
      <c r="D341" s="8" t="s">
        <v>329</v>
      </c>
      <c r="E341" s="9">
        <v>250000</v>
      </c>
      <c r="F341" s="11">
        <f t="shared" si="15"/>
        <v>16500</v>
      </c>
      <c r="G341" s="11">
        <f t="shared" si="16"/>
        <v>5000</v>
      </c>
      <c r="H341" s="11">
        <f t="shared" si="17"/>
        <v>50750</v>
      </c>
      <c r="I341" s="11">
        <v>308992</v>
      </c>
      <c r="J341" s="11">
        <v>190280</v>
      </c>
    </row>
    <row r="342" spans="1:10" ht="14.25" x14ac:dyDescent="0.15">
      <c r="A342" s="7" t="s">
        <v>1259</v>
      </c>
      <c r="B342" s="7" t="s">
        <v>1258</v>
      </c>
      <c r="C342" s="8" t="s">
        <v>729</v>
      </c>
      <c r="D342" s="8" t="s">
        <v>1</v>
      </c>
      <c r="E342" s="9">
        <v>290000</v>
      </c>
      <c r="F342" s="11">
        <f t="shared" si="15"/>
        <v>16500</v>
      </c>
      <c r="G342" s="11">
        <f t="shared" si="16"/>
        <v>5000</v>
      </c>
      <c r="H342" s="11">
        <f t="shared" si="17"/>
        <v>58870.000000000007</v>
      </c>
      <c r="I342" s="11">
        <v>354688</v>
      </c>
      <c r="J342" s="11">
        <v>218420</v>
      </c>
    </row>
    <row r="343" spans="1:10" ht="14.25" x14ac:dyDescent="0.15">
      <c r="A343" s="7" t="s">
        <v>1259</v>
      </c>
      <c r="B343" s="7" t="s">
        <v>1258</v>
      </c>
      <c r="C343" s="8" t="s">
        <v>730</v>
      </c>
      <c r="D343" s="8" t="s">
        <v>0</v>
      </c>
      <c r="E343" s="9">
        <v>290000</v>
      </c>
      <c r="F343" s="11">
        <f t="shared" si="15"/>
        <v>16500</v>
      </c>
      <c r="G343" s="11">
        <f t="shared" si="16"/>
        <v>5000</v>
      </c>
      <c r="H343" s="11">
        <f t="shared" si="17"/>
        <v>58870.000000000007</v>
      </c>
      <c r="I343" s="11">
        <v>354688</v>
      </c>
      <c r="J343" s="11">
        <v>218420</v>
      </c>
    </row>
    <row r="344" spans="1:10" ht="14.25" x14ac:dyDescent="0.15">
      <c r="A344" s="7" t="s">
        <v>1259</v>
      </c>
      <c r="B344" s="7" t="s">
        <v>1258</v>
      </c>
      <c r="C344" s="8" t="s">
        <v>731</v>
      </c>
      <c r="D344" s="8" t="s">
        <v>330</v>
      </c>
      <c r="E344" s="9">
        <v>290000</v>
      </c>
      <c r="F344" s="11">
        <f t="shared" si="15"/>
        <v>16500</v>
      </c>
      <c r="G344" s="11">
        <f t="shared" si="16"/>
        <v>5000</v>
      </c>
      <c r="H344" s="11">
        <f t="shared" si="17"/>
        <v>58870.000000000007</v>
      </c>
      <c r="I344" s="11">
        <v>354688</v>
      </c>
      <c r="J344" s="11">
        <v>218420</v>
      </c>
    </row>
    <row r="345" spans="1:10" ht="14.25" x14ac:dyDescent="0.15">
      <c r="A345" s="7" t="s">
        <v>1259</v>
      </c>
      <c r="B345" s="7" t="s">
        <v>1258</v>
      </c>
      <c r="C345" s="8" t="s">
        <v>732</v>
      </c>
      <c r="D345" s="8" t="s">
        <v>331</v>
      </c>
      <c r="E345" s="9">
        <v>290000</v>
      </c>
      <c r="F345" s="11">
        <f t="shared" si="15"/>
        <v>16500</v>
      </c>
      <c r="G345" s="11">
        <f t="shared" si="16"/>
        <v>5000</v>
      </c>
      <c r="H345" s="11">
        <f t="shared" si="17"/>
        <v>58870.000000000007</v>
      </c>
      <c r="I345" s="11">
        <v>354688</v>
      </c>
      <c r="J345" s="11">
        <v>218420</v>
      </c>
    </row>
    <row r="346" spans="1:10" ht="14.25" x14ac:dyDescent="0.15">
      <c r="A346" s="7" t="s">
        <v>1259</v>
      </c>
      <c r="B346" s="7" t="s">
        <v>1258</v>
      </c>
      <c r="C346" s="8" t="s">
        <v>733</v>
      </c>
      <c r="D346" s="8" t="s">
        <v>332</v>
      </c>
      <c r="E346" s="9">
        <v>690000</v>
      </c>
      <c r="F346" s="11">
        <f t="shared" si="15"/>
        <v>16500</v>
      </c>
      <c r="G346" s="11">
        <f t="shared" si="16"/>
        <v>5000</v>
      </c>
      <c r="H346" s="11">
        <f t="shared" si="17"/>
        <v>140070</v>
      </c>
      <c r="I346" s="11">
        <v>811648</v>
      </c>
      <c r="J346" s="11">
        <v>499820.00000000006</v>
      </c>
    </row>
    <row r="347" spans="1:10" ht="14.25" x14ac:dyDescent="0.15">
      <c r="A347" s="7" t="s">
        <v>1259</v>
      </c>
      <c r="B347" s="7" t="s">
        <v>1258</v>
      </c>
      <c r="C347" s="8" t="s">
        <v>734</v>
      </c>
      <c r="D347" s="8" t="s">
        <v>333</v>
      </c>
      <c r="E347" s="9">
        <v>690000</v>
      </c>
      <c r="F347" s="11">
        <f t="shared" si="15"/>
        <v>16500</v>
      </c>
      <c r="G347" s="11">
        <f t="shared" si="16"/>
        <v>5000</v>
      </c>
      <c r="H347" s="11">
        <f t="shared" si="17"/>
        <v>140070</v>
      </c>
      <c r="I347" s="11">
        <v>811648</v>
      </c>
      <c r="J347" s="11">
        <v>499820.00000000006</v>
      </c>
    </row>
    <row r="348" spans="1:10" ht="14.25" x14ac:dyDescent="0.15">
      <c r="A348" s="7" t="s">
        <v>1259</v>
      </c>
      <c r="B348" s="7" t="s">
        <v>1258</v>
      </c>
      <c r="C348" s="8" t="s">
        <v>735</v>
      </c>
      <c r="D348" s="8" t="s">
        <v>334</v>
      </c>
      <c r="E348" s="9">
        <v>390000</v>
      </c>
      <c r="F348" s="11">
        <f t="shared" si="15"/>
        <v>16500</v>
      </c>
      <c r="G348" s="11">
        <f t="shared" si="16"/>
        <v>5000</v>
      </c>
      <c r="H348" s="11">
        <f t="shared" si="17"/>
        <v>79170</v>
      </c>
      <c r="I348" s="11">
        <v>468928</v>
      </c>
      <c r="J348" s="11">
        <v>288770</v>
      </c>
    </row>
    <row r="349" spans="1:10" ht="14.25" x14ac:dyDescent="0.15">
      <c r="A349" s="7" t="s">
        <v>1259</v>
      </c>
      <c r="B349" s="7" t="s">
        <v>1258</v>
      </c>
      <c r="C349" s="8" t="s">
        <v>736</v>
      </c>
      <c r="D349" s="8" t="s">
        <v>335</v>
      </c>
      <c r="E349" s="9">
        <v>390000</v>
      </c>
      <c r="F349" s="11">
        <f t="shared" si="15"/>
        <v>16500</v>
      </c>
      <c r="G349" s="11">
        <f t="shared" si="16"/>
        <v>5000</v>
      </c>
      <c r="H349" s="11">
        <f t="shared" si="17"/>
        <v>79170</v>
      </c>
      <c r="I349" s="11">
        <v>468928</v>
      </c>
      <c r="J349" s="11">
        <v>288770</v>
      </c>
    </row>
    <row r="350" spans="1:10" ht="14.25" x14ac:dyDescent="0.15">
      <c r="A350" s="7" t="s">
        <v>1262</v>
      </c>
      <c r="B350" s="7" t="s">
        <v>1258</v>
      </c>
      <c r="C350" s="10" t="s">
        <v>737</v>
      </c>
      <c r="D350" s="10" t="s">
        <v>738</v>
      </c>
      <c r="E350" s="10">
        <v>690000</v>
      </c>
      <c r="F350" s="11">
        <f t="shared" si="15"/>
        <v>16500</v>
      </c>
      <c r="G350" s="11">
        <f t="shared" si="16"/>
        <v>5000</v>
      </c>
      <c r="H350" s="11">
        <f t="shared" si="17"/>
        <v>140070</v>
      </c>
      <c r="I350" s="15">
        <v>529300</v>
      </c>
      <c r="J350" s="15">
        <v>476370</v>
      </c>
    </row>
    <row r="351" spans="1:10" ht="14.25" x14ac:dyDescent="0.15">
      <c r="A351" s="7" t="s">
        <v>1262</v>
      </c>
      <c r="B351" s="7" t="s">
        <v>1258</v>
      </c>
      <c r="C351" s="10" t="s">
        <v>739</v>
      </c>
      <c r="D351" s="10" t="s">
        <v>740</v>
      </c>
      <c r="E351" s="10">
        <v>690000</v>
      </c>
      <c r="F351" s="11">
        <f t="shared" si="15"/>
        <v>16500</v>
      </c>
      <c r="G351" s="11">
        <f t="shared" si="16"/>
        <v>5000</v>
      </c>
      <c r="H351" s="11">
        <f t="shared" si="17"/>
        <v>140070</v>
      </c>
      <c r="I351" s="15">
        <v>529300</v>
      </c>
      <c r="J351" s="15">
        <v>476370</v>
      </c>
    </row>
    <row r="352" spans="1:10" ht="14.25" x14ac:dyDescent="0.15">
      <c r="A352" s="7" t="s">
        <v>1262</v>
      </c>
      <c r="B352" s="7" t="s">
        <v>1258</v>
      </c>
      <c r="C352" s="10" t="s">
        <v>741</v>
      </c>
      <c r="D352" s="10" t="s">
        <v>742</v>
      </c>
      <c r="E352" s="10">
        <v>690000</v>
      </c>
      <c r="F352" s="11">
        <f t="shared" si="15"/>
        <v>16500</v>
      </c>
      <c r="G352" s="11">
        <f t="shared" si="16"/>
        <v>5000</v>
      </c>
      <c r="H352" s="11">
        <f t="shared" si="17"/>
        <v>140070</v>
      </c>
      <c r="I352" s="15">
        <v>529300</v>
      </c>
      <c r="J352" s="15">
        <v>476370</v>
      </c>
    </row>
    <row r="353" spans="1:10" ht="14.25" x14ac:dyDescent="0.15">
      <c r="A353" s="7" t="s">
        <v>1262</v>
      </c>
      <c r="B353" s="7" t="s">
        <v>1258</v>
      </c>
      <c r="C353" s="10" t="s">
        <v>743</v>
      </c>
      <c r="D353" s="10" t="s">
        <v>744</v>
      </c>
      <c r="E353" s="10">
        <v>690000</v>
      </c>
      <c r="F353" s="11">
        <f t="shared" si="15"/>
        <v>16500</v>
      </c>
      <c r="G353" s="11">
        <f t="shared" si="16"/>
        <v>5000</v>
      </c>
      <c r="H353" s="11">
        <f t="shared" si="17"/>
        <v>140070</v>
      </c>
      <c r="I353" s="15">
        <v>529300</v>
      </c>
      <c r="J353" s="15">
        <v>476370</v>
      </c>
    </row>
    <row r="354" spans="1:10" ht="14.25" x14ac:dyDescent="0.15">
      <c r="A354" s="7" t="s">
        <v>1262</v>
      </c>
      <c r="B354" s="7" t="s">
        <v>1258</v>
      </c>
      <c r="C354" s="10" t="s">
        <v>745</v>
      </c>
      <c r="D354" s="10" t="s">
        <v>746</v>
      </c>
      <c r="E354" s="10">
        <v>290000</v>
      </c>
      <c r="F354" s="11">
        <f t="shared" si="15"/>
        <v>16500</v>
      </c>
      <c r="G354" s="11">
        <f t="shared" si="16"/>
        <v>5000</v>
      </c>
      <c r="H354" s="11">
        <f t="shared" si="17"/>
        <v>58870.000000000007</v>
      </c>
      <c r="I354" s="15">
        <v>229475.00000000006</v>
      </c>
      <c r="J354" s="15">
        <v>206527.50000000006</v>
      </c>
    </row>
    <row r="355" spans="1:10" ht="14.25" x14ac:dyDescent="0.15">
      <c r="A355" s="7" t="s">
        <v>1262</v>
      </c>
      <c r="B355" s="7" t="s">
        <v>1258</v>
      </c>
      <c r="C355" s="10" t="s">
        <v>747</v>
      </c>
      <c r="D355" s="10" t="s">
        <v>748</v>
      </c>
      <c r="E355" s="10">
        <v>290000</v>
      </c>
      <c r="F355" s="11">
        <f t="shared" si="15"/>
        <v>16500</v>
      </c>
      <c r="G355" s="11">
        <f t="shared" si="16"/>
        <v>5000</v>
      </c>
      <c r="H355" s="11">
        <f t="shared" si="17"/>
        <v>58870.000000000007</v>
      </c>
      <c r="I355" s="15">
        <v>229475.00000000006</v>
      </c>
      <c r="J355" s="15">
        <v>206527.50000000006</v>
      </c>
    </row>
    <row r="356" spans="1:10" ht="14.25" x14ac:dyDescent="0.15">
      <c r="A356" s="7" t="s">
        <v>1262</v>
      </c>
      <c r="B356" s="7" t="s">
        <v>1258</v>
      </c>
      <c r="C356" s="10" t="s">
        <v>749</v>
      </c>
      <c r="D356" s="10" t="s">
        <v>750</v>
      </c>
      <c r="E356" s="10">
        <v>290000</v>
      </c>
      <c r="F356" s="11">
        <f t="shared" si="15"/>
        <v>16500</v>
      </c>
      <c r="G356" s="11">
        <f t="shared" si="16"/>
        <v>5000</v>
      </c>
      <c r="H356" s="11">
        <f t="shared" si="17"/>
        <v>58870.000000000007</v>
      </c>
      <c r="I356" s="15">
        <v>229475.00000000006</v>
      </c>
      <c r="J356" s="15">
        <v>206527.50000000006</v>
      </c>
    </row>
    <row r="357" spans="1:10" ht="14.25" x14ac:dyDescent="0.15">
      <c r="A357" s="7" t="s">
        <v>1262</v>
      </c>
      <c r="B357" s="7" t="s">
        <v>1258</v>
      </c>
      <c r="C357" s="10" t="s">
        <v>751</v>
      </c>
      <c r="D357" s="10" t="s">
        <v>752</v>
      </c>
      <c r="E357" s="10">
        <v>290000</v>
      </c>
      <c r="F357" s="11">
        <f t="shared" si="15"/>
        <v>16500</v>
      </c>
      <c r="G357" s="11">
        <f t="shared" si="16"/>
        <v>5000</v>
      </c>
      <c r="H357" s="11">
        <f t="shared" si="17"/>
        <v>58870.000000000007</v>
      </c>
      <c r="I357" s="15">
        <v>229475.00000000006</v>
      </c>
      <c r="J357" s="15">
        <v>206527.50000000006</v>
      </c>
    </row>
    <row r="358" spans="1:10" ht="14.25" x14ac:dyDescent="0.15">
      <c r="A358" s="7" t="s">
        <v>1262</v>
      </c>
      <c r="B358" s="7" t="s">
        <v>1258</v>
      </c>
      <c r="C358" s="10" t="s">
        <v>753</v>
      </c>
      <c r="D358" s="10" t="s">
        <v>754</v>
      </c>
      <c r="E358" s="10">
        <v>290000</v>
      </c>
      <c r="F358" s="11">
        <f t="shared" si="15"/>
        <v>16500</v>
      </c>
      <c r="G358" s="11">
        <f t="shared" si="16"/>
        <v>5000</v>
      </c>
      <c r="H358" s="11">
        <f t="shared" si="17"/>
        <v>58870.000000000007</v>
      </c>
      <c r="I358" s="15">
        <v>229475.00000000006</v>
      </c>
      <c r="J358" s="15">
        <v>206527.50000000006</v>
      </c>
    </row>
    <row r="359" spans="1:10" ht="14.25" x14ac:dyDescent="0.15">
      <c r="A359" s="7" t="s">
        <v>1262</v>
      </c>
      <c r="B359" s="7" t="s">
        <v>1258</v>
      </c>
      <c r="C359" s="10" t="s">
        <v>755</v>
      </c>
      <c r="D359" s="10" t="s">
        <v>756</v>
      </c>
      <c r="E359" s="10">
        <v>290000</v>
      </c>
      <c r="F359" s="11">
        <f t="shared" si="15"/>
        <v>16500</v>
      </c>
      <c r="G359" s="11">
        <f t="shared" si="16"/>
        <v>5000</v>
      </c>
      <c r="H359" s="11">
        <f t="shared" si="17"/>
        <v>58870.000000000007</v>
      </c>
      <c r="I359" s="15">
        <v>229475.00000000006</v>
      </c>
      <c r="J359" s="15">
        <v>206527.50000000006</v>
      </c>
    </row>
    <row r="360" spans="1:10" ht="14.25" x14ac:dyDescent="0.15">
      <c r="A360" s="7" t="s">
        <v>1262</v>
      </c>
      <c r="B360" s="7" t="s">
        <v>1258</v>
      </c>
      <c r="C360" s="10" t="s">
        <v>757</v>
      </c>
      <c r="D360" s="10" t="s">
        <v>758</v>
      </c>
      <c r="E360" s="10">
        <v>350000</v>
      </c>
      <c r="F360" s="11">
        <f t="shared" si="15"/>
        <v>16500</v>
      </c>
      <c r="G360" s="11">
        <f t="shared" si="16"/>
        <v>5000</v>
      </c>
      <c r="H360" s="11">
        <f t="shared" si="17"/>
        <v>71050</v>
      </c>
      <c r="I360" s="15">
        <v>271685</v>
      </c>
      <c r="J360" s="15">
        <v>244516.5</v>
      </c>
    </row>
    <row r="361" spans="1:10" ht="14.25" x14ac:dyDescent="0.15">
      <c r="A361" s="7" t="s">
        <v>1262</v>
      </c>
      <c r="B361" s="7" t="s">
        <v>1258</v>
      </c>
      <c r="C361" s="10" t="s">
        <v>759</v>
      </c>
      <c r="D361" s="10" t="s">
        <v>760</v>
      </c>
      <c r="E361" s="10">
        <v>250000</v>
      </c>
      <c r="F361" s="11">
        <f t="shared" si="15"/>
        <v>16500</v>
      </c>
      <c r="G361" s="11">
        <f t="shared" si="16"/>
        <v>5000</v>
      </c>
      <c r="H361" s="11">
        <f t="shared" si="17"/>
        <v>50750</v>
      </c>
      <c r="I361" s="15">
        <v>201335</v>
      </c>
      <c r="J361" s="15">
        <v>181201.5</v>
      </c>
    </row>
    <row r="362" spans="1:10" ht="14.25" x14ac:dyDescent="0.15">
      <c r="A362" s="7" t="s">
        <v>1262</v>
      </c>
      <c r="B362" s="7" t="s">
        <v>1258</v>
      </c>
      <c r="C362" s="10" t="s">
        <v>761</v>
      </c>
      <c r="D362" s="10" t="s">
        <v>762</v>
      </c>
      <c r="E362" s="10">
        <v>250000</v>
      </c>
      <c r="F362" s="11">
        <f t="shared" si="15"/>
        <v>16500</v>
      </c>
      <c r="G362" s="11">
        <f t="shared" si="16"/>
        <v>5000</v>
      </c>
      <c r="H362" s="11">
        <f t="shared" si="17"/>
        <v>50750</v>
      </c>
      <c r="I362" s="15">
        <v>201335</v>
      </c>
      <c r="J362" s="15">
        <v>181201.5</v>
      </c>
    </row>
    <row r="363" spans="1:10" ht="14.25" x14ac:dyDescent="0.15">
      <c r="A363" s="7" t="s">
        <v>1262</v>
      </c>
      <c r="B363" s="7" t="s">
        <v>1258</v>
      </c>
      <c r="C363" s="10" t="s">
        <v>763</v>
      </c>
      <c r="D363" s="10" t="s">
        <v>764</v>
      </c>
      <c r="E363" s="10">
        <v>250000</v>
      </c>
      <c r="F363" s="11">
        <f t="shared" si="15"/>
        <v>16500</v>
      </c>
      <c r="G363" s="11">
        <f t="shared" si="16"/>
        <v>5000</v>
      </c>
      <c r="H363" s="11">
        <f t="shared" si="17"/>
        <v>50750</v>
      </c>
      <c r="I363" s="15">
        <v>201335</v>
      </c>
      <c r="J363" s="15">
        <v>181201.5</v>
      </c>
    </row>
    <row r="364" spans="1:10" ht="14.25" x14ac:dyDescent="0.15">
      <c r="A364" s="7" t="s">
        <v>1262</v>
      </c>
      <c r="B364" s="7" t="s">
        <v>1258</v>
      </c>
      <c r="C364" s="10" t="s">
        <v>765</v>
      </c>
      <c r="D364" s="10" t="s">
        <v>766</v>
      </c>
      <c r="E364" s="10">
        <v>210000</v>
      </c>
      <c r="F364" s="11">
        <f t="shared" si="15"/>
        <v>16500</v>
      </c>
      <c r="G364" s="11">
        <f t="shared" si="16"/>
        <v>5000</v>
      </c>
      <c r="H364" s="11">
        <f t="shared" si="17"/>
        <v>42630</v>
      </c>
      <c r="I364" s="15">
        <v>173195</v>
      </c>
      <c r="J364" s="15">
        <v>155875.5</v>
      </c>
    </row>
    <row r="365" spans="1:10" ht="14.25" x14ac:dyDescent="0.15">
      <c r="A365" s="7" t="s">
        <v>1262</v>
      </c>
      <c r="B365" s="7" t="s">
        <v>1258</v>
      </c>
      <c r="C365" s="10" t="s">
        <v>767</v>
      </c>
      <c r="D365" s="10" t="s">
        <v>768</v>
      </c>
      <c r="E365" s="10">
        <v>210000</v>
      </c>
      <c r="F365" s="11">
        <f t="shared" si="15"/>
        <v>16500</v>
      </c>
      <c r="G365" s="11">
        <f t="shared" si="16"/>
        <v>5000</v>
      </c>
      <c r="H365" s="11">
        <f t="shared" si="17"/>
        <v>42630</v>
      </c>
      <c r="I365" s="15">
        <v>173195</v>
      </c>
      <c r="J365" s="15">
        <v>155875.5</v>
      </c>
    </row>
    <row r="366" spans="1:10" ht="14.25" x14ac:dyDescent="0.15">
      <c r="A366" s="7" t="s">
        <v>1262</v>
      </c>
      <c r="B366" s="7" t="s">
        <v>1258</v>
      </c>
      <c r="C366" s="10" t="s">
        <v>769</v>
      </c>
      <c r="D366" s="10" t="s">
        <v>770</v>
      </c>
      <c r="E366" s="10">
        <v>690000</v>
      </c>
      <c r="F366" s="11">
        <f t="shared" si="15"/>
        <v>16500</v>
      </c>
      <c r="G366" s="11">
        <f t="shared" si="16"/>
        <v>5000</v>
      </c>
      <c r="H366" s="11">
        <f t="shared" si="17"/>
        <v>140070</v>
      </c>
      <c r="I366" s="15">
        <v>529300</v>
      </c>
      <c r="J366" s="15">
        <v>476370</v>
      </c>
    </row>
    <row r="367" spans="1:10" ht="14.25" x14ac:dyDescent="0.15">
      <c r="A367" s="7" t="s">
        <v>1262</v>
      </c>
      <c r="B367" s="7" t="s">
        <v>1258</v>
      </c>
      <c r="C367" s="10" t="s">
        <v>771</v>
      </c>
      <c r="D367" s="10" t="s">
        <v>772</v>
      </c>
      <c r="E367" s="10">
        <v>290000</v>
      </c>
      <c r="F367" s="11">
        <f t="shared" si="15"/>
        <v>16500</v>
      </c>
      <c r="G367" s="11">
        <f t="shared" si="16"/>
        <v>5000</v>
      </c>
      <c r="H367" s="11">
        <f t="shared" si="17"/>
        <v>58870.000000000007</v>
      </c>
      <c r="I367" s="15">
        <v>229475.00000000006</v>
      </c>
      <c r="J367" s="15">
        <v>206527.50000000006</v>
      </c>
    </row>
    <row r="368" spans="1:10" ht="14.25" x14ac:dyDescent="0.15">
      <c r="A368" s="7" t="s">
        <v>1262</v>
      </c>
      <c r="B368" s="7" t="s">
        <v>1258</v>
      </c>
      <c r="C368" s="10" t="s">
        <v>773</v>
      </c>
      <c r="D368" s="10" t="s">
        <v>774</v>
      </c>
      <c r="E368" s="10">
        <v>350000</v>
      </c>
      <c r="F368" s="11">
        <f t="shared" si="15"/>
        <v>16500</v>
      </c>
      <c r="G368" s="11">
        <f t="shared" si="16"/>
        <v>5000</v>
      </c>
      <c r="H368" s="11">
        <f t="shared" si="17"/>
        <v>71050</v>
      </c>
      <c r="I368" s="15">
        <v>271685</v>
      </c>
      <c r="J368" s="15">
        <v>244516.5</v>
      </c>
    </row>
    <row r="369" spans="1:10" ht="14.25" x14ac:dyDescent="0.15">
      <c r="A369" s="7" t="s">
        <v>1262</v>
      </c>
      <c r="B369" s="7" t="s">
        <v>1258</v>
      </c>
      <c r="C369" s="10" t="s">
        <v>775</v>
      </c>
      <c r="D369" s="10" t="s">
        <v>776</v>
      </c>
      <c r="E369" s="10">
        <v>350000</v>
      </c>
      <c r="F369" s="11">
        <f t="shared" si="15"/>
        <v>16500</v>
      </c>
      <c r="G369" s="11">
        <f t="shared" si="16"/>
        <v>5000</v>
      </c>
      <c r="H369" s="11">
        <f t="shared" si="17"/>
        <v>71050</v>
      </c>
      <c r="I369" s="15">
        <v>271685</v>
      </c>
      <c r="J369" s="15">
        <v>244516.5</v>
      </c>
    </row>
    <row r="370" spans="1:10" ht="14.25" x14ac:dyDescent="0.15">
      <c r="A370" s="7" t="s">
        <v>1262</v>
      </c>
      <c r="B370" s="7" t="s">
        <v>1258</v>
      </c>
      <c r="C370" s="10" t="s">
        <v>777</v>
      </c>
      <c r="D370" s="10" t="s">
        <v>778</v>
      </c>
      <c r="E370" s="10">
        <v>290000</v>
      </c>
      <c r="F370" s="11">
        <f t="shared" si="15"/>
        <v>16500</v>
      </c>
      <c r="G370" s="11">
        <f t="shared" si="16"/>
        <v>5000</v>
      </c>
      <c r="H370" s="11">
        <f t="shared" si="17"/>
        <v>58870.000000000007</v>
      </c>
      <c r="I370" s="15">
        <v>229475.00000000006</v>
      </c>
      <c r="J370" s="15">
        <v>206527.50000000006</v>
      </c>
    </row>
    <row r="371" spans="1:10" ht="14.25" x14ac:dyDescent="0.15">
      <c r="A371" s="7" t="s">
        <v>1262</v>
      </c>
      <c r="B371" s="7" t="s">
        <v>1258</v>
      </c>
      <c r="C371" s="10" t="s">
        <v>779</v>
      </c>
      <c r="D371" s="10" t="s">
        <v>780</v>
      </c>
      <c r="E371" s="10">
        <v>250000</v>
      </c>
      <c r="F371" s="11">
        <f t="shared" si="15"/>
        <v>16500</v>
      </c>
      <c r="G371" s="11">
        <f t="shared" si="16"/>
        <v>5000</v>
      </c>
      <c r="H371" s="11">
        <f t="shared" si="17"/>
        <v>50750</v>
      </c>
      <c r="I371" s="15">
        <v>201335</v>
      </c>
      <c r="J371" s="15">
        <v>181201.5</v>
      </c>
    </row>
    <row r="372" spans="1:10" ht="14.25" x14ac:dyDescent="0.15">
      <c r="A372" s="7" t="s">
        <v>1262</v>
      </c>
      <c r="B372" s="7" t="s">
        <v>1258</v>
      </c>
      <c r="C372" s="10" t="s">
        <v>781</v>
      </c>
      <c r="D372" s="10" t="s">
        <v>782</v>
      </c>
      <c r="E372" s="10">
        <v>250000</v>
      </c>
      <c r="F372" s="11">
        <f t="shared" si="15"/>
        <v>16500</v>
      </c>
      <c r="G372" s="11">
        <f t="shared" si="16"/>
        <v>5000</v>
      </c>
      <c r="H372" s="11">
        <f t="shared" si="17"/>
        <v>50750</v>
      </c>
      <c r="I372" s="15">
        <v>201335</v>
      </c>
      <c r="J372" s="15">
        <v>181201.5</v>
      </c>
    </row>
    <row r="373" spans="1:10" ht="14.25" x14ac:dyDescent="0.15">
      <c r="A373" s="7" t="s">
        <v>1262</v>
      </c>
      <c r="B373" s="7" t="s">
        <v>1258</v>
      </c>
      <c r="C373" s="10" t="s">
        <v>728</v>
      </c>
      <c r="D373" s="10" t="s">
        <v>783</v>
      </c>
      <c r="E373" s="10">
        <v>190000</v>
      </c>
      <c r="F373" s="11">
        <f t="shared" si="15"/>
        <v>16500</v>
      </c>
      <c r="G373" s="11">
        <f t="shared" si="16"/>
        <v>5000</v>
      </c>
      <c r="H373" s="11">
        <f t="shared" si="17"/>
        <v>38570</v>
      </c>
      <c r="I373" s="15">
        <v>159125.00000000003</v>
      </c>
      <c r="J373" s="15">
        <v>143212.50000000003</v>
      </c>
    </row>
    <row r="374" spans="1:10" ht="14.25" x14ac:dyDescent="0.15">
      <c r="A374" s="7" t="s">
        <v>1262</v>
      </c>
      <c r="B374" s="7" t="s">
        <v>1258</v>
      </c>
      <c r="C374" s="10" t="s">
        <v>784</v>
      </c>
      <c r="D374" s="10" t="s">
        <v>785</v>
      </c>
      <c r="E374" s="10">
        <v>250000</v>
      </c>
      <c r="F374" s="11">
        <f t="shared" si="15"/>
        <v>16500</v>
      </c>
      <c r="G374" s="11">
        <f t="shared" si="16"/>
        <v>5000</v>
      </c>
      <c r="H374" s="11">
        <f t="shared" si="17"/>
        <v>50750</v>
      </c>
      <c r="I374" s="15">
        <v>201335</v>
      </c>
      <c r="J374" s="15">
        <v>181201.5</v>
      </c>
    </row>
    <row r="375" spans="1:10" ht="14.25" x14ac:dyDescent="0.15">
      <c r="A375" s="7" t="s">
        <v>1262</v>
      </c>
      <c r="B375" s="7" t="s">
        <v>1258</v>
      </c>
      <c r="C375" s="10" t="s">
        <v>786</v>
      </c>
      <c r="D375" s="10" t="s">
        <v>787</v>
      </c>
      <c r="E375" s="10">
        <v>250000</v>
      </c>
      <c r="F375" s="11">
        <f t="shared" si="15"/>
        <v>16500</v>
      </c>
      <c r="G375" s="11">
        <f t="shared" si="16"/>
        <v>5000</v>
      </c>
      <c r="H375" s="11">
        <f t="shared" si="17"/>
        <v>50750</v>
      </c>
      <c r="I375" s="15">
        <v>201335</v>
      </c>
      <c r="J375" s="15">
        <v>181201.5</v>
      </c>
    </row>
    <row r="376" spans="1:10" ht="14.25" x14ac:dyDescent="0.15">
      <c r="A376" s="7" t="s">
        <v>1262</v>
      </c>
      <c r="B376" s="7" t="s">
        <v>1258</v>
      </c>
      <c r="C376" s="10" t="s">
        <v>788</v>
      </c>
      <c r="D376" s="10" t="s">
        <v>789</v>
      </c>
      <c r="E376" s="10">
        <v>690000</v>
      </c>
      <c r="F376" s="11">
        <f t="shared" si="15"/>
        <v>16500</v>
      </c>
      <c r="G376" s="11">
        <f t="shared" si="16"/>
        <v>5000</v>
      </c>
      <c r="H376" s="11">
        <f t="shared" si="17"/>
        <v>140070</v>
      </c>
      <c r="I376" s="15">
        <v>529300</v>
      </c>
      <c r="J376" s="15">
        <v>476370</v>
      </c>
    </row>
    <row r="377" spans="1:10" ht="14.25" x14ac:dyDescent="0.15">
      <c r="A377" s="7" t="s">
        <v>1262</v>
      </c>
      <c r="B377" s="7" t="s">
        <v>1258</v>
      </c>
      <c r="C377" s="10" t="s">
        <v>790</v>
      </c>
      <c r="D377" s="10" t="s">
        <v>791</v>
      </c>
      <c r="E377" s="10">
        <v>690000</v>
      </c>
      <c r="F377" s="11">
        <f t="shared" si="15"/>
        <v>16500</v>
      </c>
      <c r="G377" s="11">
        <f t="shared" si="16"/>
        <v>5000</v>
      </c>
      <c r="H377" s="11">
        <f t="shared" si="17"/>
        <v>140070</v>
      </c>
      <c r="I377" s="15">
        <v>529300</v>
      </c>
      <c r="J377" s="15">
        <v>476370</v>
      </c>
    </row>
    <row r="378" spans="1:10" ht="14.25" x14ac:dyDescent="0.15">
      <c r="A378" s="7" t="s">
        <v>1262</v>
      </c>
      <c r="B378" s="7" t="s">
        <v>1258</v>
      </c>
      <c r="C378" s="10" t="s">
        <v>792</v>
      </c>
      <c r="D378" s="10" t="s">
        <v>793</v>
      </c>
      <c r="E378" s="10">
        <v>150000</v>
      </c>
      <c r="F378" s="11">
        <f t="shared" si="15"/>
        <v>16500</v>
      </c>
      <c r="G378" s="11">
        <f t="shared" si="16"/>
        <v>5000</v>
      </c>
      <c r="H378" s="11">
        <f t="shared" si="17"/>
        <v>30450.000000000004</v>
      </c>
      <c r="I378" s="15">
        <v>130984.99999999999</v>
      </c>
      <c r="J378" s="15">
        <v>117886.49999999999</v>
      </c>
    </row>
    <row r="379" spans="1:10" ht="14.25" x14ac:dyDescent="0.15">
      <c r="A379" s="7" t="s">
        <v>1262</v>
      </c>
      <c r="B379" s="7" t="s">
        <v>1258</v>
      </c>
      <c r="C379" s="10" t="s">
        <v>794</v>
      </c>
      <c r="D379" s="10" t="s">
        <v>795</v>
      </c>
      <c r="E379" s="10">
        <v>350000</v>
      </c>
      <c r="F379" s="11">
        <f t="shared" si="15"/>
        <v>16500</v>
      </c>
      <c r="G379" s="11">
        <f t="shared" si="16"/>
        <v>5000</v>
      </c>
      <c r="H379" s="11">
        <f t="shared" si="17"/>
        <v>71050</v>
      </c>
      <c r="I379" s="15">
        <v>271685</v>
      </c>
      <c r="J379" s="15">
        <v>244516.5</v>
      </c>
    </row>
    <row r="380" spans="1:10" ht="14.25" x14ac:dyDescent="0.15">
      <c r="A380" s="7" t="s">
        <v>1262</v>
      </c>
      <c r="B380" s="7" t="s">
        <v>1258</v>
      </c>
      <c r="C380" s="10" t="s">
        <v>796</v>
      </c>
      <c r="D380" s="10" t="s">
        <v>797</v>
      </c>
      <c r="E380" s="10">
        <v>350000</v>
      </c>
      <c r="F380" s="11">
        <f t="shared" si="15"/>
        <v>16500</v>
      </c>
      <c r="G380" s="11">
        <f t="shared" si="16"/>
        <v>5000</v>
      </c>
      <c r="H380" s="11">
        <f t="shared" si="17"/>
        <v>71050</v>
      </c>
      <c r="I380" s="15">
        <v>271685</v>
      </c>
      <c r="J380" s="15">
        <v>244516.5</v>
      </c>
    </row>
    <row r="381" spans="1:10" ht="14.25" x14ac:dyDescent="0.15">
      <c r="A381" s="7" t="s">
        <v>1262</v>
      </c>
      <c r="B381" s="7" t="s">
        <v>1258</v>
      </c>
      <c r="C381" s="10" t="s">
        <v>798</v>
      </c>
      <c r="D381" s="10" t="s">
        <v>799</v>
      </c>
      <c r="E381" s="10">
        <v>350000</v>
      </c>
      <c r="F381" s="11">
        <f t="shared" si="15"/>
        <v>16500</v>
      </c>
      <c r="G381" s="11">
        <f t="shared" si="16"/>
        <v>5000</v>
      </c>
      <c r="H381" s="11">
        <f t="shared" si="17"/>
        <v>71050</v>
      </c>
      <c r="I381" s="15">
        <v>271685</v>
      </c>
      <c r="J381" s="15">
        <v>244516.5</v>
      </c>
    </row>
    <row r="382" spans="1:10" ht="14.25" x14ac:dyDescent="0.15">
      <c r="A382" s="7" t="s">
        <v>1262</v>
      </c>
      <c r="B382" s="7" t="s">
        <v>1258</v>
      </c>
      <c r="C382" s="10" t="s">
        <v>800</v>
      </c>
      <c r="D382" s="10" t="s">
        <v>801</v>
      </c>
      <c r="E382" s="10">
        <v>350000</v>
      </c>
      <c r="F382" s="11">
        <f t="shared" si="15"/>
        <v>16500</v>
      </c>
      <c r="G382" s="11">
        <f t="shared" si="16"/>
        <v>5000</v>
      </c>
      <c r="H382" s="11">
        <f t="shared" si="17"/>
        <v>71050</v>
      </c>
      <c r="I382" s="15">
        <v>271685</v>
      </c>
      <c r="J382" s="15">
        <v>244516.5</v>
      </c>
    </row>
    <row r="383" spans="1:10" ht="14.25" x14ac:dyDescent="0.15">
      <c r="A383" s="7" t="s">
        <v>1262</v>
      </c>
      <c r="B383" s="7" t="s">
        <v>1258</v>
      </c>
      <c r="C383" s="10" t="s">
        <v>802</v>
      </c>
      <c r="D383" s="10" t="s">
        <v>803</v>
      </c>
      <c r="E383" s="10">
        <v>250000</v>
      </c>
      <c r="F383" s="11">
        <f t="shared" si="15"/>
        <v>16500</v>
      </c>
      <c r="G383" s="11">
        <f t="shared" si="16"/>
        <v>5000</v>
      </c>
      <c r="H383" s="11">
        <f t="shared" si="17"/>
        <v>50750</v>
      </c>
      <c r="I383" s="15">
        <v>201335</v>
      </c>
      <c r="J383" s="15">
        <v>181201.5</v>
      </c>
    </row>
    <row r="384" spans="1:10" s="6" customFormat="1" ht="15" thickBot="1" x14ac:dyDescent="0.2">
      <c r="A384" s="31" t="s">
        <v>1262</v>
      </c>
      <c r="B384" s="31" t="s">
        <v>1258</v>
      </c>
      <c r="C384" s="32" t="s">
        <v>804</v>
      </c>
      <c r="D384" s="32" t="s">
        <v>805</v>
      </c>
      <c r="E384" s="32">
        <v>225000</v>
      </c>
      <c r="F384" s="33">
        <f t="shared" si="15"/>
        <v>16500</v>
      </c>
      <c r="G384" s="33">
        <f t="shared" si="16"/>
        <v>5000</v>
      </c>
      <c r="H384" s="33">
        <f t="shared" si="17"/>
        <v>45675</v>
      </c>
      <c r="I384" s="34">
        <v>183747.5</v>
      </c>
      <c r="J384" s="34">
        <v>165372.75</v>
      </c>
    </row>
    <row r="385" spans="1:10" s="3" customFormat="1" ht="15" thickTop="1" x14ac:dyDescent="0.15">
      <c r="A385" s="27" t="s">
        <v>1260</v>
      </c>
      <c r="B385" s="27" t="s">
        <v>1258</v>
      </c>
      <c r="C385" s="28" t="s">
        <v>814</v>
      </c>
      <c r="D385" s="28" t="s">
        <v>978</v>
      </c>
      <c r="E385" s="28">
        <v>1400000</v>
      </c>
      <c r="F385" s="29">
        <f t="shared" si="15"/>
        <v>16500</v>
      </c>
      <c r="G385" s="29">
        <f t="shared" si="16"/>
        <v>5000</v>
      </c>
      <c r="H385" s="29">
        <f t="shared" si="17"/>
        <v>284200</v>
      </c>
      <c r="I385" s="30">
        <v>2034537.5000000002</v>
      </c>
      <c r="J385" s="30">
        <v>1363140.1250000002</v>
      </c>
    </row>
    <row r="386" spans="1:10" ht="14.25" x14ac:dyDescent="0.15">
      <c r="A386" s="16" t="s">
        <v>1260</v>
      </c>
      <c r="B386" s="16" t="s">
        <v>1258</v>
      </c>
      <c r="C386" s="12" t="s">
        <v>815</v>
      </c>
      <c r="D386" s="12" t="s">
        <v>979</v>
      </c>
      <c r="E386" s="12">
        <v>1400000</v>
      </c>
      <c r="F386" s="11">
        <f t="shared" si="15"/>
        <v>16500</v>
      </c>
      <c r="G386" s="11">
        <f t="shared" si="16"/>
        <v>5000</v>
      </c>
      <c r="H386" s="11">
        <f t="shared" si="17"/>
        <v>284200</v>
      </c>
      <c r="I386" s="17">
        <v>2034537.5000000002</v>
      </c>
      <c r="J386" s="17">
        <v>1363140.1250000002</v>
      </c>
    </row>
    <row r="387" spans="1:10" ht="14.25" x14ac:dyDescent="0.15">
      <c r="A387" s="16" t="s">
        <v>1260</v>
      </c>
      <c r="B387" s="16" t="s">
        <v>1258</v>
      </c>
      <c r="C387" s="12" t="s">
        <v>816</v>
      </c>
      <c r="D387" s="12" t="s">
        <v>980</v>
      </c>
      <c r="E387" s="12">
        <v>1400000</v>
      </c>
      <c r="F387" s="11">
        <f t="shared" si="15"/>
        <v>16500</v>
      </c>
      <c r="G387" s="11">
        <f t="shared" si="16"/>
        <v>5000</v>
      </c>
      <c r="H387" s="11">
        <f t="shared" si="17"/>
        <v>284200</v>
      </c>
      <c r="I387" s="17">
        <v>2034537.5000000002</v>
      </c>
      <c r="J387" s="17">
        <v>1363140.1250000002</v>
      </c>
    </row>
    <row r="388" spans="1:10" ht="14.25" x14ac:dyDescent="0.15">
      <c r="A388" s="16" t="s">
        <v>1260</v>
      </c>
      <c r="B388" s="16" t="s">
        <v>1258</v>
      </c>
      <c r="C388" s="12" t="s">
        <v>817</v>
      </c>
      <c r="D388" s="12" t="s">
        <v>981</v>
      </c>
      <c r="E388" s="12">
        <v>1200000</v>
      </c>
      <c r="F388" s="11">
        <f t="shared" ref="F388:F451" si="18">IF(E388&gt;65000,16500,35000)</f>
        <v>16500</v>
      </c>
      <c r="G388" s="11">
        <f t="shared" ref="G388:G451" si="19">IF(F388=16500,5000,11500)</f>
        <v>5000</v>
      </c>
      <c r="H388" s="11">
        <f t="shared" ref="H388:H451" si="20">E388*0.203</f>
        <v>243600.00000000003</v>
      </c>
      <c r="I388" s="17">
        <v>1756287.5</v>
      </c>
      <c r="J388" s="17">
        <v>1176712.625</v>
      </c>
    </row>
    <row r="389" spans="1:10" ht="14.25" x14ac:dyDescent="0.15">
      <c r="A389" s="16" t="s">
        <v>1260</v>
      </c>
      <c r="B389" s="16" t="s">
        <v>1258</v>
      </c>
      <c r="C389" s="12" t="s">
        <v>818</v>
      </c>
      <c r="D389" s="12" t="s">
        <v>982</v>
      </c>
      <c r="E389" s="12">
        <v>1300000</v>
      </c>
      <c r="F389" s="11">
        <f t="shared" si="18"/>
        <v>16500</v>
      </c>
      <c r="G389" s="11">
        <f t="shared" si="19"/>
        <v>5000</v>
      </c>
      <c r="H389" s="11">
        <f t="shared" si="20"/>
        <v>263900</v>
      </c>
      <c r="I389" s="17">
        <v>1895412.5000000002</v>
      </c>
      <c r="J389" s="17">
        <v>1269926.3750000002</v>
      </c>
    </row>
    <row r="390" spans="1:10" ht="14.25" x14ac:dyDescent="0.15">
      <c r="A390" s="16" t="s">
        <v>1260</v>
      </c>
      <c r="B390" s="16" t="s">
        <v>1258</v>
      </c>
      <c r="C390" s="12" t="s">
        <v>819</v>
      </c>
      <c r="D390" s="12" t="s">
        <v>983</v>
      </c>
      <c r="E390" s="12">
        <v>1300000</v>
      </c>
      <c r="F390" s="11">
        <f t="shared" si="18"/>
        <v>16500</v>
      </c>
      <c r="G390" s="11">
        <f t="shared" si="19"/>
        <v>5000</v>
      </c>
      <c r="H390" s="11">
        <f t="shared" si="20"/>
        <v>263900</v>
      </c>
      <c r="I390" s="17">
        <v>1895412.5000000002</v>
      </c>
      <c r="J390" s="17">
        <v>1269926.3750000002</v>
      </c>
    </row>
    <row r="391" spans="1:10" ht="14.25" x14ac:dyDescent="0.15">
      <c r="A391" s="16" t="s">
        <v>1260</v>
      </c>
      <c r="B391" s="16" t="s">
        <v>1258</v>
      </c>
      <c r="C391" s="12" t="s">
        <v>820</v>
      </c>
      <c r="D391" s="12" t="s">
        <v>984</v>
      </c>
      <c r="E391" s="12">
        <v>1500000</v>
      </c>
      <c r="F391" s="11">
        <f t="shared" si="18"/>
        <v>16500</v>
      </c>
      <c r="G391" s="11">
        <f t="shared" si="19"/>
        <v>5000</v>
      </c>
      <c r="H391" s="11">
        <f t="shared" si="20"/>
        <v>304500</v>
      </c>
      <c r="I391" s="17">
        <v>2173662.5</v>
      </c>
      <c r="J391" s="17">
        <v>1456353.875</v>
      </c>
    </row>
    <row r="392" spans="1:10" ht="14.25" x14ac:dyDescent="0.15">
      <c r="A392" s="16" t="s">
        <v>1260</v>
      </c>
      <c r="B392" s="16" t="s">
        <v>1258</v>
      </c>
      <c r="C392" s="12" t="s">
        <v>821</v>
      </c>
      <c r="D392" s="12" t="s">
        <v>985</v>
      </c>
      <c r="E392" s="12">
        <v>1500000</v>
      </c>
      <c r="F392" s="11">
        <f t="shared" si="18"/>
        <v>16500</v>
      </c>
      <c r="G392" s="11">
        <f t="shared" si="19"/>
        <v>5000</v>
      </c>
      <c r="H392" s="11">
        <f t="shared" si="20"/>
        <v>304500</v>
      </c>
      <c r="I392" s="17">
        <v>2173662.5</v>
      </c>
      <c r="J392" s="17">
        <v>1456353.875</v>
      </c>
    </row>
    <row r="393" spans="1:10" ht="14.25" x14ac:dyDescent="0.15">
      <c r="A393" s="16" t="s">
        <v>1260</v>
      </c>
      <c r="B393" s="16" t="s">
        <v>1258</v>
      </c>
      <c r="C393" s="12" t="s">
        <v>822</v>
      </c>
      <c r="D393" s="12" t="s">
        <v>986</v>
      </c>
      <c r="E393" s="12">
        <v>250000</v>
      </c>
      <c r="F393" s="11">
        <f t="shared" si="18"/>
        <v>16500</v>
      </c>
      <c r="G393" s="11">
        <f t="shared" si="19"/>
        <v>5000</v>
      </c>
      <c r="H393" s="11">
        <f t="shared" si="20"/>
        <v>50750</v>
      </c>
      <c r="I393" s="17">
        <v>357595.00000000006</v>
      </c>
      <c r="J393" s="17">
        <v>239588.65000000005</v>
      </c>
    </row>
    <row r="394" spans="1:10" ht="14.25" x14ac:dyDescent="0.15">
      <c r="A394" s="16" t="s">
        <v>1260</v>
      </c>
      <c r="B394" s="16" t="s">
        <v>1258</v>
      </c>
      <c r="C394" s="12" t="s">
        <v>823</v>
      </c>
      <c r="D394" s="12" t="s">
        <v>987</v>
      </c>
      <c r="E394" s="12">
        <v>210000</v>
      </c>
      <c r="F394" s="11">
        <f t="shared" si="18"/>
        <v>16500</v>
      </c>
      <c r="G394" s="11">
        <f t="shared" si="19"/>
        <v>5000</v>
      </c>
      <c r="H394" s="11">
        <f t="shared" si="20"/>
        <v>42630</v>
      </c>
      <c r="I394" s="17">
        <v>307615</v>
      </c>
      <c r="J394" s="17">
        <v>206102.05000000002</v>
      </c>
    </row>
    <row r="395" spans="1:10" ht="14.25" x14ac:dyDescent="0.15">
      <c r="A395" s="16" t="s">
        <v>1260</v>
      </c>
      <c r="B395" s="16" t="s">
        <v>1258</v>
      </c>
      <c r="C395" s="12" t="s">
        <v>823</v>
      </c>
      <c r="D395" s="12" t="s">
        <v>988</v>
      </c>
      <c r="E395" s="12">
        <v>210000</v>
      </c>
      <c r="F395" s="11">
        <f t="shared" si="18"/>
        <v>16500</v>
      </c>
      <c r="G395" s="11">
        <f t="shared" si="19"/>
        <v>5000</v>
      </c>
      <c r="H395" s="11">
        <f t="shared" si="20"/>
        <v>42630</v>
      </c>
      <c r="I395" s="17">
        <v>307615</v>
      </c>
      <c r="J395" s="17">
        <v>206102.05000000002</v>
      </c>
    </row>
    <row r="396" spans="1:10" ht="14.25" x14ac:dyDescent="0.15">
      <c r="A396" s="16" t="s">
        <v>1260</v>
      </c>
      <c r="B396" s="16" t="s">
        <v>1258</v>
      </c>
      <c r="C396" s="12" t="s">
        <v>823</v>
      </c>
      <c r="D396" s="12" t="s">
        <v>989</v>
      </c>
      <c r="E396" s="12">
        <v>210000</v>
      </c>
      <c r="F396" s="11">
        <f t="shared" si="18"/>
        <v>16500</v>
      </c>
      <c r="G396" s="11">
        <f t="shared" si="19"/>
        <v>5000</v>
      </c>
      <c r="H396" s="11">
        <f t="shared" si="20"/>
        <v>42630</v>
      </c>
      <c r="I396" s="17">
        <v>307615</v>
      </c>
      <c r="J396" s="17">
        <v>206102.05000000002</v>
      </c>
    </row>
    <row r="397" spans="1:10" ht="14.25" x14ac:dyDescent="0.15">
      <c r="A397" s="16" t="s">
        <v>1260</v>
      </c>
      <c r="B397" s="16" t="s">
        <v>1258</v>
      </c>
      <c r="C397" s="12" t="s">
        <v>823</v>
      </c>
      <c r="D397" s="12" t="s">
        <v>990</v>
      </c>
      <c r="E397" s="12">
        <v>210000</v>
      </c>
      <c r="F397" s="11">
        <f t="shared" si="18"/>
        <v>16500</v>
      </c>
      <c r="G397" s="11">
        <f t="shared" si="19"/>
        <v>5000</v>
      </c>
      <c r="H397" s="11">
        <f t="shared" si="20"/>
        <v>42630</v>
      </c>
      <c r="I397" s="17">
        <v>307615</v>
      </c>
      <c r="J397" s="17">
        <v>206102.05000000002</v>
      </c>
    </row>
    <row r="398" spans="1:10" ht="14.25" x14ac:dyDescent="0.15">
      <c r="A398" s="16" t="s">
        <v>1260</v>
      </c>
      <c r="B398" s="16" t="s">
        <v>1258</v>
      </c>
      <c r="C398" s="12" t="s">
        <v>823</v>
      </c>
      <c r="D398" s="12" t="s">
        <v>991</v>
      </c>
      <c r="E398" s="12">
        <v>210000</v>
      </c>
      <c r="F398" s="11">
        <f t="shared" si="18"/>
        <v>16500</v>
      </c>
      <c r="G398" s="11">
        <f t="shared" si="19"/>
        <v>5000</v>
      </c>
      <c r="H398" s="11">
        <f t="shared" si="20"/>
        <v>42630</v>
      </c>
      <c r="I398" s="17">
        <v>307615</v>
      </c>
      <c r="J398" s="17">
        <v>206102.05000000002</v>
      </c>
    </row>
    <row r="399" spans="1:10" ht="14.25" x14ac:dyDescent="0.15">
      <c r="A399" s="16" t="s">
        <v>1260</v>
      </c>
      <c r="B399" s="16" t="s">
        <v>1258</v>
      </c>
      <c r="C399" s="12" t="s">
        <v>823</v>
      </c>
      <c r="D399" s="12" t="s">
        <v>992</v>
      </c>
      <c r="E399" s="12">
        <v>210000</v>
      </c>
      <c r="F399" s="11">
        <f t="shared" si="18"/>
        <v>16500</v>
      </c>
      <c r="G399" s="11">
        <f t="shared" si="19"/>
        <v>5000</v>
      </c>
      <c r="H399" s="11">
        <f t="shared" si="20"/>
        <v>42630</v>
      </c>
      <c r="I399" s="17">
        <v>307615</v>
      </c>
      <c r="J399" s="17">
        <v>206102.05000000002</v>
      </c>
    </row>
    <row r="400" spans="1:10" ht="14.25" x14ac:dyDescent="0.15">
      <c r="A400" s="16" t="s">
        <v>1260</v>
      </c>
      <c r="B400" s="16" t="s">
        <v>1258</v>
      </c>
      <c r="C400" s="12" t="s">
        <v>823</v>
      </c>
      <c r="D400" s="12" t="s">
        <v>993</v>
      </c>
      <c r="E400" s="12">
        <v>210000</v>
      </c>
      <c r="F400" s="11">
        <f t="shared" si="18"/>
        <v>16500</v>
      </c>
      <c r="G400" s="11">
        <f t="shared" si="19"/>
        <v>5000</v>
      </c>
      <c r="H400" s="11">
        <f t="shared" si="20"/>
        <v>42630</v>
      </c>
      <c r="I400" s="17">
        <v>307615</v>
      </c>
      <c r="J400" s="17">
        <v>206102.05000000002</v>
      </c>
    </row>
    <row r="401" spans="1:10" ht="14.25" x14ac:dyDescent="0.15">
      <c r="A401" s="16" t="s">
        <v>1260</v>
      </c>
      <c r="B401" s="16" t="s">
        <v>1258</v>
      </c>
      <c r="C401" s="12" t="s">
        <v>824</v>
      </c>
      <c r="D401" s="12" t="s">
        <v>994</v>
      </c>
      <c r="E401" s="12">
        <v>230000</v>
      </c>
      <c r="F401" s="11">
        <f t="shared" si="18"/>
        <v>16500</v>
      </c>
      <c r="G401" s="11">
        <f t="shared" si="19"/>
        <v>5000</v>
      </c>
      <c r="H401" s="11">
        <f t="shared" si="20"/>
        <v>46690</v>
      </c>
      <c r="I401" s="17">
        <v>332605.00000000006</v>
      </c>
      <c r="J401" s="17">
        <v>222845.35000000006</v>
      </c>
    </row>
    <row r="402" spans="1:10" ht="14.25" x14ac:dyDescent="0.15">
      <c r="A402" s="16" t="s">
        <v>1260</v>
      </c>
      <c r="B402" s="16" t="s">
        <v>1258</v>
      </c>
      <c r="C402" s="12" t="s">
        <v>824</v>
      </c>
      <c r="D402" s="12" t="s">
        <v>995</v>
      </c>
      <c r="E402" s="12">
        <v>230000</v>
      </c>
      <c r="F402" s="11">
        <f t="shared" si="18"/>
        <v>16500</v>
      </c>
      <c r="G402" s="11">
        <f t="shared" si="19"/>
        <v>5000</v>
      </c>
      <c r="H402" s="11">
        <f t="shared" si="20"/>
        <v>46690</v>
      </c>
      <c r="I402" s="17">
        <v>332605.00000000006</v>
      </c>
      <c r="J402" s="17">
        <v>222845.35000000006</v>
      </c>
    </row>
    <row r="403" spans="1:10" ht="14.25" x14ac:dyDescent="0.15">
      <c r="A403" s="16" t="s">
        <v>1260</v>
      </c>
      <c r="B403" s="16" t="s">
        <v>1258</v>
      </c>
      <c r="C403" s="12" t="s">
        <v>825</v>
      </c>
      <c r="D403" s="12" t="s">
        <v>996</v>
      </c>
      <c r="E403" s="12">
        <v>320000</v>
      </c>
      <c r="F403" s="11">
        <f t="shared" si="18"/>
        <v>16500</v>
      </c>
      <c r="G403" s="11">
        <f t="shared" si="19"/>
        <v>5000</v>
      </c>
      <c r="H403" s="11">
        <f t="shared" si="20"/>
        <v>64960.000000000007</v>
      </c>
      <c r="I403" s="17">
        <v>445059.99999999994</v>
      </c>
      <c r="J403" s="17">
        <v>298190.19999999995</v>
      </c>
    </row>
    <row r="404" spans="1:10" ht="14.25" x14ac:dyDescent="0.15">
      <c r="A404" s="16" t="s">
        <v>1260</v>
      </c>
      <c r="B404" s="16" t="s">
        <v>1258</v>
      </c>
      <c r="C404" s="12" t="s">
        <v>826</v>
      </c>
      <c r="D404" s="12" t="s">
        <v>997</v>
      </c>
      <c r="E404" s="12">
        <v>250000</v>
      </c>
      <c r="F404" s="11">
        <f t="shared" si="18"/>
        <v>16500</v>
      </c>
      <c r="G404" s="11">
        <f t="shared" si="19"/>
        <v>5000</v>
      </c>
      <c r="H404" s="11">
        <f t="shared" si="20"/>
        <v>50750</v>
      </c>
      <c r="I404" s="17">
        <v>357595.00000000006</v>
      </c>
      <c r="J404" s="17">
        <v>239588.65000000005</v>
      </c>
    </row>
    <row r="405" spans="1:10" ht="14.25" x14ac:dyDescent="0.15">
      <c r="A405" s="16" t="s">
        <v>1260</v>
      </c>
      <c r="B405" s="16" t="s">
        <v>1258</v>
      </c>
      <c r="C405" s="12" t="s">
        <v>826</v>
      </c>
      <c r="D405" s="12" t="s">
        <v>998</v>
      </c>
      <c r="E405" s="12">
        <v>250000</v>
      </c>
      <c r="F405" s="11">
        <f t="shared" si="18"/>
        <v>16500</v>
      </c>
      <c r="G405" s="11">
        <f t="shared" si="19"/>
        <v>5000</v>
      </c>
      <c r="H405" s="11">
        <f t="shared" si="20"/>
        <v>50750</v>
      </c>
      <c r="I405" s="17">
        <v>357595.00000000006</v>
      </c>
      <c r="J405" s="17">
        <v>239588.65000000005</v>
      </c>
    </row>
    <row r="406" spans="1:10" ht="14.25" x14ac:dyDescent="0.15">
      <c r="A406" s="16" t="s">
        <v>1260</v>
      </c>
      <c r="B406" s="16" t="s">
        <v>1258</v>
      </c>
      <c r="C406" s="12" t="s">
        <v>827</v>
      </c>
      <c r="D406" s="12" t="s">
        <v>999</v>
      </c>
      <c r="E406" s="12">
        <v>190000</v>
      </c>
      <c r="F406" s="11">
        <f t="shared" si="18"/>
        <v>16500</v>
      </c>
      <c r="G406" s="11">
        <f t="shared" si="19"/>
        <v>5000</v>
      </c>
      <c r="H406" s="11">
        <f t="shared" si="20"/>
        <v>38570</v>
      </c>
      <c r="I406" s="17">
        <v>282625</v>
      </c>
      <c r="J406" s="17">
        <v>189358.75</v>
      </c>
    </row>
    <row r="407" spans="1:10" ht="14.25" x14ac:dyDescent="0.15">
      <c r="A407" s="16" t="s">
        <v>1260</v>
      </c>
      <c r="B407" s="16" t="s">
        <v>1258</v>
      </c>
      <c r="C407" s="12" t="s">
        <v>827</v>
      </c>
      <c r="D407" s="12" t="s">
        <v>1000</v>
      </c>
      <c r="E407" s="12">
        <v>190000</v>
      </c>
      <c r="F407" s="11">
        <f t="shared" si="18"/>
        <v>16500</v>
      </c>
      <c r="G407" s="11">
        <f t="shared" si="19"/>
        <v>5000</v>
      </c>
      <c r="H407" s="11">
        <f t="shared" si="20"/>
        <v>38570</v>
      </c>
      <c r="I407" s="17">
        <v>282625</v>
      </c>
      <c r="J407" s="17">
        <v>189358.75</v>
      </c>
    </row>
    <row r="408" spans="1:10" ht="14.25" x14ac:dyDescent="0.15">
      <c r="A408" s="16" t="s">
        <v>1260</v>
      </c>
      <c r="B408" s="16" t="s">
        <v>1258</v>
      </c>
      <c r="C408" s="12" t="s">
        <v>827</v>
      </c>
      <c r="D408" s="12" t="s">
        <v>1001</v>
      </c>
      <c r="E408" s="12">
        <v>190000</v>
      </c>
      <c r="F408" s="11">
        <f t="shared" si="18"/>
        <v>16500</v>
      </c>
      <c r="G408" s="11">
        <f t="shared" si="19"/>
        <v>5000</v>
      </c>
      <c r="H408" s="11">
        <f t="shared" si="20"/>
        <v>38570</v>
      </c>
      <c r="I408" s="17">
        <v>282625</v>
      </c>
      <c r="J408" s="17">
        <v>189358.75</v>
      </c>
    </row>
    <row r="409" spans="1:10" ht="14.25" x14ac:dyDescent="0.15">
      <c r="A409" s="16" t="s">
        <v>1260</v>
      </c>
      <c r="B409" s="16" t="s">
        <v>1258</v>
      </c>
      <c r="C409" s="12" t="s">
        <v>827</v>
      </c>
      <c r="D409" s="12" t="s">
        <v>1002</v>
      </c>
      <c r="E409" s="12">
        <v>190000</v>
      </c>
      <c r="F409" s="11">
        <f t="shared" si="18"/>
        <v>16500</v>
      </c>
      <c r="G409" s="11">
        <f t="shared" si="19"/>
        <v>5000</v>
      </c>
      <c r="H409" s="11">
        <f t="shared" si="20"/>
        <v>38570</v>
      </c>
      <c r="I409" s="17">
        <v>282625</v>
      </c>
      <c r="J409" s="17">
        <v>189358.75</v>
      </c>
    </row>
    <row r="410" spans="1:10" ht="14.25" x14ac:dyDescent="0.15">
      <c r="A410" s="16" t="s">
        <v>1260</v>
      </c>
      <c r="B410" s="16" t="s">
        <v>1258</v>
      </c>
      <c r="C410" s="12" t="s">
        <v>827</v>
      </c>
      <c r="D410" s="12" t="s">
        <v>1003</v>
      </c>
      <c r="E410" s="12">
        <v>190000</v>
      </c>
      <c r="F410" s="11">
        <f t="shared" si="18"/>
        <v>16500</v>
      </c>
      <c r="G410" s="11">
        <f t="shared" si="19"/>
        <v>5000</v>
      </c>
      <c r="H410" s="11">
        <f t="shared" si="20"/>
        <v>38570</v>
      </c>
      <c r="I410" s="17">
        <v>282625</v>
      </c>
      <c r="J410" s="17">
        <v>189358.75</v>
      </c>
    </row>
    <row r="411" spans="1:10" ht="14.25" x14ac:dyDescent="0.15">
      <c r="A411" s="16" t="s">
        <v>1260</v>
      </c>
      <c r="B411" s="16" t="s">
        <v>1258</v>
      </c>
      <c r="C411" s="12" t="s">
        <v>827</v>
      </c>
      <c r="D411" s="12" t="s">
        <v>1004</v>
      </c>
      <c r="E411" s="12">
        <v>190000</v>
      </c>
      <c r="F411" s="11">
        <f t="shared" si="18"/>
        <v>16500</v>
      </c>
      <c r="G411" s="11">
        <f t="shared" si="19"/>
        <v>5000</v>
      </c>
      <c r="H411" s="11">
        <f t="shared" si="20"/>
        <v>38570</v>
      </c>
      <c r="I411" s="17">
        <v>282625</v>
      </c>
      <c r="J411" s="17">
        <v>189358.75</v>
      </c>
    </row>
    <row r="412" spans="1:10" ht="14.25" x14ac:dyDescent="0.15">
      <c r="A412" s="16" t="s">
        <v>1260</v>
      </c>
      <c r="B412" s="16" t="s">
        <v>1258</v>
      </c>
      <c r="C412" s="12" t="s">
        <v>827</v>
      </c>
      <c r="D412" s="12" t="s">
        <v>1005</v>
      </c>
      <c r="E412" s="12">
        <v>190000</v>
      </c>
      <c r="F412" s="11">
        <f t="shared" si="18"/>
        <v>16500</v>
      </c>
      <c r="G412" s="11">
        <f t="shared" si="19"/>
        <v>5000</v>
      </c>
      <c r="H412" s="11">
        <f t="shared" si="20"/>
        <v>38570</v>
      </c>
      <c r="I412" s="17">
        <v>282625</v>
      </c>
      <c r="J412" s="17">
        <v>189358.75</v>
      </c>
    </row>
    <row r="413" spans="1:10" ht="14.25" x14ac:dyDescent="0.15">
      <c r="A413" s="16" t="s">
        <v>1260</v>
      </c>
      <c r="B413" s="16" t="s">
        <v>1258</v>
      </c>
      <c r="C413" s="12" t="s">
        <v>827</v>
      </c>
      <c r="D413" s="12" t="s">
        <v>1006</v>
      </c>
      <c r="E413" s="12">
        <v>190000</v>
      </c>
      <c r="F413" s="11">
        <f t="shared" si="18"/>
        <v>16500</v>
      </c>
      <c r="G413" s="11">
        <f t="shared" si="19"/>
        <v>5000</v>
      </c>
      <c r="H413" s="11">
        <f t="shared" si="20"/>
        <v>38570</v>
      </c>
      <c r="I413" s="17">
        <v>282625</v>
      </c>
      <c r="J413" s="17">
        <v>189358.75</v>
      </c>
    </row>
    <row r="414" spans="1:10" ht="14.25" x14ac:dyDescent="0.15">
      <c r="A414" s="16" t="s">
        <v>1260</v>
      </c>
      <c r="B414" s="16" t="s">
        <v>1258</v>
      </c>
      <c r="C414" s="12" t="s">
        <v>828</v>
      </c>
      <c r="D414" s="12" t="s">
        <v>1007</v>
      </c>
      <c r="E414" s="12">
        <v>190000</v>
      </c>
      <c r="F414" s="11">
        <f t="shared" si="18"/>
        <v>16500</v>
      </c>
      <c r="G414" s="11">
        <f t="shared" si="19"/>
        <v>5000</v>
      </c>
      <c r="H414" s="11">
        <f t="shared" si="20"/>
        <v>38570</v>
      </c>
      <c r="I414" s="17">
        <v>282625</v>
      </c>
      <c r="J414" s="17">
        <v>189358.75</v>
      </c>
    </row>
    <row r="415" spans="1:10" ht="14.25" x14ac:dyDescent="0.15">
      <c r="A415" s="16" t="s">
        <v>1260</v>
      </c>
      <c r="B415" s="16" t="s">
        <v>1258</v>
      </c>
      <c r="C415" s="12" t="s">
        <v>828</v>
      </c>
      <c r="D415" s="12" t="s">
        <v>1008</v>
      </c>
      <c r="E415" s="12">
        <v>190000</v>
      </c>
      <c r="F415" s="11">
        <f t="shared" si="18"/>
        <v>16500</v>
      </c>
      <c r="G415" s="11">
        <f t="shared" si="19"/>
        <v>5000</v>
      </c>
      <c r="H415" s="11">
        <f t="shared" si="20"/>
        <v>38570</v>
      </c>
      <c r="I415" s="17">
        <v>282625</v>
      </c>
      <c r="J415" s="17">
        <v>189358.75</v>
      </c>
    </row>
    <row r="416" spans="1:10" ht="14.25" x14ac:dyDescent="0.15">
      <c r="A416" s="16" t="s">
        <v>1260</v>
      </c>
      <c r="B416" s="16" t="s">
        <v>1258</v>
      </c>
      <c r="C416" s="12" t="s">
        <v>828</v>
      </c>
      <c r="D416" s="12" t="s">
        <v>1009</v>
      </c>
      <c r="E416" s="12">
        <v>190000</v>
      </c>
      <c r="F416" s="11">
        <f t="shared" si="18"/>
        <v>16500</v>
      </c>
      <c r="G416" s="11">
        <f t="shared" si="19"/>
        <v>5000</v>
      </c>
      <c r="H416" s="11">
        <f t="shared" si="20"/>
        <v>38570</v>
      </c>
      <c r="I416" s="17">
        <v>282625</v>
      </c>
      <c r="J416" s="17">
        <v>189358.75</v>
      </c>
    </row>
    <row r="417" spans="1:10" ht="14.25" x14ac:dyDescent="0.15">
      <c r="A417" s="16" t="s">
        <v>1260</v>
      </c>
      <c r="B417" s="16" t="s">
        <v>1258</v>
      </c>
      <c r="C417" s="12" t="s">
        <v>828</v>
      </c>
      <c r="D417" s="12" t="s">
        <v>1010</v>
      </c>
      <c r="E417" s="12">
        <v>190000</v>
      </c>
      <c r="F417" s="11">
        <f t="shared" si="18"/>
        <v>16500</v>
      </c>
      <c r="G417" s="11">
        <f t="shared" si="19"/>
        <v>5000</v>
      </c>
      <c r="H417" s="11">
        <f t="shared" si="20"/>
        <v>38570</v>
      </c>
      <c r="I417" s="17">
        <v>282625</v>
      </c>
      <c r="J417" s="17">
        <v>189358.75</v>
      </c>
    </row>
    <row r="418" spans="1:10" ht="14.25" x14ac:dyDescent="0.15">
      <c r="A418" s="16" t="s">
        <v>1260</v>
      </c>
      <c r="B418" s="16" t="s">
        <v>1258</v>
      </c>
      <c r="C418" s="12" t="s">
        <v>829</v>
      </c>
      <c r="D418" s="12" t="s">
        <v>1011</v>
      </c>
      <c r="E418" s="12">
        <v>210000</v>
      </c>
      <c r="F418" s="11">
        <f t="shared" si="18"/>
        <v>16500</v>
      </c>
      <c r="G418" s="11">
        <f t="shared" si="19"/>
        <v>5000</v>
      </c>
      <c r="H418" s="11">
        <f t="shared" si="20"/>
        <v>42630</v>
      </c>
      <c r="I418" s="17">
        <v>307615</v>
      </c>
      <c r="J418" s="17">
        <v>206102.05000000002</v>
      </c>
    </row>
    <row r="419" spans="1:10" ht="14.25" x14ac:dyDescent="0.15">
      <c r="A419" s="16" t="s">
        <v>1260</v>
      </c>
      <c r="B419" s="16" t="s">
        <v>1258</v>
      </c>
      <c r="C419" s="12" t="s">
        <v>829</v>
      </c>
      <c r="D419" s="12" t="s">
        <v>1012</v>
      </c>
      <c r="E419" s="12">
        <v>210000</v>
      </c>
      <c r="F419" s="11">
        <f t="shared" si="18"/>
        <v>16500</v>
      </c>
      <c r="G419" s="11">
        <f t="shared" si="19"/>
        <v>5000</v>
      </c>
      <c r="H419" s="11">
        <f t="shared" si="20"/>
        <v>42630</v>
      </c>
      <c r="I419" s="17">
        <v>307615</v>
      </c>
      <c r="J419" s="17">
        <v>206102.05000000002</v>
      </c>
    </row>
    <row r="420" spans="1:10" ht="14.25" x14ac:dyDescent="0.15">
      <c r="A420" s="16" t="s">
        <v>1260</v>
      </c>
      <c r="B420" s="16" t="s">
        <v>1258</v>
      </c>
      <c r="C420" s="12" t="s">
        <v>830</v>
      </c>
      <c r="D420" s="12" t="s">
        <v>1013</v>
      </c>
      <c r="E420" s="12">
        <v>190000</v>
      </c>
      <c r="F420" s="11">
        <f t="shared" si="18"/>
        <v>16500</v>
      </c>
      <c r="G420" s="11">
        <f t="shared" si="19"/>
        <v>5000</v>
      </c>
      <c r="H420" s="11">
        <f t="shared" si="20"/>
        <v>38570</v>
      </c>
      <c r="I420" s="17">
        <v>282625</v>
      </c>
      <c r="J420" s="17">
        <v>189358.75</v>
      </c>
    </row>
    <row r="421" spans="1:10" ht="14.25" x14ac:dyDescent="0.15">
      <c r="A421" s="16" t="s">
        <v>1260</v>
      </c>
      <c r="B421" s="16" t="s">
        <v>1258</v>
      </c>
      <c r="C421" s="12" t="s">
        <v>830</v>
      </c>
      <c r="D421" s="12" t="s">
        <v>1014</v>
      </c>
      <c r="E421" s="12">
        <v>190000</v>
      </c>
      <c r="F421" s="11">
        <f t="shared" si="18"/>
        <v>16500</v>
      </c>
      <c r="G421" s="11">
        <f t="shared" si="19"/>
        <v>5000</v>
      </c>
      <c r="H421" s="11">
        <f t="shared" si="20"/>
        <v>38570</v>
      </c>
      <c r="I421" s="17">
        <v>282625</v>
      </c>
      <c r="J421" s="17">
        <v>189358.75</v>
      </c>
    </row>
    <row r="422" spans="1:10" ht="14.25" x14ac:dyDescent="0.15">
      <c r="A422" s="16" t="s">
        <v>1260</v>
      </c>
      <c r="B422" s="16" t="s">
        <v>1258</v>
      </c>
      <c r="C422" s="12" t="s">
        <v>831</v>
      </c>
      <c r="D422" s="12" t="s">
        <v>1015</v>
      </c>
      <c r="E422" s="12">
        <v>285000</v>
      </c>
      <c r="F422" s="11">
        <f t="shared" si="18"/>
        <v>16500</v>
      </c>
      <c r="G422" s="11">
        <f t="shared" si="19"/>
        <v>5000</v>
      </c>
      <c r="H422" s="11">
        <f t="shared" si="20"/>
        <v>57855.000000000007</v>
      </c>
      <c r="I422" s="17">
        <v>401327.50000000006</v>
      </c>
      <c r="J422" s="17">
        <v>268889.42500000005</v>
      </c>
    </row>
    <row r="423" spans="1:10" ht="14.25" x14ac:dyDescent="0.15">
      <c r="A423" s="16" t="s">
        <v>1260</v>
      </c>
      <c r="B423" s="16" t="s">
        <v>1258</v>
      </c>
      <c r="C423" s="12" t="s">
        <v>832</v>
      </c>
      <c r="D423" s="12" t="s">
        <v>1016</v>
      </c>
      <c r="E423" s="12">
        <v>210000</v>
      </c>
      <c r="F423" s="11">
        <f t="shared" si="18"/>
        <v>16500</v>
      </c>
      <c r="G423" s="11">
        <f t="shared" si="19"/>
        <v>5000</v>
      </c>
      <c r="H423" s="11">
        <f t="shared" si="20"/>
        <v>42630</v>
      </c>
      <c r="I423" s="17">
        <v>307615</v>
      </c>
      <c r="J423" s="17">
        <v>206102.05000000002</v>
      </c>
    </row>
    <row r="424" spans="1:10" ht="14.25" x14ac:dyDescent="0.15">
      <c r="A424" s="16" t="s">
        <v>1260</v>
      </c>
      <c r="B424" s="16" t="s">
        <v>1258</v>
      </c>
      <c r="C424" s="12" t="s">
        <v>833</v>
      </c>
      <c r="D424" s="12" t="s">
        <v>1017</v>
      </c>
      <c r="E424" s="12">
        <v>230000</v>
      </c>
      <c r="F424" s="11">
        <f t="shared" si="18"/>
        <v>16500</v>
      </c>
      <c r="G424" s="11">
        <f t="shared" si="19"/>
        <v>5000</v>
      </c>
      <c r="H424" s="11">
        <f t="shared" si="20"/>
        <v>46690</v>
      </c>
      <c r="I424" s="17">
        <v>332605.00000000006</v>
      </c>
      <c r="J424" s="17">
        <v>222845.35000000006</v>
      </c>
    </row>
    <row r="425" spans="1:10" ht="14.25" x14ac:dyDescent="0.15">
      <c r="A425" s="16" t="s">
        <v>1260</v>
      </c>
      <c r="B425" s="16" t="s">
        <v>1258</v>
      </c>
      <c r="C425" s="12" t="s">
        <v>834</v>
      </c>
      <c r="D425" s="12" t="s">
        <v>1018</v>
      </c>
      <c r="E425" s="12">
        <v>290000</v>
      </c>
      <c r="F425" s="11">
        <f t="shared" si="18"/>
        <v>16500</v>
      </c>
      <c r="G425" s="11">
        <f t="shared" si="19"/>
        <v>5000</v>
      </c>
      <c r="H425" s="11">
        <f t="shared" si="20"/>
        <v>58870.000000000007</v>
      </c>
      <c r="I425" s="17">
        <v>407575.00000000006</v>
      </c>
      <c r="J425" s="17">
        <v>273075.25000000006</v>
      </c>
    </row>
    <row r="426" spans="1:10" ht="14.25" x14ac:dyDescent="0.15">
      <c r="A426" s="16" t="s">
        <v>1260</v>
      </c>
      <c r="B426" s="16" t="s">
        <v>1258</v>
      </c>
      <c r="C426" s="12" t="s">
        <v>835</v>
      </c>
      <c r="D426" s="12" t="s">
        <v>1019</v>
      </c>
      <c r="E426" s="12">
        <v>890000</v>
      </c>
      <c r="F426" s="11">
        <f t="shared" si="18"/>
        <v>16500</v>
      </c>
      <c r="G426" s="11">
        <f t="shared" si="19"/>
        <v>5000</v>
      </c>
      <c r="H426" s="11">
        <f t="shared" si="20"/>
        <v>180670</v>
      </c>
      <c r="I426" s="17">
        <v>1325000</v>
      </c>
      <c r="J426" s="17">
        <v>887750</v>
      </c>
    </row>
    <row r="427" spans="1:10" ht="14.25" x14ac:dyDescent="0.15">
      <c r="A427" s="16" t="s">
        <v>1260</v>
      </c>
      <c r="B427" s="16" t="s">
        <v>1258</v>
      </c>
      <c r="C427" s="12" t="s">
        <v>836</v>
      </c>
      <c r="D427" s="12" t="s">
        <v>1020</v>
      </c>
      <c r="E427" s="12">
        <v>990000</v>
      </c>
      <c r="F427" s="11">
        <f t="shared" si="18"/>
        <v>16500</v>
      </c>
      <c r="G427" s="11">
        <f t="shared" si="19"/>
        <v>5000</v>
      </c>
      <c r="H427" s="11">
        <f t="shared" si="20"/>
        <v>200970</v>
      </c>
      <c r="I427" s="17">
        <v>1464125</v>
      </c>
      <c r="J427" s="17">
        <v>980963.75000000012</v>
      </c>
    </row>
    <row r="428" spans="1:10" ht="14.25" x14ac:dyDescent="0.15">
      <c r="A428" s="16" t="s">
        <v>1260</v>
      </c>
      <c r="B428" s="16" t="s">
        <v>1258</v>
      </c>
      <c r="C428" s="12" t="s">
        <v>837</v>
      </c>
      <c r="D428" s="12" t="s">
        <v>1021</v>
      </c>
      <c r="E428" s="12">
        <v>890000</v>
      </c>
      <c r="F428" s="11">
        <f t="shared" si="18"/>
        <v>16500</v>
      </c>
      <c r="G428" s="11">
        <f t="shared" si="19"/>
        <v>5000</v>
      </c>
      <c r="H428" s="11">
        <f t="shared" si="20"/>
        <v>180670</v>
      </c>
      <c r="I428" s="17">
        <v>1325000</v>
      </c>
      <c r="J428" s="17">
        <v>887750</v>
      </c>
    </row>
    <row r="429" spans="1:10" ht="14.25" x14ac:dyDescent="0.15">
      <c r="A429" s="16" t="s">
        <v>1260</v>
      </c>
      <c r="B429" s="16" t="s">
        <v>1258</v>
      </c>
      <c r="C429" s="12" t="s">
        <v>838</v>
      </c>
      <c r="D429" s="12" t="s">
        <v>1022</v>
      </c>
      <c r="E429" s="12">
        <v>790000</v>
      </c>
      <c r="F429" s="11">
        <f t="shared" si="18"/>
        <v>16500</v>
      </c>
      <c r="G429" s="11">
        <f t="shared" si="19"/>
        <v>5000</v>
      </c>
      <c r="H429" s="11">
        <f t="shared" si="20"/>
        <v>160370</v>
      </c>
      <c r="I429" s="17">
        <v>1185875</v>
      </c>
      <c r="J429" s="17">
        <v>794536.25</v>
      </c>
    </row>
    <row r="430" spans="1:10" ht="14.25" x14ac:dyDescent="0.15">
      <c r="A430" s="16" t="s">
        <v>1260</v>
      </c>
      <c r="B430" s="16" t="s">
        <v>1258</v>
      </c>
      <c r="C430" s="12" t="s">
        <v>839</v>
      </c>
      <c r="D430" s="12" t="s">
        <v>1023</v>
      </c>
      <c r="E430" s="12">
        <v>590000</v>
      </c>
      <c r="F430" s="11">
        <f t="shared" si="18"/>
        <v>16500</v>
      </c>
      <c r="G430" s="11">
        <f t="shared" si="19"/>
        <v>5000</v>
      </c>
      <c r="H430" s="11">
        <f t="shared" si="20"/>
        <v>119770.00000000001</v>
      </c>
      <c r="I430" s="17">
        <v>815150.00000000012</v>
      </c>
      <c r="J430" s="17">
        <v>546150.50000000012</v>
      </c>
    </row>
    <row r="431" spans="1:10" ht="14.25" x14ac:dyDescent="0.15">
      <c r="A431" s="16" t="s">
        <v>1260</v>
      </c>
      <c r="B431" s="16" t="s">
        <v>1258</v>
      </c>
      <c r="C431" s="12" t="s">
        <v>840</v>
      </c>
      <c r="D431" s="12" t="s">
        <v>1024</v>
      </c>
      <c r="E431" s="12">
        <v>690000</v>
      </c>
      <c r="F431" s="11">
        <f t="shared" si="18"/>
        <v>16500</v>
      </c>
      <c r="G431" s="11">
        <f t="shared" si="19"/>
        <v>5000</v>
      </c>
      <c r="H431" s="11">
        <f t="shared" si="20"/>
        <v>140070</v>
      </c>
      <c r="I431" s="17">
        <v>940100.00000000012</v>
      </c>
      <c r="J431" s="17">
        <v>629867.00000000012</v>
      </c>
    </row>
    <row r="432" spans="1:10" ht="14.25" x14ac:dyDescent="0.15">
      <c r="A432" s="16" t="s">
        <v>1260</v>
      </c>
      <c r="B432" s="16" t="s">
        <v>1258</v>
      </c>
      <c r="C432" s="12" t="s">
        <v>841</v>
      </c>
      <c r="D432" s="12" t="s">
        <v>1025</v>
      </c>
      <c r="E432" s="12">
        <v>990000</v>
      </c>
      <c r="F432" s="11">
        <f t="shared" si="18"/>
        <v>16500</v>
      </c>
      <c r="G432" s="11">
        <f t="shared" si="19"/>
        <v>5000</v>
      </c>
      <c r="H432" s="11">
        <f t="shared" si="20"/>
        <v>200970</v>
      </c>
      <c r="I432" s="17">
        <v>1464125</v>
      </c>
      <c r="J432" s="17">
        <v>980963.75000000012</v>
      </c>
    </row>
    <row r="433" spans="1:10" ht="14.25" x14ac:dyDescent="0.15">
      <c r="A433" s="16" t="s">
        <v>1260</v>
      </c>
      <c r="B433" s="16" t="s">
        <v>1258</v>
      </c>
      <c r="C433" s="12" t="s">
        <v>842</v>
      </c>
      <c r="D433" s="12" t="s">
        <v>1026</v>
      </c>
      <c r="E433" s="12">
        <v>590000</v>
      </c>
      <c r="F433" s="11">
        <f t="shared" si="18"/>
        <v>16500</v>
      </c>
      <c r="G433" s="11">
        <f t="shared" si="19"/>
        <v>5000</v>
      </c>
      <c r="H433" s="11">
        <f t="shared" si="20"/>
        <v>119770.00000000001</v>
      </c>
      <c r="I433" s="17">
        <v>815150.00000000012</v>
      </c>
      <c r="J433" s="17">
        <v>546150.50000000012</v>
      </c>
    </row>
    <row r="434" spans="1:10" ht="14.25" x14ac:dyDescent="0.15">
      <c r="A434" s="16" t="s">
        <v>1260</v>
      </c>
      <c r="B434" s="16" t="s">
        <v>1258</v>
      </c>
      <c r="C434" s="12" t="s">
        <v>843</v>
      </c>
      <c r="D434" s="12" t="s">
        <v>1027</v>
      </c>
      <c r="E434" s="12">
        <v>890000</v>
      </c>
      <c r="F434" s="11">
        <f t="shared" si="18"/>
        <v>16500</v>
      </c>
      <c r="G434" s="11">
        <f t="shared" si="19"/>
        <v>5000</v>
      </c>
      <c r="H434" s="11">
        <f t="shared" si="20"/>
        <v>180670</v>
      </c>
      <c r="I434" s="17">
        <v>1325000</v>
      </c>
      <c r="J434" s="17">
        <v>887750</v>
      </c>
    </row>
    <row r="435" spans="1:10" ht="14.25" x14ac:dyDescent="0.15">
      <c r="A435" s="16" t="s">
        <v>1260</v>
      </c>
      <c r="B435" s="16" t="s">
        <v>1258</v>
      </c>
      <c r="C435" s="12" t="s">
        <v>843</v>
      </c>
      <c r="D435" s="12" t="s">
        <v>1028</v>
      </c>
      <c r="E435" s="12">
        <v>890000</v>
      </c>
      <c r="F435" s="11">
        <f t="shared" si="18"/>
        <v>16500</v>
      </c>
      <c r="G435" s="11">
        <f t="shared" si="19"/>
        <v>5000</v>
      </c>
      <c r="H435" s="11">
        <f t="shared" si="20"/>
        <v>180670</v>
      </c>
      <c r="I435" s="17">
        <v>1325000</v>
      </c>
      <c r="J435" s="17">
        <v>887750</v>
      </c>
    </row>
    <row r="436" spans="1:10" ht="14.25" x14ac:dyDescent="0.15">
      <c r="A436" s="16" t="s">
        <v>1260</v>
      </c>
      <c r="B436" s="16" t="s">
        <v>1258</v>
      </c>
      <c r="C436" s="12" t="s">
        <v>844</v>
      </c>
      <c r="D436" s="12" t="s">
        <v>1029</v>
      </c>
      <c r="E436" s="12">
        <v>890000</v>
      </c>
      <c r="F436" s="11">
        <f t="shared" si="18"/>
        <v>16500</v>
      </c>
      <c r="G436" s="11">
        <f t="shared" si="19"/>
        <v>5000</v>
      </c>
      <c r="H436" s="11">
        <f t="shared" si="20"/>
        <v>180670</v>
      </c>
      <c r="I436" s="17">
        <v>1325000</v>
      </c>
      <c r="J436" s="17">
        <v>887750</v>
      </c>
    </row>
    <row r="437" spans="1:10" ht="14.25" x14ac:dyDescent="0.15">
      <c r="A437" s="16" t="s">
        <v>1260</v>
      </c>
      <c r="B437" s="16" t="s">
        <v>1258</v>
      </c>
      <c r="C437" s="12" t="s">
        <v>845</v>
      </c>
      <c r="D437" s="12" t="s">
        <v>1030</v>
      </c>
      <c r="E437" s="12">
        <v>790000</v>
      </c>
      <c r="F437" s="11">
        <f t="shared" si="18"/>
        <v>16500</v>
      </c>
      <c r="G437" s="11">
        <f t="shared" si="19"/>
        <v>5000</v>
      </c>
      <c r="H437" s="11">
        <f t="shared" si="20"/>
        <v>160370</v>
      </c>
      <c r="I437" s="17">
        <v>1185875</v>
      </c>
      <c r="J437" s="17">
        <v>794536.25</v>
      </c>
    </row>
    <row r="438" spans="1:10" ht="14.25" x14ac:dyDescent="0.15">
      <c r="A438" s="16" t="s">
        <v>1260</v>
      </c>
      <c r="B438" s="16" t="s">
        <v>1258</v>
      </c>
      <c r="C438" s="12" t="s">
        <v>845</v>
      </c>
      <c r="D438" s="12" t="s">
        <v>1031</v>
      </c>
      <c r="E438" s="12">
        <v>790000</v>
      </c>
      <c r="F438" s="11">
        <f t="shared" si="18"/>
        <v>16500</v>
      </c>
      <c r="G438" s="11">
        <f t="shared" si="19"/>
        <v>5000</v>
      </c>
      <c r="H438" s="11">
        <f t="shared" si="20"/>
        <v>160370</v>
      </c>
      <c r="I438" s="17">
        <v>1185875</v>
      </c>
      <c r="J438" s="17">
        <v>794536.25</v>
      </c>
    </row>
    <row r="439" spans="1:10" ht="14.25" x14ac:dyDescent="0.15">
      <c r="A439" s="16" t="s">
        <v>1260</v>
      </c>
      <c r="B439" s="16" t="s">
        <v>1258</v>
      </c>
      <c r="C439" s="12" t="s">
        <v>846</v>
      </c>
      <c r="D439" s="12" t="s">
        <v>1032</v>
      </c>
      <c r="E439" s="12">
        <v>790000</v>
      </c>
      <c r="F439" s="11">
        <f t="shared" si="18"/>
        <v>16500</v>
      </c>
      <c r="G439" s="11">
        <f t="shared" si="19"/>
        <v>5000</v>
      </c>
      <c r="H439" s="11">
        <f t="shared" si="20"/>
        <v>160370</v>
      </c>
      <c r="I439" s="17">
        <v>1185875</v>
      </c>
      <c r="J439" s="17">
        <v>794536.25</v>
      </c>
    </row>
    <row r="440" spans="1:10" ht="14.25" x14ac:dyDescent="0.15">
      <c r="A440" s="16" t="s">
        <v>1260</v>
      </c>
      <c r="B440" s="16" t="s">
        <v>1258</v>
      </c>
      <c r="C440" s="12" t="s">
        <v>847</v>
      </c>
      <c r="D440" s="12" t="s">
        <v>1033</v>
      </c>
      <c r="E440" s="12">
        <v>790000</v>
      </c>
      <c r="F440" s="11">
        <f t="shared" si="18"/>
        <v>16500</v>
      </c>
      <c r="G440" s="11">
        <f t="shared" si="19"/>
        <v>5000</v>
      </c>
      <c r="H440" s="11">
        <f t="shared" si="20"/>
        <v>160370</v>
      </c>
      <c r="I440" s="17">
        <v>1185875</v>
      </c>
      <c r="J440" s="17">
        <v>794536.25</v>
      </c>
    </row>
    <row r="441" spans="1:10" ht="14.25" x14ac:dyDescent="0.15">
      <c r="A441" s="16" t="s">
        <v>1260</v>
      </c>
      <c r="B441" s="16" t="s">
        <v>1258</v>
      </c>
      <c r="C441" s="12" t="s">
        <v>848</v>
      </c>
      <c r="D441" s="12" t="s">
        <v>1034</v>
      </c>
      <c r="E441" s="12">
        <v>1400000</v>
      </c>
      <c r="F441" s="11">
        <f t="shared" si="18"/>
        <v>16500</v>
      </c>
      <c r="G441" s="11">
        <f t="shared" si="19"/>
        <v>5000</v>
      </c>
      <c r="H441" s="11">
        <f t="shared" si="20"/>
        <v>284200</v>
      </c>
      <c r="I441" s="17">
        <v>2034537.5000000002</v>
      </c>
      <c r="J441" s="17">
        <v>1363140.1250000002</v>
      </c>
    </row>
    <row r="442" spans="1:10" ht="14.25" x14ac:dyDescent="0.15">
      <c r="A442" s="16" t="s">
        <v>1260</v>
      </c>
      <c r="B442" s="16" t="s">
        <v>1258</v>
      </c>
      <c r="C442" s="12" t="s">
        <v>849</v>
      </c>
      <c r="D442" s="12" t="s">
        <v>1035</v>
      </c>
      <c r="E442" s="12">
        <v>8900000</v>
      </c>
      <c r="F442" s="11">
        <f t="shared" si="18"/>
        <v>16500</v>
      </c>
      <c r="G442" s="11">
        <f t="shared" si="19"/>
        <v>5000</v>
      </c>
      <c r="H442" s="11">
        <f t="shared" si="20"/>
        <v>1806700.0000000002</v>
      </c>
      <c r="I442" s="17">
        <v>12468912.5</v>
      </c>
      <c r="J442" s="17">
        <v>8354171.3750000009</v>
      </c>
    </row>
    <row r="443" spans="1:10" ht="14.25" x14ac:dyDescent="0.15">
      <c r="A443" s="16" t="s">
        <v>1260</v>
      </c>
      <c r="B443" s="16" t="s">
        <v>1258</v>
      </c>
      <c r="C443" s="12" t="s">
        <v>849</v>
      </c>
      <c r="D443" s="12" t="s">
        <v>1036</v>
      </c>
      <c r="E443" s="12">
        <v>8900000</v>
      </c>
      <c r="F443" s="11">
        <f t="shared" si="18"/>
        <v>16500</v>
      </c>
      <c r="G443" s="11">
        <f t="shared" si="19"/>
        <v>5000</v>
      </c>
      <c r="H443" s="11">
        <f t="shared" si="20"/>
        <v>1806700.0000000002</v>
      </c>
      <c r="I443" s="17">
        <v>12468912.5</v>
      </c>
      <c r="J443" s="17">
        <v>8354171.3750000009</v>
      </c>
    </row>
    <row r="444" spans="1:10" ht="14.25" x14ac:dyDescent="0.15">
      <c r="A444" s="16" t="s">
        <v>1260</v>
      </c>
      <c r="B444" s="16" t="s">
        <v>1258</v>
      </c>
      <c r="C444" s="12" t="s">
        <v>850</v>
      </c>
      <c r="D444" s="12" t="s">
        <v>1037</v>
      </c>
      <c r="E444" s="12">
        <v>990000</v>
      </c>
      <c r="F444" s="11">
        <f t="shared" si="18"/>
        <v>16500</v>
      </c>
      <c r="G444" s="11">
        <f t="shared" si="19"/>
        <v>5000</v>
      </c>
      <c r="H444" s="11">
        <f t="shared" si="20"/>
        <v>200970</v>
      </c>
      <c r="I444" s="17">
        <v>1464125</v>
      </c>
      <c r="J444" s="17">
        <v>980963.75000000012</v>
      </c>
    </row>
    <row r="445" spans="1:10" ht="14.25" x14ac:dyDescent="0.15">
      <c r="A445" s="16" t="s">
        <v>1260</v>
      </c>
      <c r="B445" s="16" t="s">
        <v>1258</v>
      </c>
      <c r="C445" s="12" t="s">
        <v>850</v>
      </c>
      <c r="D445" s="12" t="s">
        <v>1038</v>
      </c>
      <c r="E445" s="12">
        <v>990000</v>
      </c>
      <c r="F445" s="11">
        <f t="shared" si="18"/>
        <v>16500</v>
      </c>
      <c r="G445" s="11">
        <f t="shared" si="19"/>
        <v>5000</v>
      </c>
      <c r="H445" s="11">
        <f t="shared" si="20"/>
        <v>200970</v>
      </c>
      <c r="I445" s="17">
        <v>1464125</v>
      </c>
      <c r="J445" s="17">
        <v>980963.75000000012</v>
      </c>
    </row>
    <row r="446" spans="1:10" ht="14.25" x14ac:dyDescent="0.15">
      <c r="A446" s="16" t="s">
        <v>1260</v>
      </c>
      <c r="B446" s="16" t="s">
        <v>1258</v>
      </c>
      <c r="C446" s="12" t="s">
        <v>851</v>
      </c>
      <c r="D446" s="12" t="s">
        <v>1039</v>
      </c>
      <c r="E446" s="12">
        <v>790000</v>
      </c>
      <c r="F446" s="11">
        <f t="shared" si="18"/>
        <v>16500</v>
      </c>
      <c r="G446" s="11">
        <f t="shared" si="19"/>
        <v>5000</v>
      </c>
      <c r="H446" s="11">
        <f t="shared" si="20"/>
        <v>160370</v>
      </c>
      <c r="I446" s="17">
        <v>1185875</v>
      </c>
      <c r="J446" s="17">
        <v>794536.25</v>
      </c>
    </row>
    <row r="447" spans="1:10" ht="14.25" x14ac:dyDescent="0.15">
      <c r="A447" s="16" t="s">
        <v>1260</v>
      </c>
      <c r="B447" s="16" t="s">
        <v>1258</v>
      </c>
      <c r="C447" s="12" t="s">
        <v>851</v>
      </c>
      <c r="D447" s="12" t="s">
        <v>1040</v>
      </c>
      <c r="E447" s="12">
        <v>790000</v>
      </c>
      <c r="F447" s="11">
        <f t="shared" si="18"/>
        <v>16500</v>
      </c>
      <c r="G447" s="11">
        <f t="shared" si="19"/>
        <v>5000</v>
      </c>
      <c r="H447" s="11">
        <f t="shared" si="20"/>
        <v>160370</v>
      </c>
      <c r="I447" s="17">
        <v>1185875</v>
      </c>
      <c r="J447" s="17">
        <v>794536.25</v>
      </c>
    </row>
    <row r="448" spans="1:10" ht="14.25" x14ac:dyDescent="0.15">
      <c r="A448" s="16" t="s">
        <v>1260</v>
      </c>
      <c r="B448" s="16" t="s">
        <v>1258</v>
      </c>
      <c r="C448" s="12" t="s">
        <v>852</v>
      </c>
      <c r="D448" s="12" t="s">
        <v>1041</v>
      </c>
      <c r="E448" s="12">
        <v>1200000</v>
      </c>
      <c r="F448" s="11">
        <f t="shared" si="18"/>
        <v>16500</v>
      </c>
      <c r="G448" s="11">
        <f t="shared" si="19"/>
        <v>5000</v>
      </c>
      <c r="H448" s="11">
        <f t="shared" si="20"/>
        <v>243600.00000000003</v>
      </c>
      <c r="I448" s="17">
        <v>1756287.5</v>
      </c>
      <c r="J448" s="17">
        <v>1176712.625</v>
      </c>
    </row>
    <row r="449" spans="1:10" ht="14.25" x14ac:dyDescent="0.15">
      <c r="A449" s="16" t="s">
        <v>1260</v>
      </c>
      <c r="B449" s="16" t="s">
        <v>1258</v>
      </c>
      <c r="C449" s="12" t="s">
        <v>852</v>
      </c>
      <c r="D449" s="12" t="s">
        <v>1042</v>
      </c>
      <c r="E449" s="12">
        <v>1200000</v>
      </c>
      <c r="F449" s="11">
        <f t="shared" si="18"/>
        <v>16500</v>
      </c>
      <c r="G449" s="11">
        <f t="shared" si="19"/>
        <v>5000</v>
      </c>
      <c r="H449" s="11">
        <f t="shared" si="20"/>
        <v>243600.00000000003</v>
      </c>
      <c r="I449" s="17">
        <v>1756287.5</v>
      </c>
      <c r="J449" s="17">
        <v>1176712.625</v>
      </c>
    </row>
    <row r="450" spans="1:10" ht="14.25" x14ac:dyDescent="0.15">
      <c r="A450" s="16" t="s">
        <v>1260</v>
      </c>
      <c r="B450" s="16" t="s">
        <v>1258</v>
      </c>
      <c r="C450" s="12" t="s">
        <v>853</v>
      </c>
      <c r="D450" s="12" t="s">
        <v>1043</v>
      </c>
      <c r="E450" s="12">
        <v>1100000</v>
      </c>
      <c r="F450" s="11">
        <f t="shared" si="18"/>
        <v>16500</v>
      </c>
      <c r="G450" s="11">
        <f t="shared" si="19"/>
        <v>5000</v>
      </c>
      <c r="H450" s="11">
        <f t="shared" si="20"/>
        <v>223300.00000000003</v>
      </c>
      <c r="I450" s="17">
        <v>1617162.5</v>
      </c>
      <c r="J450" s="17">
        <v>1083498.875</v>
      </c>
    </row>
    <row r="451" spans="1:10" ht="14.25" x14ac:dyDescent="0.15">
      <c r="A451" s="16" t="s">
        <v>1260</v>
      </c>
      <c r="B451" s="16" t="s">
        <v>1258</v>
      </c>
      <c r="C451" s="12" t="s">
        <v>854</v>
      </c>
      <c r="D451" s="12" t="s">
        <v>1044</v>
      </c>
      <c r="E451" s="12">
        <v>2200000</v>
      </c>
      <c r="F451" s="11">
        <f t="shared" si="18"/>
        <v>16500</v>
      </c>
      <c r="G451" s="11">
        <f t="shared" si="19"/>
        <v>5000</v>
      </c>
      <c r="H451" s="11">
        <f t="shared" si="20"/>
        <v>446600.00000000006</v>
      </c>
      <c r="I451" s="17">
        <v>3147537.5</v>
      </c>
      <c r="J451" s="17">
        <v>2108850.125</v>
      </c>
    </row>
    <row r="452" spans="1:10" ht="14.25" x14ac:dyDescent="0.15">
      <c r="A452" s="16" t="s">
        <v>1260</v>
      </c>
      <c r="B452" s="16" t="s">
        <v>1258</v>
      </c>
      <c r="C452" s="12" t="s">
        <v>854</v>
      </c>
      <c r="D452" s="12" t="s">
        <v>1045</v>
      </c>
      <c r="E452" s="12">
        <v>2200000</v>
      </c>
      <c r="F452" s="11">
        <f t="shared" ref="F452:F515" si="21">IF(E452&gt;65000,16500,35000)</f>
        <v>16500</v>
      </c>
      <c r="G452" s="11">
        <f t="shared" ref="G452:G515" si="22">IF(F452=16500,5000,11500)</f>
        <v>5000</v>
      </c>
      <c r="H452" s="11">
        <f t="shared" ref="H452:H515" si="23">E452*0.203</f>
        <v>446600.00000000006</v>
      </c>
      <c r="I452" s="17">
        <v>3147537.5</v>
      </c>
      <c r="J452" s="17">
        <v>2108850.125</v>
      </c>
    </row>
    <row r="453" spans="1:10" ht="14.25" x14ac:dyDescent="0.15">
      <c r="A453" s="16" t="s">
        <v>1260</v>
      </c>
      <c r="B453" s="16" t="s">
        <v>1258</v>
      </c>
      <c r="C453" s="12" t="s">
        <v>855</v>
      </c>
      <c r="D453" s="12" t="s">
        <v>1046</v>
      </c>
      <c r="E453" s="12">
        <v>2200000</v>
      </c>
      <c r="F453" s="11">
        <f t="shared" si="21"/>
        <v>16500</v>
      </c>
      <c r="G453" s="11">
        <f t="shared" si="22"/>
        <v>5000</v>
      </c>
      <c r="H453" s="11">
        <f t="shared" si="23"/>
        <v>446600.00000000006</v>
      </c>
      <c r="I453" s="17">
        <v>3147537.5</v>
      </c>
      <c r="J453" s="17">
        <v>2108850.125</v>
      </c>
    </row>
    <row r="454" spans="1:10" ht="14.25" x14ac:dyDescent="0.15">
      <c r="A454" s="16" t="s">
        <v>1260</v>
      </c>
      <c r="B454" s="16" t="s">
        <v>1258</v>
      </c>
      <c r="C454" s="12" t="s">
        <v>856</v>
      </c>
      <c r="D454" s="12" t="s">
        <v>1047</v>
      </c>
      <c r="E454" s="12">
        <v>1900000</v>
      </c>
      <c r="F454" s="11">
        <f t="shared" si="21"/>
        <v>16500</v>
      </c>
      <c r="G454" s="11">
        <f t="shared" si="22"/>
        <v>5000</v>
      </c>
      <c r="H454" s="11">
        <f t="shared" si="23"/>
        <v>385700</v>
      </c>
      <c r="I454" s="17">
        <v>2730162.5000000005</v>
      </c>
      <c r="J454" s="17">
        <v>1829208.8750000005</v>
      </c>
    </row>
    <row r="455" spans="1:10" ht="14.25" x14ac:dyDescent="0.15">
      <c r="A455" s="16" t="s">
        <v>1260</v>
      </c>
      <c r="B455" s="16" t="s">
        <v>1258</v>
      </c>
      <c r="C455" s="12" t="s">
        <v>856</v>
      </c>
      <c r="D455" s="12" t="s">
        <v>1048</v>
      </c>
      <c r="E455" s="12">
        <v>1900000</v>
      </c>
      <c r="F455" s="11">
        <f t="shared" si="21"/>
        <v>16500</v>
      </c>
      <c r="G455" s="11">
        <f t="shared" si="22"/>
        <v>5000</v>
      </c>
      <c r="H455" s="11">
        <f t="shared" si="23"/>
        <v>385700</v>
      </c>
      <c r="I455" s="17">
        <v>2730162.5000000005</v>
      </c>
      <c r="J455" s="17">
        <v>1829208.8750000005</v>
      </c>
    </row>
    <row r="456" spans="1:10" ht="14.25" x14ac:dyDescent="0.15">
      <c r="A456" s="16" t="s">
        <v>1260</v>
      </c>
      <c r="B456" s="16" t="s">
        <v>1258</v>
      </c>
      <c r="C456" s="12" t="s">
        <v>857</v>
      </c>
      <c r="D456" s="12" t="s">
        <v>1049</v>
      </c>
      <c r="E456" s="12">
        <v>1500000</v>
      </c>
      <c r="F456" s="11">
        <f t="shared" si="21"/>
        <v>16500</v>
      </c>
      <c r="G456" s="11">
        <f t="shared" si="22"/>
        <v>5000</v>
      </c>
      <c r="H456" s="11">
        <f t="shared" si="23"/>
        <v>304500</v>
      </c>
      <c r="I456" s="17">
        <v>2173662.5</v>
      </c>
      <c r="J456" s="17">
        <v>1456353.875</v>
      </c>
    </row>
    <row r="457" spans="1:10" ht="14.25" x14ac:dyDescent="0.15">
      <c r="A457" s="16" t="s">
        <v>1260</v>
      </c>
      <c r="B457" s="16" t="s">
        <v>1258</v>
      </c>
      <c r="C457" s="12" t="s">
        <v>857</v>
      </c>
      <c r="D457" s="12" t="s">
        <v>1050</v>
      </c>
      <c r="E457" s="12">
        <v>1500000</v>
      </c>
      <c r="F457" s="11">
        <f t="shared" si="21"/>
        <v>16500</v>
      </c>
      <c r="G457" s="11">
        <f t="shared" si="22"/>
        <v>5000</v>
      </c>
      <c r="H457" s="11">
        <f t="shared" si="23"/>
        <v>304500</v>
      </c>
      <c r="I457" s="17">
        <v>2173662.5</v>
      </c>
      <c r="J457" s="17">
        <v>1456353.875</v>
      </c>
    </row>
    <row r="458" spans="1:10" ht="14.25" x14ac:dyDescent="0.15">
      <c r="A458" s="16" t="s">
        <v>1260</v>
      </c>
      <c r="B458" s="16" t="s">
        <v>1258</v>
      </c>
      <c r="C458" s="12" t="s">
        <v>858</v>
      </c>
      <c r="D458" s="12" t="s">
        <v>1051</v>
      </c>
      <c r="E458" s="12">
        <v>3600000</v>
      </c>
      <c r="F458" s="11">
        <f t="shared" si="21"/>
        <v>16500</v>
      </c>
      <c r="G458" s="11">
        <f t="shared" si="22"/>
        <v>5000</v>
      </c>
      <c r="H458" s="11">
        <f t="shared" si="23"/>
        <v>730800</v>
      </c>
      <c r="I458" s="17">
        <v>5095287.5</v>
      </c>
      <c r="J458" s="17">
        <v>3413842.625</v>
      </c>
    </row>
    <row r="459" spans="1:10" ht="14.25" x14ac:dyDescent="0.15">
      <c r="A459" s="16" t="s">
        <v>1260</v>
      </c>
      <c r="B459" s="16" t="s">
        <v>1258</v>
      </c>
      <c r="C459" s="12" t="s">
        <v>859</v>
      </c>
      <c r="D459" s="12" t="s">
        <v>1052</v>
      </c>
      <c r="E459" s="12">
        <v>1100000</v>
      </c>
      <c r="F459" s="11">
        <f t="shared" si="21"/>
        <v>16500</v>
      </c>
      <c r="G459" s="11">
        <f t="shared" si="22"/>
        <v>5000</v>
      </c>
      <c r="H459" s="11">
        <f t="shared" si="23"/>
        <v>223300.00000000003</v>
      </c>
      <c r="I459" s="17">
        <v>1617162.5</v>
      </c>
      <c r="J459" s="17">
        <v>1083498.875</v>
      </c>
    </row>
    <row r="460" spans="1:10" ht="14.25" x14ac:dyDescent="0.15">
      <c r="A460" s="16" t="s">
        <v>1260</v>
      </c>
      <c r="B460" s="16" t="s">
        <v>1258</v>
      </c>
      <c r="C460" s="12" t="s">
        <v>859</v>
      </c>
      <c r="D460" s="12" t="s">
        <v>1053</v>
      </c>
      <c r="E460" s="12">
        <v>1100000</v>
      </c>
      <c r="F460" s="11">
        <f t="shared" si="21"/>
        <v>16500</v>
      </c>
      <c r="G460" s="11">
        <f t="shared" si="22"/>
        <v>5000</v>
      </c>
      <c r="H460" s="11">
        <f t="shared" si="23"/>
        <v>223300.00000000003</v>
      </c>
      <c r="I460" s="17">
        <v>1617162.5</v>
      </c>
      <c r="J460" s="17">
        <v>1083498.875</v>
      </c>
    </row>
    <row r="461" spans="1:10" ht="14.25" x14ac:dyDescent="0.15">
      <c r="A461" s="16" t="s">
        <v>1260</v>
      </c>
      <c r="B461" s="16" t="s">
        <v>1258</v>
      </c>
      <c r="C461" s="12" t="s">
        <v>860</v>
      </c>
      <c r="D461" s="12" t="s">
        <v>1054</v>
      </c>
      <c r="E461" s="12">
        <v>390000</v>
      </c>
      <c r="F461" s="11">
        <f t="shared" si="21"/>
        <v>16500</v>
      </c>
      <c r="G461" s="11">
        <f t="shared" si="22"/>
        <v>5000</v>
      </c>
      <c r="H461" s="11">
        <f t="shared" si="23"/>
        <v>79170</v>
      </c>
      <c r="I461" s="17">
        <v>532524.99999999988</v>
      </c>
      <c r="J461" s="17">
        <v>356791.74999999994</v>
      </c>
    </row>
    <row r="462" spans="1:10" ht="14.25" x14ac:dyDescent="0.15">
      <c r="A462" s="16" t="s">
        <v>1260</v>
      </c>
      <c r="B462" s="16" t="s">
        <v>1258</v>
      </c>
      <c r="C462" s="12" t="s">
        <v>860</v>
      </c>
      <c r="D462" s="12" t="s">
        <v>1055</v>
      </c>
      <c r="E462" s="12">
        <v>390000</v>
      </c>
      <c r="F462" s="11">
        <f t="shared" si="21"/>
        <v>16500</v>
      </c>
      <c r="G462" s="11">
        <f t="shared" si="22"/>
        <v>5000</v>
      </c>
      <c r="H462" s="11">
        <f t="shared" si="23"/>
        <v>79170</v>
      </c>
      <c r="I462" s="17">
        <v>532524.99999999988</v>
      </c>
      <c r="J462" s="17">
        <v>356791.74999999994</v>
      </c>
    </row>
    <row r="463" spans="1:10" ht="14.25" x14ac:dyDescent="0.15">
      <c r="A463" s="16" t="s">
        <v>1260</v>
      </c>
      <c r="B463" s="16" t="s">
        <v>1258</v>
      </c>
      <c r="C463" s="12" t="s">
        <v>860</v>
      </c>
      <c r="D463" s="12" t="s">
        <v>1056</v>
      </c>
      <c r="E463" s="12">
        <v>390000</v>
      </c>
      <c r="F463" s="11">
        <f t="shared" si="21"/>
        <v>16500</v>
      </c>
      <c r="G463" s="11">
        <f t="shared" si="22"/>
        <v>5000</v>
      </c>
      <c r="H463" s="11">
        <f t="shared" si="23"/>
        <v>79170</v>
      </c>
      <c r="I463" s="17">
        <v>532524.99999999988</v>
      </c>
      <c r="J463" s="17">
        <v>356791.74999999994</v>
      </c>
    </row>
    <row r="464" spans="1:10" ht="14.25" x14ac:dyDescent="0.15">
      <c r="A464" s="16" t="s">
        <v>1260</v>
      </c>
      <c r="B464" s="16" t="s">
        <v>1258</v>
      </c>
      <c r="C464" s="12" t="s">
        <v>861</v>
      </c>
      <c r="D464" s="12" t="s">
        <v>1057</v>
      </c>
      <c r="E464" s="12">
        <v>890000</v>
      </c>
      <c r="F464" s="11">
        <f t="shared" si="21"/>
        <v>16500</v>
      </c>
      <c r="G464" s="11">
        <f t="shared" si="22"/>
        <v>5000</v>
      </c>
      <c r="H464" s="11">
        <f t="shared" si="23"/>
        <v>180670</v>
      </c>
      <c r="I464" s="17">
        <v>1325000</v>
      </c>
      <c r="J464" s="17">
        <v>887750</v>
      </c>
    </row>
    <row r="465" spans="1:10" ht="14.25" x14ac:dyDescent="0.15">
      <c r="A465" s="16" t="s">
        <v>1260</v>
      </c>
      <c r="B465" s="16" t="s">
        <v>1258</v>
      </c>
      <c r="C465" s="12" t="s">
        <v>862</v>
      </c>
      <c r="D465" s="12" t="s">
        <v>1058</v>
      </c>
      <c r="E465" s="12">
        <v>1300000</v>
      </c>
      <c r="F465" s="11">
        <f t="shared" si="21"/>
        <v>16500</v>
      </c>
      <c r="G465" s="11">
        <f t="shared" si="22"/>
        <v>5000</v>
      </c>
      <c r="H465" s="11">
        <f t="shared" si="23"/>
        <v>263900</v>
      </c>
      <c r="I465" s="17">
        <v>1895412.5000000002</v>
      </c>
      <c r="J465" s="17">
        <v>1269926.3750000002</v>
      </c>
    </row>
    <row r="466" spans="1:10" ht="14.25" x14ac:dyDescent="0.15">
      <c r="A466" s="16" t="s">
        <v>1260</v>
      </c>
      <c r="B466" s="16" t="s">
        <v>1258</v>
      </c>
      <c r="C466" s="12" t="s">
        <v>862</v>
      </c>
      <c r="D466" s="12" t="s">
        <v>1059</v>
      </c>
      <c r="E466" s="12">
        <v>1300000</v>
      </c>
      <c r="F466" s="11">
        <f t="shared" si="21"/>
        <v>16500</v>
      </c>
      <c r="G466" s="11">
        <f t="shared" si="22"/>
        <v>5000</v>
      </c>
      <c r="H466" s="11">
        <f t="shared" si="23"/>
        <v>263900</v>
      </c>
      <c r="I466" s="17">
        <v>1895412.5000000002</v>
      </c>
      <c r="J466" s="17">
        <v>1269926.3750000002</v>
      </c>
    </row>
    <row r="467" spans="1:10" ht="14.25" x14ac:dyDescent="0.15">
      <c r="A467" s="16" t="s">
        <v>1260</v>
      </c>
      <c r="B467" s="16" t="s">
        <v>1258</v>
      </c>
      <c r="C467" s="12" t="s">
        <v>863</v>
      </c>
      <c r="D467" s="12" t="s">
        <v>1060</v>
      </c>
      <c r="E467" s="12">
        <v>550000</v>
      </c>
      <c r="F467" s="11">
        <f t="shared" si="21"/>
        <v>16500</v>
      </c>
      <c r="G467" s="11">
        <f t="shared" si="22"/>
        <v>5000</v>
      </c>
      <c r="H467" s="11">
        <f t="shared" si="23"/>
        <v>111650.00000000001</v>
      </c>
      <c r="I467" s="17">
        <v>765170.00000000012</v>
      </c>
      <c r="J467" s="17">
        <v>512663.90000000008</v>
      </c>
    </row>
    <row r="468" spans="1:10" ht="14.25" x14ac:dyDescent="0.15">
      <c r="A468" s="16" t="s">
        <v>1260</v>
      </c>
      <c r="B468" s="16" t="s">
        <v>1258</v>
      </c>
      <c r="C468" s="12" t="s">
        <v>863</v>
      </c>
      <c r="D468" s="12" t="s">
        <v>1060</v>
      </c>
      <c r="E468" s="12">
        <v>550000</v>
      </c>
      <c r="F468" s="11">
        <f t="shared" si="21"/>
        <v>16500</v>
      </c>
      <c r="G468" s="11">
        <f t="shared" si="22"/>
        <v>5000</v>
      </c>
      <c r="H468" s="11">
        <f t="shared" si="23"/>
        <v>111650.00000000001</v>
      </c>
      <c r="I468" s="17">
        <v>765170.00000000012</v>
      </c>
      <c r="J468" s="17">
        <v>512663.90000000008</v>
      </c>
    </row>
    <row r="469" spans="1:10" ht="14.25" x14ac:dyDescent="0.15">
      <c r="A469" s="16" t="s">
        <v>1260</v>
      </c>
      <c r="B469" s="16" t="s">
        <v>1258</v>
      </c>
      <c r="C469" s="12" t="s">
        <v>864</v>
      </c>
      <c r="D469" s="12" t="s">
        <v>1061</v>
      </c>
      <c r="E469" s="12">
        <v>790000</v>
      </c>
      <c r="F469" s="11">
        <f t="shared" si="21"/>
        <v>16500</v>
      </c>
      <c r="G469" s="11">
        <f t="shared" si="22"/>
        <v>5000</v>
      </c>
      <c r="H469" s="11">
        <f t="shared" si="23"/>
        <v>160370</v>
      </c>
      <c r="I469" s="17">
        <v>1185875</v>
      </c>
      <c r="J469" s="17">
        <v>794536.25</v>
      </c>
    </row>
    <row r="470" spans="1:10" ht="14.25" x14ac:dyDescent="0.15">
      <c r="A470" s="16" t="s">
        <v>1260</v>
      </c>
      <c r="B470" s="16" t="s">
        <v>1258</v>
      </c>
      <c r="C470" s="12" t="s">
        <v>865</v>
      </c>
      <c r="D470" s="12" t="s">
        <v>1062</v>
      </c>
      <c r="E470" s="12">
        <v>890000</v>
      </c>
      <c r="F470" s="11">
        <f t="shared" si="21"/>
        <v>16500</v>
      </c>
      <c r="G470" s="11">
        <f t="shared" si="22"/>
        <v>5000</v>
      </c>
      <c r="H470" s="11">
        <f t="shared" si="23"/>
        <v>180670</v>
      </c>
      <c r="I470" s="17">
        <v>1325000</v>
      </c>
      <c r="J470" s="17">
        <v>887750</v>
      </c>
    </row>
    <row r="471" spans="1:10" ht="14.25" x14ac:dyDescent="0.15">
      <c r="A471" s="16" t="s">
        <v>1260</v>
      </c>
      <c r="B471" s="16" t="s">
        <v>1258</v>
      </c>
      <c r="C471" s="12" t="s">
        <v>866</v>
      </c>
      <c r="D471" s="12" t="s">
        <v>1063</v>
      </c>
      <c r="E471" s="12">
        <v>890000</v>
      </c>
      <c r="F471" s="11">
        <f t="shared" si="21"/>
        <v>16500</v>
      </c>
      <c r="G471" s="11">
        <f t="shared" si="22"/>
        <v>5000</v>
      </c>
      <c r="H471" s="11">
        <f t="shared" si="23"/>
        <v>180670</v>
      </c>
      <c r="I471" s="17">
        <v>1325000</v>
      </c>
      <c r="J471" s="17">
        <v>887750</v>
      </c>
    </row>
    <row r="472" spans="1:10" ht="14.25" x14ac:dyDescent="0.15">
      <c r="A472" s="16" t="s">
        <v>1260</v>
      </c>
      <c r="B472" s="16" t="s">
        <v>1258</v>
      </c>
      <c r="C472" s="12" t="s">
        <v>866</v>
      </c>
      <c r="D472" s="12" t="s">
        <v>1064</v>
      </c>
      <c r="E472" s="12">
        <v>890000</v>
      </c>
      <c r="F472" s="11">
        <f t="shared" si="21"/>
        <v>16500</v>
      </c>
      <c r="G472" s="11">
        <f t="shared" si="22"/>
        <v>5000</v>
      </c>
      <c r="H472" s="11">
        <f t="shared" si="23"/>
        <v>180670</v>
      </c>
      <c r="I472" s="17">
        <v>1325000</v>
      </c>
      <c r="J472" s="17">
        <v>887750</v>
      </c>
    </row>
    <row r="473" spans="1:10" ht="14.25" x14ac:dyDescent="0.15">
      <c r="A473" s="16" t="s">
        <v>1260</v>
      </c>
      <c r="B473" s="16" t="s">
        <v>1258</v>
      </c>
      <c r="C473" s="12" t="s">
        <v>867</v>
      </c>
      <c r="D473" s="12" t="s">
        <v>1065</v>
      </c>
      <c r="E473" s="12">
        <v>390000</v>
      </c>
      <c r="F473" s="11">
        <f t="shared" si="21"/>
        <v>16500</v>
      </c>
      <c r="G473" s="11">
        <f t="shared" si="22"/>
        <v>5000</v>
      </c>
      <c r="H473" s="11">
        <f t="shared" si="23"/>
        <v>79170</v>
      </c>
      <c r="I473" s="17">
        <v>532524.99999999988</v>
      </c>
      <c r="J473" s="17">
        <v>356791.74999999994</v>
      </c>
    </row>
    <row r="474" spans="1:10" ht="14.25" x14ac:dyDescent="0.15">
      <c r="A474" s="16" t="s">
        <v>1260</v>
      </c>
      <c r="B474" s="16" t="s">
        <v>1258</v>
      </c>
      <c r="C474" s="12" t="s">
        <v>867</v>
      </c>
      <c r="D474" s="12" t="s">
        <v>1066</v>
      </c>
      <c r="E474" s="12">
        <v>390000</v>
      </c>
      <c r="F474" s="11">
        <f t="shared" si="21"/>
        <v>16500</v>
      </c>
      <c r="G474" s="11">
        <f t="shared" si="22"/>
        <v>5000</v>
      </c>
      <c r="H474" s="11">
        <f t="shared" si="23"/>
        <v>79170</v>
      </c>
      <c r="I474" s="17">
        <v>532524.99999999988</v>
      </c>
      <c r="J474" s="17">
        <v>356791.74999999994</v>
      </c>
    </row>
    <row r="475" spans="1:10" ht="14.25" x14ac:dyDescent="0.15">
      <c r="A475" s="16" t="s">
        <v>1260</v>
      </c>
      <c r="B475" s="16" t="s">
        <v>1258</v>
      </c>
      <c r="C475" s="12" t="s">
        <v>868</v>
      </c>
      <c r="D475" s="12" t="s">
        <v>1067</v>
      </c>
      <c r="E475" s="12">
        <v>1500000</v>
      </c>
      <c r="F475" s="11">
        <f t="shared" si="21"/>
        <v>16500</v>
      </c>
      <c r="G475" s="11">
        <f t="shared" si="22"/>
        <v>5000</v>
      </c>
      <c r="H475" s="11">
        <f t="shared" si="23"/>
        <v>304500</v>
      </c>
      <c r="I475" s="17">
        <v>2173662.5</v>
      </c>
      <c r="J475" s="17">
        <v>1456353.875</v>
      </c>
    </row>
    <row r="476" spans="1:10" ht="14.25" x14ac:dyDescent="0.15">
      <c r="A476" s="16" t="s">
        <v>1260</v>
      </c>
      <c r="B476" s="16" t="s">
        <v>1258</v>
      </c>
      <c r="C476" s="12" t="s">
        <v>869</v>
      </c>
      <c r="D476" s="12" t="s">
        <v>1068</v>
      </c>
      <c r="E476" s="12">
        <v>350000</v>
      </c>
      <c r="F476" s="11">
        <f t="shared" si="21"/>
        <v>16500</v>
      </c>
      <c r="G476" s="11">
        <f t="shared" si="22"/>
        <v>5000</v>
      </c>
      <c r="H476" s="11">
        <f t="shared" si="23"/>
        <v>71050</v>
      </c>
      <c r="I476" s="17">
        <v>482545</v>
      </c>
      <c r="J476" s="17">
        <v>323305.15000000002</v>
      </c>
    </row>
    <row r="477" spans="1:10" ht="14.25" x14ac:dyDescent="0.15">
      <c r="A477" s="16" t="s">
        <v>1260</v>
      </c>
      <c r="B477" s="16" t="s">
        <v>1258</v>
      </c>
      <c r="C477" s="12" t="s">
        <v>869</v>
      </c>
      <c r="D477" s="12" t="s">
        <v>1069</v>
      </c>
      <c r="E477" s="12">
        <v>350000</v>
      </c>
      <c r="F477" s="11">
        <f t="shared" si="21"/>
        <v>16500</v>
      </c>
      <c r="G477" s="11">
        <f t="shared" si="22"/>
        <v>5000</v>
      </c>
      <c r="H477" s="11">
        <f t="shared" si="23"/>
        <v>71050</v>
      </c>
      <c r="I477" s="17">
        <v>482545</v>
      </c>
      <c r="J477" s="17">
        <v>323305.15000000002</v>
      </c>
    </row>
    <row r="478" spans="1:10" ht="14.25" x14ac:dyDescent="0.15">
      <c r="A478" s="16" t="s">
        <v>1260</v>
      </c>
      <c r="B478" s="16" t="s">
        <v>1258</v>
      </c>
      <c r="C478" s="12" t="s">
        <v>870</v>
      </c>
      <c r="D478" s="12" t="s">
        <v>1070</v>
      </c>
      <c r="E478" s="12">
        <v>350000</v>
      </c>
      <c r="F478" s="11">
        <f t="shared" si="21"/>
        <v>16500</v>
      </c>
      <c r="G478" s="11">
        <f t="shared" si="22"/>
        <v>5000</v>
      </c>
      <c r="H478" s="11">
        <f t="shared" si="23"/>
        <v>71050</v>
      </c>
      <c r="I478" s="17">
        <v>482545</v>
      </c>
      <c r="J478" s="17">
        <v>323305.15000000002</v>
      </c>
    </row>
    <row r="479" spans="1:10" ht="14.25" x14ac:dyDescent="0.15">
      <c r="A479" s="16" t="s">
        <v>1260</v>
      </c>
      <c r="B479" s="16" t="s">
        <v>1258</v>
      </c>
      <c r="C479" s="12" t="s">
        <v>871</v>
      </c>
      <c r="D479" s="12" t="s">
        <v>1071</v>
      </c>
      <c r="E479" s="12">
        <v>290000</v>
      </c>
      <c r="F479" s="11">
        <f t="shared" si="21"/>
        <v>16500</v>
      </c>
      <c r="G479" s="11">
        <f t="shared" si="22"/>
        <v>5000</v>
      </c>
      <c r="H479" s="11">
        <f t="shared" si="23"/>
        <v>58870.000000000007</v>
      </c>
      <c r="I479" s="17">
        <v>407575.00000000006</v>
      </c>
      <c r="J479" s="17">
        <v>273075.25000000006</v>
      </c>
    </row>
    <row r="480" spans="1:10" ht="14.25" x14ac:dyDescent="0.15">
      <c r="A480" s="16" t="s">
        <v>1260</v>
      </c>
      <c r="B480" s="16" t="s">
        <v>1258</v>
      </c>
      <c r="C480" s="12" t="s">
        <v>872</v>
      </c>
      <c r="D480" s="12" t="s">
        <v>1072</v>
      </c>
      <c r="E480" s="12">
        <v>290000</v>
      </c>
      <c r="F480" s="11">
        <f t="shared" si="21"/>
        <v>16500</v>
      </c>
      <c r="G480" s="11">
        <f t="shared" si="22"/>
        <v>5000</v>
      </c>
      <c r="H480" s="11">
        <f t="shared" si="23"/>
        <v>58870.000000000007</v>
      </c>
      <c r="I480" s="17">
        <v>407575.00000000006</v>
      </c>
      <c r="J480" s="17">
        <v>273075.25000000006</v>
      </c>
    </row>
    <row r="481" spans="1:10" ht="14.25" x14ac:dyDescent="0.15">
      <c r="A481" s="16" t="s">
        <v>1260</v>
      </c>
      <c r="B481" s="16" t="s">
        <v>1258</v>
      </c>
      <c r="C481" s="12" t="s">
        <v>872</v>
      </c>
      <c r="D481" s="12" t="s">
        <v>1073</v>
      </c>
      <c r="E481" s="12">
        <v>290000</v>
      </c>
      <c r="F481" s="11">
        <f t="shared" si="21"/>
        <v>16500</v>
      </c>
      <c r="G481" s="11">
        <f t="shared" si="22"/>
        <v>5000</v>
      </c>
      <c r="H481" s="11">
        <f t="shared" si="23"/>
        <v>58870.000000000007</v>
      </c>
      <c r="I481" s="17">
        <v>407575.00000000006</v>
      </c>
      <c r="J481" s="17">
        <v>273075.25000000006</v>
      </c>
    </row>
    <row r="482" spans="1:10" ht="14.25" x14ac:dyDescent="0.15">
      <c r="A482" s="16" t="s">
        <v>1260</v>
      </c>
      <c r="B482" s="16" t="s">
        <v>1258</v>
      </c>
      <c r="C482" s="12" t="s">
        <v>873</v>
      </c>
      <c r="D482" s="12" t="s">
        <v>1074</v>
      </c>
      <c r="E482" s="12">
        <v>350000</v>
      </c>
      <c r="F482" s="11">
        <f t="shared" si="21"/>
        <v>16500</v>
      </c>
      <c r="G482" s="11">
        <f t="shared" si="22"/>
        <v>5000</v>
      </c>
      <c r="H482" s="11">
        <f t="shared" si="23"/>
        <v>71050</v>
      </c>
      <c r="I482" s="17">
        <v>482545</v>
      </c>
      <c r="J482" s="17">
        <v>323305.15000000002</v>
      </c>
    </row>
    <row r="483" spans="1:10" ht="14.25" x14ac:dyDescent="0.15">
      <c r="A483" s="16" t="s">
        <v>1260</v>
      </c>
      <c r="B483" s="16" t="s">
        <v>1258</v>
      </c>
      <c r="C483" s="12" t="s">
        <v>873</v>
      </c>
      <c r="D483" s="12" t="s">
        <v>1075</v>
      </c>
      <c r="E483" s="12">
        <v>350000</v>
      </c>
      <c r="F483" s="11">
        <f t="shared" si="21"/>
        <v>16500</v>
      </c>
      <c r="G483" s="11">
        <f t="shared" si="22"/>
        <v>5000</v>
      </c>
      <c r="H483" s="11">
        <f t="shared" si="23"/>
        <v>71050</v>
      </c>
      <c r="I483" s="17">
        <v>482545</v>
      </c>
      <c r="J483" s="17">
        <v>323305.15000000002</v>
      </c>
    </row>
    <row r="484" spans="1:10" ht="14.25" x14ac:dyDescent="0.15">
      <c r="A484" s="16" t="s">
        <v>1260</v>
      </c>
      <c r="B484" s="16" t="s">
        <v>1258</v>
      </c>
      <c r="C484" s="12" t="s">
        <v>874</v>
      </c>
      <c r="D484" s="12" t="s">
        <v>1076</v>
      </c>
      <c r="E484" s="12">
        <v>290000</v>
      </c>
      <c r="F484" s="11">
        <f t="shared" si="21"/>
        <v>16500</v>
      </c>
      <c r="G484" s="11">
        <f t="shared" si="22"/>
        <v>5000</v>
      </c>
      <c r="H484" s="11">
        <f t="shared" si="23"/>
        <v>58870.000000000007</v>
      </c>
      <c r="I484" s="17">
        <v>407575.00000000006</v>
      </c>
      <c r="J484" s="17">
        <v>273075.25000000006</v>
      </c>
    </row>
    <row r="485" spans="1:10" ht="14.25" x14ac:dyDescent="0.15">
      <c r="A485" s="16" t="s">
        <v>1260</v>
      </c>
      <c r="B485" s="16" t="s">
        <v>1258</v>
      </c>
      <c r="C485" s="12" t="s">
        <v>874</v>
      </c>
      <c r="D485" s="12" t="s">
        <v>1077</v>
      </c>
      <c r="E485" s="12">
        <v>290000</v>
      </c>
      <c r="F485" s="11">
        <f t="shared" si="21"/>
        <v>16500</v>
      </c>
      <c r="G485" s="11">
        <f t="shared" si="22"/>
        <v>5000</v>
      </c>
      <c r="H485" s="11">
        <f t="shared" si="23"/>
        <v>58870.000000000007</v>
      </c>
      <c r="I485" s="17">
        <v>407575.00000000006</v>
      </c>
      <c r="J485" s="17">
        <v>273075.25000000006</v>
      </c>
    </row>
    <row r="486" spans="1:10" ht="14.25" x14ac:dyDescent="0.15">
      <c r="A486" s="16" t="s">
        <v>1260</v>
      </c>
      <c r="B486" s="16" t="s">
        <v>1258</v>
      </c>
      <c r="C486" s="12" t="s">
        <v>875</v>
      </c>
      <c r="D486" s="12" t="s">
        <v>1078</v>
      </c>
      <c r="E486" s="12">
        <v>350000</v>
      </c>
      <c r="F486" s="11">
        <f t="shared" si="21"/>
        <v>16500</v>
      </c>
      <c r="G486" s="11">
        <f t="shared" si="22"/>
        <v>5000</v>
      </c>
      <c r="H486" s="11">
        <f t="shared" si="23"/>
        <v>71050</v>
      </c>
      <c r="I486" s="17">
        <v>482545</v>
      </c>
      <c r="J486" s="17">
        <v>323305.15000000002</v>
      </c>
    </row>
    <row r="487" spans="1:10" ht="14.25" x14ac:dyDescent="0.15">
      <c r="A487" s="16" t="s">
        <v>1260</v>
      </c>
      <c r="B487" s="16" t="s">
        <v>1258</v>
      </c>
      <c r="C487" s="12" t="s">
        <v>875</v>
      </c>
      <c r="D487" s="12" t="s">
        <v>1079</v>
      </c>
      <c r="E487" s="12">
        <v>350000</v>
      </c>
      <c r="F487" s="11">
        <f t="shared" si="21"/>
        <v>16500</v>
      </c>
      <c r="G487" s="11">
        <f t="shared" si="22"/>
        <v>5000</v>
      </c>
      <c r="H487" s="11">
        <f t="shared" si="23"/>
        <v>71050</v>
      </c>
      <c r="I487" s="17">
        <v>482545</v>
      </c>
      <c r="J487" s="17">
        <v>323305.15000000002</v>
      </c>
    </row>
    <row r="488" spans="1:10" ht="14.25" x14ac:dyDescent="0.15">
      <c r="A488" s="16" t="s">
        <v>1260</v>
      </c>
      <c r="B488" s="16" t="s">
        <v>1258</v>
      </c>
      <c r="C488" s="12" t="s">
        <v>875</v>
      </c>
      <c r="D488" s="12" t="s">
        <v>1080</v>
      </c>
      <c r="E488" s="12">
        <v>350000</v>
      </c>
      <c r="F488" s="11">
        <f t="shared" si="21"/>
        <v>16500</v>
      </c>
      <c r="G488" s="11">
        <f t="shared" si="22"/>
        <v>5000</v>
      </c>
      <c r="H488" s="11">
        <f t="shared" si="23"/>
        <v>71050</v>
      </c>
      <c r="I488" s="17">
        <v>482545</v>
      </c>
      <c r="J488" s="17">
        <v>323305.15000000002</v>
      </c>
    </row>
    <row r="489" spans="1:10" ht="14.25" x14ac:dyDescent="0.15">
      <c r="A489" s="16" t="s">
        <v>1260</v>
      </c>
      <c r="B489" s="16" t="s">
        <v>1258</v>
      </c>
      <c r="C489" s="12" t="s">
        <v>875</v>
      </c>
      <c r="D489" s="12" t="s">
        <v>1081</v>
      </c>
      <c r="E489" s="12">
        <v>350000</v>
      </c>
      <c r="F489" s="11">
        <f t="shared" si="21"/>
        <v>16500</v>
      </c>
      <c r="G489" s="11">
        <f t="shared" si="22"/>
        <v>5000</v>
      </c>
      <c r="H489" s="11">
        <f t="shared" si="23"/>
        <v>71050</v>
      </c>
      <c r="I489" s="17">
        <v>482545</v>
      </c>
      <c r="J489" s="17">
        <v>323305.15000000002</v>
      </c>
    </row>
    <row r="490" spans="1:10" ht="14.25" x14ac:dyDescent="0.15">
      <c r="A490" s="16" t="s">
        <v>1260</v>
      </c>
      <c r="B490" s="16" t="s">
        <v>1258</v>
      </c>
      <c r="C490" s="12" t="s">
        <v>876</v>
      </c>
      <c r="D490" s="12" t="s">
        <v>1082</v>
      </c>
      <c r="E490" s="12">
        <v>450000</v>
      </c>
      <c r="F490" s="11">
        <f t="shared" si="21"/>
        <v>16500</v>
      </c>
      <c r="G490" s="11">
        <f t="shared" si="22"/>
        <v>5000</v>
      </c>
      <c r="H490" s="11">
        <f t="shared" si="23"/>
        <v>91350</v>
      </c>
      <c r="I490" s="17">
        <v>607495</v>
      </c>
      <c r="J490" s="17">
        <v>407021.65</v>
      </c>
    </row>
    <row r="491" spans="1:10" ht="14.25" x14ac:dyDescent="0.15">
      <c r="A491" s="16" t="s">
        <v>1260</v>
      </c>
      <c r="B491" s="16" t="s">
        <v>1258</v>
      </c>
      <c r="C491" s="12" t="s">
        <v>876</v>
      </c>
      <c r="D491" s="12" t="s">
        <v>1083</v>
      </c>
      <c r="E491" s="12">
        <v>450000</v>
      </c>
      <c r="F491" s="11">
        <f t="shared" si="21"/>
        <v>16500</v>
      </c>
      <c r="G491" s="11">
        <f t="shared" si="22"/>
        <v>5000</v>
      </c>
      <c r="H491" s="11">
        <f t="shared" si="23"/>
        <v>91350</v>
      </c>
      <c r="I491" s="17">
        <v>607495</v>
      </c>
      <c r="J491" s="17">
        <v>407021.65</v>
      </c>
    </row>
    <row r="492" spans="1:10" ht="14.25" x14ac:dyDescent="0.15">
      <c r="A492" s="16" t="s">
        <v>1260</v>
      </c>
      <c r="B492" s="16" t="s">
        <v>1258</v>
      </c>
      <c r="C492" s="12" t="s">
        <v>877</v>
      </c>
      <c r="D492" s="12" t="s">
        <v>1084</v>
      </c>
      <c r="E492" s="12">
        <v>450000</v>
      </c>
      <c r="F492" s="11">
        <f t="shared" si="21"/>
        <v>16500</v>
      </c>
      <c r="G492" s="11">
        <f t="shared" si="22"/>
        <v>5000</v>
      </c>
      <c r="H492" s="11">
        <f t="shared" si="23"/>
        <v>91350</v>
      </c>
      <c r="I492" s="17">
        <v>607495</v>
      </c>
      <c r="J492" s="17">
        <v>407021.65</v>
      </c>
    </row>
    <row r="493" spans="1:10" ht="14.25" x14ac:dyDescent="0.15">
      <c r="A493" s="16" t="s">
        <v>1260</v>
      </c>
      <c r="B493" s="16" t="s">
        <v>1258</v>
      </c>
      <c r="C493" s="12" t="s">
        <v>877</v>
      </c>
      <c r="D493" s="12" t="s">
        <v>1085</v>
      </c>
      <c r="E493" s="12">
        <v>450000</v>
      </c>
      <c r="F493" s="11">
        <f t="shared" si="21"/>
        <v>16500</v>
      </c>
      <c r="G493" s="11">
        <f t="shared" si="22"/>
        <v>5000</v>
      </c>
      <c r="H493" s="11">
        <f t="shared" si="23"/>
        <v>91350</v>
      </c>
      <c r="I493" s="17">
        <v>607495</v>
      </c>
      <c r="J493" s="17">
        <v>407021.65</v>
      </c>
    </row>
    <row r="494" spans="1:10" ht="14.25" x14ac:dyDescent="0.15">
      <c r="A494" s="16" t="s">
        <v>1260</v>
      </c>
      <c r="B494" s="16" t="s">
        <v>1258</v>
      </c>
      <c r="C494" s="12" t="s">
        <v>877</v>
      </c>
      <c r="D494" s="12" t="s">
        <v>1086</v>
      </c>
      <c r="E494" s="12">
        <v>450000</v>
      </c>
      <c r="F494" s="11">
        <f t="shared" si="21"/>
        <v>16500</v>
      </c>
      <c r="G494" s="11">
        <f t="shared" si="22"/>
        <v>5000</v>
      </c>
      <c r="H494" s="11">
        <f t="shared" si="23"/>
        <v>91350</v>
      </c>
      <c r="I494" s="17">
        <v>607495</v>
      </c>
      <c r="J494" s="17">
        <v>407021.65</v>
      </c>
    </row>
    <row r="495" spans="1:10" ht="14.25" x14ac:dyDescent="0.15">
      <c r="A495" s="16" t="s">
        <v>1260</v>
      </c>
      <c r="B495" s="16" t="s">
        <v>1258</v>
      </c>
      <c r="C495" s="12" t="s">
        <v>878</v>
      </c>
      <c r="D495" s="12" t="s">
        <v>1087</v>
      </c>
      <c r="E495" s="12">
        <v>450000</v>
      </c>
      <c r="F495" s="11">
        <f t="shared" si="21"/>
        <v>16500</v>
      </c>
      <c r="G495" s="11">
        <f t="shared" si="22"/>
        <v>5000</v>
      </c>
      <c r="H495" s="11">
        <f t="shared" si="23"/>
        <v>91350</v>
      </c>
      <c r="I495" s="17">
        <v>607495</v>
      </c>
      <c r="J495" s="17">
        <v>407021.65</v>
      </c>
    </row>
    <row r="496" spans="1:10" ht="14.25" x14ac:dyDescent="0.15">
      <c r="A496" s="16" t="s">
        <v>1260</v>
      </c>
      <c r="B496" s="16" t="s">
        <v>1258</v>
      </c>
      <c r="C496" s="12" t="s">
        <v>878</v>
      </c>
      <c r="D496" s="12" t="s">
        <v>1088</v>
      </c>
      <c r="E496" s="12">
        <v>450000</v>
      </c>
      <c r="F496" s="11">
        <f t="shared" si="21"/>
        <v>16500</v>
      </c>
      <c r="G496" s="11">
        <f t="shared" si="22"/>
        <v>5000</v>
      </c>
      <c r="H496" s="11">
        <f t="shared" si="23"/>
        <v>91350</v>
      </c>
      <c r="I496" s="17">
        <v>607495</v>
      </c>
      <c r="J496" s="17">
        <v>407021.65</v>
      </c>
    </row>
    <row r="497" spans="1:10" ht="14.25" x14ac:dyDescent="0.15">
      <c r="A497" s="16" t="s">
        <v>1260</v>
      </c>
      <c r="B497" s="16" t="s">
        <v>1258</v>
      </c>
      <c r="C497" s="12" t="s">
        <v>879</v>
      </c>
      <c r="D497" s="12" t="s">
        <v>1089</v>
      </c>
      <c r="E497" s="12">
        <v>450000</v>
      </c>
      <c r="F497" s="11">
        <f t="shared" si="21"/>
        <v>16500</v>
      </c>
      <c r="G497" s="11">
        <f t="shared" si="22"/>
        <v>5000</v>
      </c>
      <c r="H497" s="11">
        <f t="shared" si="23"/>
        <v>91350</v>
      </c>
      <c r="I497" s="17">
        <v>607495</v>
      </c>
      <c r="J497" s="17">
        <v>407021.65</v>
      </c>
    </row>
    <row r="498" spans="1:10" ht="14.25" x14ac:dyDescent="0.15">
      <c r="A498" s="16" t="s">
        <v>1260</v>
      </c>
      <c r="B498" s="16" t="s">
        <v>1258</v>
      </c>
      <c r="C498" s="12" t="s">
        <v>880</v>
      </c>
      <c r="D498" s="12" t="s">
        <v>1090</v>
      </c>
      <c r="E498" s="12">
        <v>450000</v>
      </c>
      <c r="F498" s="11">
        <f t="shared" si="21"/>
        <v>16500</v>
      </c>
      <c r="G498" s="11">
        <f t="shared" si="22"/>
        <v>5000</v>
      </c>
      <c r="H498" s="11">
        <f t="shared" si="23"/>
        <v>91350</v>
      </c>
      <c r="I498" s="17">
        <v>607495</v>
      </c>
      <c r="J498" s="17">
        <v>407021.65</v>
      </c>
    </row>
    <row r="499" spans="1:10" ht="14.25" x14ac:dyDescent="0.15">
      <c r="A499" s="16" t="s">
        <v>1260</v>
      </c>
      <c r="B499" s="16" t="s">
        <v>1258</v>
      </c>
      <c r="C499" s="12" t="s">
        <v>881</v>
      </c>
      <c r="D499" s="12" t="s">
        <v>1091</v>
      </c>
      <c r="E499" s="12">
        <v>350000</v>
      </c>
      <c r="F499" s="11">
        <f t="shared" si="21"/>
        <v>16500</v>
      </c>
      <c r="G499" s="11">
        <f t="shared" si="22"/>
        <v>5000</v>
      </c>
      <c r="H499" s="11">
        <f t="shared" si="23"/>
        <v>71050</v>
      </c>
      <c r="I499" s="17">
        <v>482545</v>
      </c>
      <c r="J499" s="17">
        <v>323305.15000000002</v>
      </c>
    </row>
    <row r="500" spans="1:10" ht="14.25" x14ac:dyDescent="0.15">
      <c r="A500" s="16" t="s">
        <v>1260</v>
      </c>
      <c r="B500" s="16" t="s">
        <v>1258</v>
      </c>
      <c r="C500" s="12" t="s">
        <v>881</v>
      </c>
      <c r="D500" s="12" t="s">
        <v>1092</v>
      </c>
      <c r="E500" s="12">
        <v>350000</v>
      </c>
      <c r="F500" s="11">
        <f t="shared" si="21"/>
        <v>16500</v>
      </c>
      <c r="G500" s="11">
        <f t="shared" si="22"/>
        <v>5000</v>
      </c>
      <c r="H500" s="11">
        <f t="shared" si="23"/>
        <v>71050</v>
      </c>
      <c r="I500" s="17">
        <v>482545</v>
      </c>
      <c r="J500" s="17">
        <v>323305.15000000002</v>
      </c>
    </row>
    <row r="501" spans="1:10" ht="14.25" x14ac:dyDescent="0.15">
      <c r="A501" s="16" t="s">
        <v>1260</v>
      </c>
      <c r="B501" s="16" t="s">
        <v>1258</v>
      </c>
      <c r="C501" s="12" t="s">
        <v>881</v>
      </c>
      <c r="D501" s="12" t="s">
        <v>1093</v>
      </c>
      <c r="E501" s="12">
        <v>350000</v>
      </c>
      <c r="F501" s="11">
        <f t="shared" si="21"/>
        <v>16500</v>
      </c>
      <c r="G501" s="11">
        <f t="shared" si="22"/>
        <v>5000</v>
      </c>
      <c r="H501" s="11">
        <f t="shared" si="23"/>
        <v>71050</v>
      </c>
      <c r="I501" s="17">
        <v>482545</v>
      </c>
      <c r="J501" s="17">
        <v>323305.15000000002</v>
      </c>
    </row>
    <row r="502" spans="1:10" ht="14.25" x14ac:dyDescent="0.15">
      <c r="A502" s="16" t="s">
        <v>1260</v>
      </c>
      <c r="B502" s="16" t="s">
        <v>1258</v>
      </c>
      <c r="C502" s="12" t="s">
        <v>881</v>
      </c>
      <c r="D502" s="12" t="s">
        <v>1094</v>
      </c>
      <c r="E502" s="12">
        <v>350000</v>
      </c>
      <c r="F502" s="11">
        <f t="shared" si="21"/>
        <v>16500</v>
      </c>
      <c r="G502" s="11">
        <f t="shared" si="22"/>
        <v>5000</v>
      </c>
      <c r="H502" s="11">
        <f t="shared" si="23"/>
        <v>71050</v>
      </c>
      <c r="I502" s="17">
        <v>482545</v>
      </c>
      <c r="J502" s="17">
        <v>323305.15000000002</v>
      </c>
    </row>
    <row r="503" spans="1:10" ht="14.25" x14ac:dyDescent="0.15">
      <c r="A503" s="16" t="s">
        <v>1260</v>
      </c>
      <c r="B503" s="16" t="s">
        <v>1258</v>
      </c>
      <c r="C503" s="12" t="s">
        <v>881</v>
      </c>
      <c r="D503" s="12" t="s">
        <v>1095</v>
      </c>
      <c r="E503" s="12">
        <v>350000</v>
      </c>
      <c r="F503" s="11">
        <f t="shared" si="21"/>
        <v>16500</v>
      </c>
      <c r="G503" s="11">
        <f t="shared" si="22"/>
        <v>5000</v>
      </c>
      <c r="H503" s="11">
        <f t="shared" si="23"/>
        <v>71050</v>
      </c>
      <c r="I503" s="17">
        <v>482545</v>
      </c>
      <c r="J503" s="17">
        <v>323305.15000000002</v>
      </c>
    </row>
    <row r="504" spans="1:10" ht="14.25" x14ac:dyDescent="0.15">
      <c r="A504" s="16" t="s">
        <v>1260</v>
      </c>
      <c r="B504" s="16" t="s">
        <v>1258</v>
      </c>
      <c r="C504" s="12" t="s">
        <v>882</v>
      </c>
      <c r="D504" s="12" t="s">
        <v>1096</v>
      </c>
      <c r="E504" s="12">
        <v>590000</v>
      </c>
      <c r="F504" s="11">
        <f t="shared" si="21"/>
        <v>16500</v>
      </c>
      <c r="G504" s="11">
        <f t="shared" si="22"/>
        <v>5000</v>
      </c>
      <c r="H504" s="11">
        <f t="shared" si="23"/>
        <v>119770.00000000001</v>
      </c>
      <c r="I504" s="17">
        <v>815150.00000000012</v>
      </c>
      <c r="J504" s="17">
        <v>546150.50000000012</v>
      </c>
    </row>
    <row r="505" spans="1:10" ht="14.25" x14ac:dyDescent="0.15">
      <c r="A505" s="16" t="s">
        <v>1260</v>
      </c>
      <c r="B505" s="16" t="s">
        <v>1258</v>
      </c>
      <c r="C505" s="12" t="s">
        <v>882</v>
      </c>
      <c r="D505" s="12" t="s">
        <v>1097</v>
      </c>
      <c r="E505" s="12">
        <v>590000</v>
      </c>
      <c r="F505" s="11">
        <f t="shared" si="21"/>
        <v>16500</v>
      </c>
      <c r="G505" s="11">
        <f t="shared" si="22"/>
        <v>5000</v>
      </c>
      <c r="H505" s="11">
        <f t="shared" si="23"/>
        <v>119770.00000000001</v>
      </c>
      <c r="I505" s="17">
        <v>815150.00000000012</v>
      </c>
      <c r="J505" s="17">
        <v>546150.50000000012</v>
      </c>
    </row>
    <row r="506" spans="1:10" ht="14.25" x14ac:dyDescent="0.15">
      <c r="A506" s="16" t="s">
        <v>1260</v>
      </c>
      <c r="B506" s="16" t="s">
        <v>1258</v>
      </c>
      <c r="C506" s="12" t="s">
        <v>875</v>
      </c>
      <c r="D506" s="12" t="s">
        <v>1098</v>
      </c>
      <c r="E506" s="12">
        <v>350000</v>
      </c>
      <c r="F506" s="11">
        <f t="shared" si="21"/>
        <v>16500</v>
      </c>
      <c r="G506" s="11">
        <f t="shared" si="22"/>
        <v>5000</v>
      </c>
      <c r="H506" s="11">
        <f t="shared" si="23"/>
        <v>71050</v>
      </c>
      <c r="I506" s="17">
        <v>482545</v>
      </c>
      <c r="J506" s="17">
        <v>323305.15000000002</v>
      </c>
    </row>
    <row r="507" spans="1:10" ht="14.25" x14ac:dyDescent="0.15">
      <c r="A507" s="16" t="s">
        <v>1260</v>
      </c>
      <c r="B507" s="16" t="s">
        <v>1258</v>
      </c>
      <c r="C507" s="12" t="s">
        <v>875</v>
      </c>
      <c r="D507" s="12" t="s">
        <v>1099</v>
      </c>
      <c r="E507" s="12">
        <v>350000</v>
      </c>
      <c r="F507" s="11">
        <f t="shared" si="21"/>
        <v>16500</v>
      </c>
      <c r="G507" s="11">
        <f t="shared" si="22"/>
        <v>5000</v>
      </c>
      <c r="H507" s="11">
        <f t="shared" si="23"/>
        <v>71050</v>
      </c>
      <c r="I507" s="17">
        <v>482545</v>
      </c>
      <c r="J507" s="17">
        <v>323305.15000000002</v>
      </c>
    </row>
    <row r="508" spans="1:10" ht="14.25" x14ac:dyDescent="0.15">
      <c r="A508" s="16" t="s">
        <v>1260</v>
      </c>
      <c r="B508" s="16" t="s">
        <v>1258</v>
      </c>
      <c r="C508" s="12" t="s">
        <v>883</v>
      </c>
      <c r="D508" s="12" t="s">
        <v>1100</v>
      </c>
      <c r="E508" s="12">
        <v>1100000</v>
      </c>
      <c r="F508" s="11">
        <f t="shared" si="21"/>
        <v>16500</v>
      </c>
      <c r="G508" s="11">
        <f t="shared" si="22"/>
        <v>5000</v>
      </c>
      <c r="H508" s="11">
        <f t="shared" si="23"/>
        <v>223300.00000000003</v>
      </c>
      <c r="I508" s="17">
        <v>1617162.5</v>
      </c>
      <c r="J508" s="17">
        <v>1083498.875</v>
      </c>
    </row>
    <row r="509" spans="1:10" ht="14.25" x14ac:dyDescent="0.15">
      <c r="A509" s="16" t="s">
        <v>1260</v>
      </c>
      <c r="B509" s="16" t="s">
        <v>1258</v>
      </c>
      <c r="C509" s="12" t="s">
        <v>883</v>
      </c>
      <c r="D509" s="12" t="s">
        <v>1101</v>
      </c>
      <c r="E509" s="12">
        <v>1100000</v>
      </c>
      <c r="F509" s="11">
        <f t="shared" si="21"/>
        <v>16500</v>
      </c>
      <c r="G509" s="11">
        <f t="shared" si="22"/>
        <v>5000</v>
      </c>
      <c r="H509" s="11">
        <f t="shared" si="23"/>
        <v>223300.00000000003</v>
      </c>
      <c r="I509" s="17">
        <v>1617162.5</v>
      </c>
      <c r="J509" s="17">
        <v>1083498.875</v>
      </c>
    </row>
    <row r="510" spans="1:10" ht="14.25" x14ac:dyDescent="0.15">
      <c r="A510" s="16" t="s">
        <v>1260</v>
      </c>
      <c r="B510" s="16" t="s">
        <v>1258</v>
      </c>
      <c r="C510" s="12" t="s">
        <v>884</v>
      </c>
      <c r="D510" s="12" t="s">
        <v>1102</v>
      </c>
      <c r="E510" s="12">
        <v>1100000</v>
      </c>
      <c r="F510" s="11">
        <f t="shared" si="21"/>
        <v>16500</v>
      </c>
      <c r="G510" s="11">
        <f t="shared" si="22"/>
        <v>5000</v>
      </c>
      <c r="H510" s="11">
        <f t="shared" si="23"/>
        <v>223300.00000000003</v>
      </c>
      <c r="I510" s="17">
        <v>1617162.5</v>
      </c>
      <c r="J510" s="17">
        <v>1083498.875</v>
      </c>
    </row>
    <row r="511" spans="1:10" ht="14.25" x14ac:dyDescent="0.15">
      <c r="A511" s="16" t="s">
        <v>1260</v>
      </c>
      <c r="B511" s="16" t="s">
        <v>1258</v>
      </c>
      <c r="C511" s="12" t="s">
        <v>885</v>
      </c>
      <c r="D511" s="12" t="s">
        <v>1103</v>
      </c>
      <c r="E511" s="12">
        <v>1500000</v>
      </c>
      <c r="F511" s="11">
        <f t="shared" si="21"/>
        <v>16500</v>
      </c>
      <c r="G511" s="11">
        <f t="shared" si="22"/>
        <v>5000</v>
      </c>
      <c r="H511" s="11">
        <f t="shared" si="23"/>
        <v>304500</v>
      </c>
      <c r="I511" s="17">
        <v>2173662.5</v>
      </c>
      <c r="J511" s="17">
        <v>1456353.875</v>
      </c>
    </row>
    <row r="512" spans="1:10" ht="14.25" x14ac:dyDescent="0.15">
      <c r="A512" s="16" t="s">
        <v>1260</v>
      </c>
      <c r="B512" s="16" t="s">
        <v>1258</v>
      </c>
      <c r="C512" s="12" t="s">
        <v>886</v>
      </c>
      <c r="D512" s="12" t="s">
        <v>1104</v>
      </c>
      <c r="E512" s="12">
        <v>250000</v>
      </c>
      <c r="F512" s="11">
        <f t="shared" si="21"/>
        <v>16500</v>
      </c>
      <c r="G512" s="11">
        <f t="shared" si="22"/>
        <v>5000</v>
      </c>
      <c r="H512" s="11">
        <f t="shared" si="23"/>
        <v>50750</v>
      </c>
      <c r="I512" s="17">
        <v>357595.00000000006</v>
      </c>
      <c r="J512" s="17">
        <v>239588.65000000005</v>
      </c>
    </row>
    <row r="513" spans="1:10" ht="14.25" x14ac:dyDescent="0.15">
      <c r="A513" s="16" t="s">
        <v>1260</v>
      </c>
      <c r="B513" s="16" t="s">
        <v>1258</v>
      </c>
      <c r="C513" s="12" t="s">
        <v>886</v>
      </c>
      <c r="D513" s="12" t="s">
        <v>1105</v>
      </c>
      <c r="E513" s="12">
        <v>250000</v>
      </c>
      <c r="F513" s="11">
        <f t="shared" si="21"/>
        <v>16500</v>
      </c>
      <c r="G513" s="11">
        <f t="shared" si="22"/>
        <v>5000</v>
      </c>
      <c r="H513" s="11">
        <f t="shared" si="23"/>
        <v>50750</v>
      </c>
      <c r="I513" s="17">
        <v>357595.00000000006</v>
      </c>
      <c r="J513" s="17">
        <v>239588.65000000005</v>
      </c>
    </row>
    <row r="514" spans="1:10" ht="14.25" x14ac:dyDescent="0.15">
      <c r="A514" s="16" t="s">
        <v>1260</v>
      </c>
      <c r="B514" s="16" t="s">
        <v>1258</v>
      </c>
      <c r="C514" s="12" t="s">
        <v>887</v>
      </c>
      <c r="D514" s="12" t="s">
        <v>1106</v>
      </c>
      <c r="E514" s="12">
        <v>690000</v>
      </c>
      <c r="F514" s="11">
        <f t="shared" si="21"/>
        <v>16500</v>
      </c>
      <c r="G514" s="11">
        <f t="shared" si="22"/>
        <v>5000</v>
      </c>
      <c r="H514" s="11">
        <f t="shared" si="23"/>
        <v>140070</v>
      </c>
      <c r="I514" s="17">
        <v>940100.00000000012</v>
      </c>
      <c r="J514" s="17">
        <v>629867.00000000012</v>
      </c>
    </row>
    <row r="515" spans="1:10" ht="14.25" x14ac:dyDescent="0.15">
      <c r="A515" s="16" t="s">
        <v>1260</v>
      </c>
      <c r="B515" s="16" t="s">
        <v>1258</v>
      </c>
      <c r="C515" s="12" t="s">
        <v>888</v>
      </c>
      <c r="D515" s="12" t="s">
        <v>1107</v>
      </c>
      <c r="E515" s="12">
        <v>790000</v>
      </c>
      <c r="F515" s="11">
        <f t="shared" si="21"/>
        <v>16500</v>
      </c>
      <c r="G515" s="11">
        <f t="shared" si="22"/>
        <v>5000</v>
      </c>
      <c r="H515" s="11">
        <f t="shared" si="23"/>
        <v>160370</v>
      </c>
      <c r="I515" s="17">
        <v>1185875</v>
      </c>
      <c r="J515" s="17">
        <v>794536.25</v>
      </c>
    </row>
    <row r="516" spans="1:10" ht="14.25" x14ac:dyDescent="0.15">
      <c r="A516" s="16" t="s">
        <v>1260</v>
      </c>
      <c r="B516" s="16" t="s">
        <v>1258</v>
      </c>
      <c r="C516" s="12" t="s">
        <v>889</v>
      </c>
      <c r="D516" s="12" t="s">
        <v>1108</v>
      </c>
      <c r="E516" s="12">
        <v>1100000</v>
      </c>
      <c r="F516" s="11">
        <f t="shared" ref="F516:F579" si="24">IF(E516&gt;65000,16500,35000)</f>
        <v>16500</v>
      </c>
      <c r="G516" s="11">
        <f t="shared" ref="G516:G579" si="25">IF(F516=16500,5000,11500)</f>
        <v>5000</v>
      </c>
      <c r="H516" s="11">
        <f t="shared" ref="H516:H579" si="26">E516*0.203</f>
        <v>223300.00000000003</v>
      </c>
      <c r="I516" s="17">
        <v>1617162.5</v>
      </c>
      <c r="J516" s="17">
        <v>1083498.875</v>
      </c>
    </row>
    <row r="517" spans="1:10" ht="14.25" x14ac:dyDescent="0.15">
      <c r="A517" s="16" t="s">
        <v>1260</v>
      </c>
      <c r="B517" s="16" t="s">
        <v>1258</v>
      </c>
      <c r="C517" s="12" t="s">
        <v>890</v>
      </c>
      <c r="D517" s="12" t="s">
        <v>1109</v>
      </c>
      <c r="E517" s="12">
        <v>350000</v>
      </c>
      <c r="F517" s="11">
        <f t="shared" si="24"/>
        <v>16500</v>
      </c>
      <c r="G517" s="11">
        <f t="shared" si="25"/>
        <v>5000</v>
      </c>
      <c r="H517" s="11">
        <f t="shared" si="26"/>
        <v>71050</v>
      </c>
      <c r="I517" s="17">
        <v>482545</v>
      </c>
      <c r="J517" s="17">
        <v>323305.15000000002</v>
      </c>
    </row>
    <row r="518" spans="1:10" ht="14.25" x14ac:dyDescent="0.15">
      <c r="A518" s="16" t="s">
        <v>1260</v>
      </c>
      <c r="B518" s="16" t="s">
        <v>1258</v>
      </c>
      <c r="C518" s="12" t="s">
        <v>891</v>
      </c>
      <c r="D518" s="12" t="s">
        <v>1110</v>
      </c>
      <c r="E518" s="12">
        <v>350000</v>
      </c>
      <c r="F518" s="11">
        <f t="shared" si="24"/>
        <v>16500</v>
      </c>
      <c r="G518" s="11">
        <f t="shared" si="25"/>
        <v>5000</v>
      </c>
      <c r="H518" s="11">
        <f t="shared" si="26"/>
        <v>71050</v>
      </c>
      <c r="I518" s="17">
        <v>482545</v>
      </c>
      <c r="J518" s="17">
        <v>323305.15000000002</v>
      </c>
    </row>
    <row r="519" spans="1:10" ht="14.25" x14ac:dyDescent="0.15">
      <c r="A519" s="16" t="s">
        <v>1260</v>
      </c>
      <c r="B519" s="16" t="s">
        <v>1258</v>
      </c>
      <c r="C519" s="12" t="s">
        <v>892</v>
      </c>
      <c r="D519" s="12" t="s">
        <v>1111</v>
      </c>
      <c r="E519" s="12">
        <v>330000</v>
      </c>
      <c r="F519" s="11">
        <f t="shared" si="24"/>
        <v>16500</v>
      </c>
      <c r="G519" s="11">
        <f t="shared" si="25"/>
        <v>5000</v>
      </c>
      <c r="H519" s="11">
        <f t="shared" si="26"/>
        <v>66990</v>
      </c>
      <c r="I519" s="17">
        <v>457555.00000000006</v>
      </c>
      <c r="J519" s="17">
        <v>306561.85000000003</v>
      </c>
    </row>
    <row r="520" spans="1:10" ht="14.25" x14ac:dyDescent="0.15">
      <c r="A520" s="16" t="s">
        <v>1260</v>
      </c>
      <c r="B520" s="16" t="s">
        <v>1258</v>
      </c>
      <c r="C520" s="12" t="s">
        <v>893</v>
      </c>
      <c r="D520" s="12" t="s">
        <v>1112</v>
      </c>
      <c r="E520" s="12">
        <v>590000</v>
      </c>
      <c r="F520" s="11">
        <f t="shared" si="24"/>
        <v>16500</v>
      </c>
      <c r="G520" s="11">
        <f t="shared" si="25"/>
        <v>5000</v>
      </c>
      <c r="H520" s="11">
        <f t="shared" si="26"/>
        <v>119770.00000000001</v>
      </c>
      <c r="I520" s="17">
        <v>815150.00000000012</v>
      </c>
      <c r="J520" s="17">
        <v>546150.50000000012</v>
      </c>
    </row>
    <row r="521" spans="1:10" ht="14.25" x14ac:dyDescent="0.15">
      <c r="A521" s="16" t="s">
        <v>1260</v>
      </c>
      <c r="B521" s="16" t="s">
        <v>1258</v>
      </c>
      <c r="C521" s="12" t="s">
        <v>893</v>
      </c>
      <c r="D521" s="12" t="s">
        <v>1113</v>
      </c>
      <c r="E521" s="12">
        <v>590000</v>
      </c>
      <c r="F521" s="11">
        <f t="shared" si="24"/>
        <v>16500</v>
      </c>
      <c r="G521" s="11">
        <f t="shared" si="25"/>
        <v>5000</v>
      </c>
      <c r="H521" s="11">
        <f t="shared" si="26"/>
        <v>119770.00000000001</v>
      </c>
      <c r="I521" s="17">
        <v>815150.00000000012</v>
      </c>
      <c r="J521" s="17">
        <v>546150.50000000012</v>
      </c>
    </row>
    <row r="522" spans="1:10" ht="14.25" x14ac:dyDescent="0.15">
      <c r="A522" s="16" t="s">
        <v>1260</v>
      </c>
      <c r="B522" s="16" t="s">
        <v>1258</v>
      </c>
      <c r="C522" s="12" t="s">
        <v>894</v>
      </c>
      <c r="D522" s="12" t="s">
        <v>1114</v>
      </c>
      <c r="E522" s="12">
        <v>390000</v>
      </c>
      <c r="F522" s="11">
        <f t="shared" si="24"/>
        <v>16500</v>
      </c>
      <c r="G522" s="11">
        <f t="shared" si="25"/>
        <v>5000</v>
      </c>
      <c r="H522" s="11">
        <f t="shared" si="26"/>
        <v>79170</v>
      </c>
      <c r="I522" s="17">
        <v>532524.99999999988</v>
      </c>
      <c r="J522" s="17">
        <v>356791.74999999994</v>
      </c>
    </row>
    <row r="523" spans="1:10" ht="14.25" x14ac:dyDescent="0.15">
      <c r="A523" s="16" t="s">
        <v>1260</v>
      </c>
      <c r="B523" s="16" t="s">
        <v>1258</v>
      </c>
      <c r="C523" s="12" t="s">
        <v>895</v>
      </c>
      <c r="D523" s="12" t="s">
        <v>1115</v>
      </c>
      <c r="E523" s="12">
        <v>210000</v>
      </c>
      <c r="F523" s="11">
        <f t="shared" si="24"/>
        <v>16500</v>
      </c>
      <c r="G523" s="11">
        <f t="shared" si="25"/>
        <v>5000</v>
      </c>
      <c r="H523" s="11">
        <f t="shared" si="26"/>
        <v>42630</v>
      </c>
      <c r="I523" s="17">
        <v>307615</v>
      </c>
      <c r="J523" s="17">
        <v>206102.05000000002</v>
      </c>
    </row>
    <row r="524" spans="1:10" ht="14.25" x14ac:dyDescent="0.15">
      <c r="A524" s="16" t="s">
        <v>1260</v>
      </c>
      <c r="B524" s="16" t="s">
        <v>1258</v>
      </c>
      <c r="C524" s="12" t="s">
        <v>895</v>
      </c>
      <c r="D524" s="12" t="s">
        <v>1116</v>
      </c>
      <c r="E524" s="12">
        <v>210000</v>
      </c>
      <c r="F524" s="11">
        <f t="shared" si="24"/>
        <v>16500</v>
      </c>
      <c r="G524" s="11">
        <f t="shared" si="25"/>
        <v>5000</v>
      </c>
      <c r="H524" s="11">
        <f t="shared" si="26"/>
        <v>42630</v>
      </c>
      <c r="I524" s="17">
        <v>307615</v>
      </c>
      <c r="J524" s="17">
        <v>206102.05000000002</v>
      </c>
    </row>
    <row r="525" spans="1:10" ht="14.25" x14ac:dyDescent="0.15">
      <c r="A525" s="16" t="s">
        <v>1260</v>
      </c>
      <c r="B525" s="16" t="s">
        <v>1258</v>
      </c>
      <c r="C525" s="12" t="s">
        <v>896</v>
      </c>
      <c r="D525" s="12" t="s">
        <v>1106</v>
      </c>
      <c r="E525" s="12">
        <v>690000</v>
      </c>
      <c r="F525" s="11">
        <f t="shared" si="24"/>
        <v>16500</v>
      </c>
      <c r="G525" s="11">
        <f t="shared" si="25"/>
        <v>5000</v>
      </c>
      <c r="H525" s="11">
        <f t="shared" si="26"/>
        <v>140070</v>
      </c>
      <c r="I525" s="17">
        <v>940100.00000000012</v>
      </c>
      <c r="J525" s="17">
        <v>629867.00000000012</v>
      </c>
    </row>
    <row r="526" spans="1:10" ht="14.25" x14ac:dyDescent="0.15">
      <c r="A526" s="16" t="s">
        <v>1260</v>
      </c>
      <c r="B526" s="16" t="s">
        <v>1258</v>
      </c>
      <c r="C526" s="12" t="s">
        <v>897</v>
      </c>
      <c r="D526" s="12" t="s">
        <v>1107</v>
      </c>
      <c r="E526" s="12">
        <v>790000</v>
      </c>
      <c r="F526" s="11">
        <f t="shared" si="24"/>
        <v>16500</v>
      </c>
      <c r="G526" s="11">
        <f t="shared" si="25"/>
        <v>5000</v>
      </c>
      <c r="H526" s="11">
        <f t="shared" si="26"/>
        <v>160370</v>
      </c>
      <c r="I526" s="17">
        <v>1185875</v>
      </c>
      <c r="J526" s="17">
        <v>794536.25</v>
      </c>
    </row>
    <row r="527" spans="1:10" ht="14.25" x14ac:dyDescent="0.15">
      <c r="A527" s="16" t="s">
        <v>1260</v>
      </c>
      <c r="B527" s="16" t="s">
        <v>1258</v>
      </c>
      <c r="C527" s="12" t="s">
        <v>898</v>
      </c>
      <c r="D527" s="12" t="s">
        <v>1108</v>
      </c>
      <c r="E527" s="12">
        <v>1100000</v>
      </c>
      <c r="F527" s="11">
        <f t="shared" si="24"/>
        <v>16500</v>
      </c>
      <c r="G527" s="11">
        <f t="shared" si="25"/>
        <v>5000</v>
      </c>
      <c r="H527" s="11">
        <f t="shared" si="26"/>
        <v>223300.00000000003</v>
      </c>
      <c r="I527" s="17">
        <v>1617162.5</v>
      </c>
      <c r="J527" s="17">
        <v>1083498.875</v>
      </c>
    </row>
    <row r="528" spans="1:10" ht="14.25" x14ac:dyDescent="0.15">
      <c r="A528" s="16" t="s">
        <v>1260</v>
      </c>
      <c r="B528" s="16" t="s">
        <v>1258</v>
      </c>
      <c r="C528" s="12" t="s">
        <v>899</v>
      </c>
      <c r="D528" s="12" t="s">
        <v>1109</v>
      </c>
      <c r="E528" s="12">
        <v>350000</v>
      </c>
      <c r="F528" s="11">
        <f t="shared" si="24"/>
        <v>16500</v>
      </c>
      <c r="G528" s="11">
        <f t="shared" si="25"/>
        <v>5000</v>
      </c>
      <c r="H528" s="11">
        <f t="shared" si="26"/>
        <v>71050</v>
      </c>
      <c r="I528" s="17">
        <v>482545</v>
      </c>
      <c r="J528" s="17">
        <v>323305.15000000002</v>
      </c>
    </row>
    <row r="529" spans="1:10" ht="14.25" x14ac:dyDescent="0.15">
      <c r="A529" s="16" t="s">
        <v>1260</v>
      </c>
      <c r="B529" s="16" t="s">
        <v>1258</v>
      </c>
      <c r="C529" s="12" t="s">
        <v>900</v>
      </c>
      <c r="D529" s="12" t="s">
        <v>1110</v>
      </c>
      <c r="E529" s="12">
        <v>350000</v>
      </c>
      <c r="F529" s="11">
        <f t="shared" si="24"/>
        <v>16500</v>
      </c>
      <c r="G529" s="11">
        <f t="shared" si="25"/>
        <v>5000</v>
      </c>
      <c r="H529" s="11">
        <f t="shared" si="26"/>
        <v>71050</v>
      </c>
      <c r="I529" s="17">
        <v>482545</v>
      </c>
      <c r="J529" s="17">
        <v>323305.15000000002</v>
      </c>
    </row>
    <row r="530" spans="1:10" ht="14.25" x14ac:dyDescent="0.15">
      <c r="A530" s="16" t="s">
        <v>1260</v>
      </c>
      <c r="B530" s="16" t="s">
        <v>1258</v>
      </c>
      <c r="C530" s="12" t="s">
        <v>901</v>
      </c>
      <c r="D530" s="12" t="s">
        <v>1111</v>
      </c>
      <c r="E530" s="12">
        <v>330000</v>
      </c>
      <c r="F530" s="11">
        <f t="shared" si="24"/>
        <v>16500</v>
      </c>
      <c r="G530" s="11">
        <f t="shared" si="25"/>
        <v>5000</v>
      </c>
      <c r="H530" s="11">
        <f t="shared" si="26"/>
        <v>66990</v>
      </c>
      <c r="I530" s="17">
        <v>457555.00000000006</v>
      </c>
      <c r="J530" s="17">
        <v>306561.85000000003</v>
      </c>
    </row>
    <row r="531" spans="1:10" ht="14.25" x14ac:dyDescent="0.15">
      <c r="A531" s="16" t="s">
        <v>1260</v>
      </c>
      <c r="B531" s="16" t="s">
        <v>1258</v>
      </c>
      <c r="C531" s="12" t="s">
        <v>902</v>
      </c>
      <c r="D531" s="12" t="s">
        <v>1112</v>
      </c>
      <c r="E531" s="12">
        <v>590000</v>
      </c>
      <c r="F531" s="11">
        <f t="shared" si="24"/>
        <v>16500</v>
      </c>
      <c r="G531" s="11">
        <f t="shared" si="25"/>
        <v>5000</v>
      </c>
      <c r="H531" s="11">
        <f t="shared" si="26"/>
        <v>119770.00000000001</v>
      </c>
      <c r="I531" s="17">
        <v>815150.00000000012</v>
      </c>
      <c r="J531" s="17">
        <v>546150.50000000012</v>
      </c>
    </row>
    <row r="532" spans="1:10" ht="14.25" x14ac:dyDescent="0.15">
      <c r="A532" s="16" t="s">
        <v>1260</v>
      </c>
      <c r="B532" s="16" t="s">
        <v>1258</v>
      </c>
      <c r="C532" s="12" t="s">
        <v>902</v>
      </c>
      <c r="D532" s="12" t="s">
        <v>1113</v>
      </c>
      <c r="E532" s="12">
        <v>590000</v>
      </c>
      <c r="F532" s="11">
        <f t="shared" si="24"/>
        <v>16500</v>
      </c>
      <c r="G532" s="11">
        <f t="shared" si="25"/>
        <v>5000</v>
      </c>
      <c r="H532" s="11">
        <f t="shared" si="26"/>
        <v>119770.00000000001</v>
      </c>
      <c r="I532" s="17">
        <v>815150.00000000012</v>
      </c>
      <c r="J532" s="17">
        <v>546150.50000000012</v>
      </c>
    </row>
    <row r="533" spans="1:10" ht="14.25" x14ac:dyDescent="0.15">
      <c r="A533" s="16" t="s">
        <v>1260</v>
      </c>
      <c r="B533" s="16" t="s">
        <v>1258</v>
      </c>
      <c r="C533" s="12" t="s">
        <v>903</v>
      </c>
      <c r="D533" s="12" t="s">
        <v>1114</v>
      </c>
      <c r="E533" s="12">
        <v>390000</v>
      </c>
      <c r="F533" s="11">
        <f t="shared" si="24"/>
        <v>16500</v>
      </c>
      <c r="G533" s="11">
        <f t="shared" si="25"/>
        <v>5000</v>
      </c>
      <c r="H533" s="11">
        <f t="shared" si="26"/>
        <v>79170</v>
      </c>
      <c r="I533" s="17">
        <v>532524.99999999988</v>
      </c>
      <c r="J533" s="17">
        <v>356791.74999999994</v>
      </c>
    </row>
    <row r="534" spans="1:10" ht="14.25" x14ac:dyDescent="0.15">
      <c r="A534" s="16" t="s">
        <v>1260</v>
      </c>
      <c r="B534" s="16" t="s">
        <v>1258</v>
      </c>
      <c r="C534" s="12" t="s">
        <v>904</v>
      </c>
      <c r="D534" s="12" t="s">
        <v>1115</v>
      </c>
      <c r="E534" s="12">
        <v>210000</v>
      </c>
      <c r="F534" s="11">
        <f t="shared" si="24"/>
        <v>16500</v>
      </c>
      <c r="G534" s="11">
        <f t="shared" si="25"/>
        <v>5000</v>
      </c>
      <c r="H534" s="11">
        <f t="shared" si="26"/>
        <v>42630</v>
      </c>
      <c r="I534" s="17">
        <v>307615</v>
      </c>
      <c r="J534" s="17">
        <v>206102.05000000002</v>
      </c>
    </row>
    <row r="535" spans="1:10" ht="14.25" x14ac:dyDescent="0.15">
      <c r="A535" s="16" t="s">
        <v>1260</v>
      </c>
      <c r="B535" s="16" t="s">
        <v>1258</v>
      </c>
      <c r="C535" s="12" t="s">
        <v>904</v>
      </c>
      <c r="D535" s="12" t="s">
        <v>1116</v>
      </c>
      <c r="E535" s="12">
        <v>210000</v>
      </c>
      <c r="F535" s="11">
        <f t="shared" si="24"/>
        <v>16500</v>
      </c>
      <c r="G535" s="11">
        <f t="shared" si="25"/>
        <v>5000</v>
      </c>
      <c r="H535" s="11">
        <f t="shared" si="26"/>
        <v>42630</v>
      </c>
      <c r="I535" s="17">
        <v>307615</v>
      </c>
      <c r="J535" s="17">
        <v>206102.05000000002</v>
      </c>
    </row>
    <row r="536" spans="1:10" ht="14.25" x14ac:dyDescent="0.15">
      <c r="A536" s="16" t="s">
        <v>1260</v>
      </c>
      <c r="B536" s="16" t="s">
        <v>1258</v>
      </c>
      <c r="C536" s="12" t="s">
        <v>905</v>
      </c>
      <c r="D536" s="12" t="s">
        <v>1117</v>
      </c>
      <c r="E536" s="12">
        <v>890000</v>
      </c>
      <c r="F536" s="11">
        <f t="shared" si="24"/>
        <v>16500</v>
      </c>
      <c r="G536" s="11">
        <f t="shared" si="25"/>
        <v>5000</v>
      </c>
      <c r="H536" s="11">
        <f t="shared" si="26"/>
        <v>180670</v>
      </c>
      <c r="I536" s="17">
        <v>1325000</v>
      </c>
      <c r="J536" s="17">
        <v>887750</v>
      </c>
    </row>
    <row r="537" spans="1:10" ht="14.25" x14ac:dyDescent="0.15">
      <c r="A537" s="16" t="s">
        <v>1260</v>
      </c>
      <c r="B537" s="16" t="s">
        <v>1258</v>
      </c>
      <c r="C537" s="12" t="s">
        <v>906</v>
      </c>
      <c r="D537" s="12" t="s">
        <v>1118</v>
      </c>
      <c r="E537" s="12">
        <v>1100000</v>
      </c>
      <c r="F537" s="11">
        <f t="shared" si="24"/>
        <v>16500</v>
      </c>
      <c r="G537" s="11">
        <f t="shared" si="25"/>
        <v>5000</v>
      </c>
      <c r="H537" s="11">
        <f t="shared" si="26"/>
        <v>223300.00000000003</v>
      </c>
      <c r="I537" s="17">
        <v>1617162.5</v>
      </c>
      <c r="J537" s="17">
        <v>1083498.875</v>
      </c>
    </row>
    <row r="538" spans="1:10" ht="14.25" x14ac:dyDescent="0.15">
      <c r="A538" s="16" t="s">
        <v>1260</v>
      </c>
      <c r="B538" s="16" t="s">
        <v>1258</v>
      </c>
      <c r="C538" s="12" t="s">
        <v>907</v>
      </c>
      <c r="D538" s="12" t="s">
        <v>1119</v>
      </c>
      <c r="E538" s="12">
        <v>990000</v>
      </c>
      <c r="F538" s="11">
        <f t="shared" si="24"/>
        <v>16500</v>
      </c>
      <c r="G538" s="11">
        <f t="shared" si="25"/>
        <v>5000</v>
      </c>
      <c r="H538" s="11">
        <f t="shared" si="26"/>
        <v>200970</v>
      </c>
      <c r="I538" s="17">
        <v>1464125</v>
      </c>
      <c r="J538" s="17">
        <v>980963.75000000012</v>
      </c>
    </row>
    <row r="539" spans="1:10" ht="14.25" x14ac:dyDescent="0.15">
      <c r="A539" s="16" t="s">
        <v>1260</v>
      </c>
      <c r="B539" s="16" t="s">
        <v>1258</v>
      </c>
      <c r="C539" s="12" t="s">
        <v>908</v>
      </c>
      <c r="D539" s="12" t="s">
        <v>1120</v>
      </c>
      <c r="E539" s="12">
        <v>1400000</v>
      </c>
      <c r="F539" s="11">
        <f t="shared" si="24"/>
        <v>16500</v>
      </c>
      <c r="G539" s="11">
        <f t="shared" si="25"/>
        <v>5000</v>
      </c>
      <c r="H539" s="11">
        <f t="shared" si="26"/>
        <v>284200</v>
      </c>
      <c r="I539" s="17">
        <v>2034537.5000000002</v>
      </c>
      <c r="J539" s="17">
        <v>1363140.1250000002</v>
      </c>
    </row>
    <row r="540" spans="1:10" ht="14.25" x14ac:dyDescent="0.15">
      <c r="A540" s="16" t="s">
        <v>1260</v>
      </c>
      <c r="B540" s="16" t="s">
        <v>1258</v>
      </c>
      <c r="C540" s="12" t="s">
        <v>908</v>
      </c>
      <c r="D540" s="12" t="s">
        <v>1121</v>
      </c>
      <c r="E540" s="12">
        <v>1400000</v>
      </c>
      <c r="F540" s="11">
        <f t="shared" si="24"/>
        <v>16500</v>
      </c>
      <c r="G540" s="11">
        <f t="shared" si="25"/>
        <v>5000</v>
      </c>
      <c r="H540" s="11">
        <f t="shared" si="26"/>
        <v>284200</v>
      </c>
      <c r="I540" s="17">
        <v>2034537.5000000002</v>
      </c>
      <c r="J540" s="17">
        <v>1363140.1250000002</v>
      </c>
    </row>
    <row r="541" spans="1:10" ht="14.25" x14ac:dyDescent="0.15">
      <c r="A541" s="16" t="s">
        <v>1260</v>
      </c>
      <c r="B541" s="16" t="s">
        <v>1258</v>
      </c>
      <c r="C541" s="12" t="s">
        <v>908</v>
      </c>
      <c r="D541" s="12" t="s">
        <v>1122</v>
      </c>
      <c r="E541" s="12">
        <v>1400000</v>
      </c>
      <c r="F541" s="11">
        <f t="shared" si="24"/>
        <v>16500</v>
      </c>
      <c r="G541" s="11">
        <f t="shared" si="25"/>
        <v>5000</v>
      </c>
      <c r="H541" s="11">
        <f t="shared" si="26"/>
        <v>284200</v>
      </c>
      <c r="I541" s="17">
        <v>2034537.5000000002</v>
      </c>
      <c r="J541" s="17">
        <v>1363140.1250000002</v>
      </c>
    </row>
    <row r="542" spans="1:10" ht="14.25" x14ac:dyDescent="0.15">
      <c r="A542" s="16" t="s">
        <v>1260</v>
      </c>
      <c r="B542" s="16" t="s">
        <v>1258</v>
      </c>
      <c r="C542" s="12" t="s">
        <v>908</v>
      </c>
      <c r="D542" s="12" t="s">
        <v>1123</v>
      </c>
      <c r="E542" s="12">
        <v>1400000</v>
      </c>
      <c r="F542" s="11">
        <f t="shared" si="24"/>
        <v>16500</v>
      </c>
      <c r="G542" s="11">
        <f t="shared" si="25"/>
        <v>5000</v>
      </c>
      <c r="H542" s="11">
        <f t="shared" si="26"/>
        <v>284200</v>
      </c>
      <c r="I542" s="17">
        <v>2034537.5000000002</v>
      </c>
      <c r="J542" s="17">
        <v>1363140.1250000002</v>
      </c>
    </row>
    <row r="543" spans="1:10" ht="14.25" x14ac:dyDescent="0.15">
      <c r="A543" s="16" t="s">
        <v>1260</v>
      </c>
      <c r="B543" s="16" t="s">
        <v>1258</v>
      </c>
      <c r="C543" s="12" t="s">
        <v>909</v>
      </c>
      <c r="D543" s="12" t="s">
        <v>1124</v>
      </c>
      <c r="E543" s="12">
        <v>1200000</v>
      </c>
      <c r="F543" s="11">
        <f t="shared" si="24"/>
        <v>16500</v>
      </c>
      <c r="G543" s="11">
        <f t="shared" si="25"/>
        <v>5000</v>
      </c>
      <c r="H543" s="11">
        <f t="shared" si="26"/>
        <v>243600.00000000003</v>
      </c>
      <c r="I543" s="17">
        <v>1756287.5</v>
      </c>
      <c r="J543" s="17">
        <v>1176712.625</v>
      </c>
    </row>
    <row r="544" spans="1:10" ht="14.25" x14ac:dyDescent="0.15">
      <c r="A544" s="16" t="s">
        <v>1260</v>
      </c>
      <c r="B544" s="16" t="s">
        <v>1258</v>
      </c>
      <c r="C544" s="12" t="s">
        <v>909</v>
      </c>
      <c r="D544" s="12" t="s">
        <v>1125</v>
      </c>
      <c r="E544" s="12">
        <v>1200000</v>
      </c>
      <c r="F544" s="11">
        <f t="shared" si="24"/>
        <v>16500</v>
      </c>
      <c r="G544" s="11">
        <f t="shared" si="25"/>
        <v>5000</v>
      </c>
      <c r="H544" s="11">
        <f t="shared" si="26"/>
        <v>243600.00000000003</v>
      </c>
      <c r="I544" s="17">
        <v>1756287.5</v>
      </c>
      <c r="J544" s="17">
        <v>1176712.625</v>
      </c>
    </row>
    <row r="545" spans="1:10" ht="14.25" x14ac:dyDescent="0.15">
      <c r="A545" s="16" t="s">
        <v>1260</v>
      </c>
      <c r="B545" s="16" t="s">
        <v>1258</v>
      </c>
      <c r="C545" s="12" t="s">
        <v>910</v>
      </c>
      <c r="D545" s="12" t="s">
        <v>1126</v>
      </c>
      <c r="E545" s="12">
        <v>1600000</v>
      </c>
      <c r="F545" s="11">
        <f t="shared" si="24"/>
        <v>16500</v>
      </c>
      <c r="G545" s="11">
        <f t="shared" si="25"/>
        <v>5000</v>
      </c>
      <c r="H545" s="11">
        <f t="shared" si="26"/>
        <v>324800</v>
      </c>
      <c r="I545" s="17">
        <v>2312787.5</v>
      </c>
      <c r="J545" s="17">
        <v>1549567.625</v>
      </c>
    </row>
    <row r="546" spans="1:10" ht="14.25" x14ac:dyDescent="0.15">
      <c r="A546" s="16" t="s">
        <v>1260</v>
      </c>
      <c r="B546" s="16" t="s">
        <v>1258</v>
      </c>
      <c r="C546" s="12" t="s">
        <v>911</v>
      </c>
      <c r="D546" s="12" t="s">
        <v>1127</v>
      </c>
      <c r="E546" s="12">
        <v>1100000</v>
      </c>
      <c r="F546" s="11">
        <f t="shared" si="24"/>
        <v>16500</v>
      </c>
      <c r="G546" s="11">
        <f t="shared" si="25"/>
        <v>5000</v>
      </c>
      <c r="H546" s="11">
        <f t="shared" si="26"/>
        <v>223300.00000000003</v>
      </c>
      <c r="I546" s="17">
        <v>1617162.5</v>
      </c>
      <c r="J546" s="17">
        <v>1083498.875</v>
      </c>
    </row>
    <row r="547" spans="1:10" ht="14.25" x14ac:dyDescent="0.15">
      <c r="A547" s="16" t="s">
        <v>1260</v>
      </c>
      <c r="B547" s="16" t="s">
        <v>1258</v>
      </c>
      <c r="C547" s="12" t="s">
        <v>912</v>
      </c>
      <c r="D547" s="12" t="s">
        <v>1128</v>
      </c>
      <c r="E547" s="12">
        <v>1100000</v>
      </c>
      <c r="F547" s="11">
        <f t="shared" si="24"/>
        <v>16500</v>
      </c>
      <c r="G547" s="11">
        <f t="shared" si="25"/>
        <v>5000</v>
      </c>
      <c r="H547" s="11">
        <f t="shared" si="26"/>
        <v>223300.00000000003</v>
      </c>
      <c r="I547" s="17">
        <v>1617162.5</v>
      </c>
      <c r="J547" s="17">
        <v>1083498.875</v>
      </c>
    </row>
    <row r="548" spans="1:10" ht="14.25" x14ac:dyDescent="0.15">
      <c r="A548" s="16" t="s">
        <v>1260</v>
      </c>
      <c r="B548" s="16" t="s">
        <v>1258</v>
      </c>
      <c r="C548" s="12" t="s">
        <v>913</v>
      </c>
      <c r="D548" s="12" t="s">
        <v>1129</v>
      </c>
      <c r="E548" s="12">
        <v>690000</v>
      </c>
      <c r="F548" s="11">
        <f t="shared" si="24"/>
        <v>16500</v>
      </c>
      <c r="G548" s="11">
        <f t="shared" si="25"/>
        <v>5000</v>
      </c>
      <c r="H548" s="11">
        <f t="shared" si="26"/>
        <v>140070</v>
      </c>
      <c r="I548" s="17">
        <v>940100.00000000012</v>
      </c>
      <c r="J548" s="17">
        <v>629867.00000000012</v>
      </c>
    </row>
    <row r="549" spans="1:10" ht="14.25" x14ac:dyDescent="0.15">
      <c r="A549" s="16" t="s">
        <v>1260</v>
      </c>
      <c r="B549" s="16" t="s">
        <v>1258</v>
      </c>
      <c r="C549" s="12" t="s">
        <v>914</v>
      </c>
      <c r="D549" s="12" t="s">
        <v>1130</v>
      </c>
      <c r="E549" s="12">
        <v>890000</v>
      </c>
      <c r="F549" s="11">
        <f t="shared" si="24"/>
        <v>16500</v>
      </c>
      <c r="G549" s="11">
        <f t="shared" si="25"/>
        <v>5000</v>
      </c>
      <c r="H549" s="11">
        <f t="shared" si="26"/>
        <v>180670</v>
      </c>
      <c r="I549" s="17">
        <v>1325000</v>
      </c>
      <c r="J549" s="17">
        <v>887750</v>
      </c>
    </row>
    <row r="550" spans="1:10" ht="14.25" x14ac:dyDescent="0.15">
      <c r="A550" s="16" t="s">
        <v>1260</v>
      </c>
      <c r="B550" s="16" t="s">
        <v>1258</v>
      </c>
      <c r="C550" s="12" t="s">
        <v>915</v>
      </c>
      <c r="D550" s="12" t="s">
        <v>1131</v>
      </c>
      <c r="E550" s="12">
        <v>890000</v>
      </c>
      <c r="F550" s="11">
        <f t="shared" si="24"/>
        <v>16500</v>
      </c>
      <c r="G550" s="11">
        <f t="shared" si="25"/>
        <v>5000</v>
      </c>
      <c r="H550" s="11">
        <f t="shared" si="26"/>
        <v>180670</v>
      </c>
      <c r="I550" s="17">
        <v>1325000</v>
      </c>
      <c r="J550" s="17">
        <v>887750</v>
      </c>
    </row>
    <row r="551" spans="1:10" ht="14.25" x14ac:dyDescent="0.15">
      <c r="A551" s="16" t="s">
        <v>1260</v>
      </c>
      <c r="B551" s="16" t="s">
        <v>1258</v>
      </c>
      <c r="C551" s="12" t="s">
        <v>916</v>
      </c>
      <c r="D551" s="12" t="s">
        <v>1132</v>
      </c>
      <c r="E551" s="12">
        <v>890000</v>
      </c>
      <c r="F551" s="11">
        <f t="shared" si="24"/>
        <v>16500</v>
      </c>
      <c r="G551" s="11">
        <f t="shared" si="25"/>
        <v>5000</v>
      </c>
      <c r="H551" s="11">
        <f t="shared" si="26"/>
        <v>180670</v>
      </c>
      <c r="I551" s="17">
        <v>1325000</v>
      </c>
      <c r="J551" s="17">
        <v>887750</v>
      </c>
    </row>
    <row r="552" spans="1:10" ht="14.25" x14ac:dyDescent="0.15">
      <c r="A552" s="16" t="s">
        <v>1260</v>
      </c>
      <c r="B552" s="16" t="s">
        <v>1258</v>
      </c>
      <c r="C552" s="12" t="s">
        <v>916</v>
      </c>
      <c r="D552" s="12" t="s">
        <v>1133</v>
      </c>
      <c r="E552" s="12">
        <v>890000</v>
      </c>
      <c r="F552" s="11">
        <f t="shared" si="24"/>
        <v>16500</v>
      </c>
      <c r="G552" s="11">
        <f t="shared" si="25"/>
        <v>5000</v>
      </c>
      <c r="H552" s="11">
        <f t="shared" si="26"/>
        <v>180670</v>
      </c>
      <c r="I552" s="17">
        <v>1325000</v>
      </c>
      <c r="J552" s="17">
        <v>887750</v>
      </c>
    </row>
    <row r="553" spans="1:10" ht="14.25" x14ac:dyDescent="0.15">
      <c r="A553" s="16" t="s">
        <v>1260</v>
      </c>
      <c r="B553" s="16" t="s">
        <v>1258</v>
      </c>
      <c r="C553" s="12" t="s">
        <v>917</v>
      </c>
      <c r="D553" s="12" t="s">
        <v>1134</v>
      </c>
      <c r="E553" s="12">
        <v>790000</v>
      </c>
      <c r="F553" s="11">
        <f t="shared" si="24"/>
        <v>16500</v>
      </c>
      <c r="G553" s="11">
        <f t="shared" si="25"/>
        <v>5000</v>
      </c>
      <c r="H553" s="11">
        <f t="shared" si="26"/>
        <v>160370</v>
      </c>
      <c r="I553" s="17">
        <v>1185875</v>
      </c>
      <c r="J553" s="17">
        <v>794536.25</v>
      </c>
    </row>
    <row r="554" spans="1:10" ht="14.25" x14ac:dyDescent="0.15">
      <c r="A554" s="16" t="s">
        <v>1260</v>
      </c>
      <c r="B554" s="16" t="s">
        <v>1258</v>
      </c>
      <c r="C554" s="12" t="s">
        <v>918</v>
      </c>
      <c r="D554" s="12" t="s">
        <v>1135</v>
      </c>
      <c r="E554" s="12">
        <v>1500000</v>
      </c>
      <c r="F554" s="11">
        <f t="shared" si="24"/>
        <v>16500</v>
      </c>
      <c r="G554" s="11">
        <f t="shared" si="25"/>
        <v>5000</v>
      </c>
      <c r="H554" s="11">
        <f t="shared" si="26"/>
        <v>304500</v>
      </c>
      <c r="I554" s="17">
        <v>2173662.5</v>
      </c>
      <c r="J554" s="17">
        <v>1456353.875</v>
      </c>
    </row>
    <row r="555" spans="1:10" ht="14.25" x14ac:dyDescent="0.15">
      <c r="A555" s="16" t="s">
        <v>1260</v>
      </c>
      <c r="B555" s="16" t="s">
        <v>1258</v>
      </c>
      <c r="C555" s="12" t="s">
        <v>919</v>
      </c>
      <c r="D555" s="12" t="s">
        <v>1136</v>
      </c>
      <c r="E555" s="12">
        <v>790000</v>
      </c>
      <c r="F555" s="11">
        <f t="shared" si="24"/>
        <v>16500</v>
      </c>
      <c r="G555" s="11">
        <f t="shared" si="25"/>
        <v>5000</v>
      </c>
      <c r="H555" s="11">
        <f t="shared" si="26"/>
        <v>160370</v>
      </c>
      <c r="I555" s="17">
        <v>1185875</v>
      </c>
      <c r="J555" s="17">
        <v>794536.25</v>
      </c>
    </row>
    <row r="556" spans="1:10" ht="14.25" x14ac:dyDescent="0.15">
      <c r="A556" s="16" t="s">
        <v>1260</v>
      </c>
      <c r="B556" s="16" t="s">
        <v>1258</v>
      </c>
      <c r="C556" s="12" t="s">
        <v>920</v>
      </c>
      <c r="D556" s="12" t="s">
        <v>1137</v>
      </c>
      <c r="E556" s="12">
        <v>690000</v>
      </c>
      <c r="F556" s="11">
        <f t="shared" si="24"/>
        <v>16500</v>
      </c>
      <c r="G556" s="11">
        <f t="shared" si="25"/>
        <v>5000</v>
      </c>
      <c r="H556" s="11">
        <f t="shared" si="26"/>
        <v>140070</v>
      </c>
      <c r="I556" s="17">
        <v>940100.00000000012</v>
      </c>
      <c r="J556" s="17">
        <v>629867.00000000012</v>
      </c>
    </row>
    <row r="557" spans="1:10" ht="14.25" x14ac:dyDescent="0.15">
      <c r="A557" s="16" t="s">
        <v>1260</v>
      </c>
      <c r="B557" s="16" t="s">
        <v>1258</v>
      </c>
      <c r="C557" s="12" t="s">
        <v>921</v>
      </c>
      <c r="D557" s="12" t="s">
        <v>1138</v>
      </c>
      <c r="E557" s="12">
        <v>790000</v>
      </c>
      <c r="F557" s="11">
        <f t="shared" si="24"/>
        <v>16500</v>
      </c>
      <c r="G557" s="11">
        <f t="shared" si="25"/>
        <v>5000</v>
      </c>
      <c r="H557" s="11">
        <f t="shared" si="26"/>
        <v>160370</v>
      </c>
      <c r="I557" s="17">
        <v>1185875</v>
      </c>
      <c r="J557" s="17">
        <v>794536.25</v>
      </c>
    </row>
    <row r="558" spans="1:10" ht="14.25" x14ac:dyDescent="0.15">
      <c r="A558" s="16" t="s">
        <v>1260</v>
      </c>
      <c r="B558" s="16" t="s">
        <v>1258</v>
      </c>
      <c r="C558" s="12" t="s">
        <v>921</v>
      </c>
      <c r="D558" s="12" t="s">
        <v>1139</v>
      </c>
      <c r="E558" s="12">
        <v>790000</v>
      </c>
      <c r="F558" s="11">
        <f t="shared" si="24"/>
        <v>16500</v>
      </c>
      <c r="G558" s="11">
        <f t="shared" si="25"/>
        <v>5000</v>
      </c>
      <c r="H558" s="11">
        <f t="shared" si="26"/>
        <v>160370</v>
      </c>
      <c r="I558" s="17">
        <v>1185875</v>
      </c>
      <c r="J558" s="17">
        <v>794536.25</v>
      </c>
    </row>
    <row r="559" spans="1:10" ht="14.25" x14ac:dyDescent="0.15">
      <c r="A559" s="16" t="s">
        <v>1260</v>
      </c>
      <c r="B559" s="16" t="s">
        <v>1258</v>
      </c>
      <c r="C559" s="12" t="s">
        <v>921</v>
      </c>
      <c r="D559" s="12" t="s">
        <v>1140</v>
      </c>
      <c r="E559" s="12">
        <v>790000</v>
      </c>
      <c r="F559" s="11">
        <f t="shared" si="24"/>
        <v>16500</v>
      </c>
      <c r="G559" s="11">
        <f t="shared" si="25"/>
        <v>5000</v>
      </c>
      <c r="H559" s="11">
        <f t="shared" si="26"/>
        <v>160370</v>
      </c>
      <c r="I559" s="17">
        <v>1185875</v>
      </c>
      <c r="J559" s="17">
        <v>794536.25</v>
      </c>
    </row>
    <row r="560" spans="1:10" ht="14.25" x14ac:dyDescent="0.15">
      <c r="A560" s="16" t="s">
        <v>1260</v>
      </c>
      <c r="B560" s="16" t="s">
        <v>1258</v>
      </c>
      <c r="C560" s="12" t="s">
        <v>921</v>
      </c>
      <c r="D560" s="12" t="s">
        <v>1141</v>
      </c>
      <c r="E560" s="12">
        <v>790000</v>
      </c>
      <c r="F560" s="11">
        <f t="shared" si="24"/>
        <v>16500</v>
      </c>
      <c r="G560" s="11">
        <f t="shared" si="25"/>
        <v>5000</v>
      </c>
      <c r="H560" s="11">
        <f t="shared" si="26"/>
        <v>160370</v>
      </c>
      <c r="I560" s="17">
        <v>1185875</v>
      </c>
      <c r="J560" s="17">
        <v>794536.25</v>
      </c>
    </row>
    <row r="561" spans="1:10" ht="14.25" x14ac:dyDescent="0.15">
      <c r="A561" s="16" t="s">
        <v>1260</v>
      </c>
      <c r="B561" s="16" t="s">
        <v>1258</v>
      </c>
      <c r="C561" s="12" t="s">
        <v>922</v>
      </c>
      <c r="D561" s="12" t="s">
        <v>1142</v>
      </c>
      <c r="E561" s="12">
        <v>790000</v>
      </c>
      <c r="F561" s="11">
        <f t="shared" si="24"/>
        <v>16500</v>
      </c>
      <c r="G561" s="11">
        <f t="shared" si="25"/>
        <v>5000</v>
      </c>
      <c r="H561" s="11">
        <f t="shared" si="26"/>
        <v>160370</v>
      </c>
      <c r="I561" s="17">
        <v>1185875</v>
      </c>
      <c r="J561" s="17">
        <v>794536.25</v>
      </c>
    </row>
    <row r="562" spans="1:10" ht="14.25" x14ac:dyDescent="0.15">
      <c r="A562" s="16" t="s">
        <v>1260</v>
      </c>
      <c r="B562" s="16" t="s">
        <v>1258</v>
      </c>
      <c r="C562" s="12" t="s">
        <v>923</v>
      </c>
      <c r="D562" s="12" t="s">
        <v>1143</v>
      </c>
      <c r="E562" s="12">
        <v>790000</v>
      </c>
      <c r="F562" s="11">
        <f t="shared" si="24"/>
        <v>16500</v>
      </c>
      <c r="G562" s="11">
        <f t="shared" si="25"/>
        <v>5000</v>
      </c>
      <c r="H562" s="11">
        <f t="shared" si="26"/>
        <v>160370</v>
      </c>
      <c r="I562" s="17">
        <v>1185875</v>
      </c>
      <c r="J562" s="17">
        <v>794536.25</v>
      </c>
    </row>
    <row r="563" spans="1:10" ht="14.25" x14ac:dyDescent="0.15">
      <c r="A563" s="16" t="s">
        <v>1260</v>
      </c>
      <c r="B563" s="16" t="s">
        <v>1258</v>
      </c>
      <c r="C563" s="12" t="s">
        <v>924</v>
      </c>
      <c r="D563" s="12" t="s">
        <v>1144</v>
      </c>
      <c r="E563" s="12">
        <v>690000</v>
      </c>
      <c r="F563" s="11">
        <f t="shared" si="24"/>
        <v>16500</v>
      </c>
      <c r="G563" s="11">
        <f t="shared" si="25"/>
        <v>5000</v>
      </c>
      <c r="H563" s="11">
        <f t="shared" si="26"/>
        <v>140070</v>
      </c>
      <c r="I563" s="17">
        <v>940100.00000000012</v>
      </c>
      <c r="J563" s="17">
        <v>629867.00000000012</v>
      </c>
    </row>
    <row r="564" spans="1:10" ht="14.25" x14ac:dyDescent="0.15">
      <c r="A564" s="16" t="s">
        <v>1260</v>
      </c>
      <c r="B564" s="16" t="s">
        <v>1258</v>
      </c>
      <c r="C564" s="12" t="s">
        <v>924</v>
      </c>
      <c r="D564" s="12" t="s">
        <v>1145</v>
      </c>
      <c r="E564" s="12">
        <v>690000</v>
      </c>
      <c r="F564" s="11">
        <f t="shared" si="24"/>
        <v>16500</v>
      </c>
      <c r="G564" s="11">
        <f t="shared" si="25"/>
        <v>5000</v>
      </c>
      <c r="H564" s="11">
        <f t="shared" si="26"/>
        <v>140070</v>
      </c>
      <c r="I564" s="17">
        <v>940100.00000000012</v>
      </c>
      <c r="J564" s="17">
        <v>629867.00000000012</v>
      </c>
    </row>
    <row r="565" spans="1:10" ht="14.25" x14ac:dyDescent="0.15">
      <c r="A565" s="16" t="s">
        <v>1260</v>
      </c>
      <c r="B565" s="16" t="s">
        <v>1258</v>
      </c>
      <c r="C565" s="12" t="s">
        <v>925</v>
      </c>
      <c r="D565" s="12" t="s">
        <v>1146</v>
      </c>
      <c r="E565" s="12">
        <v>790000</v>
      </c>
      <c r="F565" s="11">
        <f t="shared" si="24"/>
        <v>16500</v>
      </c>
      <c r="G565" s="11">
        <f t="shared" si="25"/>
        <v>5000</v>
      </c>
      <c r="H565" s="11">
        <f t="shared" si="26"/>
        <v>160370</v>
      </c>
      <c r="I565" s="17">
        <v>1185875</v>
      </c>
      <c r="J565" s="17">
        <v>794536.25</v>
      </c>
    </row>
    <row r="566" spans="1:10" ht="14.25" x14ac:dyDescent="0.15">
      <c r="A566" s="16" t="s">
        <v>1260</v>
      </c>
      <c r="B566" s="16" t="s">
        <v>1258</v>
      </c>
      <c r="C566" s="12" t="s">
        <v>925</v>
      </c>
      <c r="D566" s="12" t="s">
        <v>1147</v>
      </c>
      <c r="E566" s="12">
        <v>790000</v>
      </c>
      <c r="F566" s="11">
        <f t="shared" si="24"/>
        <v>16500</v>
      </c>
      <c r="G566" s="11">
        <f t="shared" si="25"/>
        <v>5000</v>
      </c>
      <c r="H566" s="11">
        <f t="shared" si="26"/>
        <v>160370</v>
      </c>
      <c r="I566" s="17">
        <v>1185875</v>
      </c>
      <c r="J566" s="17">
        <v>794536.25</v>
      </c>
    </row>
    <row r="567" spans="1:10" ht="14.25" x14ac:dyDescent="0.15">
      <c r="A567" s="16" t="s">
        <v>1260</v>
      </c>
      <c r="B567" s="16" t="s">
        <v>1258</v>
      </c>
      <c r="C567" s="12" t="s">
        <v>926</v>
      </c>
      <c r="D567" s="12" t="s">
        <v>1148</v>
      </c>
      <c r="E567" s="12">
        <v>790000</v>
      </c>
      <c r="F567" s="11">
        <f t="shared" si="24"/>
        <v>16500</v>
      </c>
      <c r="G567" s="11">
        <f t="shared" si="25"/>
        <v>5000</v>
      </c>
      <c r="H567" s="11">
        <f t="shared" si="26"/>
        <v>160370</v>
      </c>
      <c r="I567" s="17">
        <v>1185875</v>
      </c>
      <c r="J567" s="17">
        <v>794536.25</v>
      </c>
    </row>
    <row r="568" spans="1:10" ht="14.25" x14ac:dyDescent="0.15">
      <c r="A568" s="16" t="s">
        <v>1260</v>
      </c>
      <c r="B568" s="16" t="s">
        <v>1258</v>
      </c>
      <c r="C568" s="12" t="s">
        <v>927</v>
      </c>
      <c r="D568" s="12" t="s">
        <v>1149</v>
      </c>
      <c r="E568" s="12">
        <v>690000</v>
      </c>
      <c r="F568" s="11">
        <f t="shared" si="24"/>
        <v>16500</v>
      </c>
      <c r="G568" s="11">
        <f t="shared" si="25"/>
        <v>5000</v>
      </c>
      <c r="H568" s="11">
        <f t="shared" si="26"/>
        <v>140070</v>
      </c>
      <c r="I568" s="17">
        <v>940100.00000000012</v>
      </c>
      <c r="J568" s="17">
        <v>629867.00000000012</v>
      </c>
    </row>
    <row r="569" spans="1:10" ht="14.25" x14ac:dyDescent="0.15">
      <c r="A569" s="16" t="s">
        <v>1260</v>
      </c>
      <c r="B569" s="16" t="s">
        <v>1258</v>
      </c>
      <c r="C569" s="12" t="s">
        <v>928</v>
      </c>
      <c r="D569" s="12" t="s">
        <v>1150</v>
      </c>
      <c r="E569" s="12">
        <v>790000</v>
      </c>
      <c r="F569" s="11">
        <f t="shared" si="24"/>
        <v>16500</v>
      </c>
      <c r="G569" s="11">
        <f t="shared" si="25"/>
        <v>5000</v>
      </c>
      <c r="H569" s="11">
        <f t="shared" si="26"/>
        <v>160370</v>
      </c>
      <c r="I569" s="17">
        <v>1185875</v>
      </c>
      <c r="J569" s="17">
        <v>794536.25</v>
      </c>
    </row>
    <row r="570" spans="1:10" ht="14.25" x14ac:dyDescent="0.15">
      <c r="A570" s="16" t="s">
        <v>1260</v>
      </c>
      <c r="B570" s="16" t="s">
        <v>1258</v>
      </c>
      <c r="C570" s="12" t="s">
        <v>929</v>
      </c>
      <c r="D570" s="12" t="s">
        <v>1151</v>
      </c>
      <c r="E570" s="12">
        <v>690000</v>
      </c>
      <c r="F570" s="11">
        <f t="shared" si="24"/>
        <v>16500</v>
      </c>
      <c r="G570" s="11">
        <f t="shared" si="25"/>
        <v>5000</v>
      </c>
      <c r="H570" s="11">
        <f t="shared" si="26"/>
        <v>140070</v>
      </c>
      <c r="I570" s="17">
        <v>940100.00000000012</v>
      </c>
      <c r="J570" s="17">
        <v>629867.00000000012</v>
      </c>
    </row>
    <row r="571" spans="1:10" ht="14.25" x14ac:dyDescent="0.15">
      <c r="A571" s="16" t="s">
        <v>1260</v>
      </c>
      <c r="B571" s="16" t="s">
        <v>1258</v>
      </c>
      <c r="C571" s="12" t="s">
        <v>930</v>
      </c>
      <c r="D571" s="12" t="s">
        <v>1152</v>
      </c>
      <c r="E571" s="12">
        <v>590000</v>
      </c>
      <c r="F571" s="11">
        <f t="shared" si="24"/>
        <v>16500</v>
      </c>
      <c r="G571" s="11">
        <f t="shared" si="25"/>
        <v>5000</v>
      </c>
      <c r="H571" s="11">
        <f t="shared" si="26"/>
        <v>119770.00000000001</v>
      </c>
      <c r="I571" s="17">
        <v>815150.00000000012</v>
      </c>
      <c r="J571" s="17">
        <v>546150.50000000012</v>
      </c>
    </row>
    <row r="572" spans="1:10" ht="14.25" x14ac:dyDescent="0.15">
      <c r="A572" s="16" t="s">
        <v>1260</v>
      </c>
      <c r="B572" s="16" t="s">
        <v>1258</v>
      </c>
      <c r="C572" s="12" t="s">
        <v>931</v>
      </c>
      <c r="D572" s="12" t="s">
        <v>1153</v>
      </c>
      <c r="E572" s="12">
        <v>490000</v>
      </c>
      <c r="F572" s="11">
        <f t="shared" si="24"/>
        <v>16500</v>
      </c>
      <c r="G572" s="11">
        <f t="shared" si="25"/>
        <v>5000</v>
      </c>
      <c r="H572" s="11">
        <f t="shared" si="26"/>
        <v>99470</v>
      </c>
      <c r="I572" s="17">
        <v>657475</v>
      </c>
      <c r="J572" s="17">
        <v>440508.25</v>
      </c>
    </row>
    <row r="573" spans="1:10" ht="14.25" x14ac:dyDescent="0.15">
      <c r="A573" s="16" t="s">
        <v>1260</v>
      </c>
      <c r="B573" s="16" t="s">
        <v>1258</v>
      </c>
      <c r="C573" s="12" t="s">
        <v>932</v>
      </c>
      <c r="D573" s="12" t="s">
        <v>1154</v>
      </c>
      <c r="E573" s="12">
        <v>590000</v>
      </c>
      <c r="F573" s="11">
        <f t="shared" si="24"/>
        <v>16500</v>
      </c>
      <c r="G573" s="11">
        <f t="shared" si="25"/>
        <v>5000</v>
      </c>
      <c r="H573" s="11">
        <f t="shared" si="26"/>
        <v>119770.00000000001</v>
      </c>
      <c r="I573" s="17">
        <v>815150.00000000012</v>
      </c>
      <c r="J573" s="17">
        <v>546150.50000000012</v>
      </c>
    </row>
    <row r="574" spans="1:10" ht="14.25" x14ac:dyDescent="0.15">
      <c r="A574" s="16" t="s">
        <v>1260</v>
      </c>
      <c r="B574" s="16" t="s">
        <v>1258</v>
      </c>
      <c r="C574" s="12" t="s">
        <v>933</v>
      </c>
      <c r="D574" s="12" t="s">
        <v>1155</v>
      </c>
      <c r="E574" s="12">
        <v>550000</v>
      </c>
      <c r="F574" s="11">
        <f t="shared" si="24"/>
        <v>16500</v>
      </c>
      <c r="G574" s="11">
        <f t="shared" si="25"/>
        <v>5000</v>
      </c>
      <c r="H574" s="11">
        <f t="shared" si="26"/>
        <v>111650.00000000001</v>
      </c>
      <c r="I574" s="17">
        <v>765170.00000000012</v>
      </c>
      <c r="J574" s="17">
        <v>512663.90000000008</v>
      </c>
    </row>
    <row r="575" spans="1:10" ht="14.25" x14ac:dyDescent="0.15">
      <c r="A575" s="16" t="s">
        <v>1260</v>
      </c>
      <c r="B575" s="16" t="s">
        <v>1258</v>
      </c>
      <c r="C575" s="12" t="s">
        <v>933</v>
      </c>
      <c r="D575" s="12" t="s">
        <v>1156</v>
      </c>
      <c r="E575" s="12">
        <v>550000</v>
      </c>
      <c r="F575" s="11">
        <f t="shared" si="24"/>
        <v>16500</v>
      </c>
      <c r="G575" s="11">
        <f t="shared" si="25"/>
        <v>5000</v>
      </c>
      <c r="H575" s="11">
        <f t="shared" si="26"/>
        <v>111650.00000000001</v>
      </c>
      <c r="I575" s="17">
        <v>765170.00000000012</v>
      </c>
      <c r="J575" s="17">
        <v>512663.90000000008</v>
      </c>
    </row>
    <row r="576" spans="1:10" ht="14.25" x14ac:dyDescent="0.15">
      <c r="A576" s="16" t="s">
        <v>1260</v>
      </c>
      <c r="B576" s="16" t="s">
        <v>1258</v>
      </c>
      <c r="C576" s="12" t="s">
        <v>934</v>
      </c>
      <c r="D576" s="12" t="s">
        <v>1157</v>
      </c>
      <c r="E576" s="12">
        <v>550000</v>
      </c>
      <c r="F576" s="11">
        <f t="shared" si="24"/>
        <v>16500</v>
      </c>
      <c r="G576" s="11">
        <f t="shared" si="25"/>
        <v>5000</v>
      </c>
      <c r="H576" s="11">
        <f t="shared" si="26"/>
        <v>111650.00000000001</v>
      </c>
      <c r="I576" s="17">
        <v>765170.00000000012</v>
      </c>
      <c r="J576" s="17">
        <v>512663.90000000008</v>
      </c>
    </row>
    <row r="577" spans="1:10" ht="14.25" x14ac:dyDescent="0.15">
      <c r="A577" s="16" t="s">
        <v>1260</v>
      </c>
      <c r="B577" s="16" t="s">
        <v>1258</v>
      </c>
      <c r="C577" s="12" t="s">
        <v>934</v>
      </c>
      <c r="D577" s="12" t="s">
        <v>1158</v>
      </c>
      <c r="E577" s="12">
        <v>550000</v>
      </c>
      <c r="F577" s="11">
        <f t="shared" si="24"/>
        <v>16500</v>
      </c>
      <c r="G577" s="11">
        <f t="shared" si="25"/>
        <v>5000</v>
      </c>
      <c r="H577" s="11">
        <f t="shared" si="26"/>
        <v>111650.00000000001</v>
      </c>
      <c r="I577" s="17">
        <v>765170.00000000012</v>
      </c>
      <c r="J577" s="17">
        <v>512663.90000000008</v>
      </c>
    </row>
    <row r="578" spans="1:10" ht="14.25" x14ac:dyDescent="0.15">
      <c r="A578" s="16" t="s">
        <v>1260</v>
      </c>
      <c r="B578" s="16" t="s">
        <v>1258</v>
      </c>
      <c r="C578" s="12" t="s">
        <v>935</v>
      </c>
      <c r="D578" s="12" t="s">
        <v>1159</v>
      </c>
      <c r="E578" s="12">
        <v>450000</v>
      </c>
      <c r="F578" s="11">
        <f t="shared" si="24"/>
        <v>16500</v>
      </c>
      <c r="G578" s="11">
        <f t="shared" si="25"/>
        <v>5000</v>
      </c>
      <c r="H578" s="11">
        <f t="shared" si="26"/>
        <v>91350</v>
      </c>
      <c r="I578" s="17">
        <v>607495</v>
      </c>
      <c r="J578" s="17">
        <v>407021.65</v>
      </c>
    </row>
    <row r="579" spans="1:10" ht="14.25" x14ac:dyDescent="0.15">
      <c r="A579" s="16" t="s">
        <v>1260</v>
      </c>
      <c r="B579" s="16" t="s">
        <v>1258</v>
      </c>
      <c r="C579" s="12" t="s">
        <v>935</v>
      </c>
      <c r="D579" s="12" t="s">
        <v>1160</v>
      </c>
      <c r="E579" s="12">
        <v>450000</v>
      </c>
      <c r="F579" s="11">
        <f t="shared" si="24"/>
        <v>16500</v>
      </c>
      <c r="G579" s="11">
        <f t="shared" si="25"/>
        <v>5000</v>
      </c>
      <c r="H579" s="11">
        <f t="shared" si="26"/>
        <v>91350</v>
      </c>
      <c r="I579" s="17">
        <v>607495</v>
      </c>
      <c r="J579" s="17">
        <v>407021.65</v>
      </c>
    </row>
    <row r="580" spans="1:10" ht="14.25" x14ac:dyDescent="0.15">
      <c r="A580" s="16" t="s">
        <v>1260</v>
      </c>
      <c r="B580" s="16" t="s">
        <v>1258</v>
      </c>
      <c r="C580" s="12" t="s">
        <v>936</v>
      </c>
      <c r="D580" s="12" t="s">
        <v>1161</v>
      </c>
      <c r="E580" s="12">
        <v>490000</v>
      </c>
      <c r="F580" s="11">
        <f t="shared" ref="F580:F643" si="27">IF(E580&gt;65000,16500,35000)</f>
        <v>16500</v>
      </c>
      <c r="G580" s="11">
        <f t="shared" ref="G580:G643" si="28">IF(F580=16500,5000,11500)</f>
        <v>5000</v>
      </c>
      <c r="H580" s="11">
        <f t="shared" ref="H580:H643" si="29">E580*0.203</f>
        <v>99470</v>
      </c>
      <c r="I580" s="17">
        <v>657475</v>
      </c>
      <c r="J580" s="17">
        <v>440508.25</v>
      </c>
    </row>
    <row r="581" spans="1:10" ht="14.25" x14ac:dyDescent="0.15">
      <c r="A581" s="16" t="s">
        <v>1260</v>
      </c>
      <c r="B581" s="16" t="s">
        <v>1258</v>
      </c>
      <c r="C581" s="12" t="s">
        <v>936</v>
      </c>
      <c r="D581" s="12" t="s">
        <v>1162</v>
      </c>
      <c r="E581" s="12">
        <v>490000</v>
      </c>
      <c r="F581" s="11">
        <f t="shared" si="27"/>
        <v>16500</v>
      </c>
      <c r="G581" s="11">
        <f t="shared" si="28"/>
        <v>5000</v>
      </c>
      <c r="H581" s="11">
        <f t="shared" si="29"/>
        <v>99470</v>
      </c>
      <c r="I581" s="17">
        <v>657475</v>
      </c>
      <c r="J581" s="17">
        <v>440508.25</v>
      </c>
    </row>
    <row r="582" spans="1:10" ht="14.25" x14ac:dyDescent="0.15">
      <c r="A582" s="16" t="s">
        <v>1260</v>
      </c>
      <c r="B582" s="16" t="s">
        <v>1258</v>
      </c>
      <c r="C582" s="12" t="s">
        <v>937</v>
      </c>
      <c r="D582" s="12" t="s">
        <v>1163</v>
      </c>
      <c r="E582" s="12">
        <v>350000</v>
      </c>
      <c r="F582" s="11">
        <f t="shared" si="27"/>
        <v>16500</v>
      </c>
      <c r="G582" s="11">
        <f t="shared" si="28"/>
        <v>5000</v>
      </c>
      <c r="H582" s="11">
        <f t="shared" si="29"/>
        <v>71050</v>
      </c>
      <c r="I582" s="17">
        <v>482545</v>
      </c>
      <c r="J582" s="17">
        <v>323305.15000000002</v>
      </c>
    </row>
    <row r="583" spans="1:10" ht="14.25" x14ac:dyDescent="0.15">
      <c r="A583" s="16" t="s">
        <v>1260</v>
      </c>
      <c r="B583" s="16" t="s">
        <v>1258</v>
      </c>
      <c r="C583" s="12" t="s">
        <v>937</v>
      </c>
      <c r="D583" s="12" t="s">
        <v>1164</v>
      </c>
      <c r="E583" s="12">
        <v>350000</v>
      </c>
      <c r="F583" s="11">
        <f t="shared" si="27"/>
        <v>16500</v>
      </c>
      <c r="G583" s="11">
        <f t="shared" si="28"/>
        <v>5000</v>
      </c>
      <c r="H583" s="11">
        <f t="shared" si="29"/>
        <v>71050</v>
      </c>
      <c r="I583" s="17">
        <v>482545</v>
      </c>
      <c r="J583" s="17">
        <v>323305.15000000002</v>
      </c>
    </row>
    <row r="584" spans="1:10" ht="14.25" x14ac:dyDescent="0.15">
      <c r="A584" s="16" t="s">
        <v>1260</v>
      </c>
      <c r="B584" s="16" t="s">
        <v>1258</v>
      </c>
      <c r="C584" s="12" t="s">
        <v>937</v>
      </c>
      <c r="D584" s="12" t="s">
        <v>1165</v>
      </c>
      <c r="E584" s="12">
        <v>350000</v>
      </c>
      <c r="F584" s="11">
        <f t="shared" si="27"/>
        <v>16500</v>
      </c>
      <c r="G584" s="11">
        <f t="shared" si="28"/>
        <v>5000</v>
      </c>
      <c r="H584" s="11">
        <f t="shared" si="29"/>
        <v>71050</v>
      </c>
      <c r="I584" s="17">
        <v>482545</v>
      </c>
      <c r="J584" s="17">
        <v>323305.15000000002</v>
      </c>
    </row>
    <row r="585" spans="1:10" ht="14.25" x14ac:dyDescent="0.15">
      <c r="A585" s="16" t="s">
        <v>1260</v>
      </c>
      <c r="B585" s="16" t="s">
        <v>1258</v>
      </c>
      <c r="C585" s="12" t="s">
        <v>937</v>
      </c>
      <c r="D585" s="12" t="s">
        <v>1166</v>
      </c>
      <c r="E585" s="12">
        <v>350000</v>
      </c>
      <c r="F585" s="11">
        <f t="shared" si="27"/>
        <v>16500</v>
      </c>
      <c r="G585" s="11">
        <f t="shared" si="28"/>
        <v>5000</v>
      </c>
      <c r="H585" s="11">
        <f t="shared" si="29"/>
        <v>71050</v>
      </c>
      <c r="I585" s="17">
        <v>482545</v>
      </c>
      <c r="J585" s="17">
        <v>323305.15000000002</v>
      </c>
    </row>
    <row r="586" spans="1:10" ht="14.25" x14ac:dyDescent="0.15">
      <c r="A586" s="16" t="s">
        <v>1260</v>
      </c>
      <c r="B586" s="16" t="s">
        <v>1258</v>
      </c>
      <c r="C586" s="12" t="s">
        <v>937</v>
      </c>
      <c r="D586" s="12" t="s">
        <v>1167</v>
      </c>
      <c r="E586" s="12">
        <v>350000</v>
      </c>
      <c r="F586" s="11">
        <f t="shared" si="27"/>
        <v>16500</v>
      </c>
      <c r="G586" s="11">
        <f t="shared" si="28"/>
        <v>5000</v>
      </c>
      <c r="H586" s="11">
        <f t="shared" si="29"/>
        <v>71050</v>
      </c>
      <c r="I586" s="17">
        <v>482545</v>
      </c>
      <c r="J586" s="17">
        <v>323305.15000000002</v>
      </c>
    </row>
    <row r="587" spans="1:10" ht="14.25" x14ac:dyDescent="0.15">
      <c r="A587" s="16" t="s">
        <v>1260</v>
      </c>
      <c r="B587" s="16" t="s">
        <v>1258</v>
      </c>
      <c r="C587" s="12" t="s">
        <v>938</v>
      </c>
      <c r="D587" s="12" t="s">
        <v>1168</v>
      </c>
      <c r="E587" s="12">
        <v>350000</v>
      </c>
      <c r="F587" s="11">
        <f t="shared" si="27"/>
        <v>16500</v>
      </c>
      <c r="G587" s="11">
        <f t="shared" si="28"/>
        <v>5000</v>
      </c>
      <c r="H587" s="11">
        <f t="shared" si="29"/>
        <v>71050</v>
      </c>
      <c r="I587" s="17">
        <v>482545</v>
      </c>
      <c r="J587" s="17">
        <v>323305.15000000002</v>
      </c>
    </row>
    <row r="588" spans="1:10" ht="14.25" x14ac:dyDescent="0.15">
      <c r="A588" s="16" t="s">
        <v>1260</v>
      </c>
      <c r="B588" s="16" t="s">
        <v>1258</v>
      </c>
      <c r="C588" s="12" t="s">
        <v>938</v>
      </c>
      <c r="D588" s="12" t="s">
        <v>1169</v>
      </c>
      <c r="E588" s="12">
        <v>350000</v>
      </c>
      <c r="F588" s="11">
        <f t="shared" si="27"/>
        <v>16500</v>
      </c>
      <c r="G588" s="11">
        <f t="shared" si="28"/>
        <v>5000</v>
      </c>
      <c r="H588" s="11">
        <f t="shared" si="29"/>
        <v>71050</v>
      </c>
      <c r="I588" s="17">
        <v>482545</v>
      </c>
      <c r="J588" s="17">
        <v>323305.15000000002</v>
      </c>
    </row>
    <row r="589" spans="1:10" ht="14.25" x14ac:dyDescent="0.15">
      <c r="A589" s="16" t="s">
        <v>1260</v>
      </c>
      <c r="B589" s="16" t="s">
        <v>1258</v>
      </c>
      <c r="C589" s="12" t="s">
        <v>938</v>
      </c>
      <c r="D589" s="12" t="s">
        <v>1170</v>
      </c>
      <c r="E589" s="12">
        <v>350000</v>
      </c>
      <c r="F589" s="11">
        <f t="shared" si="27"/>
        <v>16500</v>
      </c>
      <c r="G589" s="11">
        <f t="shared" si="28"/>
        <v>5000</v>
      </c>
      <c r="H589" s="11">
        <f t="shared" si="29"/>
        <v>71050</v>
      </c>
      <c r="I589" s="17">
        <v>482545</v>
      </c>
      <c r="J589" s="17">
        <v>323305.15000000002</v>
      </c>
    </row>
    <row r="590" spans="1:10" ht="14.25" x14ac:dyDescent="0.15">
      <c r="A590" s="16" t="s">
        <v>1260</v>
      </c>
      <c r="B590" s="16" t="s">
        <v>1258</v>
      </c>
      <c r="C590" s="12" t="s">
        <v>938</v>
      </c>
      <c r="D590" s="12" t="s">
        <v>1171</v>
      </c>
      <c r="E590" s="12">
        <v>350000</v>
      </c>
      <c r="F590" s="11">
        <f t="shared" si="27"/>
        <v>16500</v>
      </c>
      <c r="G590" s="11">
        <f t="shared" si="28"/>
        <v>5000</v>
      </c>
      <c r="H590" s="11">
        <f t="shared" si="29"/>
        <v>71050</v>
      </c>
      <c r="I590" s="17">
        <v>482545</v>
      </c>
      <c r="J590" s="17">
        <v>323305.15000000002</v>
      </c>
    </row>
    <row r="591" spans="1:10" ht="14.25" x14ac:dyDescent="0.15">
      <c r="A591" s="16" t="s">
        <v>1260</v>
      </c>
      <c r="B591" s="16" t="s">
        <v>1258</v>
      </c>
      <c r="C591" s="12" t="s">
        <v>939</v>
      </c>
      <c r="D591" s="12" t="s">
        <v>1172</v>
      </c>
      <c r="E591" s="12">
        <v>350000</v>
      </c>
      <c r="F591" s="11">
        <f t="shared" si="27"/>
        <v>16500</v>
      </c>
      <c r="G591" s="11">
        <f t="shared" si="28"/>
        <v>5000</v>
      </c>
      <c r="H591" s="11">
        <f t="shared" si="29"/>
        <v>71050</v>
      </c>
      <c r="I591" s="17">
        <v>482545</v>
      </c>
      <c r="J591" s="17">
        <v>323305.15000000002</v>
      </c>
    </row>
    <row r="592" spans="1:10" ht="14.25" x14ac:dyDescent="0.15">
      <c r="A592" s="16" t="s">
        <v>1260</v>
      </c>
      <c r="B592" s="16" t="s">
        <v>1258</v>
      </c>
      <c r="C592" s="12" t="s">
        <v>939</v>
      </c>
      <c r="D592" s="12" t="s">
        <v>1173</v>
      </c>
      <c r="E592" s="12">
        <v>350000</v>
      </c>
      <c r="F592" s="11">
        <f t="shared" si="27"/>
        <v>16500</v>
      </c>
      <c r="G592" s="11">
        <f t="shared" si="28"/>
        <v>5000</v>
      </c>
      <c r="H592" s="11">
        <f t="shared" si="29"/>
        <v>71050</v>
      </c>
      <c r="I592" s="17">
        <v>482545</v>
      </c>
      <c r="J592" s="17">
        <v>323305.15000000002</v>
      </c>
    </row>
    <row r="593" spans="1:10" ht="14.25" x14ac:dyDescent="0.15">
      <c r="A593" s="16" t="s">
        <v>1260</v>
      </c>
      <c r="B593" s="16" t="s">
        <v>1258</v>
      </c>
      <c r="C593" s="12" t="s">
        <v>939</v>
      </c>
      <c r="D593" s="12" t="s">
        <v>1174</v>
      </c>
      <c r="E593" s="12">
        <v>350000</v>
      </c>
      <c r="F593" s="11">
        <f t="shared" si="27"/>
        <v>16500</v>
      </c>
      <c r="G593" s="11">
        <f t="shared" si="28"/>
        <v>5000</v>
      </c>
      <c r="H593" s="11">
        <f t="shared" si="29"/>
        <v>71050</v>
      </c>
      <c r="I593" s="17">
        <v>482545</v>
      </c>
      <c r="J593" s="17">
        <v>323305.15000000002</v>
      </c>
    </row>
    <row r="594" spans="1:10" ht="14.25" x14ac:dyDescent="0.15">
      <c r="A594" s="16" t="s">
        <v>1260</v>
      </c>
      <c r="B594" s="16" t="s">
        <v>1258</v>
      </c>
      <c r="C594" s="12" t="s">
        <v>940</v>
      </c>
      <c r="D594" s="12" t="s">
        <v>1175</v>
      </c>
      <c r="E594" s="12">
        <v>350000</v>
      </c>
      <c r="F594" s="11">
        <f t="shared" si="27"/>
        <v>16500</v>
      </c>
      <c r="G594" s="11">
        <f t="shared" si="28"/>
        <v>5000</v>
      </c>
      <c r="H594" s="11">
        <f t="shared" si="29"/>
        <v>71050</v>
      </c>
      <c r="I594" s="17">
        <v>482545</v>
      </c>
      <c r="J594" s="17">
        <v>323305.15000000002</v>
      </c>
    </row>
    <row r="595" spans="1:10" ht="14.25" x14ac:dyDescent="0.15">
      <c r="A595" s="16" t="s">
        <v>1260</v>
      </c>
      <c r="B595" s="16" t="s">
        <v>1258</v>
      </c>
      <c r="C595" s="12" t="s">
        <v>940</v>
      </c>
      <c r="D595" s="12" t="s">
        <v>1176</v>
      </c>
      <c r="E595" s="12">
        <v>350000</v>
      </c>
      <c r="F595" s="11">
        <f t="shared" si="27"/>
        <v>16500</v>
      </c>
      <c r="G595" s="11">
        <f t="shared" si="28"/>
        <v>5000</v>
      </c>
      <c r="H595" s="11">
        <f t="shared" si="29"/>
        <v>71050</v>
      </c>
      <c r="I595" s="17">
        <v>482545</v>
      </c>
      <c r="J595" s="17">
        <v>323305.15000000002</v>
      </c>
    </row>
    <row r="596" spans="1:10" ht="14.25" x14ac:dyDescent="0.15">
      <c r="A596" s="16" t="s">
        <v>1260</v>
      </c>
      <c r="B596" s="16" t="s">
        <v>1258</v>
      </c>
      <c r="C596" s="12" t="s">
        <v>940</v>
      </c>
      <c r="D596" s="12" t="s">
        <v>1177</v>
      </c>
      <c r="E596" s="12">
        <v>350000</v>
      </c>
      <c r="F596" s="11">
        <f t="shared" si="27"/>
        <v>16500</v>
      </c>
      <c r="G596" s="11">
        <f t="shared" si="28"/>
        <v>5000</v>
      </c>
      <c r="H596" s="11">
        <f t="shared" si="29"/>
        <v>71050</v>
      </c>
      <c r="I596" s="17">
        <v>482545</v>
      </c>
      <c r="J596" s="17">
        <v>323305.15000000002</v>
      </c>
    </row>
    <row r="597" spans="1:10" ht="14.25" x14ac:dyDescent="0.15">
      <c r="A597" s="16" t="s">
        <v>1260</v>
      </c>
      <c r="B597" s="16" t="s">
        <v>1258</v>
      </c>
      <c r="C597" s="12" t="s">
        <v>940</v>
      </c>
      <c r="D597" s="12" t="s">
        <v>1178</v>
      </c>
      <c r="E597" s="12">
        <v>350000</v>
      </c>
      <c r="F597" s="11">
        <f t="shared" si="27"/>
        <v>16500</v>
      </c>
      <c r="G597" s="11">
        <f t="shared" si="28"/>
        <v>5000</v>
      </c>
      <c r="H597" s="11">
        <f t="shared" si="29"/>
        <v>71050</v>
      </c>
      <c r="I597" s="17">
        <v>482545</v>
      </c>
      <c r="J597" s="17">
        <v>323305.15000000002</v>
      </c>
    </row>
    <row r="598" spans="1:10" ht="14.25" x14ac:dyDescent="0.15">
      <c r="A598" s="16" t="s">
        <v>1260</v>
      </c>
      <c r="B598" s="16" t="s">
        <v>1258</v>
      </c>
      <c r="C598" s="12" t="s">
        <v>941</v>
      </c>
      <c r="D598" s="12" t="s">
        <v>1179</v>
      </c>
      <c r="E598" s="12">
        <v>350000</v>
      </c>
      <c r="F598" s="11">
        <f t="shared" si="27"/>
        <v>16500</v>
      </c>
      <c r="G598" s="11">
        <f t="shared" si="28"/>
        <v>5000</v>
      </c>
      <c r="H598" s="11">
        <f t="shared" si="29"/>
        <v>71050</v>
      </c>
      <c r="I598" s="17">
        <v>482545</v>
      </c>
      <c r="J598" s="17">
        <v>323305.15000000002</v>
      </c>
    </row>
    <row r="599" spans="1:10" ht="14.25" x14ac:dyDescent="0.15">
      <c r="A599" s="16" t="s">
        <v>1260</v>
      </c>
      <c r="B599" s="16" t="s">
        <v>1258</v>
      </c>
      <c r="C599" s="12" t="s">
        <v>941</v>
      </c>
      <c r="D599" s="12" t="s">
        <v>1180</v>
      </c>
      <c r="E599" s="12">
        <v>350000</v>
      </c>
      <c r="F599" s="11">
        <f t="shared" si="27"/>
        <v>16500</v>
      </c>
      <c r="G599" s="11">
        <f t="shared" si="28"/>
        <v>5000</v>
      </c>
      <c r="H599" s="11">
        <f t="shared" si="29"/>
        <v>71050</v>
      </c>
      <c r="I599" s="17">
        <v>482545</v>
      </c>
      <c r="J599" s="17">
        <v>323305.15000000002</v>
      </c>
    </row>
    <row r="600" spans="1:10" ht="14.25" x14ac:dyDescent="0.15">
      <c r="A600" s="16" t="s">
        <v>1260</v>
      </c>
      <c r="B600" s="16" t="s">
        <v>1258</v>
      </c>
      <c r="C600" s="12" t="s">
        <v>941</v>
      </c>
      <c r="D600" s="12" t="s">
        <v>1181</v>
      </c>
      <c r="E600" s="12">
        <v>350000</v>
      </c>
      <c r="F600" s="11">
        <f t="shared" si="27"/>
        <v>16500</v>
      </c>
      <c r="G600" s="11">
        <f t="shared" si="28"/>
        <v>5000</v>
      </c>
      <c r="H600" s="11">
        <f t="shared" si="29"/>
        <v>71050</v>
      </c>
      <c r="I600" s="17">
        <v>482545</v>
      </c>
      <c r="J600" s="17">
        <v>323305.15000000002</v>
      </c>
    </row>
    <row r="601" spans="1:10" ht="14.25" x14ac:dyDescent="0.15">
      <c r="A601" s="16" t="s">
        <v>1260</v>
      </c>
      <c r="B601" s="16" t="s">
        <v>1258</v>
      </c>
      <c r="C601" s="12" t="s">
        <v>941</v>
      </c>
      <c r="D601" s="12" t="s">
        <v>1182</v>
      </c>
      <c r="E601" s="12">
        <v>350000</v>
      </c>
      <c r="F601" s="11">
        <f t="shared" si="27"/>
        <v>16500</v>
      </c>
      <c r="G601" s="11">
        <f t="shared" si="28"/>
        <v>5000</v>
      </c>
      <c r="H601" s="11">
        <f t="shared" si="29"/>
        <v>71050</v>
      </c>
      <c r="I601" s="17">
        <v>482545</v>
      </c>
      <c r="J601" s="17">
        <v>323305.15000000002</v>
      </c>
    </row>
    <row r="602" spans="1:10" ht="14.25" x14ac:dyDescent="0.15">
      <c r="A602" s="16" t="s">
        <v>1260</v>
      </c>
      <c r="B602" s="16" t="s">
        <v>1258</v>
      </c>
      <c r="C602" s="12" t="s">
        <v>942</v>
      </c>
      <c r="D602" s="12" t="s">
        <v>1183</v>
      </c>
      <c r="E602" s="12">
        <v>230000</v>
      </c>
      <c r="F602" s="11">
        <f t="shared" si="27"/>
        <v>16500</v>
      </c>
      <c r="G602" s="11">
        <f t="shared" si="28"/>
        <v>5000</v>
      </c>
      <c r="H602" s="11">
        <f t="shared" si="29"/>
        <v>46690</v>
      </c>
      <c r="I602" s="17">
        <v>332605.00000000006</v>
      </c>
      <c r="J602" s="17">
        <v>222845.35000000006</v>
      </c>
    </row>
    <row r="603" spans="1:10" ht="14.25" x14ac:dyDescent="0.15">
      <c r="A603" s="16" t="s">
        <v>1260</v>
      </c>
      <c r="B603" s="16" t="s">
        <v>1258</v>
      </c>
      <c r="C603" s="12" t="s">
        <v>942</v>
      </c>
      <c r="D603" s="12" t="s">
        <v>1184</v>
      </c>
      <c r="E603" s="12">
        <v>230000</v>
      </c>
      <c r="F603" s="11">
        <f t="shared" si="27"/>
        <v>16500</v>
      </c>
      <c r="G603" s="11">
        <f t="shared" si="28"/>
        <v>5000</v>
      </c>
      <c r="H603" s="11">
        <f t="shared" si="29"/>
        <v>46690</v>
      </c>
      <c r="I603" s="17">
        <v>332605.00000000006</v>
      </c>
      <c r="J603" s="17">
        <v>222845.35000000006</v>
      </c>
    </row>
    <row r="604" spans="1:10" ht="14.25" x14ac:dyDescent="0.15">
      <c r="A604" s="16" t="s">
        <v>1260</v>
      </c>
      <c r="B604" s="16" t="s">
        <v>1258</v>
      </c>
      <c r="C604" s="12" t="s">
        <v>942</v>
      </c>
      <c r="D604" s="12" t="s">
        <v>1185</v>
      </c>
      <c r="E604" s="12">
        <v>230000</v>
      </c>
      <c r="F604" s="11">
        <f t="shared" si="27"/>
        <v>16500</v>
      </c>
      <c r="G604" s="11">
        <f t="shared" si="28"/>
        <v>5000</v>
      </c>
      <c r="H604" s="11">
        <f t="shared" si="29"/>
        <v>46690</v>
      </c>
      <c r="I604" s="17">
        <v>332605.00000000006</v>
      </c>
      <c r="J604" s="17">
        <v>222845.35000000006</v>
      </c>
    </row>
    <row r="605" spans="1:10" ht="14.25" x14ac:dyDescent="0.15">
      <c r="A605" s="16" t="s">
        <v>1260</v>
      </c>
      <c r="B605" s="16" t="s">
        <v>1258</v>
      </c>
      <c r="C605" s="12" t="s">
        <v>943</v>
      </c>
      <c r="D605" s="12" t="s">
        <v>1186</v>
      </c>
      <c r="E605" s="12">
        <v>290000</v>
      </c>
      <c r="F605" s="11">
        <f t="shared" si="27"/>
        <v>16500</v>
      </c>
      <c r="G605" s="11">
        <f t="shared" si="28"/>
        <v>5000</v>
      </c>
      <c r="H605" s="11">
        <f t="shared" si="29"/>
        <v>58870.000000000007</v>
      </c>
      <c r="I605" s="17">
        <v>407575.00000000006</v>
      </c>
      <c r="J605" s="17">
        <v>273075.25000000006</v>
      </c>
    </row>
    <row r="606" spans="1:10" ht="14.25" x14ac:dyDescent="0.15">
      <c r="A606" s="16" t="s">
        <v>1260</v>
      </c>
      <c r="B606" s="16" t="s">
        <v>1258</v>
      </c>
      <c r="C606" s="12" t="s">
        <v>943</v>
      </c>
      <c r="D606" s="12" t="s">
        <v>1187</v>
      </c>
      <c r="E606" s="12">
        <v>290000</v>
      </c>
      <c r="F606" s="11">
        <f t="shared" si="27"/>
        <v>16500</v>
      </c>
      <c r="G606" s="11">
        <f t="shared" si="28"/>
        <v>5000</v>
      </c>
      <c r="H606" s="11">
        <f t="shared" si="29"/>
        <v>58870.000000000007</v>
      </c>
      <c r="I606" s="17">
        <v>407575.00000000006</v>
      </c>
      <c r="J606" s="17">
        <v>273075.25000000006</v>
      </c>
    </row>
    <row r="607" spans="1:10" ht="14.25" x14ac:dyDescent="0.15">
      <c r="A607" s="16" t="s">
        <v>1260</v>
      </c>
      <c r="B607" s="16" t="s">
        <v>1258</v>
      </c>
      <c r="C607" s="12" t="s">
        <v>944</v>
      </c>
      <c r="D607" s="12" t="s">
        <v>1188</v>
      </c>
      <c r="E607" s="12">
        <v>350000</v>
      </c>
      <c r="F607" s="11">
        <f t="shared" si="27"/>
        <v>16500</v>
      </c>
      <c r="G607" s="11">
        <f t="shared" si="28"/>
        <v>5000</v>
      </c>
      <c r="H607" s="11">
        <f t="shared" si="29"/>
        <v>71050</v>
      </c>
      <c r="I607" s="17">
        <v>482545</v>
      </c>
      <c r="J607" s="17">
        <v>323305.15000000002</v>
      </c>
    </row>
    <row r="608" spans="1:10" ht="14.25" x14ac:dyDescent="0.15">
      <c r="A608" s="16" t="s">
        <v>1260</v>
      </c>
      <c r="B608" s="16" t="s">
        <v>1258</v>
      </c>
      <c r="C608" s="12" t="s">
        <v>945</v>
      </c>
      <c r="D608" s="12" t="s">
        <v>1189</v>
      </c>
      <c r="E608" s="12">
        <v>290000</v>
      </c>
      <c r="F608" s="11">
        <f t="shared" si="27"/>
        <v>16500</v>
      </c>
      <c r="G608" s="11">
        <f t="shared" si="28"/>
        <v>5000</v>
      </c>
      <c r="H608" s="11">
        <f t="shared" si="29"/>
        <v>58870.000000000007</v>
      </c>
      <c r="I608" s="17">
        <v>407575.00000000006</v>
      </c>
      <c r="J608" s="17">
        <v>273075.25000000006</v>
      </c>
    </row>
    <row r="609" spans="1:10" ht="14.25" x14ac:dyDescent="0.15">
      <c r="A609" s="16" t="s">
        <v>1260</v>
      </c>
      <c r="B609" s="16" t="s">
        <v>1258</v>
      </c>
      <c r="C609" s="12" t="s">
        <v>946</v>
      </c>
      <c r="D609" s="12" t="s">
        <v>1190</v>
      </c>
      <c r="E609" s="12">
        <v>370000</v>
      </c>
      <c r="F609" s="11">
        <f t="shared" si="27"/>
        <v>16500</v>
      </c>
      <c r="G609" s="11">
        <f t="shared" si="28"/>
        <v>5000</v>
      </c>
      <c r="H609" s="11">
        <f t="shared" si="29"/>
        <v>75110</v>
      </c>
      <c r="I609" s="17">
        <v>507535</v>
      </c>
      <c r="J609" s="17">
        <v>340048.45</v>
      </c>
    </row>
    <row r="610" spans="1:10" ht="14.25" x14ac:dyDescent="0.15">
      <c r="A610" s="16" t="s">
        <v>1260</v>
      </c>
      <c r="B610" s="16" t="s">
        <v>1258</v>
      </c>
      <c r="C610" s="12" t="s">
        <v>946</v>
      </c>
      <c r="D610" s="12" t="s">
        <v>1191</v>
      </c>
      <c r="E610" s="12">
        <v>370000</v>
      </c>
      <c r="F610" s="11">
        <f t="shared" si="27"/>
        <v>16500</v>
      </c>
      <c r="G610" s="11">
        <f t="shared" si="28"/>
        <v>5000</v>
      </c>
      <c r="H610" s="11">
        <f t="shared" si="29"/>
        <v>75110</v>
      </c>
      <c r="I610" s="17">
        <v>507535</v>
      </c>
      <c r="J610" s="17">
        <v>340048.45</v>
      </c>
    </row>
    <row r="611" spans="1:10" ht="14.25" x14ac:dyDescent="0.15">
      <c r="A611" s="16" t="s">
        <v>1260</v>
      </c>
      <c r="B611" s="16" t="s">
        <v>1258</v>
      </c>
      <c r="C611" s="12" t="s">
        <v>947</v>
      </c>
      <c r="D611" s="12" t="s">
        <v>1192</v>
      </c>
      <c r="E611" s="12">
        <v>290000</v>
      </c>
      <c r="F611" s="11">
        <f t="shared" si="27"/>
        <v>16500</v>
      </c>
      <c r="G611" s="11">
        <f t="shared" si="28"/>
        <v>5000</v>
      </c>
      <c r="H611" s="11">
        <f t="shared" si="29"/>
        <v>58870.000000000007</v>
      </c>
      <c r="I611" s="17">
        <v>407575.00000000006</v>
      </c>
      <c r="J611" s="17">
        <v>273075.25000000006</v>
      </c>
    </row>
    <row r="612" spans="1:10" ht="14.25" x14ac:dyDescent="0.15">
      <c r="A612" s="16" t="s">
        <v>1260</v>
      </c>
      <c r="B612" s="16" t="s">
        <v>1258</v>
      </c>
      <c r="C612" s="12" t="s">
        <v>947</v>
      </c>
      <c r="D612" s="12" t="s">
        <v>1193</v>
      </c>
      <c r="E612" s="12">
        <v>290000</v>
      </c>
      <c r="F612" s="11">
        <f t="shared" si="27"/>
        <v>16500</v>
      </c>
      <c r="G612" s="11">
        <f t="shared" si="28"/>
        <v>5000</v>
      </c>
      <c r="H612" s="11">
        <f t="shared" si="29"/>
        <v>58870.000000000007</v>
      </c>
      <c r="I612" s="17">
        <v>407575.00000000006</v>
      </c>
      <c r="J612" s="17">
        <v>273075.25000000006</v>
      </c>
    </row>
    <row r="613" spans="1:10" ht="14.25" x14ac:dyDescent="0.15">
      <c r="A613" s="16" t="s">
        <v>1260</v>
      </c>
      <c r="B613" s="16" t="s">
        <v>1258</v>
      </c>
      <c r="C613" s="12" t="s">
        <v>947</v>
      </c>
      <c r="D613" s="12" t="s">
        <v>1194</v>
      </c>
      <c r="E613" s="12">
        <v>290000</v>
      </c>
      <c r="F613" s="11">
        <f t="shared" si="27"/>
        <v>16500</v>
      </c>
      <c r="G613" s="11">
        <f t="shared" si="28"/>
        <v>5000</v>
      </c>
      <c r="H613" s="11">
        <f t="shared" si="29"/>
        <v>58870.000000000007</v>
      </c>
      <c r="I613" s="17">
        <v>407575.00000000006</v>
      </c>
      <c r="J613" s="17">
        <v>273075.25000000006</v>
      </c>
    </row>
    <row r="614" spans="1:10" ht="14.25" x14ac:dyDescent="0.15">
      <c r="A614" s="16" t="s">
        <v>1260</v>
      </c>
      <c r="B614" s="16" t="s">
        <v>1258</v>
      </c>
      <c r="C614" s="12" t="s">
        <v>901</v>
      </c>
      <c r="D614" s="12" t="s">
        <v>1111</v>
      </c>
      <c r="E614" s="12">
        <v>330000</v>
      </c>
      <c r="F614" s="11">
        <f t="shared" si="27"/>
        <v>16500</v>
      </c>
      <c r="G614" s="11">
        <f t="shared" si="28"/>
        <v>5000</v>
      </c>
      <c r="H614" s="11">
        <f t="shared" si="29"/>
        <v>66990</v>
      </c>
      <c r="I614" s="17">
        <v>457555.00000000006</v>
      </c>
      <c r="J614" s="17">
        <v>306561.85000000003</v>
      </c>
    </row>
    <row r="615" spans="1:10" ht="14.25" x14ac:dyDescent="0.15">
      <c r="A615" s="16" t="s">
        <v>1260</v>
      </c>
      <c r="B615" s="16" t="s">
        <v>1258</v>
      </c>
      <c r="C615" s="12" t="s">
        <v>901</v>
      </c>
      <c r="D615" s="12" t="s">
        <v>1195</v>
      </c>
      <c r="E615" s="12">
        <v>330000</v>
      </c>
      <c r="F615" s="11">
        <f t="shared" si="27"/>
        <v>16500</v>
      </c>
      <c r="G615" s="11">
        <f t="shared" si="28"/>
        <v>5000</v>
      </c>
      <c r="H615" s="11">
        <f t="shared" si="29"/>
        <v>66990</v>
      </c>
      <c r="I615" s="17">
        <v>457555.00000000006</v>
      </c>
      <c r="J615" s="17">
        <v>306561.85000000003</v>
      </c>
    </row>
    <row r="616" spans="1:10" ht="14.25" x14ac:dyDescent="0.15">
      <c r="A616" s="16" t="s">
        <v>1260</v>
      </c>
      <c r="B616" s="16" t="s">
        <v>1258</v>
      </c>
      <c r="C616" s="12" t="s">
        <v>948</v>
      </c>
      <c r="D616" s="12" t="s">
        <v>1196</v>
      </c>
      <c r="E616" s="12">
        <v>290000</v>
      </c>
      <c r="F616" s="11">
        <f t="shared" si="27"/>
        <v>16500</v>
      </c>
      <c r="G616" s="11">
        <f t="shared" si="28"/>
        <v>5000</v>
      </c>
      <c r="H616" s="11">
        <f t="shared" si="29"/>
        <v>58870.000000000007</v>
      </c>
      <c r="I616" s="17">
        <v>407575.00000000006</v>
      </c>
      <c r="J616" s="17">
        <v>273075.25000000006</v>
      </c>
    </row>
    <row r="617" spans="1:10" ht="14.25" x14ac:dyDescent="0.15">
      <c r="A617" s="16" t="s">
        <v>1260</v>
      </c>
      <c r="B617" s="16" t="s">
        <v>1258</v>
      </c>
      <c r="C617" s="12" t="s">
        <v>948</v>
      </c>
      <c r="D617" s="12" t="s">
        <v>1197</v>
      </c>
      <c r="E617" s="12">
        <v>290000</v>
      </c>
      <c r="F617" s="11">
        <f t="shared" si="27"/>
        <v>16500</v>
      </c>
      <c r="G617" s="11">
        <f t="shared" si="28"/>
        <v>5000</v>
      </c>
      <c r="H617" s="11">
        <f t="shared" si="29"/>
        <v>58870.000000000007</v>
      </c>
      <c r="I617" s="17">
        <v>407575.00000000006</v>
      </c>
      <c r="J617" s="17">
        <v>273075.25000000006</v>
      </c>
    </row>
    <row r="618" spans="1:10" ht="14.25" x14ac:dyDescent="0.15">
      <c r="A618" s="16" t="s">
        <v>1260</v>
      </c>
      <c r="B618" s="16" t="s">
        <v>1258</v>
      </c>
      <c r="C618" s="12" t="s">
        <v>948</v>
      </c>
      <c r="D618" s="12" t="s">
        <v>1198</v>
      </c>
      <c r="E618" s="12">
        <v>290000</v>
      </c>
      <c r="F618" s="11">
        <f t="shared" si="27"/>
        <v>16500</v>
      </c>
      <c r="G618" s="11">
        <f t="shared" si="28"/>
        <v>5000</v>
      </c>
      <c r="H618" s="11">
        <f t="shared" si="29"/>
        <v>58870.000000000007</v>
      </c>
      <c r="I618" s="17">
        <v>407575.00000000006</v>
      </c>
      <c r="J618" s="17">
        <v>273075.25000000006</v>
      </c>
    </row>
    <row r="619" spans="1:10" ht="14.25" x14ac:dyDescent="0.15">
      <c r="A619" s="16" t="s">
        <v>1260</v>
      </c>
      <c r="B619" s="16" t="s">
        <v>1258</v>
      </c>
      <c r="C619" s="12" t="s">
        <v>949</v>
      </c>
      <c r="D619" s="12" t="s">
        <v>1199</v>
      </c>
      <c r="E619" s="12">
        <v>290000</v>
      </c>
      <c r="F619" s="11">
        <f t="shared" si="27"/>
        <v>16500</v>
      </c>
      <c r="G619" s="11">
        <f t="shared" si="28"/>
        <v>5000</v>
      </c>
      <c r="H619" s="11">
        <f t="shared" si="29"/>
        <v>58870.000000000007</v>
      </c>
      <c r="I619" s="17">
        <v>407575.00000000006</v>
      </c>
      <c r="J619" s="17">
        <v>273075.25000000006</v>
      </c>
    </row>
    <row r="620" spans="1:10" ht="14.25" x14ac:dyDescent="0.15">
      <c r="A620" s="16" t="s">
        <v>1260</v>
      </c>
      <c r="B620" s="16" t="s">
        <v>1258</v>
      </c>
      <c r="C620" s="12" t="s">
        <v>949</v>
      </c>
      <c r="D620" s="12" t="s">
        <v>1200</v>
      </c>
      <c r="E620" s="12">
        <v>290000</v>
      </c>
      <c r="F620" s="11">
        <f t="shared" si="27"/>
        <v>16500</v>
      </c>
      <c r="G620" s="11">
        <f t="shared" si="28"/>
        <v>5000</v>
      </c>
      <c r="H620" s="11">
        <f t="shared" si="29"/>
        <v>58870.000000000007</v>
      </c>
      <c r="I620" s="17">
        <v>407575.00000000006</v>
      </c>
      <c r="J620" s="17">
        <v>273075.25000000006</v>
      </c>
    </row>
    <row r="621" spans="1:10" ht="14.25" x14ac:dyDescent="0.15">
      <c r="A621" s="16" t="s">
        <v>1260</v>
      </c>
      <c r="B621" s="16" t="s">
        <v>1258</v>
      </c>
      <c r="C621" s="12" t="s">
        <v>949</v>
      </c>
      <c r="D621" s="12" t="s">
        <v>1201</v>
      </c>
      <c r="E621" s="12">
        <v>290000</v>
      </c>
      <c r="F621" s="11">
        <f t="shared" si="27"/>
        <v>16500</v>
      </c>
      <c r="G621" s="11">
        <f t="shared" si="28"/>
        <v>5000</v>
      </c>
      <c r="H621" s="11">
        <f t="shared" si="29"/>
        <v>58870.000000000007</v>
      </c>
      <c r="I621" s="17">
        <v>407575.00000000006</v>
      </c>
      <c r="J621" s="17">
        <v>273075.25000000006</v>
      </c>
    </row>
    <row r="622" spans="1:10" ht="14.25" x14ac:dyDescent="0.15">
      <c r="A622" s="16" t="s">
        <v>1260</v>
      </c>
      <c r="B622" s="16" t="s">
        <v>1258</v>
      </c>
      <c r="C622" s="12" t="s">
        <v>950</v>
      </c>
      <c r="D622" s="12" t="s">
        <v>1202</v>
      </c>
      <c r="E622" s="12">
        <v>350000</v>
      </c>
      <c r="F622" s="11">
        <f t="shared" si="27"/>
        <v>16500</v>
      </c>
      <c r="G622" s="11">
        <f t="shared" si="28"/>
        <v>5000</v>
      </c>
      <c r="H622" s="11">
        <f t="shared" si="29"/>
        <v>71050</v>
      </c>
      <c r="I622" s="17">
        <v>482545</v>
      </c>
      <c r="J622" s="17">
        <v>323305.15000000002</v>
      </c>
    </row>
    <row r="623" spans="1:10" ht="14.25" x14ac:dyDescent="0.15">
      <c r="A623" s="16" t="s">
        <v>1260</v>
      </c>
      <c r="B623" s="16" t="s">
        <v>1258</v>
      </c>
      <c r="C623" s="12" t="s">
        <v>950</v>
      </c>
      <c r="D623" s="12" t="s">
        <v>1203</v>
      </c>
      <c r="E623" s="12">
        <v>350000</v>
      </c>
      <c r="F623" s="11">
        <f t="shared" si="27"/>
        <v>16500</v>
      </c>
      <c r="G623" s="11">
        <f t="shared" si="28"/>
        <v>5000</v>
      </c>
      <c r="H623" s="11">
        <f t="shared" si="29"/>
        <v>71050</v>
      </c>
      <c r="I623" s="17">
        <v>482545</v>
      </c>
      <c r="J623" s="17">
        <v>323305.15000000002</v>
      </c>
    </row>
    <row r="624" spans="1:10" ht="14.25" x14ac:dyDescent="0.15">
      <c r="A624" s="16" t="s">
        <v>1260</v>
      </c>
      <c r="B624" s="16" t="s">
        <v>1258</v>
      </c>
      <c r="C624" s="12" t="s">
        <v>950</v>
      </c>
      <c r="D624" s="12" t="s">
        <v>1204</v>
      </c>
      <c r="E624" s="12">
        <v>350000</v>
      </c>
      <c r="F624" s="11">
        <f t="shared" si="27"/>
        <v>16500</v>
      </c>
      <c r="G624" s="11">
        <f t="shared" si="28"/>
        <v>5000</v>
      </c>
      <c r="H624" s="11">
        <f t="shared" si="29"/>
        <v>71050</v>
      </c>
      <c r="I624" s="17">
        <v>482545</v>
      </c>
      <c r="J624" s="17">
        <v>323305.15000000002</v>
      </c>
    </row>
    <row r="625" spans="1:10" ht="14.25" x14ac:dyDescent="0.15">
      <c r="A625" s="16" t="s">
        <v>1260</v>
      </c>
      <c r="B625" s="16" t="s">
        <v>1258</v>
      </c>
      <c r="C625" s="12" t="s">
        <v>950</v>
      </c>
      <c r="D625" s="12" t="s">
        <v>1205</v>
      </c>
      <c r="E625" s="12">
        <v>350000</v>
      </c>
      <c r="F625" s="11">
        <f t="shared" si="27"/>
        <v>16500</v>
      </c>
      <c r="G625" s="11">
        <f t="shared" si="28"/>
        <v>5000</v>
      </c>
      <c r="H625" s="11">
        <f t="shared" si="29"/>
        <v>71050</v>
      </c>
      <c r="I625" s="17">
        <v>482545</v>
      </c>
      <c r="J625" s="17">
        <v>323305.15000000002</v>
      </c>
    </row>
    <row r="626" spans="1:10" ht="14.25" x14ac:dyDescent="0.15">
      <c r="A626" s="16" t="s">
        <v>1260</v>
      </c>
      <c r="B626" s="16" t="s">
        <v>1258</v>
      </c>
      <c r="C626" s="12" t="s">
        <v>951</v>
      </c>
      <c r="D626" s="12" t="s">
        <v>1206</v>
      </c>
      <c r="E626" s="12">
        <v>290000</v>
      </c>
      <c r="F626" s="11">
        <f t="shared" si="27"/>
        <v>16500</v>
      </c>
      <c r="G626" s="11">
        <f t="shared" si="28"/>
        <v>5000</v>
      </c>
      <c r="H626" s="11">
        <f t="shared" si="29"/>
        <v>58870.000000000007</v>
      </c>
      <c r="I626" s="17">
        <v>407575.00000000006</v>
      </c>
      <c r="J626" s="17">
        <v>273075.25000000006</v>
      </c>
    </row>
    <row r="627" spans="1:10" ht="14.25" x14ac:dyDescent="0.15">
      <c r="A627" s="16" t="s">
        <v>1260</v>
      </c>
      <c r="B627" s="16" t="s">
        <v>1258</v>
      </c>
      <c r="C627" s="12" t="s">
        <v>951</v>
      </c>
      <c r="D627" s="12" t="s">
        <v>1207</v>
      </c>
      <c r="E627" s="12">
        <v>290000</v>
      </c>
      <c r="F627" s="11">
        <f t="shared" si="27"/>
        <v>16500</v>
      </c>
      <c r="G627" s="11">
        <f t="shared" si="28"/>
        <v>5000</v>
      </c>
      <c r="H627" s="11">
        <f t="shared" si="29"/>
        <v>58870.000000000007</v>
      </c>
      <c r="I627" s="17">
        <v>407575.00000000006</v>
      </c>
      <c r="J627" s="17">
        <v>273075.25000000006</v>
      </c>
    </row>
    <row r="628" spans="1:10" ht="14.25" x14ac:dyDescent="0.15">
      <c r="A628" s="16" t="s">
        <v>1260</v>
      </c>
      <c r="B628" s="16" t="s">
        <v>1258</v>
      </c>
      <c r="C628" s="12" t="s">
        <v>951</v>
      </c>
      <c r="D628" s="12" t="s">
        <v>1208</v>
      </c>
      <c r="E628" s="12">
        <v>290000</v>
      </c>
      <c r="F628" s="11">
        <f t="shared" si="27"/>
        <v>16500</v>
      </c>
      <c r="G628" s="11">
        <f t="shared" si="28"/>
        <v>5000</v>
      </c>
      <c r="H628" s="11">
        <f t="shared" si="29"/>
        <v>58870.000000000007</v>
      </c>
      <c r="I628" s="17">
        <v>407575.00000000006</v>
      </c>
      <c r="J628" s="17">
        <v>273075.25000000006</v>
      </c>
    </row>
    <row r="629" spans="1:10" ht="14.25" x14ac:dyDescent="0.15">
      <c r="A629" s="16" t="s">
        <v>1260</v>
      </c>
      <c r="B629" s="16" t="s">
        <v>1258</v>
      </c>
      <c r="C629" s="12" t="s">
        <v>952</v>
      </c>
      <c r="D629" s="12" t="s">
        <v>778</v>
      </c>
      <c r="E629" s="12">
        <v>290000</v>
      </c>
      <c r="F629" s="11">
        <f t="shared" si="27"/>
        <v>16500</v>
      </c>
      <c r="G629" s="11">
        <f t="shared" si="28"/>
        <v>5000</v>
      </c>
      <c r="H629" s="11">
        <f t="shared" si="29"/>
        <v>58870.000000000007</v>
      </c>
      <c r="I629" s="17">
        <v>407575.00000000006</v>
      </c>
      <c r="J629" s="17">
        <v>273075.25000000006</v>
      </c>
    </row>
    <row r="630" spans="1:10" ht="14.25" x14ac:dyDescent="0.15">
      <c r="A630" s="16" t="s">
        <v>1260</v>
      </c>
      <c r="B630" s="16" t="s">
        <v>1258</v>
      </c>
      <c r="C630" s="12" t="s">
        <v>953</v>
      </c>
      <c r="D630" s="12" t="s">
        <v>1209</v>
      </c>
      <c r="E630" s="12">
        <v>390000</v>
      </c>
      <c r="F630" s="11">
        <f t="shared" si="27"/>
        <v>16500</v>
      </c>
      <c r="G630" s="11">
        <f t="shared" si="28"/>
        <v>5000</v>
      </c>
      <c r="H630" s="11">
        <f t="shared" si="29"/>
        <v>79170</v>
      </c>
      <c r="I630" s="17">
        <v>532524.99999999988</v>
      </c>
      <c r="J630" s="17">
        <v>356791.74999999994</v>
      </c>
    </row>
    <row r="631" spans="1:10" ht="14.25" x14ac:dyDescent="0.15">
      <c r="A631" s="16" t="s">
        <v>1260</v>
      </c>
      <c r="B631" s="16" t="s">
        <v>1258</v>
      </c>
      <c r="C631" s="12" t="s">
        <v>953</v>
      </c>
      <c r="D631" s="12" t="s">
        <v>1210</v>
      </c>
      <c r="E631" s="12">
        <v>390000</v>
      </c>
      <c r="F631" s="11">
        <f t="shared" si="27"/>
        <v>16500</v>
      </c>
      <c r="G631" s="11">
        <f t="shared" si="28"/>
        <v>5000</v>
      </c>
      <c r="H631" s="11">
        <f t="shared" si="29"/>
        <v>79170</v>
      </c>
      <c r="I631" s="17">
        <v>532524.99999999988</v>
      </c>
      <c r="J631" s="17">
        <v>356791.74999999994</v>
      </c>
    </row>
    <row r="632" spans="1:10" ht="14.25" x14ac:dyDescent="0.15">
      <c r="A632" s="16" t="s">
        <v>1260</v>
      </c>
      <c r="B632" s="16" t="s">
        <v>1258</v>
      </c>
      <c r="C632" s="12" t="s">
        <v>954</v>
      </c>
      <c r="D632" s="12" t="s">
        <v>1211</v>
      </c>
      <c r="E632" s="12">
        <v>350000</v>
      </c>
      <c r="F632" s="11">
        <f t="shared" si="27"/>
        <v>16500</v>
      </c>
      <c r="G632" s="11">
        <f t="shared" si="28"/>
        <v>5000</v>
      </c>
      <c r="H632" s="11">
        <f t="shared" si="29"/>
        <v>71050</v>
      </c>
      <c r="I632" s="17">
        <v>482545</v>
      </c>
      <c r="J632" s="17">
        <v>323305.15000000002</v>
      </c>
    </row>
    <row r="633" spans="1:10" ht="14.25" x14ac:dyDescent="0.15">
      <c r="A633" s="16" t="s">
        <v>1260</v>
      </c>
      <c r="B633" s="16" t="s">
        <v>1258</v>
      </c>
      <c r="C633" s="12" t="s">
        <v>955</v>
      </c>
      <c r="D633" s="12" t="s">
        <v>1212</v>
      </c>
      <c r="E633" s="12">
        <v>350000</v>
      </c>
      <c r="F633" s="11">
        <f t="shared" si="27"/>
        <v>16500</v>
      </c>
      <c r="G633" s="11">
        <f t="shared" si="28"/>
        <v>5000</v>
      </c>
      <c r="H633" s="11">
        <f t="shared" si="29"/>
        <v>71050</v>
      </c>
      <c r="I633" s="17">
        <v>482545</v>
      </c>
      <c r="J633" s="17">
        <v>323305.15000000002</v>
      </c>
    </row>
    <row r="634" spans="1:10" ht="14.25" x14ac:dyDescent="0.15">
      <c r="A634" s="16" t="s">
        <v>1260</v>
      </c>
      <c r="B634" s="16" t="s">
        <v>1258</v>
      </c>
      <c r="C634" s="12" t="s">
        <v>956</v>
      </c>
      <c r="D634" s="12" t="s">
        <v>1213</v>
      </c>
      <c r="E634" s="12">
        <v>350000</v>
      </c>
      <c r="F634" s="11">
        <f t="shared" si="27"/>
        <v>16500</v>
      </c>
      <c r="G634" s="11">
        <f t="shared" si="28"/>
        <v>5000</v>
      </c>
      <c r="H634" s="11">
        <f t="shared" si="29"/>
        <v>71050</v>
      </c>
      <c r="I634" s="17">
        <v>482545</v>
      </c>
      <c r="J634" s="17">
        <v>323305.15000000002</v>
      </c>
    </row>
    <row r="635" spans="1:10" ht="14.25" x14ac:dyDescent="0.15">
      <c r="A635" s="16" t="s">
        <v>1260</v>
      </c>
      <c r="B635" s="16" t="s">
        <v>1258</v>
      </c>
      <c r="C635" s="12" t="s">
        <v>956</v>
      </c>
      <c r="D635" s="12" t="s">
        <v>1214</v>
      </c>
      <c r="E635" s="12">
        <v>350000</v>
      </c>
      <c r="F635" s="11">
        <f t="shared" si="27"/>
        <v>16500</v>
      </c>
      <c r="G635" s="11">
        <f t="shared" si="28"/>
        <v>5000</v>
      </c>
      <c r="H635" s="11">
        <f t="shared" si="29"/>
        <v>71050</v>
      </c>
      <c r="I635" s="17">
        <v>482545</v>
      </c>
      <c r="J635" s="17">
        <v>323305.15000000002</v>
      </c>
    </row>
    <row r="636" spans="1:10" ht="14.25" x14ac:dyDescent="0.15">
      <c r="A636" s="16" t="s">
        <v>1260</v>
      </c>
      <c r="B636" s="16" t="s">
        <v>1258</v>
      </c>
      <c r="C636" s="12" t="s">
        <v>956</v>
      </c>
      <c r="D636" s="12" t="s">
        <v>1215</v>
      </c>
      <c r="E636" s="12">
        <v>350000</v>
      </c>
      <c r="F636" s="11">
        <f t="shared" si="27"/>
        <v>16500</v>
      </c>
      <c r="G636" s="11">
        <f t="shared" si="28"/>
        <v>5000</v>
      </c>
      <c r="H636" s="11">
        <f t="shared" si="29"/>
        <v>71050</v>
      </c>
      <c r="I636" s="17">
        <v>482545</v>
      </c>
      <c r="J636" s="17">
        <v>323305.15000000002</v>
      </c>
    </row>
    <row r="637" spans="1:10" ht="14.25" x14ac:dyDescent="0.15">
      <c r="A637" s="16" t="s">
        <v>1260</v>
      </c>
      <c r="B637" s="16" t="s">
        <v>1258</v>
      </c>
      <c r="C637" s="12" t="s">
        <v>956</v>
      </c>
      <c r="D637" s="12" t="s">
        <v>1216</v>
      </c>
      <c r="E637" s="12">
        <v>350000</v>
      </c>
      <c r="F637" s="11">
        <f t="shared" si="27"/>
        <v>16500</v>
      </c>
      <c r="G637" s="11">
        <f t="shared" si="28"/>
        <v>5000</v>
      </c>
      <c r="H637" s="11">
        <f t="shared" si="29"/>
        <v>71050</v>
      </c>
      <c r="I637" s="17">
        <v>482545</v>
      </c>
      <c r="J637" s="17">
        <v>323305.15000000002</v>
      </c>
    </row>
    <row r="638" spans="1:10" ht="14.25" x14ac:dyDescent="0.15">
      <c r="A638" s="16" t="s">
        <v>1260</v>
      </c>
      <c r="B638" s="16" t="s">
        <v>1258</v>
      </c>
      <c r="C638" s="12" t="s">
        <v>956</v>
      </c>
      <c r="D638" s="12" t="s">
        <v>1217</v>
      </c>
      <c r="E638" s="12">
        <v>350000</v>
      </c>
      <c r="F638" s="11">
        <f t="shared" si="27"/>
        <v>16500</v>
      </c>
      <c r="G638" s="11">
        <f t="shared" si="28"/>
        <v>5000</v>
      </c>
      <c r="H638" s="11">
        <f t="shared" si="29"/>
        <v>71050</v>
      </c>
      <c r="I638" s="17">
        <v>482545</v>
      </c>
      <c r="J638" s="17">
        <v>323305.15000000002</v>
      </c>
    </row>
    <row r="639" spans="1:10" ht="14.25" x14ac:dyDescent="0.15">
      <c r="A639" s="16" t="s">
        <v>1260</v>
      </c>
      <c r="B639" s="16" t="s">
        <v>1258</v>
      </c>
      <c r="C639" s="12" t="s">
        <v>957</v>
      </c>
      <c r="D639" s="12" t="s">
        <v>1218</v>
      </c>
      <c r="E639" s="12">
        <v>450000</v>
      </c>
      <c r="F639" s="11">
        <f t="shared" si="27"/>
        <v>16500</v>
      </c>
      <c r="G639" s="11">
        <f t="shared" si="28"/>
        <v>5000</v>
      </c>
      <c r="H639" s="11">
        <f t="shared" si="29"/>
        <v>91350</v>
      </c>
      <c r="I639" s="17">
        <v>607495</v>
      </c>
      <c r="J639" s="17">
        <v>407021.65</v>
      </c>
    </row>
    <row r="640" spans="1:10" ht="14.25" x14ac:dyDescent="0.15">
      <c r="A640" s="16" t="s">
        <v>1260</v>
      </c>
      <c r="B640" s="16" t="s">
        <v>1258</v>
      </c>
      <c r="C640" s="12" t="s">
        <v>958</v>
      </c>
      <c r="D640" s="12" t="s">
        <v>1219</v>
      </c>
      <c r="E640" s="12">
        <v>350000</v>
      </c>
      <c r="F640" s="11">
        <f t="shared" si="27"/>
        <v>16500</v>
      </c>
      <c r="G640" s="11">
        <f t="shared" si="28"/>
        <v>5000</v>
      </c>
      <c r="H640" s="11">
        <f t="shared" si="29"/>
        <v>71050</v>
      </c>
      <c r="I640" s="17">
        <v>482545</v>
      </c>
      <c r="J640" s="17">
        <v>323305.15000000002</v>
      </c>
    </row>
    <row r="641" spans="1:10" ht="14.25" x14ac:dyDescent="0.15">
      <c r="A641" s="16" t="s">
        <v>1260</v>
      </c>
      <c r="B641" s="16" t="s">
        <v>1258</v>
      </c>
      <c r="C641" s="12" t="s">
        <v>959</v>
      </c>
      <c r="D641" s="12" t="s">
        <v>1220</v>
      </c>
      <c r="E641" s="12">
        <v>350000</v>
      </c>
      <c r="F641" s="11">
        <f t="shared" si="27"/>
        <v>16500</v>
      </c>
      <c r="G641" s="11">
        <f t="shared" si="28"/>
        <v>5000</v>
      </c>
      <c r="H641" s="11">
        <f t="shared" si="29"/>
        <v>71050</v>
      </c>
      <c r="I641" s="17">
        <v>482545</v>
      </c>
      <c r="J641" s="17">
        <v>323305.15000000002</v>
      </c>
    </row>
    <row r="642" spans="1:10" ht="14.25" x14ac:dyDescent="0.15">
      <c r="A642" s="16" t="s">
        <v>1260</v>
      </c>
      <c r="B642" s="16" t="s">
        <v>1258</v>
      </c>
      <c r="C642" s="12" t="s">
        <v>959</v>
      </c>
      <c r="D642" s="12" t="s">
        <v>1221</v>
      </c>
      <c r="E642" s="12">
        <v>350000</v>
      </c>
      <c r="F642" s="11">
        <f t="shared" si="27"/>
        <v>16500</v>
      </c>
      <c r="G642" s="11">
        <f t="shared" si="28"/>
        <v>5000</v>
      </c>
      <c r="H642" s="11">
        <f t="shared" si="29"/>
        <v>71050</v>
      </c>
      <c r="I642" s="17">
        <v>482545</v>
      </c>
      <c r="J642" s="17">
        <v>323305.15000000002</v>
      </c>
    </row>
    <row r="643" spans="1:10" ht="14.25" x14ac:dyDescent="0.15">
      <c r="A643" s="16" t="s">
        <v>1260</v>
      </c>
      <c r="B643" s="16" t="s">
        <v>1258</v>
      </c>
      <c r="C643" s="12" t="s">
        <v>960</v>
      </c>
      <c r="D643" s="12" t="s">
        <v>1222</v>
      </c>
      <c r="E643" s="12">
        <v>350000</v>
      </c>
      <c r="F643" s="11">
        <f t="shared" si="27"/>
        <v>16500</v>
      </c>
      <c r="G643" s="11">
        <f t="shared" si="28"/>
        <v>5000</v>
      </c>
      <c r="H643" s="11">
        <f t="shared" si="29"/>
        <v>71050</v>
      </c>
      <c r="I643" s="17">
        <v>482545</v>
      </c>
      <c r="J643" s="17">
        <v>323305.15000000002</v>
      </c>
    </row>
    <row r="644" spans="1:10" ht="14.25" x14ac:dyDescent="0.15">
      <c r="A644" s="16" t="s">
        <v>1260</v>
      </c>
      <c r="B644" s="16" t="s">
        <v>1258</v>
      </c>
      <c r="C644" s="12" t="s">
        <v>961</v>
      </c>
      <c r="D644" s="12" t="s">
        <v>1223</v>
      </c>
      <c r="E644" s="12">
        <v>350000</v>
      </c>
      <c r="F644" s="11">
        <f t="shared" ref="F644:F708" si="30">IF(E644&gt;65000,16500,35000)</f>
        <v>16500</v>
      </c>
      <c r="G644" s="11">
        <f t="shared" ref="G644:G708" si="31">IF(F644=16500,5000,11500)</f>
        <v>5000</v>
      </c>
      <c r="H644" s="11">
        <f t="shared" ref="H644:H672" si="32">E644*0.203</f>
        <v>71050</v>
      </c>
      <c r="I644" s="17">
        <v>482545</v>
      </c>
      <c r="J644" s="17">
        <v>323305.15000000002</v>
      </c>
    </row>
    <row r="645" spans="1:10" ht="14.25" x14ac:dyDescent="0.15">
      <c r="A645" s="16" t="s">
        <v>1260</v>
      </c>
      <c r="B645" s="16" t="s">
        <v>1258</v>
      </c>
      <c r="C645" s="12" t="s">
        <v>962</v>
      </c>
      <c r="D645" s="12" t="s">
        <v>1224</v>
      </c>
      <c r="E645" s="12">
        <v>350000</v>
      </c>
      <c r="F645" s="11">
        <f t="shared" si="30"/>
        <v>16500</v>
      </c>
      <c r="G645" s="11">
        <f t="shared" si="31"/>
        <v>5000</v>
      </c>
      <c r="H645" s="11">
        <f t="shared" si="32"/>
        <v>71050</v>
      </c>
      <c r="I645" s="17">
        <v>482545</v>
      </c>
      <c r="J645" s="17">
        <v>323305.15000000002</v>
      </c>
    </row>
    <row r="646" spans="1:10" ht="14.25" x14ac:dyDescent="0.15">
      <c r="A646" s="16" t="s">
        <v>1260</v>
      </c>
      <c r="B646" s="16" t="s">
        <v>1258</v>
      </c>
      <c r="C646" s="12" t="s">
        <v>962</v>
      </c>
      <c r="D646" s="12" t="s">
        <v>1225</v>
      </c>
      <c r="E646" s="12">
        <v>350000</v>
      </c>
      <c r="F646" s="11">
        <f t="shared" si="30"/>
        <v>16500</v>
      </c>
      <c r="G646" s="11">
        <f t="shared" si="31"/>
        <v>5000</v>
      </c>
      <c r="H646" s="11">
        <f t="shared" si="32"/>
        <v>71050</v>
      </c>
      <c r="I646" s="17">
        <v>482545</v>
      </c>
      <c r="J646" s="17">
        <v>323305.15000000002</v>
      </c>
    </row>
    <row r="647" spans="1:10" ht="14.25" x14ac:dyDescent="0.15">
      <c r="A647" s="16" t="s">
        <v>1260</v>
      </c>
      <c r="B647" s="16" t="s">
        <v>1258</v>
      </c>
      <c r="C647" s="12" t="s">
        <v>963</v>
      </c>
      <c r="D647" s="12" t="s">
        <v>1226</v>
      </c>
      <c r="E647" s="12">
        <v>350000</v>
      </c>
      <c r="F647" s="11">
        <f t="shared" si="30"/>
        <v>16500</v>
      </c>
      <c r="G647" s="11">
        <f t="shared" si="31"/>
        <v>5000</v>
      </c>
      <c r="H647" s="11">
        <f t="shared" si="32"/>
        <v>71050</v>
      </c>
      <c r="I647" s="17">
        <v>482545</v>
      </c>
      <c r="J647" s="17">
        <v>323305.15000000002</v>
      </c>
    </row>
    <row r="648" spans="1:10" ht="14.25" x14ac:dyDescent="0.15">
      <c r="A648" s="16" t="s">
        <v>1260</v>
      </c>
      <c r="B648" s="16" t="s">
        <v>1258</v>
      </c>
      <c r="C648" s="12" t="s">
        <v>963</v>
      </c>
      <c r="D648" s="12" t="s">
        <v>1227</v>
      </c>
      <c r="E648" s="12">
        <v>350000</v>
      </c>
      <c r="F648" s="11">
        <f t="shared" si="30"/>
        <v>16500</v>
      </c>
      <c r="G648" s="11">
        <f t="shared" si="31"/>
        <v>5000</v>
      </c>
      <c r="H648" s="11">
        <f t="shared" si="32"/>
        <v>71050</v>
      </c>
      <c r="I648" s="17">
        <v>482545</v>
      </c>
      <c r="J648" s="17">
        <v>323305.15000000002</v>
      </c>
    </row>
    <row r="649" spans="1:10" ht="14.25" x14ac:dyDescent="0.15">
      <c r="A649" s="16" t="s">
        <v>1260</v>
      </c>
      <c r="B649" s="16" t="s">
        <v>1258</v>
      </c>
      <c r="C649" s="12" t="s">
        <v>963</v>
      </c>
      <c r="D649" s="12" t="s">
        <v>1228</v>
      </c>
      <c r="E649" s="12">
        <v>350000</v>
      </c>
      <c r="F649" s="11">
        <f t="shared" si="30"/>
        <v>16500</v>
      </c>
      <c r="G649" s="11">
        <f t="shared" si="31"/>
        <v>5000</v>
      </c>
      <c r="H649" s="11">
        <f t="shared" si="32"/>
        <v>71050</v>
      </c>
      <c r="I649" s="17">
        <v>482545</v>
      </c>
      <c r="J649" s="17">
        <v>323305.15000000002</v>
      </c>
    </row>
    <row r="650" spans="1:10" ht="14.25" x14ac:dyDescent="0.15">
      <c r="A650" s="16" t="s">
        <v>1260</v>
      </c>
      <c r="B650" s="16" t="s">
        <v>1258</v>
      </c>
      <c r="C650" s="12" t="s">
        <v>964</v>
      </c>
      <c r="D650" s="12" t="s">
        <v>1229</v>
      </c>
      <c r="E650" s="12">
        <v>350000</v>
      </c>
      <c r="F650" s="11">
        <f t="shared" si="30"/>
        <v>16500</v>
      </c>
      <c r="G650" s="11">
        <f t="shared" si="31"/>
        <v>5000</v>
      </c>
      <c r="H650" s="11">
        <f t="shared" si="32"/>
        <v>71050</v>
      </c>
      <c r="I650" s="17">
        <v>482545</v>
      </c>
      <c r="J650" s="17">
        <v>323305.15000000002</v>
      </c>
    </row>
    <row r="651" spans="1:10" ht="14.25" x14ac:dyDescent="0.15">
      <c r="A651" s="16" t="s">
        <v>1260</v>
      </c>
      <c r="B651" s="16" t="s">
        <v>1258</v>
      </c>
      <c r="C651" s="12" t="s">
        <v>965</v>
      </c>
      <c r="D651" s="12" t="s">
        <v>1230</v>
      </c>
      <c r="E651" s="12">
        <v>350000</v>
      </c>
      <c r="F651" s="11">
        <f t="shared" si="30"/>
        <v>16500</v>
      </c>
      <c r="G651" s="11">
        <f t="shared" si="31"/>
        <v>5000</v>
      </c>
      <c r="H651" s="11">
        <f t="shared" si="32"/>
        <v>71050</v>
      </c>
      <c r="I651" s="17">
        <v>482545</v>
      </c>
      <c r="J651" s="17">
        <v>323305.15000000002</v>
      </c>
    </row>
    <row r="652" spans="1:10" ht="14.25" x14ac:dyDescent="0.15">
      <c r="A652" s="16" t="s">
        <v>1260</v>
      </c>
      <c r="B652" s="16" t="s">
        <v>1258</v>
      </c>
      <c r="C652" s="12" t="s">
        <v>966</v>
      </c>
      <c r="D652" s="12" t="s">
        <v>1231</v>
      </c>
      <c r="E652" s="12">
        <v>390000</v>
      </c>
      <c r="F652" s="11">
        <f t="shared" si="30"/>
        <v>16500</v>
      </c>
      <c r="G652" s="11">
        <f t="shared" si="31"/>
        <v>5000</v>
      </c>
      <c r="H652" s="11">
        <f t="shared" si="32"/>
        <v>79170</v>
      </c>
      <c r="I652" s="17">
        <v>532524.99999999988</v>
      </c>
      <c r="J652" s="17">
        <v>356791.74999999994</v>
      </c>
    </row>
    <row r="653" spans="1:10" ht="14.25" x14ac:dyDescent="0.15">
      <c r="A653" s="16" t="s">
        <v>1260</v>
      </c>
      <c r="B653" s="16" t="s">
        <v>1258</v>
      </c>
      <c r="C653" s="12" t="s">
        <v>967</v>
      </c>
      <c r="D653" s="12" t="s">
        <v>1232</v>
      </c>
      <c r="E653" s="12">
        <v>350000</v>
      </c>
      <c r="F653" s="11">
        <f t="shared" si="30"/>
        <v>16500</v>
      </c>
      <c r="G653" s="11">
        <f t="shared" si="31"/>
        <v>5000</v>
      </c>
      <c r="H653" s="11">
        <f t="shared" si="32"/>
        <v>71050</v>
      </c>
      <c r="I653" s="17">
        <v>482545</v>
      </c>
      <c r="J653" s="17">
        <v>323305.15000000002</v>
      </c>
    </row>
    <row r="654" spans="1:10" ht="14.25" x14ac:dyDescent="0.15">
      <c r="A654" s="16" t="s">
        <v>1260</v>
      </c>
      <c r="B654" s="16" t="s">
        <v>1258</v>
      </c>
      <c r="C654" s="12" t="s">
        <v>967</v>
      </c>
      <c r="D654" s="12" t="s">
        <v>1233</v>
      </c>
      <c r="E654" s="12">
        <v>350000</v>
      </c>
      <c r="F654" s="11">
        <f t="shared" si="30"/>
        <v>16500</v>
      </c>
      <c r="G654" s="11">
        <f t="shared" si="31"/>
        <v>5000</v>
      </c>
      <c r="H654" s="11">
        <f t="shared" si="32"/>
        <v>71050</v>
      </c>
      <c r="I654" s="17">
        <v>482545</v>
      </c>
      <c r="J654" s="17">
        <v>323305.15000000002</v>
      </c>
    </row>
    <row r="655" spans="1:10" ht="14.25" x14ac:dyDescent="0.15">
      <c r="A655" s="16" t="s">
        <v>1260</v>
      </c>
      <c r="B655" s="16" t="s">
        <v>1258</v>
      </c>
      <c r="C655" s="12" t="s">
        <v>968</v>
      </c>
      <c r="D655" s="12" t="s">
        <v>1234</v>
      </c>
      <c r="E655" s="12">
        <v>350000</v>
      </c>
      <c r="F655" s="11">
        <f t="shared" si="30"/>
        <v>16500</v>
      </c>
      <c r="G655" s="11">
        <f t="shared" si="31"/>
        <v>5000</v>
      </c>
      <c r="H655" s="11">
        <f t="shared" si="32"/>
        <v>71050</v>
      </c>
      <c r="I655" s="17">
        <v>482545</v>
      </c>
      <c r="J655" s="17">
        <v>323305.15000000002</v>
      </c>
    </row>
    <row r="656" spans="1:10" ht="14.25" x14ac:dyDescent="0.15">
      <c r="A656" s="16" t="s">
        <v>1260</v>
      </c>
      <c r="B656" s="16" t="s">
        <v>1258</v>
      </c>
      <c r="C656" s="12" t="s">
        <v>968</v>
      </c>
      <c r="D656" s="12" t="s">
        <v>1235</v>
      </c>
      <c r="E656" s="12">
        <v>350000</v>
      </c>
      <c r="F656" s="11">
        <f t="shared" si="30"/>
        <v>16500</v>
      </c>
      <c r="G656" s="11">
        <f t="shared" si="31"/>
        <v>5000</v>
      </c>
      <c r="H656" s="11">
        <f t="shared" si="32"/>
        <v>71050</v>
      </c>
      <c r="I656" s="17">
        <v>482545</v>
      </c>
      <c r="J656" s="17">
        <v>323305.15000000002</v>
      </c>
    </row>
    <row r="657" spans="1:10" ht="14.25" x14ac:dyDescent="0.15">
      <c r="A657" s="16" t="s">
        <v>1260</v>
      </c>
      <c r="B657" s="16" t="s">
        <v>1258</v>
      </c>
      <c r="C657" s="12" t="s">
        <v>968</v>
      </c>
      <c r="D657" s="12" t="s">
        <v>1236</v>
      </c>
      <c r="E657" s="12">
        <v>350000</v>
      </c>
      <c r="F657" s="11">
        <f t="shared" si="30"/>
        <v>16500</v>
      </c>
      <c r="G657" s="11">
        <f t="shared" si="31"/>
        <v>5000</v>
      </c>
      <c r="H657" s="11">
        <f t="shared" si="32"/>
        <v>71050</v>
      </c>
      <c r="I657" s="17">
        <v>482545</v>
      </c>
      <c r="J657" s="17">
        <v>323305.15000000002</v>
      </c>
    </row>
    <row r="658" spans="1:10" ht="14.25" x14ac:dyDescent="0.15">
      <c r="A658" s="16" t="s">
        <v>1260</v>
      </c>
      <c r="B658" s="16" t="s">
        <v>1258</v>
      </c>
      <c r="C658" s="12" t="s">
        <v>968</v>
      </c>
      <c r="D658" s="12" t="s">
        <v>1237</v>
      </c>
      <c r="E658" s="12">
        <v>350000</v>
      </c>
      <c r="F658" s="11">
        <f t="shared" si="30"/>
        <v>16500</v>
      </c>
      <c r="G658" s="11">
        <f t="shared" si="31"/>
        <v>5000</v>
      </c>
      <c r="H658" s="11">
        <f t="shared" si="32"/>
        <v>71050</v>
      </c>
      <c r="I658" s="17">
        <v>482545</v>
      </c>
      <c r="J658" s="17">
        <v>323305.15000000002</v>
      </c>
    </row>
    <row r="659" spans="1:10" ht="14.25" x14ac:dyDescent="0.15">
      <c r="A659" s="16" t="s">
        <v>1260</v>
      </c>
      <c r="B659" s="16" t="s">
        <v>1258</v>
      </c>
      <c r="C659" s="12" t="s">
        <v>969</v>
      </c>
      <c r="D659" s="12" t="s">
        <v>1238</v>
      </c>
      <c r="E659" s="12">
        <v>350000</v>
      </c>
      <c r="F659" s="11">
        <f t="shared" si="30"/>
        <v>16500</v>
      </c>
      <c r="G659" s="11">
        <f t="shared" si="31"/>
        <v>5000</v>
      </c>
      <c r="H659" s="11">
        <f t="shared" si="32"/>
        <v>71050</v>
      </c>
      <c r="I659" s="17">
        <v>482545</v>
      </c>
      <c r="J659" s="17">
        <v>323305.15000000002</v>
      </c>
    </row>
    <row r="660" spans="1:10" ht="14.25" x14ac:dyDescent="0.15">
      <c r="A660" s="16" t="s">
        <v>1260</v>
      </c>
      <c r="B660" s="16" t="s">
        <v>1258</v>
      </c>
      <c r="C660" s="12" t="s">
        <v>970</v>
      </c>
      <c r="D660" s="12" t="s">
        <v>1239</v>
      </c>
      <c r="E660" s="12">
        <v>390000</v>
      </c>
      <c r="F660" s="11">
        <f t="shared" si="30"/>
        <v>16500</v>
      </c>
      <c r="G660" s="11">
        <f t="shared" si="31"/>
        <v>5000</v>
      </c>
      <c r="H660" s="11">
        <f t="shared" si="32"/>
        <v>79170</v>
      </c>
      <c r="I660" s="17">
        <v>532524.99999999988</v>
      </c>
      <c r="J660" s="17">
        <v>356791.74999999994</v>
      </c>
    </row>
    <row r="661" spans="1:10" ht="14.25" x14ac:dyDescent="0.15">
      <c r="A661" s="16" t="s">
        <v>1260</v>
      </c>
      <c r="B661" s="16" t="s">
        <v>1258</v>
      </c>
      <c r="C661" s="12" t="s">
        <v>970</v>
      </c>
      <c r="D661" s="12" t="s">
        <v>1240</v>
      </c>
      <c r="E661" s="12">
        <v>390000</v>
      </c>
      <c r="F661" s="11">
        <f t="shared" si="30"/>
        <v>16500</v>
      </c>
      <c r="G661" s="11">
        <f t="shared" si="31"/>
        <v>5000</v>
      </c>
      <c r="H661" s="11">
        <f t="shared" si="32"/>
        <v>79170</v>
      </c>
      <c r="I661" s="17">
        <v>532524.99999999988</v>
      </c>
      <c r="J661" s="17">
        <v>356791.74999999994</v>
      </c>
    </row>
    <row r="662" spans="1:10" ht="14.25" x14ac:dyDescent="0.15">
      <c r="A662" s="16" t="s">
        <v>1260</v>
      </c>
      <c r="B662" s="16" t="s">
        <v>1258</v>
      </c>
      <c r="C662" s="12" t="s">
        <v>971</v>
      </c>
      <c r="D662" s="12" t="s">
        <v>1241</v>
      </c>
      <c r="E662" s="12">
        <v>390000</v>
      </c>
      <c r="F662" s="11">
        <f t="shared" si="30"/>
        <v>16500</v>
      </c>
      <c r="G662" s="11">
        <f t="shared" si="31"/>
        <v>5000</v>
      </c>
      <c r="H662" s="11">
        <f t="shared" si="32"/>
        <v>79170</v>
      </c>
      <c r="I662" s="17">
        <v>532524.99999999988</v>
      </c>
      <c r="J662" s="17">
        <v>356791.74999999994</v>
      </c>
    </row>
    <row r="663" spans="1:10" ht="14.25" x14ac:dyDescent="0.15">
      <c r="A663" s="16" t="s">
        <v>1260</v>
      </c>
      <c r="B663" s="16" t="s">
        <v>1258</v>
      </c>
      <c r="C663" s="12" t="s">
        <v>972</v>
      </c>
      <c r="D663" s="12" t="s">
        <v>1242</v>
      </c>
      <c r="E663" s="12">
        <v>350000</v>
      </c>
      <c r="F663" s="11">
        <f t="shared" si="30"/>
        <v>16500</v>
      </c>
      <c r="G663" s="11">
        <f t="shared" si="31"/>
        <v>5000</v>
      </c>
      <c r="H663" s="11">
        <f t="shared" si="32"/>
        <v>71050</v>
      </c>
      <c r="I663" s="17">
        <v>482545</v>
      </c>
      <c r="J663" s="17">
        <v>323305.15000000002</v>
      </c>
    </row>
    <row r="664" spans="1:10" ht="14.25" x14ac:dyDescent="0.15">
      <c r="A664" s="16" t="s">
        <v>1260</v>
      </c>
      <c r="B664" s="16" t="s">
        <v>1258</v>
      </c>
      <c r="C664" s="12" t="s">
        <v>973</v>
      </c>
      <c r="D664" s="12" t="s">
        <v>1243</v>
      </c>
      <c r="E664" s="12">
        <v>350000</v>
      </c>
      <c r="F664" s="11">
        <f t="shared" si="30"/>
        <v>16500</v>
      </c>
      <c r="G664" s="11">
        <f t="shared" si="31"/>
        <v>5000</v>
      </c>
      <c r="H664" s="11">
        <f t="shared" si="32"/>
        <v>71050</v>
      </c>
      <c r="I664" s="17">
        <v>482545</v>
      </c>
      <c r="J664" s="17">
        <v>323305.15000000002</v>
      </c>
    </row>
    <row r="665" spans="1:10" ht="14.25" x14ac:dyDescent="0.15">
      <c r="A665" s="16" t="s">
        <v>1260</v>
      </c>
      <c r="B665" s="16" t="s">
        <v>1258</v>
      </c>
      <c r="C665" s="12" t="s">
        <v>974</v>
      </c>
      <c r="D665" s="12" t="s">
        <v>1244</v>
      </c>
      <c r="E665" s="12">
        <v>350000</v>
      </c>
      <c r="F665" s="11">
        <f t="shared" si="30"/>
        <v>16500</v>
      </c>
      <c r="G665" s="11">
        <f t="shared" si="31"/>
        <v>5000</v>
      </c>
      <c r="H665" s="11">
        <f t="shared" si="32"/>
        <v>71050</v>
      </c>
      <c r="I665" s="17">
        <v>482545</v>
      </c>
      <c r="J665" s="17">
        <v>323305.15000000002</v>
      </c>
    </row>
    <row r="666" spans="1:10" ht="14.25" x14ac:dyDescent="0.15">
      <c r="A666" s="16" t="s">
        <v>1260</v>
      </c>
      <c r="B666" s="16" t="s">
        <v>1258</v>
      </c>
      <c r="C666" s="12" t="s">
        <v>975</v>
      </c>
      <c r="D666" s="12" t="s">
        <v>1245</v>
      </c>
      <c r="E666" s="12">
        <v>350000</v>
      </c>
      <c r="F666" s="11">
        <f t="shared" si="30"/>
        <v>16500</v>
      </c>
      <c r="G666" s="11">
        <f t="shared" si="31"/>
        <v>5000</v>
      </c>
      <c r="H666" s="11">
        <f t="shared" si="32"/>
        <v>71050</v>
      </c>
      <c r="I666" s="17">
        <v>482545</v>
      </c>
      <c r="J666" s="17">
        <v>323305.15000000002</v>
      </c>
    </row>
    <row r="667" spans="1:10" ht="14.25" x14ac:dyDescent="0.15">
      <c r="A667" s="16" t="s">
        <v>1260</v>
      </c>
      <c r="B667" s="16" t="s">
        <v>1258</v>
      </c>
      <c r="C667" s="12" t="s">
        <v>975</v>
      </c>
      <c r="D667" s="12" t="s">
        <v>1246</v>
      </c>
      <c r="E667" s="12">
        <v>350000</v>
      </c>
      <c r="F667" s="11">
        <f t="shared" si="30"/>
        <v>16500</v>
      </c>
      <c r="G667" s="11">
        <f t="shared" si="31"/>
        <v>5000</v>
      </c>
      <c r="H667" s="11">
        <f t="shared" si="32"/>
        <v>71050</v>
      </c>
      <c r="I667" s="17">
        <v>482545</v>
      </c>
      <c r="J667" s="17">
        <v>323305.15000000002</v>
      </c>
    </row>
    <row r="668" spans="1:10" ht="14.25" x14ac:dyDescent="0.15">
      <c r="A668" s="16" t="s">
        <v>1260</v>
      </c>
      <c r="B668" s="16" t="s">
        <v>1258</v>
      </c>
      <c r="C668" s="12" t="s">
        <v>976</v>
      </c>
      <c r="D668" s="12" t="s">
        <v>1247</v>
      </c>
      <c r="E668" s="12">
        <v>350000</v>
      </c>
      <c r="F668" s="11">
        <f t="shared" si="30"/>
        <v>16500</v>
      </c>
      <c r="G668" s="11">
        <f t="shared" si="31"/>
        <v>5000</v>
      </c>
      <c r="H668" s="11">
        <f t="shared" si="32"/>
        <v>71050</v>
      </c>
      <c r="I668" s="17">
        <v>482545</v>
      </c>
      <c r="J668" s="17">
        <v>323305.15000000002</v>
      </c>
    </row>
    <row r="669" spans="1:10" ht="14.25" x14ac:dyDescent="0.15">
      <c r="A669" s="16" t="s">
        <v>1260</v>
      </c>
      <c r="B669" s="16" t="s">
        <v>1258</v>
      </c>
      <c r="C669" s="12" t="s">
        <v>976</v>
      </c>
      <c r="D669" s="12" t="s">
        <v>1248</v>
      </c>
      <c r="E669" s="12">
        <v>350000</v>
      </c>
      <c r="F669" s="11">
        <f t="shared" si="30"/>
        <v>16500</v>
      </c>
      <c r="G669" s="11">
        <f t="shared" si="31"/>
        <v>5000</v>
      </c>
      <c r="H669" s="11">
        <f t="shared" si="32"/>
        <v>71050</v>
      </c>
      <c r="I669" s="17">
        <v>482545</v>
      </c>
      <c r="J669" s="17">
        <v>323305.15000000002</v>
      </c>
    </row>
    <row r="670" spans="1:10" ht="14.25" x14ac:dyDescent="0.15">
      <c r="A670" s="16" t="s">
        <v>1260</v>
      </c>
      <c r="B670" s="16" t="s">
        <v>1258</v>
      </c>
      <c r="C670" s="12" t="s">
        <v>977</v>
      </c>
      <c r="D670" s="12" t="s">
        <v>1249</v>
      </c>
      <c r="E670" s="12">
        <v>350000</v>
      </c>
      <c r="F670" s="11">
        <f t="shared" si="30"/>
        <v>16500</v>
      </c>
      <c r="G670" s="11">
        <f t="shared" si="31"/>
        <v>5000</v>
      </c>
      <c r="H670" s="11">
        <f t="shared" si="32"/>
        <v>71050</v>
      </c>
      <c r="I670" s="17">
        <v>482545</v>
      </c>
      <c r="J670" s="17">
        <v>323305.15000000002</v>
      </c>
    </row>
    <row r="671" spans="1:10" ht="14.25" x14ac:dyDescent="0.15">
      <c r="A671" s="16" t="s">
        <v>1260</v>
      </c>
      <c r="B671" s="16" t="s">
        <v>1258</v>
      </c>
      <c r="C671" s="12" t="s">
        <v>977</v>
      </c>
      <c r="D671" s="12" t="s">
        <v>1250</v>
      </c>
      <c r="E671" s="12">
        <v>350000</v>
      </c>
      <c r="F671" s="11">
        <f t="shared" si="30"/>
        <v>16500</v>
      </c>
      <c r="G671" s="11">
        <f t="shared" si="31"/>
        <v>5000</v>
      </c>
      <c r="H671" s="11">
        <f t="shared" si="32"/>
        <v>71050</v>
      </c>
      <c r="I671" s="17">
        <v>482545</v>
      </c>
      <c r="J671" s="17">
        <v>323305.15000000002</v>
      </c>
    </row>
    <row r="672" spans="1:10" ht="14.25" x14ac:dyDescent="0.15">
      <c r="A672" s="16" t="s">
        <v>1260</v>
      </c>
      <c r="B672" s="16" t="s">
        <v>1258</v>
      </c>
      <c r="C672" s="12" t="s">
        <v>977</v>
      </c>
      <c r="D672" s="12" t="s">
        <v>1251</v>
      </c>
      <c r="E672" s="12">
        <v>350000</v>
      </c>
      <c r="F672" s="11">
        <f t="shared" si="30"/>
        <v>16500</v>
      </c>
      <c r="G672" s="11">
        <f t="shared" si="31"/>
        <v>5000</v>
      </c>
      <c r="H672" s="11">
        <f t="shared" si="32"/>
        <v>71050</v>
      </c>
      <c r="I672" s="17">
        <v>482545</v>
      </c>
      <c r="J672" s="17">
        <v>323305.15000000002</v>
      </c>
    </row>
    <row r="673" spans="1:10" ht="14.25" x14ac:dyDescent="0.15">
      <c r="A673" s="35" t="s">
        <v>1263</v>
      </c>
      <c r="B673" s="16" t="s">
        <v>1284</v>
      </c>
      <c r="C673" s="12" t="s">
        <v>1264</v>
      </c>
      <c r="D673" s="12" t="s">
        <v>1285</v>
      </c>
      <c r="E673" s="12">
        <v>150000</v>
      </c>
      <c r="F673" s="11">
        <f t="shared" si="30"/>
        <v>16500</v>
      </c>
      <c r="G673" s="11">
        <f t="shared" si="31"/>
        <v>5000</v>
      </c>
      <c r="H673" s="11">
        <f t="shared" ref="H673:H736" si="33">E673*0.203</f>
        <v>30450.000000000004</v>
      </c>
      <c r="I673" s="17">
        <v>208119.00000000003</v>
      </c>
      <c r="J673" s="17">
        <v>139439.73000000004</v>
      </c>
    </row>
    <row r="674" spans="1:10" ht="14.25" x14ac:dyDescent="0.15">
      <c r="A674" s="35" t="s">
        <v>1263</v>
      </c>
      <c r="B674" s="16" t="s">
        <v>1284</v>
      </c>
      <c r="C674" s="12" t="s">
        <v>1264</v>
      </c>
      <c r="D674" s="12" t="s">
        <v>1286</v>
      </c>
      <c r="E674" s="12">
        <v>150000</v>
      </c>
      <c r="F674" s="11">
        <f t="shared" si="30"/>
        <v>16500</v>
      </c>
      <c r="G674" s="11">
        <f t="shared" si="31"/>
        <v>5000</v>
      </c>
      <c r="H674" s="11">
        <f t="shared" si="33"/>
        <v>30450.000000000004</v>
      </c>
      <c r="I674" s="17">
        <v>208119.00000000003</v>
      </c>
      <c r="J674" s="17">
        <v>139439.73000000004</v>
      </c>
    </row>
    <row r="675" spans="1:10" ht="14.25" x14ac:dyDescent="0.15">
      <c r="A675" s="35" t="s">
        <v>1263</v>
      </c>
      <c r="B675" s="16" t="s">
        <v>1284</v>
      </c>
      <c r="C675" s="12" t="s">
        <v>1264</v>
      </c>
      <c r="D675" s="12" t="s">
        <v>1287</v>
      </c>
      <c r="E675" s="12">
        <v>150000</v>
      </c>
      <c r="F675" s="11">
        <f t="shared" si="30"/>
        <v>16500</v>
      </c>
      <c r="G675" s="11">
        <f t="shared" si="31"/>
        <v>5000</v>
      </c>
      <c r="H675" s="11">
        <f t="shared" si="33"/>
        <v>30450.000000000004</v>
      </c>
      <c r="I675" s="17">
        <v>208119.00000000003</v>
      </c>
      <c r="J675" s="17">
        <v>139439.73000000004</v>
      </c>
    </row>
    <row r="676" spans="1:10" ht="14.25" x14ac:dyDescent="0.15">
      <c r="A676" s="35" t="s">
        <v>1263</v>
      </c>
      <c r="B676" s="16" t="s">
        <v>1284</v>
      </c>
      <c r="C676" s="12" t="s">
        <v>1264</v>
      </c>
      <c r="D676" s="12" t="s">
        <v>1288</v>
      </c>
      <c r="E676" s="12">
        <v>150000</v>
      </c>
      <c r="F676" s="11">
        <f t="shared" si="30"/>
        <v>16500</v>
      </c>
      <c r="G676" s="11">
        <f t="shared" si="31"/>
        <v>5000</v>
      </c>
      <c r="H676" s="11">
        <f t="shared" si="33"/>
        <v>30450.000000000004</v>
      </c>
      <c r="I676" s="17">
        <v>208119.00000000003</v>
      </c>
      <c r="J676" s="17">
        <v>139439.73000000004</v>
      </c>
    </row>
    <row r="677" spans="1:10" ht="14.25" x14ac:dyDescent="0.15">
      <c r="A677" s="35" t="s">
        <v>1263</v>
      </c>
      <c r="B677" s="16" t="s">
        <v>1284</v>
      </c>
      <c r="C677" s="12" t="s">
        <v>1264</v>
      </c>
      <c r="D677" s="12" t="s">
        <v>1289</v>
      </c>
      <c r="E677" s="12">
        <v>150000</v>
      </c>
      <c r="F677" s="11">
        <f t="shared" si="30"/>
        <v>16500</v>
      </c>
      <c r="G677" s="11">
        <f t="shared" si="31"/>
        <v>5000</v>
      </c>
      <c r="H677" s="11">
        <f t="shared" si="33"/>
        <v>30450.000000000004</v>
      </c>
      <c r="I677" s="17">
        <v>208119.00000000003</v>
      </c>
      <c r="J677" s="17">
        <v>139439.73000000004</v>
      </c>
    </row>
    <row r="678" spans="1:10" ht="14.25" x14ac:dyDescent="0.15">
      <c r="A678" s="35" t="s">
        <v>1263</v>
      </c>
      <c r="B678" s="16" t="s">
        <v>1284</v>
      </c>
      <c r="C678" s="12" t="s">
        <v>1264</v>
      </c>
      <c r="D678" s="12" t="s">
        <v>1290</v>
      </c>
      <c r="E678" s="12">
        <v>150000</v>
      </c>
      <c r="F678" s="11">
        <f t="shared" si="30"/>
        <v>16500</v>
      </c>
      <c r="G678" s="11">
        <f t="shared" si="31"/>
        <v>5000</v>
      </c>
      <c r="H678" s="11">
        <f t="shared" si="33"/>
        <v>30450.000000000004</v>
      </c>
      <c r="I678" s="17">
        <v>208119.00000000003</v>
      </c>
      <c r="J678" s="17">
        <v>139439.73000000004</v>
      </c>
    </row>
    <row r="679" spans="1:10" ht="14.25" x14ac:dyDescent="0.15">
      <c r="A679" s="35" t="s">
        <v>1263</v>
      </c>
      <c r="B679" s="16" t="s">
        <v>1284</v>
      </c>
      <c r="C679" s="12" t="s">
        <v>1264</v>
      </c>
      <c r="D679" s="12" t="s">
        <v>1291</v>
      </c>
      <c r="E679" s="12">
        <v>150000</v>
      </c>
      <c r="F679" s="11">
        <f t="shared" si="30"/>
        <v>16500</v>
      </c>
      <c r="G679" s="11">
        <f t="shared" si="31"/>
        <v>5000</v>
      </c>
      <c r="H679" s="11">
        <f t="shared" si="33"/>
        <v>30450.000000000004</v>
      </c>
      <c r="I679" s="17">
        <v>208119.00000000003</v>
      </c>
      <c r="J679" s="17">
        <v>139439.73000000004</v>
      </c>
    </row>
    <row r="680" spans="1:10" ht="14.25" x14ac:dyDescent="0.15">
      <c r="A680" s="35" t="s">
        <v>1263</v>
      </c>
      <c r="B680" s="16" t="s">
        <v>1284</v>
      </c>
      <c r="C680" s="12" t="s">
        <v>1264</v>
      </c>
      <c r="D680" s="12" t="s">
        <v>1292</v>
      </c>
      <c r="E680" s="12">
        <v>150000</v>
      </c>
      <c r="F680" s="11">
        <f t="shared" si="30"/>
        <v>16500</v>
      </c>
      <c r="G680" s="11">
        <f t="shared" si="31"/>
        <v>5000</v>
      </c>
      <c r="H680" s="11">
        <f t="shared" si="33"/>
        <v>30450.000000000004</v>
      </c>
      <c r="I680" s="17">
        <v>208119.00000000003</v>
      </c>
      <c r="J680" s="17">
        <v>139439.73000000004</v>
      </c>
    </row>
    <row r="681" spans="1:10" ht="14.25" x14ac:dyDescent="0.15">
      <c r="A681" s="35" t="s">
        <v>1263</v>
      </c>
      <c r="B681" s="16" t="s">
        <v>1284</v>
      </c>
      <c r="C681" s="12" t="s">
        <v>1265</v>
      </c>
      <c r="D681" s="12" t="s">
        <v>1293</v>
      </c>
      <c r="E681" s="12">
        <v>150000</v>
      </c>
      <c r="F681" s="11">
        <f t="shared" si="30"/>
        <v>16500</v>
      </c>
      <c r="G681" s="11">
        <f t="shared" si="31"/>
        <v>5000</v>
      </c>
      <c r="H681" s="11">
        <f t="shared" si="33"/>
        <v>30450.000000000004</v>
      </c>
      <c r="I681" s="17">
        <v>208119.00000000003</v>
      </c>
      <c r="J681" s="17">
        <v>139439.73000000004</v>
      </c>
    </row>
    <row r="682" spans="1:10" ht="14.25" x14ac:dyDescent="0.15">
      <c r="A682" s="35" t="s">
        <v>1263</v>
      </c>
      <c r="B682" s="16" t="s">
        <v>1284</v>
      </c>
      <c r="C682" s="12" t="s">
        <v>1265</v>
      </c>
      <c r="D682" s="12" t="s">
        <v>1294</v>
      </c>
      <c r="E682" s="12">
        <v>150000</v>
      </c>
      <c r="F682" s="11">
        <f t="shared" si="30"/>
        <v>16500</v>
      </c>
      <c r="G682" s="11">
        <f t="shared" si="31"/>
        <v>5000</v>
      </c>
      <c r="H682" s="11">
        <f t="shared" si="33"/>
        <v>30450.000000000004</v>
      </c>
      <c r="I682" s="17">
        <v>208119.00000000003</v>
      </c>
      <c r="J682" s="17">
        <v>139439.73000000004</v>
      </c>
    </row>
    <row r="683" spans="1:10" ht="14.25" x14ac:dyDescent="0.15">
      <c r="A683" s="35" t="s">
        <v>1263</v>
      </c>
      <c r="B683" s="16" t="s">
        <v>1284</v>
      </c>
      <c r="C683" s="12" t="s">
        <v>1265</v>
      </c>
      <c r="D683" s="12" t="s">
        <v>1295</v>
      </c>
      <c r="E683" s="12">
        <v>150000</v>
      </c>
      <c r="F683" s="11">
        <f t="shared" si="30"/>
        <v>16500</v>
      </c>
      <c r="G683" s="11">
        <f t="shared" si="31"/>
        <v>5000</v>
      </c>
      <c r="H683" s="11">
        <f t="shared" si="33"/>
        <v>30450.000000000004</v>
      </c>
      <c r="I683" s="17">
        <v>208119.00000000003</v>
      </c>
      <c r="J683" s="17">
        <v>139439.73000000004</v>
      </c>
    </row>
    <row r="684" spans="1:10" ht="14.25" x14ac:dyDescent="0.15">
      <c r="A684" s="35" t="s">
        <v>1263</v>
      </c>
      <c r="B684" s="16" t="s">
        <v>1284</v>
      </c>
      <c r="C684" s="12" t="s">
        <v>1265</v>
      </c>
      <c r="D684" s="12" t="s">
        <v>1296</v>
      </c>
      <c r="E684" s="12">
        <v>150000</v>
      </c>
      <c r="F684" s="11">
        <f t="shared" si="30"/>
        <v>16500</v>
      </c>
      <c r="G684" s="11">
        <f t="shared" si="31"/>
        <v>5000</v>
      </c>
      <c r="H684" s="11">
        <f t="shared" si="33"/>
        <v>30450.000000000004</v>
      </c>
      <c r="I684" s="17">
        <v>208119.00000000003</v>
      </c>
      <c r="J684" s="17">
        <v>139439.73000000004</v>
      </c>
    </row>
    <row r="685" spans="1:10" ht="14.25" x14ac:dyDescent="0.15">
      <c r="A685" s="35" t="s">
        <v>1263</v>
      </c>
      <c r="B685" s="16" t="s">
        <v>1284</v>
      </c>
      <c r="C685" s="12" t="s">
        <v>1265</v>
      </c>
      <c r="D685" s="12" t="s">
        <v>1297</v>
      </c>
      <c r="E685" s="12">
        <v>150000</v>
      </c>
      <c r="F685" s="11">
        <f t="shared" si="30"/>
        <v>16500</v>
      </c>
      <c r="G685" s="11">
        <f t="shared" si="31"/>
        <v>5000</v>
      </c>
      <c r="H685" s="11">
        <f t="shared" si="33"/>
        <v>30450.000000000004</v>
      </c>
      <c r="I685" s="17">
        <v>208119.00000000003</v>
      </c>
      <c r="J685" s="17">
        <v>139439.73000000004</v>
      </c>
    </row>
    <row r="686" spans="1:10" ht="14.25" x14ac:dyDescent="0.15">
      <c r="A686" s="35" t="s">
        <v>1263</v>
      </c>
      <c r="B686" s="16" t="s">
        <v>1284</v>
      </c>
      <c r="C686" s="12" t="s">
        <v>1265</v>
      </c>
      <c r="D686" s="12" t="s">
        <v>1298</v>
      </c>
      <c r="E686" s="12">
        <v>150000</v>
      </c>
      <c r="F686" s="11">
        <f t="shared" si="30"/>
        <v>16500</v>
      </c>
      <c r="G686" s="11">
        <f t="shared" si="31"/>
        <v>5000</v>
      </c>
      <c r="H686" s="11">
        <f t="shared" si="33"/>
        <v>30450.000000000004</v>
      </c>
      <c r="I686" s="17">
        <v>208119.00000000003</v>
      </c>
      <c r="J686" s="17">
        <v>139439.73000000004</v>
      </c>
    </row>
    <row r="687" spans="1:10" ht="14.25" x14ac:dyDescent="0.15">
      <c r="A687" s="35" t="s">
        <v>1263</v>
      </c>
      <c r="B687" s="16" t="s">
        <v>1284</v>
      </c>
      <c r="C687" s="12" t="s">
        <v>1266</v>
      </c>
      <c r="D687" s="12" t="s">
        <v>1299</v>
      </c>
      <c r="E687" s="12">
        <v>230000</v>
      </c>
      <c r="F687" s="11">
        <f t="shared" si="30"/>
        <v>16500</v>
      </c>
      <c r="G687" s="11">
        <f t="shared" si="31"/>
        <v>5000</v>
      </c>
      <c r="H687" s="11">
        <f t="shared" si="33"/>
        <v>46690</v>
      </c>
      <c r="I687" s="17">
        <v>305321.40000000002</v>
      </c>
      <c r="J687" s="17">
        <v>204565.33800000002</v>
      </c>
    </row>
    <row r="688" spans="1:10" ht="14.25" x14ac:dyDescent="0.15">
      <c r="A688" s="35" t="s">
        <v>1263</v>
      </c>
      <c r="B688" s="16" t="s">
        <v>1284</v>
      </c>
      <c r="C688" s="12" t="s">
        <v>1266</v>
      </c>
      <c r="D688" s="12" t="s">
        <v>1300</v>
      </c>
      <c r="E688" s="12">
        <v>230000</v>
      </c>
      <c r="F688" s="11">
        <f t="shared" si="30"/>
        <v>16500</v>
      </c>
      <c r="G688" s="11">
        <f t="shared" si="31"/>
        <v>5000</v>
      </c>
      <c r="H688" s="11">
        <f t="shared" si="33"/>
        <v>46690</v>
      </c>
      <c r="I688" s="17">
        <v>305321.40000000002</v>
      </c>
      <c r="J688" s="17">
        <v>204565.33800000002</v>
      </c>
    </row>
    <row r="689" spans="1:10" ht="14.25" x14ac:dyDescent="0.15">
      <c r="A689" s="35" t="s">
        <v>1263</v>
      </c>
      <c r="B689" s="16" t="s">
        <v>1284</v>
      </c>
      <c r="C689" s="12" t="s">
        <v>1267</v>
      </c>
      <c r="D689" s="12" t="s">
        <v>1301</v>
      </c>
      <c r="E689" s="12">
        <v>190000</v>
      </c>
      <c r="F689" s="11">
        <v>16500</v>
      </c>
      <c r="G689" s="11">
        <v>5000</v>
      </c>
      <c r="H689" s="11">
        <v>38570</v>
      </c>
      <c r="I689" s="17">
        <v>256720.19999999998</v>
      </c>
      <c r="J689" s="17">
        <v>172002.53399999999</v>
      </c>
    </row>
    <row r="690" spans="1:10" ht="14.25" x14ac:dyDescent="0.15">
      <c r="A690" s="35" t="s">
        <v>1263</v>
      </c>
      <c r="B690" s="16" t="s">
        <v>1284</v>
      </c>
      <c r="C690" s="12" t="s">
        <v>1267</v>
      </c>
      <c r="D690" s="40" t="s">
        <v>1338</v>
      </c>
      <c r="E690" s="12">
        <v>190000</v>
      </c>
      <c r="F690" s="11">
        <f t="shared" si="30"/>
        <v>16500</v>
      </c>
      <c r="G690" s="11">
        <f t="shared" si="31"/>
        <v>5000</v>
      </c>
      <c r="H690" s="11">
        <f t="shared" ref="H690" si="34">E690*0.203</f>
        <v>38570</v>
      </c>
      <c r="I690" s="17">
        <v>256720.19999999998</v>
      </c>
      <c r="J690" s="17">
        <v>172002.53399999999</v>
      </c>
    </row>
    <row r="691" spans="1:10" ht="14.25" x14ac:dyDescent="0.15">
      <c r="A691" s="35" t="s">
        <v>1263</v>
      </c>
      <c r="B691" s="16" t="s">
        <v>1284</v>
      </c>
      <c r="C691" s="12" t="s">
        <v>1267</v>
      </c>
      <c r="D691" s="12" t="s">
        <v>1302</v>
      </c>
      <c r="E691" s="12">
        <v>190000</v>
      </c>
      <c r="F691" s="11">
        <f t="shared" si="30"/>
        <v>16500</v>
      </c>
      <c r="G691" s="11">
        <f t="shared" si="31"/>
        <v>5000</v>
      </c>
      <c r="H691" s="11">
        <f t="shared" si="33"/>
        <v>38570</v>
      </c>
      <c r="I691" s="17">
        <v>256720.19999999998</v>
      </c>
      <c r="J691" s="17">
        <v>172002.53399999999</v>
      </c>
    </row>
    <row r="692" spans="1:10" ht="14.25" x14ac:dyDescent="0.15">
      <c r="A692" s="35" t="s">
        <v>1263</v>
      </c>
      <c r="B692" s="16" t="s">
        <v>1284</v>
      </c>
      <c r="C692" s="12" t="s">
        <v>1267</v>
      </c>
      <c r="D692" s="12" t="s">
        <v>1303</v>
      </c>
      <c r="E692" s="12">
        <v>190000</v>
      </c>
      <c r="F692" s="11">
        <f t="shared" si="30"/>
        <v>16500</v>
      </c>
      <c r="G692" s="11">
        <f t="shared" si="31"/>
        <v>5000</v>
      </c>
      <c r="H692" s="11">
        <f t="shared" si="33"/>
        <v>38570</v>
      </c>
      <c r="I692" s="17">
        <v>256720.19999999998</v>
      </c>
      <c r="J692" s="17">
        <v>172002.53399999999</v>
      </c>
    </row>
    <row r="693" spans="1:10" ht="14.25" x14ac:dyDescent="0.15">
      <c r="A693" s="35" t="s">
        <v>1263</v>
      </c>
      <c r="B693" s="16" t="s">
        <v>1284</v>
      </c>
      <c r="C693" s="12" t="s">
        <v>1268</v>
      </c>
      <c r="D693" s="12" t="s">
        <v>1304</v>
      </c>
      <c r="E693" s="12">
        <v>690000</v>
      </c>
      <c r="F693" s="11">
        <f t="shared" si="30"/>
        <v>16500</v>
      </c>
      <c r="G693" s="11">
        <f t="shared" si="31"/>
        <v>5000</v>
      </c>
      <c r="H693" s="11">
        <f t="shared" si="33"/>
        <v>140070</v>
      </c>
      <c r="I693" s="17">
        <v>952054.2</v>
      </c>
      <c r="J693" s="17">
        <v>637876.31400000001</v>
      </c>
    </row>
    <row r="694" spans="1:10" ht="14.25" x14ac:dyDescent="0.15">
      <c r="A694" s="35" t="s">
        <v>1263</v>
      </c>
      <c r="B694" s="16" t="s">
        <v>1284</v>
      </c>
      <c r="C694" s="12" t="s">
        <v>1268</v>
      </c>
      <c r="D694" s="12" t="s">
        <v>1305</v>
      </c>
      <c r="E694" s="12">
        <v>690000</v>
      </c>
      <c r="F694" s="11">
        <f t="shared" si="30"/>
        <v>16500</v>
      </c>
      <c r="G694" s="11">
        <f t="shared" si="31"/>
        <v>5000</v>
      </c>
      <c r="H694" s="11">
        <f t="shared" si="33"/>
        <v>140070</v>
      </c>
      <c r="I694" s="17">
        <v>952054.2</v>
      </c>
      <c r="J694" s="17">
        <v>637876.31400000001</v>
      </c>
    </row>
    <row r="695" spans="1:10" ht="14.25" x14ac:dyDescent="0.15">
      <c r="A695" s="35" t="s">
        <v>1263</v>
      </c>
      <c r="B695" s="16" t="s">
        <v>1284</v>
      </c>
      <c r="C695" s="12" t="s">
        <v>1268</v>
      </c>
      <c r="D695" s="12" t="s">
        <v>1306</v>
      </c>
      <c r="E695" s="12">
        <v>690000</v>
      </c>
      <c r="F695" s="11">
        <f t="shared" si="30"/>
        <v>16500</v>
      </c>
      <c r="G695" s="11">
        <f t="shared" si="31"/>
        <v>5000</v>
      </c>
      <c r="H695" s="11">
        <f t="shared" si="33"/>
        <v>140070</v>
      </c>
      <c r="I695" s="17">
        <v>952054.2</v>
      </c>
      <c r="J695" s="17">
        <v>637876.31400000001</v>
      </c>
    </row>
    <row r="696" spans="1:10" ht="14.25" x14ac:dyDescent="0.15">
      <c r="A696" s="35" t="s">
        <v>1263</v>
      </c>
      <c r="B696" s="16" t="s">
        <v>1284</v>
      </c>
      <c r="C696" s="12" t="s">
        <v>1269</v>
      </c>
      <c r="D696" s="12" t="s">
        <v>1307</v>
      </c>
      <c r="E696" s="12">
        <v>290000</v>
      </c>
      <c r="F696" s="11">
        <f t="shared" si="30"/>
        <v>16500</v>
      </c>
      <c r="G696" s="11">
        <f t="shared" si="31"/>
        <v>5000</v>
      </c>
      <c r="H696" s="11">
        <f t="shared" si="33"/>
        <v>58870.000000000007</v>
      </c>
      <c r="I696" s="17">
        <v>378223.2</v>
      </c>
      <c r="J696" s="17">
        <v>253409.54400000002</v>
      </c>
    </row>
    <row r="697" spans="1:10" ht="14.25" x14ac:dyDescent="0.15">
      <c r="A697" s="35" t="s">
        <v>1263</v>
      </c>
      <c r="B697" s="16" t="s">
        <v>1284</v>
      </c>
      <c r="C697" s="12" t="s">
        <v>1269</v>
      </c>
      <c r="D697" s="12" t="s">
        <v>1308</v>
      </c>
      <c r="E697" s="12">
        <v>290000</v>
      </c>
      <c r="F697" s="11">
        <f t="shared" si="30"/>
        <v>16500</v>
      </c>
      <c r="G697" s="11">
        <f t="shared" si="31"/>
        <v>5000</v>
      </c>
      <c r="H697" s="11">
        <f t="shared" si="33"/>
        <v>58870.000000000007</v>
      </c>
      <c r="I697" s="17">
        <v>378223.2</v>
      </c>
      <c r="J697" s="17">
        <v>253409.54400000002</v>
      </c>
    </row>
    <row r="698" spans="1:10" ht="14.25" x14ac:dyDescent="0.15">
      <c r="A698" s="35" t="s">
        <v>1263</v>
      </c>
      <c r="B698" s="16" t="s">
        <v>1284</v>
      </c>
      <c r="C698" s="12" t="s">
        <v>1269</v>
      </c>
      <c r="D698" s="12" t="s">
        <v>1309</v>
      </c>
      <c r="E698" s="12">
        <v>290000</v>
      </c>
      <c r="F698" s="11">
        <f t="shared" si="30"/>
        <v>16500</v>
      </c>
      <c r="G698" s="11">
        <f t="shared" si="31"/>
        <v>5000</v>
      </c>
      <c r="H698" s="11">
        <f t="shared" si="33"/>
        <v>58870.000000000007</v>
      </c>
      <c r="I698" s="17">
        <v>378223.2</v>
      </c>
      <c r="J698" s="17">
        <v>253409.54400000002</v>
      </c>
    </row>
    <row r="699" spans="1:10" ht="14.25" x14ac:dyDescent="0.15">
      <c r="A699" s="35" t="s">
        <v>1263</v>
      </c>
      <c r="B699" s="16" t="s">
        <v>1284</v>
      </c>
      <c r="C699" s="12" t="s">
        <v>1270</v>
      </c>
      <c r="D699" s="12" t="s">
        <v>1310</v>
      </c>
      <c r="E699" s="12">
        <v>290000</v>
      </c>
      <c r="F699" s="11">
        <f t="shared" si="30"/>
        <v>16500</v>
      </c>
      <c r="G699" s="11">
        <f t="shared" si="31"/>
        <v>5000</v>
      </c>
      <c r="H699" s="11">
        <f t="shared" si="33"/>
        <v>58870.000000000007</v>
      </c>
      <c r="I699" s="17">
        <v>378223.2</v>
      </c>
      <c r="J699" s="17">
        <v>253409.54400000002</v>
      </c>
    </row>
    <row r="700" spans="1:10" ht="14.25" x14ac:dyDescent="0.15">
      <c r="A700" s="35" t="s">
        <v>1263</v>
      </c>
      <c r="B700" s="16" t="s">
        <v>1284</v>
      </c>
      <c r="C700" s="12" t="s">
        <v>1270</v>
      </c>
      <c r="D700" s="12" t="s">
        <v>1311</v>
      </c>
      <c r="E700" s="12">
        <v>290000</v>
      </c>
      <c r="F700" s="11">
        <f t="shared" si="30"/>
        <v>16500</v>
      </c>
      <c r="G700" s="11">
        <f t="shared" si="31"/>
        <v>5000</v>
      </c>
      <c r="H700" s="11">
        <f t="shared" si="33"/>
        <v>58870.000000000007</v>
      </c>
      <c r="I700" s="17">
        <v>378223.2</v>
      </c>
      <c r="J700" s="17">
        <v>253409.54400000002</v>
      </c>
    </row>
    <row r="701" spans="1:10" ht="14.25" x14ac:dyDescent="0.15">
      <c r="A701" s="35" t="s">
        <v>1263</v>
      </c>
      <c r="B701" s="16" t="s">
        <v>1284</v>
      </c>
      <c r="C701" s="12" t="s">
        <v>1270</v>
      </c>
      <c r="D701" s="12" t="s">
        <v>1312</v>
      </c>
      <c r="E701" s="12">
        <v>290000</v>
      </c>
      <c r="F701" s="11">
        <f t="shared" si="30"/>
        <v>16500</v>
      </c>
      <c r="G701" s="11">
        <f t="shared" si="31"/>
        <v>5000</v>
      </c>
      <c r="H701" s="11">
        <f t="shared" si="33"/>
        <v>58870.000000000007</v>
      </c>
      <c r="I701" s="17">
        <v>378223.2</v>
      </c>
      <c r="J701" s="17">
        <v>253409.54400000002</v>
      </c>
    </row>
    <row r="702" spans="1:10" ht="14.25" x14ac:dyDescent="0.15">
      <c r="A702" s="35" t="s">
        <v>1263</v>
      </c>
      <c r="B702" s="16" t="s">
        <v>1284</v>
      </c>
      <c r="C702" s="12" t="s">
        <v>1271</v>
      </c>
      <c r="D702" s="12" t="s">
        <v>1313</v>
      </c>
      <c r="E702" s="12">
        <v>350000</v>
      </c>
      <c r="F702" s="11">
        <f t="shared" si="30"/>
        <v>16500</v>
      </c>
      <c r="G702" s="11">
        <f t="shared" si="31"/>
        <v>5000</v>
      </c>
      <c r="H702" s="11">
        <f t="shared" si="33"/>
        <v>71050</v>
      </c>
      <c r="I702" s="17">
        <v>451125</v>
      </c>
      <c r="J702" s="17">
        <v>302253.75</v>
      </c>
    </row>
    <row r="703" spans="1:10" ht="14.25" x14ac:dyDescent="0.15">
      <c r="A703" s="35" t="s">
        <v>1263</v>
      </c>
      <c r="B703" s="16" t="s">
        <v>1284</v>
      </c>
      <c r="C703" s="12" t="s">
        <v>1271</v>
      </c>
      <c r="D703" s="12" t="s">
        <v>1314</v>
      </c>
      <c r="E703" s="12">
        <v>350000</v>
      </c>
      <c r="F703" s="11">
        <f t="shared" si="30"/>
        <v>16500</v>
      </c>
      <c r="G703" s="11">
        <f t="shared" si="31"/>
        <v>5000</v>
      </c>
      <c r="H703" s="11">
        <f t="shared" si="33"/>
        <v>71050</v>
      </c>
      <c r="I703" s="17">
        <v>451125</v>
      </c>
      <c r="J703" s="17">
        <v>302253.75</v>
      </c>
    </row>
    <row r="704" spans="1:10" ht="14.25" x14ac:dyDescent="0.15">
      <c r="A704" s="35" t="s">
        <v>1263</v>
      </c>
      <c r="B704" s="16" t="s">
        <v>1284</v>
      </c>
      <c r="C704" s="12" t="s">
        <v>1272</v>
      </c>
      <c r="D704" s="12" t="s">
        <v>1315</v>
      </c>
      <c r="E704" s="12">
        <v>590000</v>
      </c>
      <c r="F704" s="11">
        <f t="shared" si="30"/>
        <v>16500</v>
      </c>
      <c r="G704" s="11">
        <f t="shared" si="31"/>
        <v>5000</v>
      </c>
      <c r="H704" s="11">
        <f t="shared" si="33"/>
        <v>119770.00000000001</v>
      </c>
      <c r="I704" s="17">
        <v>830551.2</v>
      </c>
      <c r="J704" s="17">
        <v>556469.304</v>
      </c>
    </row>
    <row r="705" spans="1:10" ht="14.25" x14ac:dyDescent="0.15">
      <c r="A705" s="35" t="s">
        <v>1263</v>
      </c>
      <c r="B705" s="16" t="s">
        <v>1284</v>
      </c>
      <c r="C705" s="12" t="s">
        <v>1272</v>
      </c>
      <c r="D705" s="12" t="s">
        <v>1316</v>
      </c>
      <c r="E705" s="12">
        <v>590000</v>
      </c>
      <c r="F705" s="11">
        <f t="shared" si="30"/>
        <v>16500</v>
      </c>
      <c r="G705" s="11">
        <f t="shared" si="31"/>
        <v>5000</v>
      </c>
      <c r="H705" s="11">
        <f t="shared" si="33"/>
        <v>119770.00000000001</v>
      </c>
      <c r="I705" s="17">
        <v>830551.2</v>
      </c>
      <c r="J705" s="17">
        <v>556469.304</v>
      </c>
    </row>
    <row r="706" spans="1:10" ht="14.25" x14ac:dyDescent="0.15">
      <c r="A706" s="35" t="s">
        <v>1263</v>
      </c>
      <c r="B706" s="16" t="s">
        <v>1284</v>
      </c>
      <c r="C706" s="12" t="s">
        <v>1273</v>
      </c>
      <c r="D706" s="12" t="s">
        <v>1317</v>
      </c>
      <c r="E706" s="12">
        <v>290000</v>
      </c>
      <c r="F706" s="11">
        <f t="shared" si="30"/>
        <v>16500</v>
      </c>
      <c r="G706" s="11">
        <f t="shared" si="31"/>
        <v>5000</v>
      </c>
      <c r="H706" s="11">
        <f t="shared" si="33"/>
        <v>58870.000000000007</v>
      </c>
      <c r="I706" s="17">
        <v>378223.2</v>
      </c>
      <c r="J706" s="17">
        <v>253409.54400000002</v>
      </c>
    </row>
    <row r="707" spans="1:10" ht="14.25" x14ac:dyDescent="0.15">
      <c r="A707" s="35" t="s">
        <v>1263</v>
      </c>
      <c r="B707" s="16" t="s">
        <v>1284</v>
      </c>
      <c r="C707" s="12" t="s">
        <v>1273</v>
      </c>
      <c r="D707" s="12" t="s">
        <v>1318</v>
      </c>
      <c r="E707" s="12">
        <v>290000</v>
      </c>
      <c r="F707" s="11">
        <f t="shared" si="30"/>
        <v>16500</v>
      </c>
      <c r="G707" s="11">
        <f t="shared" si="31"/>
        <v>5000</v>
      </c>
      <c r="H707" s="11">
        <f t="shared" si="33"/>
        <v>58870.000000000007</v>
      </c>
      <c r="I707" s="17">
        <v>378223.2</v>
      </c>
      <c r="J707" s="17">
        <v>253409.54400000002</v>
      </c>
    </row>
    <row r="708" spans="1:10" ht="14.25" x14ac:dyDescent="0.15">
      <c r="A708" s="35" t="s">
        <v>1263</v>
      </c>
      <c r="B708" s="16" t="s">
        <v>1284</v>
      </c>
      <c r="C708" s="12" t="s">
        <v>1274</v>
      </c>
      <c r="D708" s="12" t="s">
        <v>1319</v>
      </c>
      <c r="E708" s="12">
        <v>590000</v>
      </c>
      <c r="F708" s="11">
        <f t="shared" si="30"/>
        <v>16500</v>
      </c>
      <c r="G708" s="11">
        <f t="shared" si="31"/>
        <v>5000</v>
      </c>
      <c r="H708" s="11">
        <f t="shared" si="33"/>
        <v>119770.00000000001</v>
      </c>
      <c r="I708" s="17">
        <v>830551.2</v>
      </c>
      <c r="J708" s="17">
        <v>556469.304</v>
      </c>
    </row>
    <row r="709" spans="1:10" ht="14.25" x14ac:dyDescent="0.15">
      <c r="A709" s="35" t="s">
        <v>1263</v>
      </c>
      <c r="B709" s="16" t="s">
        <v>1284</v>
      </c>
      <c r="C709" s="12" t="s">
        <v>1275</v>
      </c>
      <c r="D709" s="12" t="s">
        <v>1320</v>
      </c>
      <c r="E709" s="12">
        <v>890000</v>
      </c>
      <c r="F709" s="11">
        <f t="shared" ref="F709:F772" si="35">IF(E709&gt;65000,16500,35000)</f>
        <v>16500</v>
      </c>
      <c r="G709" s="11">
        <f t="shared" ref="G709:G772" si="36">IF(F709=16500,5000,11500)</f>
        <v>5000</v>
      </c>
      <c r="H709" s="11">
        <f t="shared" si="33"/>
        <v>180670</v>
      </c>
      <c r="I709" s="17">
        <v>1316255</v>
      </c>
      <c r="J709" s="17">
        <v>881890.85000000009</v>
      </c>
    </row>
    <row r="710" spans="1:10" ht="14.25" x14ac:dyDescent="0.15">
      <c r="A710" s="35" t="s">
        <v>1263</v>
      </c>
      <c r="B710" s="16" t="s">
        <v>1284</v>
      </c>
      <c r="C710" s="12" t="s">
        <v>1276</v>
      </c>
      <c r="D710" s="12" t="s">
        <v>1321</v>
      </c>
      <c r="E710" s="12">
        <v>790000</v>
      </c>
      <c r="F710" s="11">
        <f t="shared" si="35"/>
        <v>16500</v>
      </c>
      <c r="G710" s="11">
        <f t="shared" si="36"/>
        <v>5000</v>
      </c>
      <c r="H710" s="11">
        <f t="shared" si="33"/>
        <v>160370</v>
      </c>
      <c r="I710" s="17">
        <v>1073557.2</v>
      </c>
      <c r="J710" s="17">
        <v>719283.32400000002</v>
      </c>
    </row>
    <row r="711" spans="1:10" ht="14.25" x14ac:dyDescent="0.15">
      <c r="A711" s="35" t="s">
        <v>1263</v>
      </c>
      <c r="B711" s="16" t="s">
        <v>1284</v>
      </c>
      <c r="C711" s="12" t="s">
        <v>1277</v>
      </c>
      <c r="D711" s="12" t="s">
        <v>1322</v>
      </c>
      <c r="E711" s="12">
        <v>890000</v>
      </c>
      <c r="F711" s="11">
        <f t="shared" si="35"/>
        <v>16500</v>
      </c>
      <c r="G711" s="11">
        <f t="shared" si="36"/>
        <v>5000</v>
      </c>
      <c r="H711" s="11">
        <f t="shared" si="33"/>
        <v>180670</v>
      </c>
      <c r="I711" s="17">
        <v>1316255</v>
      </c>
      <c r="J711" s="17">
        <v>881890.85000000009</v>
      </c>
    </row>
    <row r="712" spans="1:10" ht="14.25" x14ac:dyDescent="0.15">
      <c r="A712" s="35" t="s">
        <v>1263</v>
      </c>
      <c r="B712" s="16" t="s">
        <v>1284</v>
      </c>
      <c r="C712" s="12" t="s">
        <v>1277</v>
      </c>
      <c r="D712" s="12" t="s">
        <v>1323</v>
      </c>
      <c r="E712" s="12">
        <v>890000</v>
      </c>
      <c r="F712" s="11">
        <f t="shared" si="35"/>
        <v>16500</v>
      </c>
      <c r="G712" s="11">
        <f t="shared" si="36"/>
        <v>5000</v>
      </c>
      <c r="H712" s="11">
        <f t="shared" si="33"/>
        <v>180670</v>
      </c>
      <c r="I712" s="17">
        <v>1316255</v>
      </c>
      <c r="J712" s="17">
        <v>881890.85000000009</v>
      </c>
    </row>
    <row r="713" spans="1:10" ht="14.25" x14ac:dyDescent="0.15">
      <c r="A713" s="35" t="s">
        <v>1263</v>
      </c>
      <c r="B713" s="16" t="s">
        <v>1284</v>
      </c>
      <c r="C713" s="12" t="s">
        <v>1278</v>
      </c>
      <c r="D713" s="12" t="s">
        <v>1324</v>
      </c>
      <c r="E713" s="12">
        <v>890000</v>
      </c>
      <c r="F713" s="11">
        <f t="shared" si="35"/>
        <v>16500</v>
      </c>
      <c r="G713" s="11">
        <f t="shared" si="36"/>
        <v>5000</v>
      </c>
      <c r="H713" s="11">
        <f t="shared" si="33"/>
        <v>180670</v>
      </c>
      <c r="I713" s="17">
        <v>1316255</v>
      </c>
      <c r="J713" s="17">
        <v>881890.85000000009</v>
      </c>
    </row>
    <row r="714" spans="1:10" ht="14.25" x14ac:dyDescent="0.15">
      <c r="A714" s="35" t="s">
        <v>1263</v>
      </c>
      <c r="B714" s="16" t="s">
        <v>1284</v>
      </c>
      <c r="C714" s="12" t="s">
        <v>1279</v>
      </c>
      <c r="D714" s="12" t="s">
        <v>1325</v>
      </c>
      <c r="E714" s="12">
        <v>890000</v>
      </c>
      <c r="F714" s="11">
        <f t="shared" si="35"/>
        <v>16500</v>
      </c>
      <c r="G714" s="11">
        <f t="shared" si="36"/>
        <v>5000</v>
      </c>
      <c r="H714" s="11">
        <f t="shared" si="33"/>
        <v>180670</v>
      </c>
      <c r="I714" s="17">
        <v>1316255</v>
      </c>
      <c r="J714" s="17">
        <v>881890.85000000009</v>
      </c>
    </row>
    <row r="715" spans="1:10" ht="14.25" x14ac:dyDescent="0.15">
      <c r="A715" s="35" t="s">
        <v>1263</v>
      </c>
      <c r="B715" s="16" t="s">
        <v>1284</v>
      </c>
      <c r="C715" s="12" t="s">
        <v>1280</v>
      </c>
      <c r="D715" s="12" t="s">
        <v>1326</v>
      </c>
      <c r="E715" s="12">
        <v>690000</v>
      </c>
      <c r="F715" s="11">
        <f t="shared" si="35"/>
        <v>16500</v>
      </c>
      <c r="G715" s="11">
        <f t="shared" si="36"/>
        <v>5000</v>
      </c>
      <c r="H715" s="11">
        <f t="shared" si="33"/>
        <v>140070</v>
      </c>
      <c r="I715" s="17">
        <v>952054.2</v>
      </c>
      <c r="J715" s="17">
        <v>637876.31400000001</v>
      </c>
    </row>
    <row r="716" spans="1:10" ht="14.25" x14ac:dyDescent="0.15">
      <c r="A716" s="35" t="s">
        <v>1263</v>
      </c>
      <c r="B716" s="16" t="s">
        <v>1284</v>
      </c>
      <c r="C716" s="12" t="s">
        <v>1281</v>
      </c>
      <c r="D716" s="12" t="s">
        <v>1327</v>
      </c>
      <c r="E716" s="12">
        <v>690000</v>
      </c>
      <c r="F716" s="11">
        <f t="shared" si="35"/>
        <v>16500</v>
      </c>
      <c r="G716" s="11">
        <f t="shared" si="36"/>
        <v>5000</v>
      </c>
      <c r="H716" s="11">
        <f t="shared" si="33"/>
        <v>140070</v>
      </c>
      <c r="I716" s="17">
        <v>952054.2</v>
      </c>
      <c r="J716" s="17">
        <v>637876.31400000001</v>
      </c>
    </row>
    <row r="717" spans="1:10" ht="14.25" x14ac:dyDescent="0.15">
      <c r="A717" s="35" t="s">
        <v>1263</v>
      </c>
      <c r="B717" s="16" t="s">
        <v>1284</v>
      </c>
      <c r="C717" s="12" t="s">
        <v>1281</v>
      </c>
      <c r="D717" s="12" t="s">
        <v>1328</v>
      </c>
      <c r="E717" s="12">
        <v>690000</v>
      </c>
      <c r="F717" s="11">
        <f t="shared" si="35"/>
        <v>16500</v>
      </c>
      <c r="G717" s="11">
        <f t="shared" si="36"/>
        <v>5000</v>
      </c>
      <c r="H717" s="11">
        <f t="shared" si="33"/>
        <v>140070</v>
      </c>
      <c r="I717" s="17">
        <v>952054.2</v>
      </c>
      <c r="J717" s="17">
        <v>637876.31400000001</v>
      </c>
    </row>
    <row r="718" spans="1:10" ht="14.25" x14ac:dyDescent="0.15">
      <c r="A718" s="35" t="s">
        <v>1263</v>
      </c>
      <c r="B718" s="16" t="s">
        <v>1284</v>
      </c>
      <c r="C718" s="12" t="s">
        <v>1281</v>
      </c>
      <c r="D718" s="12" t="s">
        <v>1329</v>
      </c>
      <c r="E718" s="12">
        <v>690000</v>
      </c>
      <c r="F718" s="11">
        <f t="shared" si="35"/>
        <v>16500</v>
      </c>
      <c r="G718" s="11">
        <f t="shared" si="36"/>
        <v>5000</v>
      </c>
      <c r="H718" s="11">
        <f t="shared" si="33"/>
        <v>140070</v>
      </c>
      <c r="I718" s="17">
        <v>952054.2</v>
      </c>
      <c r="J718" s="17">
        <v>637876.31400000001</v>
      </c>
    </row>
    <row r="719" spans="1:10" ht="14.25" x14ac:dyDescent="0.15">
      <c r="A719" s="35" t="s">
        <v>1263</v>
      </c>
      <c r="B719" s="16" t="s">
        <v>1284</v>
      </c>
      <c r="C719" s="12" t="s">
        <v>1282</v>
      </c>
      <c r="D719" s="12" t="s">
        <v>1330</v>
      </c>
      <c r="E719" s="12">
        <v>290000</v>
      </c>
      <c r="F719" s="11">
        <f t="shared" si="35"/>
        <v>16500</v>
      </c>
      <c r="G719" s="11">
        <f t="shared" si="36"/>
        <v>5000</v>
      </c>
      <c r="H719" s="11">
        <f t="shared" si="33"/>
        <v>58870.000000000007</v>
      </c>
      <c r="I719" s="17">
        <v>378223.2</v>
      </c>
      <c r="J719" s="17">
        <v>253409.54400000002</v>
      </c>
    </row>
    <row r="720" spans="1:10" ht="14.25" x14ac:dyDescent="0.15">
      <c r="A720" s="35" t="s">
        <v>1263</v>
      </c>
      <c r="B720" s="16" t="s">
        <v>1284</v>
      </c>
      <c r="C720" s="12" t="s">
        <v>1282</v>
      </c>
      <c r="D720" s="12" t="s">
        <v>1331</v>
      </c>
      <c r="E720" s="12">
        <v>290000</v>
      </c>
      <c r="F720" s="11">
        <f t="shared" si="35"/>
        <v>16500</v>
      </c>
      <c r="G720" s="11">
        <f t="shared" si="36"/>
        <v>5000</v>
      </c>
      <c r="H720" s="11">
        <f t="shared" si="33"/>
        <v>58870.000000000007</v>
      </c>
      <c r="I720" s="17">
        <v>378223.2</v>
      </c>
      <c r="J720" s="17">
        <v>253409.54400000002</v>
      </c>
    </row>
    <row r="721" spans="1:10" ht="14.25" x14ac:dyDescent="0.15">
      <c r="A721" s="35" t="s">
        <v>1263</v>
      </c>
      <c r="B721" s="16" t="s">
        <v>1284</v>
      </c>
      <c r="C721" s="12" t="s">
        <v>1282</v>
      </c>
      <c r="D721" s="12" t="s">
        <v>1332</v>
      </c>
      <c r="E721" s="12">
        <v>290000</v>
      </c>
      <c r="F721" s="11">
        <f t="shared" si="35"/>
        <v>16500</v>
      </c>
      <c r="G721" s="11">
        <f t="shared" si="36"/>
        <v>5000</v>
      </c>
      <c r="H721" s="11">
        <f t="shared" si="33"/>
        <v>58870.000000000007</v>
      </c>
      <c r="I721" s="17">
        <v>378223.2</v>
      </c>
      <c r="J721" s="17">
        <v>253409.54400000002</v>
      </c>
    </row>
    <row r="722" spans="1:10" ht="14.25" x14ac:dyDescent="0.15">
      <c r="A722" s="35" t="s">
        <v>1263</v>
      </c>
      <c r="B722" s="16" t="s">
        <v>1284</v>
      </c>
      <c r="C722" s="12" t="s">
        <v>1282</v>
      </c>
      <c r="D722" s="12" t="s">
        <v>1333</v>
      </c>
      <c r="E722" s="12">
        <v>290000</v>
      </c>
      <c r="F722" s="11">
        <f t="shared" si="35"/>
        <v>16500</v>
      </c>
      <c r="G722" s="11">
        <f t="shared" si="36"/>
        <v>5000</v>
      </c>
      <c r="H722" s="11">
        <f t="shared" si="33"/>
        <v>58870.000000000007</v>
      </c>
      <c r="I722" s="17">
        <v>378223.2</v>
      </c>
      <c r="J722" s="17">
        <v>253409.54400000002</v>
      </c>
    </row>
    <row r="723" spans="1:10" ht="14.25" x14ac:dyDescent="0.15">
      <c r="A723" s="35" t="s">
        <v>1263</v>
      </c>
      <c r="B723" s="16" t="s">
        <v>1284</v>
      </c>
      <c r="C723" s="12" t="s">
        <v>1283</v>
      </c>
      <c r="D723" s="12" t="s">
        <v>1334</v>
      </c>
      <c r="E723" s="12">
        <v>210000</v>
      </c>
      <c r="F723" s="11">
        <f t="shared" si="35"/>
        <v>16500</v>
      </c>
      <c r="G723" s="11">
        <f t="shared" si="36"/>
        <v>5000</v>
      </c>
      <c r="H723" s="11">
        <f t="shared" si="33"/>
        <v>42630</v>
      </c>
      <c r="I723" s="17">
        <v>281020.79999999999</v>
      </c>
      <c r="J723" s="17">
        <v>188283.93600000002</v>
      </c>
    </row>
    <row r="724" spans="1:10" ht="14.25" x14ac:dyDescent="0.15">
      <c r="A724" s="35" t="s">
        <v>1263</v>
      </c>
      <c r="B724" s="16" t="s">
        <v>1284</v>
      </c>
      <c r="C724" s="12" t="s">
        <v>1283</v>
      </c>
      <c r="D724" s="12" t="s">
        <v>1335</v>
      </c>
      <c r="E724" s="12">
        <v>210000</v>
      </c>
      <c r="F724" s="11">
        <f t="shared" si="35"/>
        <v>16500</v>
      </c>
      <c r="G724" s="11">
        <f t="shared" si="36"/>
        <v>5000</v>
      </c>
      <c r="H724" s="11">
        <f t="shared" si="33"/>
        <v>42630</v>
      </c>
      <c r="I724" s="17">
        <v>281020.79999999999</v>
      </c>
      <c r="J724" s="17">
        <v>188283.93600000002</v>
      </c>
    </row>
    <row r="725" spans="1:10" ht="14.25" x14ac:dyDescent="0.15">
      <c r="A725" s="35" t="s">
        <v>1263</v>
      </c>
      <c r="B725" s="16" t="s">
        <v>1284</v>
      </c>
      <c r="C725" s="12" t="s">
        <v>1283</v>
      </c>
      <c r="D725" s="12" t="s">
        <v>1336</v>
      </c>
      <c r="E725" s="12">
        <v>210000</v>
      </c>
      <c r="F725" s="11">
        <f t="shared" si="35"/>
        <v>16500</v>
      </c>
      <c r="G725" s="11">
        <f t="shared" si="36"/>
        <v>5000</v>
      </c>
      <c r="H725" s="11">
        <f t="shared" si="33"/>
        <v>42630</v>
      </c>
      <c r="I725" s="17">
        <v>281020.79999999999</v>
      </c>
      <c r="J725" s="17">
        <v>188283.93600000002</v>
      </c>
    </row>
    <row r="726" spans="1:10" ht="14.25" x14ac:dyDescent="0.15">
      <c r="A726" s="35" t="s">
        <v>1263</v>
      </c>
      <c r="B726" s="16" t="s">
        <v>1284</v>
      </c>
      <c r="C726" s="12" t="s">
        <v>1283</v>
      </c>
      <c r="D726" s="12" t="s">
        <v>1337</v>
      </c>
      <c r="E726" s="12">
        <v>210000</v>
      </c>
      <c r="F726" s="11">
        <f t="shared" si="35"/>
        <v>16500</v>
      </c>
      <c r="G726" s="11">
        <f t="shared" si="36"/>
        <v>5000</v>
      </c>
      <c r="H726" s="11">
        <f t="shared" si="33"/>
        <v>42630</v>
      </c>
      <c r="I726" s="17">
        <v>281020.79999999999</v>
      </c>
      <c r="J726" s="17">
        <v>188283.93600000002</v>
      </c>
    </row>
    <row r="727" spans="1:10" ht="14.25" x14ac:dyDescent="0.15">
      <c r="A727" s="55" t="s">
        <v>2997</v>
      </c>
      <c r="B727" s="50" t="s">
        <v>1284</v>
      </c>
      <c r="C727" s="51" t="s">
        <v>1283</v>
      </c>
      <c r="D727" s="52" t="s">
        <v>2994</v>
      </c>
      <c r="E727" s="51">
        <v>230000</v>
      </c>
      <c r="F727" s="53">
        <f t="shared" si="35"/>
        <v>16500</v>
      </c>
      <c r="G727" s="53">
        <f t="shared" si="36"/>
        <v>5000</v>
      </c>
      <c r="H727" s="53">
        <f t="shared" si="33"/>
        <v>46690</v>
      </c>
      <c r="I727" s="54">
        <v>305321.40000000002</v>
      </c>
      <c r="J727" s="54">
        <v>204565.33800000002</v>
      </c>
    </row>
    <row r="728" spans="1:10" ht="14.25" x14ac:dyDescent="0.15">
      <c r="A728" s="27" t="s">
        <v>2998</v>
      </c>
      <c r="B728" s="27" t="s">
        <v>2996</v>
      </c>
      <c r="C728" s="28" t="str">
        <f>VLOOKUP(D728,'[1]AR China MSRP'!$D$58:$G$315,4,0)</f>
        <v>《LuxCool》폴로티</v>
      </c>
      <c r="D728" s="49" t="s">
        <v>2995</v>
      </c>
      <c r="E728" s="28">
        <v>190000</v>
      </c>
      <c r="F728" s="29">
        <f t="shared" si="35"/>
        <v>16500</v>
      </c>
      <c r="G728" s="29">
        <f t="shared" si="36"/>
        <v>5000</v>
      </c>
      <c r="H728" s="29">
        <f t="shared" si="33"/>
        <v>38570</v>
      </c>
      <c r="I728" s="48">
        <f>SUM(E728:H728)</f>
        <v>250070</v>
      </c>
      <c r="J728" s="1">
        <f>I728*0.67</f>
        <v>167546.90000000002</v>
      </c>
    </row>
    <row r="729" spans="1:10" ht="14.25" x14ac:dyDescent="0.15">
      <c r="A729" s="27" t="s">
        <v>2998</v>
      </c>
      <c r="B729" s="27" t="s">
        <v>2996</v>
      </c>
      <c r="C729" s="28" t="str">
        <f>VLOOKUP(D729,'[1]AR China MSRP'!$D$58:$G$315,4,0)</f>
        <v>《LuxCool》폴로티</v>
      </c>
      <c r="D729" s="12" t="s">
        <v>2764</v>
      </c>
      <c r="E729" s="12">
        <v>190000</v>
      </c>
      <c r="F729" s="11">
        <f t="shared" si="35"/>
        <v>16500</v>
      </c>
      <c r="G729" s="11">
        <f t="shared" si="36"/>
        <v>5000</v>
      </c>
      <c r="H729" s="11">
        <f t="shared" si="33"/>
        <v>38570</v>
      </c>
      <c r="I729" s="48">
        <f t="shared" ref="I729:I792" si="37">SUM(E729:H729)</f>
        <v>250070</v>
      </c>
      <c r="J729" s="1">
        <f t="shared" ref="J729:J792" si="38">I729*0.67</f>
        <v>167546.90000000002</v>
      </c>
    </row>
    <row r="730" spans="1:10" ht="14.25" x14ac:dyDescent="0.15">
      <c r="A730" s="27" t="s">
        <v>2998</v>
      </c>
      <c r="B730" s="27" t="s">
        <v>2996</v>
      </c>
      <c r="C730" s="28" t="str">
        <f>VLOOKUP(D730,'[1]AR China MSRP'!$D$58:$G$315,4,0)</f>
        <v>《LuxCool》폴로티</v>
      </c>
      <c r="D730" s="12" t="s">
        <v>2765</v>
      </c>
      <c r="E730" s="12">
        <v>190000</v>
      </c>
      <c r="F730" s="11">
        <f t="shared" si="35"/>
        <v>16500</v>
      </c>
      <c r="G730" s="11">
        <f t="shared" si="36"/>
        <v>5000</v>
      </c>
      <c r="H730" s="11">
        <f t="shared" si="33"/>
        <v>38570</v>
      </c>
      <c r="I730" s="48">
        <f t="shared" si="37"/>
        <v>250070</v>
      </c>
      <c r="J730" s="1">
        <f t="shared" si="38"/>
        <v>167546.90000000002</v>
      </c>
    </row>
    <row r="731" spans="1:10" ht="14.25" x14ac:dyDescent="0.15">
      <c r="A731" s="27" t="s">
        <v>2998</v>
      </c>
      <c r="B731" s="27" t="s">
        <v>2996</v>
      </c>
      <c r="C731" s="28" t="str">
        <f>VLOOKUP(D731,'[1]AR China MSRP'!$D$58:$G$315,4,0)</f>
        <v>《LuxCool》폴로티</v>
      </c>
      <c r="D731" s="12" t="s">
        <v>2766</v>
      </c>
      <c r="E731" s="12">
        <v>190000</v>
      </c>
      <c r="F731" s="11">
        <f t="shared" si="35"/>
        <v>16500</v>
      </c>
      <c r="G731" s="11">
        <f t="shared" si="36"/>
        <v>5000</v>
      </c>
      <c r="H731" s="11">
        <f t="shared" si="33"/>
        <v>38570</v>
      </c>
      <c r="I731" s="48">
        <f t="shared" si="37"/>
        <v>250070</v>
      </c>
      <c r="J731" s="1">
        <f t="shared" si="38"/>
        <v>167546.90000000002</v>
      </c>
    </row>
    <row r="732" spans="1:10" ht="14.25" x14ac:dyDescent="0.15">
      <c r="A732" s="27" t="s">
        <v>2998</v>
      </c>
      <c r="B732" s="27" t="s">
        <v>2996</v>
      </c>
      <c r="C732" s="28" t="str">
        <f>VLOOKUP(D732,'[1]AR China MSRP'!$D$58:$G$315,4,0)</f>
        <v>《소프트밀라노Lite》카라 니트</v>
      </c>
      <c r="D732" s="12" t="s">
        <v>2767</v>
      </c>
      <c r="E732" s="12">
        <v>350000</v>
      </c>
      <c r="F732" s="11">
        <f t="shared" si="35"/>
        <v>16500</v>
      </c>
      <c r="G732" s="11">
        <f t="shared" si="36"/>
        <v>5000</v>
      </c>
      <c r="H732" s="11">
        <f t="shared" si="33"/>
        <v>71050</v>
      </c>
      <c r="I732" s="48">
        <f t="shared" si="37"/>
        <v>442550</v>
      </c>
      <c r="J732" s="1">
        <f t="shared" si="38"/>
        <v>296508.5</v>
      </c>
    </row>
    <row r="733" spans="1:10" ht="14.25" x14ac:dyDescent="0.15">
      <c r="A733" s="27" t="s">
        <v>2998</v>
      </c>
      <c r="B733" s="27" t="s">
        <v>2996</v>
      </c>
      <c r="C733" s="28" t="str">
        <f>VLOOKUP(D733,'[1]AR China MSRP'!$D$58:$G$315,4,0)</f>
        <v>《소프트밀라노Lite》카라 니트</v>
      </c>
      <c r="D733" s="12" t="s">
        <v>2768</v>
      </c>
      <c r="E733" s="12">
        <v>350000</v>
      </c>
      <c r="F733" s="11">
        <f t="shared" si="35"/>
        <v>16500</v>
      </c>
      <c r="G733" s="11">
        <f t="shared" si="36"/>
        <v>5000</v>
      </c>
      <c r="H733" s="11">
        <f t="shared" si="33"/>
        <v>71050</v>
      </c>
      <c r="I733" s="48">
        <f t="shared" si="37"/>
        <v>442550</v>
      </c>
      <c r="J733" s="1">
        <f t="shared" si="38"/>
        <v>296508.5</v>
      </c>
    </row>
    <row r="734" spans="1:10" ht="14.25" x14ac:dyDescent="0.15">
      <c r="A734" s="27" t="s">
        <v>2998</v>
      </c>
      <c r="B734" s="27" t="s">
        <v>2996</v>
      </c>
      <c r="C734" s="28" t="str">
        <f>VLOOKUP(D734,'[1]AR China MSRP'!$D$58:$G$315,4,0)</f>
        <v>《리치실키》오픈카라 튜닉 니트</v>
      </c>
      <c r="D734" s="12" t="s">
        <v>2854</v>
      </c>
      <c r="E734" s="12">
        <v>450000</v>
      </c>
      <c r="F734" s="11">
        <f t="shared" si="35"/>
        <v>16500</v>
      </c>
      <c r="G734" s="11">
        <f t="shared" si="36"/>
        <v>5000</v>
      </c>
      <c r="H734" s="11">
        <f t="shared" si="33"/>
        <v>91350</v>
      </c>
      <c r="I734" s="48">
        <f t="shared" si="37"/>
        <v>562850</v>
      </c>
      <c r="J734" s="1">
        <f t="shared" si="38"/>
        <v>377109.5</v>
      </c>
    </row>
    <row r="735" spans="1:10" ht="14.25" x14ac:dyDescent="0.15">
      <c r="A735" s="27" t="s">
        <v>2998</v>
      </c>
      <c r="B735" s="27" t="s">
        <v>2996</v>
      </c>
      <c r="C735" s="28" t="str">
        <f>VLOOKUP(D735,'[1]AR China MSRP'!$D$58:$G$315,4,0)</f>
        <v>《SilkySoft》오픈카라 튜닉셔츠</v>
      </c>
      <c r="D735" s="12" t="s">
        <v>2769</v>
      </c>
      <c r="E735" s="12">
        <v>290000</v>
      </c>
      <c r="F735" s="11">
        <f t="shared" si="35"/>
        <v>16500</v>
      </c>
      <c r="G735" s="11">
        <f t="shared" si="36"/>
        <v>5000</v>
      </c>
      <c r="H735" s="11">
        <f t="shared" si="33"/>
        <v>58870.000000000007</v>
      </c>
      <c r="I735" s="48">
        <f t="shared" si="37"/>
        <v>370370</v>
      </c>
      <c r="J735" s="1">
        <f t="shared" si="38"/>
        <v>248147.90000000002</v>
      </c>
    </row>
    <row r="736" spans="1:10" ht="14.25" x14ac:dyDescent="0.15">
      <c r="A736" s="27" t="s">
        <v>2998</v>
      </c>
      <c r="B736" s="27" t="s">
        <v>2996</v>
      </c>
      <c r="C736" s="28" t="str">
        <f>VLOOKUP(D736,'[1]AR China MSRP'!$D$58:$G$315,4,0)</f>
        <v>《SilkySoft》오픈카라 튜닉셔츠</v>
      </c>
      <c r="D736" s="12" t="s">
        <v>2770</v>
      </c>
      <c r="E736" s="12">
        <v>290000</v>
      </c>
      <c r="F736" s="11">
        <f t="shared" si="35"/>
        <v>16500</v>
      </c>
      <c r="G736" s="11">
        <f t="shared" si="36"/>
        <v>5000</v>
      </c>
      <c r="H736" s="11">
        <f t="shared" si="33"/>
        <v>58870.000000000007</v>
      </c>
      <c r="I736" s="48">
        <f t="shared" si="37"/>
        <v>370370</v>
      </c>
      <c r="J736" s="1">
        <f t="shared" si="38"/>
        <v>248147.90000000002</v>
      </c>
    </row>
    <row r="737" spans="1:10" ht="14.25" x14ac:dyDescent="0.15">
      <c r="A737" s="27" t="s">
        <v>2998</v>
      </c>
      <c r="B737" s="27" t="s">
        <v>2996</v>
      </c>
      <c r="C737" s="28" t="str">
        <f>VLOOKUP(D737,'[1]AR China MSRP'!$D$58:$G$315,4,0)</f>
        <v>《SilkySoft》오픈카라 튜닉셔츠</v>
      </c>
      <c r="D737" s="12" t="s">
        <v>2771</v>
      </c>
      <c r="E737" s="12">
        <v>290000</v>
      </c>
      <c r="F737" s="11">
        <f t="shared" si="35"/>
        <v>16500</v>
      </c>
      <c r="G737" s="11">
        <f t="shared" si="36"/>
        <v>5000</v>
      </c>
      <c r="H737" s="11">
        <f t="shared" ref="H737:H800" si="39">E737*0.203</f>
        <v>58870.000000000007</v>
      </c>
      <c r="I737" s="48">
        <f t="shared" si="37"/>
        <v>370370</v>
      </c>
      <c r="J737" s="1">
        <f t="shared" si="38"/>
        <v>248147.90000000002</v>
      </c>
    </row>
    <row r="738" spans="1:10" ht="14.25" x14ac:dyDescent="0.15">
      <c r="A738" s="27" t="s">
        <v>2998</v>
      </c>
      <c r="B738" s="27" t="s">
        <v>2996</v>
      </c>
      <c r="C738" s="28" t="str">
        <f>VLOOKUP(D738,'[1]AR China MSRP'!$D$58:$G$315,4,0)</f>
        <v>《SilkySoft》오픈카라 튜닉셔츠</v>
      </c>
      <c r="D738" s="12" t="s">
        <v>2772</v>
      </c>
      <c r="E738" s="12">
        <v>290000</v>
      </c>
      <c r="F738" s="11">
        <f t="shared" si="35"/>
        <v>16500</v>
      </c>
      <c r="G738" s="11">
        <f t="shared" si="36"/>
        <v>5000</v>
      </c>
      <c r="H738" s="11">
        <f t="shared" si="39"/>
        <v>58870.000000000007</v>
      </c>
      <c r="I738" s="48">
        <f t="shared" si="37"/>
        <v>370370</v>
      </c>
      <c r="J738" s="1">
        <f t="shared" si="38"/>
        <v>248147.90000000002</v>
      </c>
    </row>
    <row r="739" spans="1:10" ht="14.25" x14ac:dyDescent="0.15">
      <c r="A739" s="27" t="s">
        <v>2998</v>
      </c>
      <c r="B739" s="27" t="s">
        <v>2996</v>
      </c>
      <c r="C739" s="28" t="str">
        <f>VLOOKUP(D739,'[1]AR China MSRP'!$D$58:$G$315,4,0)</f>
        <v>《SilkySoft》오픈카라 튜닉셔츠</v>
      </c>
      <c r="D739" s="12" t="s">
        <v>2773</v>
      </c>
      <c r="E739" s="12">
        <v>290000</v>
      </c>
      <c r="F739" s="11">
        <f t="shared" si="35"/>
        <v>16500</v>
      </c>
      <c r="G739" s="11">
        <f t="shared" si="36"/>
        <v>5000</v>
      </c>
      <c r="H739" s="11">
        <f t="shared" si="39"/>
        <v>58870.000000000007</v>
      </c>
      <c r="I739" s="48">
        <f t="shared" si="37"/>
        <v>370370</v>
      </c>
      <c r="J739" s="1">
        <f t="shared" si="38"/>
        <v>248147.90000000002</v>
      </c>
    </row>
    <row r="740" spans="1:10" ht="14.25" x14ac:dyDescent="0.15">
      <c r="A740" s="27" t="s">
        <v>2998</v>
      </c>
      <c r="B740" s="27" t="s">
        <v>2996</v>
      </c>
      <c r="C740" s="28" t="str">
        <f>VLOOKUP(D740,'[1]AR China MSRP'!$D$58:$G$315,4,0)</f>
        <v>세미오버 실키셔츠</v>
      </c>
      <c r="D740" s="12" t="s">
        <v>2774</v>
      </c>
      <c r="E740" s="12">
        <v>290000</v>
      </c>
      <c r="F740" s="11">
        <f t="shared" si="35"/>
        <v>16500</v>
      </c>
      <c r="G740" s="11">
        <f t="shared" si="36"/>
        <v>5000</v>
      </c>
      <c r="H740" s="11">
        <f t="shared" si="39"/>
        <v>58870.000000000007</v>
      </c>
      <c r="I740" s="48">
        <f t="shared" si="37"/>
        <v>370370</v>
      </c>
      <c r="J740" s="1">
        <f t="shared" si="38"/>
        <v>248147.90000000002</v>
      </c>
    </row>
    <row r="741" spans="1:10" ht="14.25" x14ac:dyDescent="0.15">
      <c r="A741" s="27" t="s">
        <v>2998</v>
      </c>
      <c r="B741" s="27" t="s">
        <v>2996</v>
      </c>
      <c r="C741" s="28" t="str">
        <f>VLOOKUP(D741,'[1]AR China MSRP'!$D$58:$G$315,4,0)</f>
        <v>세미오버 실키셔츠</v>
      </c>
      <c r="D741" s="12" t="s">
        <v>2775</v>
      </c>
      <c r="E741" s="12">
        <v>290000</v>
      </c>
      <c r="F741" s="11">
        <f t="shared" si="35"/>
        <v>16500</v>
      </c>
      <c r="G741" s="11">
        <f t="shared" si="36"/>
        <v>5000</v>
      </c>
      <c r="H741" s="11">
        <f t="shared" si="39"/>
        <v>58870.000000000007</v>
      </c>
      <c r="I741" s="48">
        <f t="shared" si="37"/>
        <v>370370</v>
      </c>
      <c r="J741" s="1">
        <f t="shared" si="38"/>
        <v>248147.90000000002</v>
      </c>
    </row>
    <row r="742" spans="1:10" ht="14.25" x14ac:dyDescent="0.15">
      <c r="A742" s="27" t="s">
        <v>2998</v>
      </c>
      <c r="B742" s="27" t="s">
        <v>2996</v>
      </c>
      <c r="C742" s="28" t="str">
        <f>VLOOKUP(D742,'[1]AR China MSRP'!$D$58:$G$315,4,0)</f>
        <v>오픈카라《Soft텐셀》셔츠</v>
      </c>
      <c r="D742" s="12" t="s">
        <v>2776</v>
      </c>
      <c r="E742" s="12">
        <v>290000</v>
      </c>
      <c r="F742" s="11">
        <f t="shared" si="35"/>
        <v>16500</v>
      </c>
      <c r="G742" s="11">
        <f t="shared" si="36"/>
        <v>5000</v>
      </c>
      <c r="H742" s="11">
        <f t="shared" si="39"/>
        <v>58870.000000000007</v>
      </c>
      <c r="I742" s="48">
        <f t="shared" si="37"/>
        <v>370370</v>
      </c>
      <c r="J742" s="1">
        <f t="shared" si="38"/>
        <v>248147.90000000002</v>
      </c>
    </row>
    <row r="743" spans="1:10" ht="14.25" x14ac:dyDescent="0.15">
      <c r="A743" s="27" t="s">
        <v>2998</v>
      </c>
      <c r="B743" s="27" t="s">
        <v>2996</v>
      </c>
      <c r="C743" s="28" t="str">
        <f>VLOOKUP(D743,'[1]AR China MSRP'!$D$58:$G$315,4,0)</f>
        <v>오픈카라《Soft텐셀》셔츠</v>
      </c>
      <c r="D743" s="12" t="s">
        <v>2777</v>
      </c>
      <c r="E743" s="12">
        <v>290000</v>
      </c>
      <c r="F743" s="11">
        <f t="shared" si="35"/>
        <v>16500</v>
      </c>
      <c r="G743" s="11">
        <f t="shared" si="36"/>
        <v>5000</v>
      </c>
      <c r="H743" s="11">
        <f t="shared" si="39"/>
        <v>58870.000000000007</v>
      </c>
      <c r="I743" s="48">
        <f t="shared" si="37"/>
        <v>370370</v>
      </c>
      <c r="J743" s="1">
        <f t="shared" si="38"/>
        <v>248147.90000000002</v>
      </c>
    </row>
    <row r="744" spans="1:10" ht="14.25" x14ac:dyDescent="0.15">
      <c r="A744" s="27" t="s">
        <v>2998</v>
      </c>
      <c r="B744" s="27" t="s">
        <v>2996</v>
      </c>
      <c r="C744" s="28" t="str">
        <f>VLOOKUP(D744,'[1]AR China MSRP'!$D$58:$G$315,4,0)</f>
        <v>오픈카라《Soft텐셀》셔츠</v>
      </c>
      <c r="D744" s="12" t="s">
        <v>2778</v>
      </c>
      <c r="E744" s="12">
        <v>290000</v>
      </c>
      <c r="F744" s="11">
        <f t="shared" si="35"/>
        <v>16500</v>
      </c>
      <c r="G744" s="11">
        <f t="shared" si="36"/>
        <v>5000</v>
      </c>
      <c r="H744" s="11">
        <f t="shared" si="39"/>
        <v>58870.000000000007</v>
      </c>
      <c r="I744" s="48">
        <f t="shared" si="37"/>
        <v>370370</v>
      </c>
      <c r="J744" s="1">
        <f t="shared" si="38"/>
        <v>248147.90000000002</v>
      </c>
    </row>
    <row r="745" spans="1:10" ht="14.25" x14ac:dyDescent="0.15">
      <c r="A745" s="27" t="s">
        <v>2998</v>
      </c>
      <c r="B745" s="27" t="s">
        <v>2996</v>
      </c>
      <c r="C745" s="28" t="str">
        <f>VLOOKUP(D745,'[1]AR China MSRP'!$D$58:$G$315,4,0)</f>
        <v>오픈카라《Soft텐셀》셔츠</v>
      </c>
      <c r="D745" s="12" t="s">
        <v>2779</v>
      </c>
      <c r="E745" s="12">
        <v>290000</v>
      </c>
      <c r="F745" s="11">
        <f t="shared" si="35"/>
        <v>16500</v>
      </c>
      <c r="G745" s="11">
        <f t="shared" si="36"/>
        <v>5000</v>
      </c>
      <c r="H745" s="11">
        <f t="shared" si="39"/>
        <v>58870.000000000007</v>
      </c>
      <c r="I745" s="48">
        <f t="shared" si="37"/>
        <v>370370</v>
      </c>
      <c r="J745" s="1">
        <f t="shared" si="38"/>
        <v>248147.90000000002</v>
      </c>
    </row>
    <row r="746" spans="1:10" ht="14.25" x14ac:dyDescent="0.15">
      <c r="A746" s="27" t="s">
        <v>2998</v>
      </c>
      <c r="B746" s="27" t="s">
        <v>2996</v>
      </c>
      <c r="C746" s="28" t="str">
        <f>VLOOKUP(D746,'[1]AR China MSRP'!$D$58:$G$315,4,0)</f>
        <v>《스웨이드터치》오버랩 텐셀셔츠</v>
      </c>
      <c r="D746" s="12" t="s">
        <v>2780</v>
      </c>
      <c r="E746" s="12">
        <v>290000</v>
      </c>
      <c r="F746" s="11">
        <f t="shared" si="35"/>
        <v>16500</v>
      </c>
      <c r="G746" s="11">
        <f t="shared" si="36"/>
        <v>5000</v>
      </c>
      <c r="H746" s="11">
        <f t="shared" si="39"/>
        <v>58870.000000000007</v>
      </c>
      <c r="I746" s="48">
        <f t="shared" si="37"/>
        <v>370370</v>
      </c>
      <c r="J746" s="1">
        <f t="shared" si="38"/>
        <v>248147.90000000002</v>
      </c>
    </row>
    <row r="747" spans="1:10" ht="14.25" x14ac:dyDescent="0.15">
      <c r="A747" s="27" t="s">
        <v>2998</v>
      </c>
      <c r="B747" s="27" t="s">
        <v>2996</v>
      </c>
      <c r="C747" s="28" t="str">
        <f>VLOOKUP(D747,'[1]AR China MSRP'!$D$58:$G$315,4,0)</f>
        <v>《스웨이드터치》오픈카라 셔츠</v>
      </c>
      <c r="D747" s="12" t="s">
        <v>2781</v>
      </c>
      <c r="E747" s="12">
        <v>290000</v>
      </c>
      <c r="F747" s="11">
        <f t="shared" si="35"/>
        <v>16500</v>
      </c>
      <c r="G747" s="11">
        <f t="shared" si="36"/>
        <v>5000</v>
      </c>
      <c r="H747" s="11">
        <f t="shared" si="39"/>
        <v>58870.000000000007</v>
      </c>
      <c r="I747" s="48">
        <f t="shared" si="37"/>
        <v>370370</v>
      </c>
      <c r="J747" s="1">
        <f t="shared" si="38"/>
        <v>248147.90000000002</v>
      </c>
    </row>
    <row r="748" spans="1:10" ht="14.25" x14ac:dyDescent="0.15">
      <c r="A748" s="27" t="s">
        <v>2998</v>
      </c>
      <c r="B748" s="27" t="s">
        <v>2996</v>
      </c>
      <c r="C748" s="28" t="str">
        <f>VLOOKUP(D748,'[1]AR China MSRP'!$D$58:$G$315,4,0)</f>
        <v>에크루 데님 트러커</v>
      </c>
      <c r="D748" s="12" t="s">
        <v>2782</v>
      </c>
      <c r="E748" s="12">
        <v>690000</v>
      </c>
      <c r="F748" s="11">
        <f t="shared" si="35"/>
        <v>16500</v>
      </c>
      <c r="G748" s="11">
        <f t="shared" si="36"/>
        <v>5000</v>
      </c>
      <c r="H748" s="11">
        <f t="shared" si="39"/>
        <v>140070</v>
      </c>
      <c r="I748" s="48">
        <f t="shared" si="37"/>
        <v>851570</v>
      </c>
      <c r="J748" s="1">
        <f t="shared" si="38"/>
        <v>570551.9</v>
      </c>
    </row>
    <row r="749" spans="1:10" ht="14.25" x14ac:dyDescent="0.15">
      <c r="A749" s="27" t="s">
        <v>2998</v>
      </c>
      <c r="B749" s="27" t="s">
        <v>2996</v>
      </c>
      <c r="C749" s="28" t="str">
        <f>VLOOKUP(D749,'[1]AR China MSRP'!$D$58:$G$315,4,0)</f>
        <v xml:space="preserve"> A.d Jean 스트레치 데님</v>
      </c>
      <c r="D749" s="12" t="s">
        <v>2783</v>
      </c>
      <c r="E749" s="12">
        <v>350000</v>
      </c>
      <c r="F749" s="11">
        <f t="shared" si="35"/>
        <v>16500</v>
      </c>
      <c r="G749" s="11">
        <f t="shared" si="36"/>
        <v>5000</v>
      </c>
      <c r="H749" s="11">
        <f t="shared" si="39"/>
        <v>71050</v>
      </c>
      <c r="I749" s="48">
        <f t="shared" si="37"/>
        <v>442550</v>
      </c>
      <c r="J749" s="1">
        <f t="shared" si="38"/>
        <v>296508.5</v>
      </c>
    </row>
    <row r="750" spans="1:10" ht="14.25" x14ac:dyDescent="0.15">
      <c r="A750" s="27" t="s">
        <v>2998</v>
      </c>
      <c r="B750" s="27" t="s">
        <v>2996</v>
      </c>
      <c r="C750" s="28" t="str">
        <f>VLOOKUP(D750,'[1]AR China MSRP'!$D$58:$G$315,4,0)</f>
        <v>[셋업]《WoolySucker》자켓</v>
      </c>
      <c r="D750" s="12" t="s">
        <v>1327</v>
      </c>
      <c r="E750" s="12">
        <v>690000</v>
      </c>
      <c r="F750" s="11">
        <f t="shared" si="35"/>
        <v>16500</v>
      </c>
      <c r="G750" s="11">
        <f t="shared" si="36"/>
        <v>5000</v>
      </c>
      <c r="H750" s="11">
        <f t="shared" si="39"/>
        <v>140070</v>
      </c>
      <c r="I750" s="48">
        <f t="shared" si="37"/>
        <v>851570</v>
      </c>
      <c r="J750" s="1">
        <f t="shared" si="38"/>
        <v>570551.9</v>
      </c>
    </row>
    <row r="751" spans="1:10" ht="14.25" x14ac:dyDescent="0.15">
      <c r="A751" s="27" t="s">
        <v>2998</v>
      </c>
      <c r="B751" s="27" t="s">
        <v>2996</v>
      </c>
      <c r="C751" s="28" t="str">
        <f>VLOOKUP(D751,'[1]AR China MSRP'!$D$58:$G$315,4,0)</f>
        <v>[셋업]《WoolySucker》자켓</v>
      </c>
      <c r="D751" s="12" t="s">
        <v>1328</v>
      </c>
      <c r="E751" s="12">
        <v>690000</v>
      </c>
      <c r="F751" s="11">
        <f t="shared" si="35"/>
        <v>16500</v>
      </c>
      <c r="G751" s="11">
        <f t="shared" si="36"/>
        <v>5000</v>
      </c>
      <c r="H751" s="11">
        <f t="shared" si="39"/>
        <v>140070</v>
      </c>
      <c r="I751" s="48">
        <f t="shared" si="37"/>
        <v>851570</v>
      </c>
      <c r="J751" s="1">
        <f t="shared" si="38"/>
        <v>570551.9</v>
      </c>
    </row>
    <row r="752" spans="1:10" ht="14.25" x14ac:dyDescent="0.15">
      <c r="A752" s="27" t="s">
        <v>2998</v>
      </c>
      <c r="B752" s="27" t="s">
        <v>2996</v>
      </c>
      <c r="C752" s="28" t="str">
        <f>VLOOKUP(D752,'[1]AR China MSRP'!$D$58:$G$315,4,0)</f>
        <v>[셋업]《WoolySucker》자켓</v>
      </c>
      <c r="D752" s="12" t="s">
        <v>1329</v>
      </c>
      <c r="E752" s="12">
        <v>690000</v>
      </c>
      <c r="F752" s="11">
        <f t="shared" si="35"/>
        <v>16500</v>
      </c>
      <c r="G752" s="11">
        <f t="shared" si="36"/>
        <v>5000</v>
      </c>
      <c r="H752" s="11">
        <f t="shared" si="39"/>
        <v>140070</v>
      </c>
      <c r="I752" s="48">
        <f t="shared" si="37"/>
        <v>851570</v>
      </c>
      <c r="J752" s="1">
        <f t="shared" si="38"/>
        <v>570551.9</v>
      </c>
    </row>
    <row r="753" spans="1:10" ht="14.25" x14ac:dyDescent="0.15">
      <c r="A753" s="27" t="s">
        <v>2998</v>
      </c>
      <c r="B753" s="27" t="s">
        <v>2996</v>
      </c>
      <c r="C753" s="28" t="str">
        <f>VLOOKUP(D753,'[1]AR China MSRP'!$D$58:$G$315,4,0)</f>
        <v>[셋업][슬림핏]《WoolySucker》슬랙스</v>
      </c>
      <c r="D753" s="12" t="s">
        <v>1330</v>
      </c>
      <c r="E753" s="12">
        <v>290000</v>
      </c>
      <c r="F753" s="11">
        <f t="shared" si="35"/>
        <v>16500</v>
      </c>
      <c r="G753" s="11">
        <f t="shared" si="36"/>
        <v>5000</v>
      </c>
      <c r="H753" s="11">
        <f t="shared" si="39"/>
        <v>58870.000000000007</v>
      </c>
      <c r="I753" s="48">
        <f t="shared" si="37"/>
        <v>370370</v>
      </c>
      <c r="J753" s="1">
        <f t="shared" si="38"/>
        <v>248147.90000000002</v>
      </c>
    </row>
    <row r="754" spans="1:10" ht="14.25" x14ac:dyDescent="0.15">
      <c r="A754" s="27" t="s">
        <v>2998</v>
      </c>
      <c r="B754" s="27" t="s">
        <v>2996</v>
      </c>
      <c r="C754" s="28" t="str">
        <f>VLOOKUP(D754,'[1]AR China MSRP'!$D$58:$G$315,4,0)</f>
        <v>[셋업][슬림핏]《WoolySucker》슬랙스</v>
      </c>
      <c r="D754" s="12" t="s">
        <v>1331</v>
      </c>
      <c r="E754" s="12">
        <v>290000</v>
      </c>
      <c r="F754" s="11">
        <f t="shared" si="35"/>
        <v>16500</v>
      </c>
      <c r="G754" s="11">
        <f t="shared" si="36"/>
        <v>5000</v>
      </c>
      <c r="H754" s="11">
        <f t="shared" si="39"/>
        <v>58870.000000000007</v>
      </c>
      <c r="I754" s="48">
        <f t="shared" si="37"/>
        <v>370370</v>
      </c>
      <c r="J754" s="1">
        <f t="shared" si="38"/>
        <v>248147.90000000002</v>
      </c>
    </row>
    <row r="755" spans="1:10" ht="14.25" x14ac:dyDescent="0.15">
      <c r="A755" s="27" t="s">
        <v>2998</v>
      </c>
      <c r="B755" s="27" t="s">
        <v>2996</v>
      </c>
      <c r="C755" s="28" t="str">
        <f>VLOOKUP(D755,'[1]AR China MSRP'!$D$58:$G$315,4,0)</f>
        <v>'[셋업][슬림핏]《WoolySucker》슬랙스</v>
      </c>
      <c r="D755" s="12" t="s">
        <v>1332</v>
      </c>
      <c r="E755" s="12">
        <v>290000</v>
      </c>
      <c r="F755" s="11">
        <f t="shared" si="35"/>
        <v>16500</v>
      </c>
      <c r="G755" s="11">
        <f t="shared" si="36"/>
        <v>5000</v>
      </c>
      <c r="H755" s="11">
        <f t="shared" si="39"/>
        <v>58870.000000000007</v>
      </c>
      <c r="I755" s="48">
        <f t="shared" si="37"/>
        <v>370370</v>
      </c>
      <c r="J755" s="1">
        <f t="shared" si="38"/>
        <v>248147.90000000002</v>
      </c>
    </row>
    <row r="756" spans="1:10" ht="14.25" x14ac:dyDescent="0.15">
      <c r="A756" s="27" t="s">
        <v>2998</v>
      </c>
      <c r="B756" s="27" t="s">
        <v>2996</v>
      </c>
      <c r="C756" s="28" t="str">
        <f>VLOOKUP(D756,'[1]AR China MSRP'!$D$58:$G$315,4,0)</f>
        <v>'[셋업][슬림핏]《WoolySucker》슬랙스</v>
      </c>
      <c r="D756" s="12" t="s">
        <v>1332</v>
      </c>
      <c r="E756" s="12">
        <v>290000</v>
      </c>
      <c r="F756" s="11">
        <f t="shared" si="35"/>
        <v>16500</v>
      </c>
      <c r="G756" s="11">
        <f t="shared" si="36"/>
        <v>5000</v>
      </c>
      <c r="H756" s="11">
        <f t="shared" si="39"/>
        <v>58870.000000000007</v>
      </c>
      <c r="I756" s="48">
        <f t="shared" si="37"/>
        <v>370370</v>
      </c>
      <c r="J756" s="1">
        <f t="shared" si="38"/>
        <v>248147.90000000002</v>
      </c>
    </row>
    <row r="757" spans="1:10" ht="14.25" x14ac:dyDescent="0.15">
      <c r="A757" s="27" t="s">
        <v>2998</v>
      </c>
      <c r="B757" s="27" t="s">
        <v>2996</v>
      </c>
      <c r="C757" s="28" t="str">
        <f>VLOOKUP(D757,'[1]AR China MSRP'!$D$58:$G$315,4,0)</f>
        <v>[컴포트핏]《WoolySucker》슬랙스</v>
      </c>
      <c r="D757" s="12" t="s">
        <v>2784</v>
      </c>
      <c r="E757" s="12">
        <v>290000</v>
      </c>
      <c r="F757" s="11">
        <f t="shared" si="35"/>
        <v>16500</v>
      </c>
      <c r="G757" s="11">
        <f t="shared" si="36"/>
        <v>5000</v>
      </c>
      <c r="H757" s="11">
        <f t="shared" si="39"/>
        <v>58870.000000000007</v>
      </c>
      <c r="I757" s="48">
        <f t="shared" si="37"/>
        <v>370370</v>
      </c>
      <c r="J757" s="1">
        <f t="shared" si="38"/>
        <v>248147.90000000002</v>
      </c>
    </row>
    <row r="758" spans="1:10" ht="14.25" x14ac:dyDescent="0.15">
      <c r="A758" s="27" t="s">
        <v>2998</v>
      </c>
      <c r="B758" s="27" t="s">
        <v>2996</v>
      </c>
      <c r="C758" s="28" t="str">
        <f>VLOOKUP(D758,'[1]AR China MSRP'!$D$58:$G$315,4,0)</f>
        <v>[컴포트핏] 모던 슬랙스</v>
      </c>
      <c r="D758" s="12" t="s">
        <v>2785</v>
      </c>
      <c r="E758" s="12">
        <v>350000</v>
      </c>
      <c r="F758" s="11">
        <f t="shared" si="35"/>
        <v>16500</v>
      </c>
      <c r="G758" s="11">
        <f t="shared" si="36"/>
        <v>5000</v>
      </c>
      <c r="H758" s="11">
        <f t="shared" si="39"/>
        <v>71050</v>
      </c>
      <c r="I758" s="48">
        <f t="shared" si="37"/>
        <v>442550</v>
      </c>
      <c r="J758" s="1">
        <f t="shared" si="38"/>
        <v>296508.5</v>
      </c>
    </row>
    <row r="759" spans="1:10" ht="14.25" x14ac:dyDescent="0.15">
      <c r="A759" s="27" t="s">
        <v>2998</v>
      </c>
      <c r="B759" s="27" t="s">
        <v>2996</v>
      </c>
      <c r="C759" s="28" t="str">
        <f>VLOOKUP(D759,'[1]AR China MSRP'!$D$58:$G$315,4,0)</f>
        <v>[컴포트핏] 모던 슬랙스</v>
      </c>
      <c r="D759" s="12" t="s">
        <v>2786</v>
      </c>
      <c r="E759" s="12">
        <v>350000</v>
      </c>
      <c r="F759" s="11">
        <f t="shared" si="35"/>
        <v>16500</v>
      </c>
      <c r="G759" s="11">
        <f t="shared" si="36"/>
        <v>5000</v>
      </c>
      <c r="H759" s="11">
        <f t="shared" si="39"/>
        <v>71050</v>
      </c>
      <c r="I759" s="48">
        <f t="shared" si="37"/>
        <v>442550</v>
      </c>
      <c r="J759" s="1">
        <f t="shared" si="38"/>
        <v>296508.5</v>
      </c>
    </row>
    <row r="760" spans="1:10" ht="14.25" x14ac:dyDescent="0.15">
      <c r="A760" s="27" t="s">
        <v>2998</v>
      </c>
      <c r="B760" s="27" t="s">
        <v>2996</v>
      </c>
      <c r="C760" s="28" t="str">
        <f>VLOOKUP(D760,'[1]AR China MSRP'!$D$58:$G$315,4,0)</f>
        <v>ITALY  포멀셔츠</v>
      </c>
      <c r="D760" s="12" t="s">
        <v>2787</v>
      </c>
      <c r="E760" s="12">
        <v>330000</v>
      </c>
      <c r="F760" s="11">
        <f t="shared" si="35"/>
        <v>16500</v>
      </c>
      <c r="G760" s="11">
        <f t="shared" si="36"/>
        <v>5000</v>
      </c>
      <c r="H760" s="11">
        <f t="shared" si="39"/>
        <v>66990</v>
      </c>
      <c r="I760" s="48">
        <f t="shared" si="37"/>
        <v>418490</v>
      </c>
      <c r="J760" s="1">
        <f t="shared" si="38"/>
        <v>280388.3</v>
      </c>
    </row>
    <row r="761" spans="1:10" ht="14.25" x14ac:dyDescent="0.15">
      <c r="A761" s="27" t="s">
        <v>2998</v>
      </c>
      <c r="B761" s="27" t="s">
        <v>2996</v>
      </c>
      <c r="C761" s="28" t="str">
        <f>VLOOKUP(D761,'[1]AR China MSRP'!$D$58:$G$315,4,0)</f>
        <v>ITALY  포멀셔츠</v>
      </c>
      <c r="D761" s="12" t="s">
        <v>2788</v>
      </c>
      <c r="E761" s="12">
        <v>330000</v>
      </c>
      <c r="F761" s="11">
        <f t="shared" si="35"/>
        <v>16500</v>
      </c>
      <c r="G761" s="11">
        <f t="shared" si="36"/>
        <v>5000</v>
      </c>
      <c r="H761" s="11">
        <f t="shared" si="39"/>
        <v>66990</v>
      </c>
      <c r="I761" s="48">
        <f t="shared" si="37"/>
        <v>418490</v>
      </c>
      <c r="J761" s="1">
        <f t="shared" si="38"/>
        <v>280388.3</v>
      </c>
    </row>
    <row r="762" spans="1:10" ht="14.25" x14ac:dyDescent="0.15">
      <c r="A762" s="27" t="s">
        <v>2998</v>
      </c>
      <c r="B762" s="27" t="s">
        <v>2996</v>
      </c>
      <c r="C762" s="28" t="str">
        <f>VLOOKUP(D762,'[1]AR China MSRP'!$D$58:$G$315,4,0)</f>
        <v>ITALY  포멀셔츠</v>
      </c>
      <c r="D762" s="12" t="s">
        <v>2789</v>
      </c>
      <c r="E762" s="12">
        <v>330000</v>
      </c>
      <c r="F762" s="11">
        <f t="shared" si="35"/>
        <v>16500</v>
      </c>
      <c r="G762" s="11">
        <f t="shared" si="36"/>
        <v>5000</v>
      </c>
      <c r="H762" s="11">
        <f t="shared" si="39"/>
        <v>66990</v>
      </c>
      <c r="I762" s="48">
        <f t="shared" si="37"/>
        <v>418490</v>
      </c>
      <c r="J762" s="1">
        <f t="shared" si="38"/>
        <v>280388.3</v>
      </c>
    </row>
    <row r="763" spans="1:10" ht="14.25" x14ac:dyDescent="0.15">
      <c r="A763" s="27" t="s">
        <v>2998</v>
      </c>
      <c r="B763" s="27" t="s">
        <v>2996</v>
      </c>
      <c r="C763" s="28" t="str">
        <f>VLOOKUP(D763,'[1]AR China MSRP'!$D$58:$G$315,4,0)</f>
        <v>ITALY 《ACTIVE》포멀셔츠</v>
      </c>
      <c r="D763" s="12" t="s">
        <v>2790</v>
      </c>
      <c r="E763" s="12">
        <v>290000</v>
      </c>
      <c r="F763" s="11">
        <f t="shared" si="35"/>
        <v>16500</v>
      </c>
      <c r="G763" s="11">
        <f t="shared" si="36"/>
        <v>5000</v>
      </c>
      <c r="H763" s="11">
        <f t="shared" si="39"/>
        <v>58870.000000000007</v>
      </c>
      <c r="I763" s="48">
        <f t="shared" si="37"/>
        <v>370370</v>
      </c>
      <c r="J763" s="1">
        <f t="shared" si="38"/>
        <v>248147.90000000002</v>
      </c>
    </row>
    <row r="764" spans="1:10" ht="14.25" x14ac:dyDescent="0.15">
      <c r="A764" s="27" t="s">
        <v>2998</v>
      </c>
      <c r="B764" s="27" t="s">
        <v>2996</v>
      </c>
      <c r="C764" s="28" t="str">
        <f>VLOOKUP(D764,'[1]AR China MSRP'!$D$58:$G$315,4,0)</f>
        <v>ITALY 《ACTIVE》포멀셔츠</v>
      </c>
      <c r="D764" s="12" t="s">
        <v>2791</v>
      </c>
      <c r="E764" s="12">
        <v>290000</v>
      </c>
      <c r="F764" s="11">
        <f t="shared" si="35"/>
        <v>16500</v>
      </c>
      <c r="G764" s="11">
        <f t="shared" si="36"/>
        <v>5000</v>
      </c>
      <c r="H764" s="11">
        <f t="shared" si="39"/>
        <v>58870.000000000007</v>
      </c>
      <c r="I764" s="48">
        <f t="shared" si="37"/>
        <v>370370</v>
      </c>
      <c r="J764" s="1">
        <f t="shared" si="38"/>
        <v>248147.90000000002</v>
      </c>
    </row>
    <row r="765" spans="1:10" ht="14.25" x14ac:dyDescent="0.15">
      <c r="A765" s="27" t="s">
        <v>2998</v>
      </c>
      <c r="B765" s="27" t="s">
        <v>2996</v>
      </c>
      <c r="C765" s="28" t="str">
        <f>VLOOKUP(D765,'[1]AR China MSRP'!$D$58:$G$315,4,0)</f>
        <v>ITALY 《ACTIVE》포멀셔츠</v>
      </c>
      <c r="D765" s="12" t="s">
        <v>2792</v>
      </c>
      <c r="E765" s="12">
        <v>290000</v>
      </c>
      <c r="F765" s="11">
        <f t="shared" si="35"/>
        <v>16500</v>
      </c>
      <c r="G765" s="11">
        <f t="shared" si="36"/>
        <v>5000</v>
      </c>
      <c r="H765" s="11">
        <f t="shared" si="39"/>
        <v>58870.000000000007</v>
      </c>
      <c r="I765" s="48">
        <f t="shared" si="37"/>
        <v>370370</v>
      </c>
      <c r="J765" s="1">
        <f t="shared" si="38"/>
        <v>248147.90000000002</v>
      </c>
    </row>
    <row r="766" spans="1:10" ht="14.25" x14ac:dyDescent="0.15">
      <c r="A766" s="27" t="s">
        <v>2998</v>
      </c>
      <c r="B766" s="27" t="s">
        <v>2996</v>
      </c>
      <c r="C766" s="28" t="str">
        <f>VLOOKUP(D766,'[1]AR China MSRP'!$D$58:$G$315,4,0)</f>
        <v>ITALY 《X-CARE》셔츠</v>
      </c>
      <c r="D766" s="12" t="s">
        <v>2793</v>
      </c>
      <c r="E766" s="12">
        <v>290000</v>
      </c>
      <c r="F766" s="11">
        <f t="shared" si="35"/>
        <v>16500</v>
      </c>
      <c r="G766" s="11">
        <f t="shared" si="36"/>
        <v>5000</v>
      </c>
      <c r="H766" s="11">
        <f t="shared" si="39"/>
        <v>58870.000000000007</v>
      </c>
      <c r="I766" s="48">
        <f t="shared" si="37"/>
        <v>370370</v>
      </c>
      <c r="J766" s="1">
        <f t="shared" si="38"/>
        <v>248147.90000000002</v>
      </c>
    </row>
    <row r="767" spans="1:10" ht="14.25" x14ac:dyDescent="0.15">
      <c r="A767" s="27" t="s">
        <v>2998</v>
      </c>
      <c r="B767" s="27" t="s">
        <v>2996</v>
      </c>
      <c r="C767" s="28" t="str">
        <f>VLOOKUP(D767,'[1]AR China MSRP'!$D$58:$G$315,4,0)</f>
        <v>아웃 포켓 밀리터리 모즈파카</v>
      </c>
      <c r="D767" s="12" t="s">
        <v>2794</v>
      </c>
      <c r="E767" s="12">
        <v>990000</v>
      </c>
      <c r="F767" s="11">
        <f t="shared" si="35"/>
        <v>16500</v>
      </c>
      <c r="G767" s="11">
        <f t="shared" si="36"/>
        <v>5000</v>
      </c>
      <c r="H767" s="11">
        <f t="shared" si="39"/>
        <v>200970</v>
      </c>
      <c r="I767" s="48">
        <f t="shared" si="37"/>
        <v>1212470</v>
      </c>
      <c r="J767" s="1">
        <f t="shared" si="38"/>
        <v>812354.9</v>
      </c>
    </row>
    <row r="768" spans="1:10" ht="14.25" x14ac:dyDescent="0.15">
      <c r="A768" s="27" t="s">
        <v>2998</v>
      </c>
      <c r="B768" s="27" t="s">
        <v>2996</v>
      </c>
      <c r="C768" s="28" t="str">
        <f>VLOOKUP(D768,'[1]AR China MSRP'!$D$58:$G$315,4,0)</f>
        <v>더블 레이어 셔켓</v>
      </c>
      <c r="D768" s="12" t="s">
        <v>2795</v>
      </c>
      <c r="E768" s="12">
        <v>430000</v>
      </c>
      <c r="F768" s="11">
        <f t="shared" si="35"/>
        <v>16500</v>
      </c>
      <c r="G768" s="11">
        <f t="shared" si="36"/>
        <v>5000</v>
      </c>
      <c r="H768" s="11">
        <f t="shared" si="39"/>
        <v>87290</v>
      </c>
      <c r="I768" s="48">
        <f t="shared" si="37"/>
        <v>538790</v>
      </c>
      <c r="J768" s="1">
        <f t="shared" si="38"/>
        <v>360989.30000000005</v>
      </c>
    </row>
    <row r="769" spans="1:10" ht="14.25" x14ac:dyDescent="0.15">
      <c r="A769" s="27" t="s">
        <v>2998</v>
      </c>
      <c r="B769" s="27" t="s">
        <v>2996</v>
      </c>
      <c r="C769" s="28" t="str">
        <f>VLOOKUP(D769,'[1]AR China MSRP'!$D$58:$G$315,4,0)</f>
        <v>더블 레이어 셔켓</v>
      </c>
      <c r="D769" s="12" t="s">
        <v>1679</v>
      </c>
      <c r="E769" s="12">
        <v>430000</v>
      </c>
      <c r="F769" s="11">
        <f t="shared" si="35"/>
        <v>16500</v>
      </c>
      <c r="G769" s="11">
        <f t="shared" si="36"/>
        <v>5000</v>
      </c>
      <c r="H769" s="11">
        <f t="shared" si="39"/>
        <v>87290</v>
      </c>
      <c r="I769" s="48">
        <f t="shared" si="37"/>
        <v>538790</v>
      </c>
      <c r="J769" s="1">
        <f t="shared" si="38"/>
        <v>360989.30000000005</v>
      </c>
    </row>
    <row r="770" spans="1:10" ht="14.25" x14ac:dyDescent="0.15">
      <c r="A770" s="27" t="s">
        <v>2998</v>
      </c>
      <c r="B770" s="27" t="s">
        <v>2996</v>
      </c>
      <c r="C770" s="28" t="str">
        <f>VLOOKUP(D770,'[1]AR China MSRP'!$D$58:$G$315,4,0)</f>
        <v>[셋업]  루즈핏 3버튼 져지</v>
      </c>
      <c r="D770" s="12" t="s">
        <v>2796</v>
      </c>
      <c r="E770" s="12">
        <v>690000</v>
      </c>
      <c r="F770" s="11">
        <f t="shared" si="35"/>
        <v>16500</v>
      </c>
      <c r="G770" s="11">
        <f t="shared" si="36"/>
        <v>5000</v>
      </c>
      <c r="H770" s="11">
        <f t="shared" si="39"/>
        <v>140070</v>
      </c>
      <c r="I770" s="48">
        <f t="shared" si="37"/>
        <v>851570</v>
      </c>
      <c r="J770" s="1">
        <f t="shared" si="38"/>
        <v>570551.9</v>
      </c>
    </row>
    <row r="771" spans="1:10" ht="14.25" x14ac:dyDescent="0.15">
      <c r="A771" s="27" t="s">
        <v>2998</v>
      </c>
      <c r="B771" s="27" t="s">
        <v>2996</v>
      </c>
      <c r="C771" s="28" t="str">
        <f>VLOOKUP(D771,'[1]AR China MSRP'!$D$58:$G$315,4,0)</f>
        <v>[셋업] 세미와이드 크롭 져지 슬랙스</v>
      </c>
      <c r="D771" s="12" t="s">
        <v>2797</v>
      </c>
      <c r="E771" s="12">
        <v>350000</v>
      </c>
      <c r="F771" s="11">
        <f t="shared" si="35"/>
        <v>16500</v>
      </c>
      <c r="G771" s="11">
        <f t="shared" si="36"/>
        <v>5000</v>
      </c>
      <c r="H771" s="11">
        <f t="shared" si="39"/>
        <v>71050</v>
      </c>
      <c r="I771" s="48">
        <f t="shared" si="37"/>
        <v>442550</v>
      </c>
      <c r="J771" s="1">
        <f t="shared" si="38"/>
        <v>296508.5</v>
      </c>
    </row>
    <row r="772" spans="1:10" ht="14.25" x14ac:dyDescent="0.15">
      <c r="A772" s="27" t="s">
        <v>2998</v>
      </c>
      <c r="B772" s="27" t="s">
        <v>2996</v>
      </c>
      <c r="C772" s="28" t="str">
        <f>VLOOKUP(D772,'[1]AR China MSRP'!$D$58:$G$315,4,0)</f>
        <v>다잉 데님 트러커</v>
      </c>
      <c r="D772" s="12" t="s">
        <v>2798</v>
      </c>
      <c r="E772" s="12">
        <v>390000</v>
      </c>
      <c r="F772" s="11">
        <f t="shared" si="35"/>
        <v>16500</v>
      </c>
      <c r="G772" s="11">
        <f t="shared" si="36"/>
        <v>5000</v>
      </c>
      <c r="H772" s="11">
        <f t="shared" si="39"/>
        <v>79170</v>
      </c>
      <c r="I772" s="48">
        <f t="shared" si="37"/>
        <v>490670</v>
      </c>
      <c r="J772" s="1">
        <f t="shared" si="38"/>
        <v>328748.90000000002</v>
      </c>
    </row>
    <row r="773" spans="1:10" ht="14.25" x14ac:dyDescent="0.15">
      <c r="A773" s="27" t="s">
        <v>2998</v>
      </c>
      <c r="B773" s="27" t="s">
        <v>2996</v>
      </c>
      <c r="C773" s="28" t="str">
        <f>VLOOKUP(D773,'[1]AR China MSRP'!$D$58:$G$315,4,0)</f>
        <v>다잉 데님 트러커</v>
      </c>
      <c r="D773" s="12" t="s">
        <v>2799</v>
      </c>
      <c r="E773" s="12">
        <v>390000</v>
      </c>
      <c r="F773" s="11">
        <f t="shared" ref="F773:F836" si="40">IF(E773&gt;65000,16500,35000)</f>
        <v>16500</v>
      </c>
      <c r="G773" s="11">
        <f t="shared" ref="G773:G836" si="41">IF(F773=16500,5000,11500)</f>
        <v>5000</v>
      </c>
      <c r="H773" s="11">
        <f t="shared" si="39"/>
        <v>79170</v>
      </c>
      <c r="I773" s="48">
        <f t="shared" si="37"/>
        <v>490670</v>
      </c>
      <c r="J773" s="1">
        <f t="shared" si="38"/>
        <v>328748.90000000002</v>
      </c>
    </row>
    <row r="774" spans="1:10" ht="14.25" x14ac:dyDescent="0.15">
      <c r="A774" s="27" t="s">
        <v>2998</v>
      </c>
      <c r="B774" s="27" t="s">
        <v>2996</v>
      </c>
      <c r="C774" s="28" t="str">
        <f>VLOOKUP(D774,'[1]AR China MSRP'!$D$58:$G$315,4,0)</f>
        <v>필드셔켓</v>
      </c>
      <c r="D774" s="12" t="s">
        <v>2800</v>
      </c>
      <c r="E774" s="12">
        <v>450000</v>
      </c>
      <c r="F774" s="11">
        <f t="shared" si="40"/>
        <v>16500</v>
      </c>
      <c r="G774" s="11">
        <f t="shared" si="41"/>
        <v>5000</v>
      </c>
      <c r="H774" s="11">
        <f t="shared" si="39"/>
        <v>91350</v>
      </c>
      <c r="I774" s="48">
        <f t="shared" si="37"/>
        <v>562850</v>
      </c>
      <c r="J774" s="1">
        <f t="shared" si="38"/>
        <v>377109.5</v>
      </c>
    </row>
    <row r="775" spans="1:10" ht="14.25" x14ac:dyDescent="0.15">
      <c r="A775" s="27" t="s">
        <v>2998</v>
      </c>
      <c r="B775" s="27" t="s">
        <v>2996</v>
      </c>
      <c r="C775" s="28" t="str">
        <f>VLOOKUP(D775,'[1]AR China MSRP'!$D$58:$G$315,4,0)</f>
        <v>필드셔켓</v>
      </c>
      <c r="D775" s="12" t="s">
        <v>2801</v>
      </c>
      <c r="E775" s="12">
        <v>450000</v>
      </c>
      <c r="F775" s="11">
        <f t="shared" si="40"/>
        <v>16500</v>
      </c>
      <c r="G775" s="11">
        <f t="shared" si="41"/>
        <v>5000</v>
      </c>
      <c r="H775" s="11">
        <f t="shared" si="39"/>
        <v>91350</v>
      </c>
      <c r="I775" s="48">
        <f t="shared" si="37"/>
        <v>562850</v>
      </c>
      <c r="J775" s="1">
        <f t="shared" si="38"/>
        <v>377109.5</v>
      </c>
    </row>
    <row r="776" spans="1:10" ht="14.25" x14ac:dyDescent="0.15">
      <c r="A776" s="27" t="s">
        <v>2998</v>
      </c>
      <c r="B776" s="27" t="s">
        <v>2996</v>
      </c>
      <c r="C776" s="28" t="str">
        <f>VLOOKUP(D776,'[1]AR China MSRP'!$D$58:$G$315,4,0)</f>
        <v>후드 사이드슬릿 블루종</v>
      </c>
      <c r="D776" s="12" t="s">
        <v>2802</v>
      </c>
      <c r="E776" s="12">
        <v>650000</v>
      </c>
      <c r="F776" s="11">
        <f t="shared" si="40"/>
        <v>16500</v>
      </c>
      <c r="G776" s="11">
        <f t="shared" si="41"/>
        <v>5000</v>
      </c>
      <c r="H776" s="11">
        <f t="shared" si="39"/>
        <v>131950</v>
      </c>
      <c r="I776" s="48">
        <f t="shared" si="37"/>
        <v>803450</v>
      </c>
      <c r="J776" s="1">
        <f t="shared" si="38"/>
        <v>538311.5</v>
      </c>
    </row>
    <row r="777" spans="1:10" ht="14.25" x14ac:dyDescent="0.15">
      <c r="A777" s="27" t="s">
        <v>2998</v>
      </c>
      <c r="B777" s="27" t="s">
        <v>2996</v>
      </c>
      <c r="C777" s="28" t="str">
        <f>VLOOKUP(D777,'[1]AR China MSRP'!$D$58:$G$315,4,0)</f>
        <v>《어센틱》맨투맨</v>
      </c>
      <c r="D777" s="12" t="s">
        <v>2855</v>
      </c>
      <c r="E777" s="12">
        <v>230000</v>
      </c>
      <c r="F777" s="11">
        <f t="shared" si="40"/>
        <v>16500</v>
      </c>
      <c r="G777" s="11">
        <f t="shared" si="41"/>
        <v>5000</v>
      </c>
      <c r="H777" s="11">
        <f t="shared" si="39"/>
        <v>46690</v>
      </c>
      <c r="I777" s="48">
        <f t="shared" si="37"/>
        <v>298190</v>
      </c>
      <c r="J777" s="1">
        <f t="shared" si="38"/>
        <v>199787.30000000002</v>
      </c>
    </row>
    <row r="778" spans="1:10" ht="14.25" x14ac:dyDescent="0.15">
      <c r="A778" s="27" t="s">
        <v>2998</v>
      </c>
      <c r="B778" s="27" t="s">
        <v>2996</v>
      </c>
      <c r="C778" s="28" t="str">
        <f>VLOOKUP(D778,'[1]AR China MSRP'!$D$58:$G$315,4,0)</f>
        <v>《어센틱》맨투맨</v>
      </c>
      <c r="D778" s="12" t="s">
        <v>2856</v>
      </c>
      <c r="E778" s="12">
        <v>230000</v>
      </c>
      <c r="F778" s="11">
        <f t="shared" si="40"/>
        <v>16500</v>
      </c>
      <c r="G778" s="11">
        <f t="shared" si="41"/>
        <v>5000</v>
      </c>
      <c r="H778" s="11">
        <f t="shared" si="39"/>
        <v>46690</v>
      </c>
      <c r="I778" s="48">
        <f t="shared" si="37"/>
        <v>298190</v>
      </c>
      <c r="J778" s="1">
        <f t="shared" si="38"/>
        <v>199787.30000000002</v>
      </c>
    </row>
    <row r="779" spans="1:10" ht="14.25" x14ac:dyDescent="0.15">
      <c r="A779" s="27" t="s">
        <v>2998</v>
      </c>
      <c r="B779" s="27" t="s">
        <v>2996</v>
      </c>
      <c r="C779" s="28" t="str">
        <f>VLOOKUP(D779,'[1]AR China MSRP'!$D$58:$G$315,4,0)</f>
        <v>《어센틱》맨투맨</v>
      </c>
      <c r="D779" s="12" t="s">
        <v>2857</v>
      </c>
      <c r="E779" s="12">
        <v>230000</v>
      </c>
      <c r="F779" s="11">
        <f t="shared" si="40"/>
        <v>16500</v>
      </c>
      <c r="G779" s="11">
        <f t="shared" si="41"/>
        <v>5000</v>
      </c>
      <c r="H779" s="11">
        <f t="shared" si="39"/>
        <v>46690</v>
      </c>
      <c r="I779" s="48">
        <f t="shared" si="37"/>
        <v>298190</v>
      </c>
      <c r="J779" s="1">
        <f t="shared" si="38"/>
        <v>199787.30000000002</v>
      </c>
    </row>
    <row r="780" spans="1:10" ht="14.25" x14ac:dyDescent="0.15">
      <c r="A780" s="27" t="s">
        <v>2998</v>
      </c>
      <c r="B780" s="27" t="s">
        <v>2996</v>
      </c>
      <c r="C780" s="28" t="str">
        <f>VLOOKUP(D780,'[1]AR China MSRP'!$D$58:$G$315,4,0)</f>
        <v>《어센틱》후드티</v>
      </c>
      <c r="D780" s="12" t="s">
        <v>2858</v>
      </c>
      <c r="E780" s="12">
        <v>290000</v>
      </c>
      <c r="F780" s="11">
        <f t="shared" si="40"/>
        <v>16500</v>
      </c>
      <c r="G780" s="11">
        <f t="shared" si="41"/>
        <v>5000</v>
      </c>
      <c r="H780" s="11">
        <f t="shared" si="39"/>
        <v>58870.000000000007</v>
      </c>
      <c r="I780" s="48">
        <f t="shared" si="37"/>
        <v>370370</v>
      </c>
      <c r="J780" s="1">
        <f t="shared" si="38"/>
        <v>248147.90000000002</v>
      </c>
    </row>
    <row r="781" spans="1:10" ht="14.25" x14ac:dyDescent="0.15">
      <c r="A781" s="27" t="s">
        <v>2998</v>
      </c>
      <c r="B781" s="27" t="s">
        <v>2996</v>
      </c>
      <c r="C781" s="28" t="str">
        <f>VLOOKUP(D781,'[1]AR China MSRP'!$D$58:$G$315,4,0)</f>
        <v>《어센틱》후드티</v>
      </c>
      <c r="D781" s="12" t="s">
        <v>2859</v>
      </c>
      <c r="E781" s="12">
        <v>290000</v>
      </c>
      <c r="F781" s="11">
        <f t="shared" si="40"/>
        <v>16500</v>
      </c>
      <c r="G781" s="11">
        <f t="shared" si="41"/>
        <v>5000</v>
      </c>
      <c r="H781" s="11">
        <f t="shared" si="39"/>
        <v>58870.000000000007</v>
      </c>
      <c r="I781" s="48">
        <f t="shared" si="37"/>
        <v>370370</v>
      </c>
      <c r="J781" s="1">
        <f t="shared" si="38"/>
        <v>248147.90000000002</v>
      </c>
    </row>
    <row r="782" spans="1:10" ht="14.25" x14ac:dyDescent="0.15">
      <c r="A782" s="27" t="s">
        <v>2998</v>
      </c>
      <c r="B782" s="27" t="s">
        <v>2996</v>
      </c>
      <c r="C782" s="28" t="str">
        <f>VLOOKUP(D782,'[1]AR China MSRP'!$D$58:$G$315,4,0)</f>
        <v>《어센틱》후드티</v>
      </c>
      <c r="D782" s="12" t="s">
        <v>2860</v>
      </c>
      <c r="E782" s="12">
        <v>290000</v>
      </c>
      <c r="F782" s="11">
        <f t="shared" si="40"/>
        <v>16500</v>
      </c>
      <c r="G782" s="11">
        <f t="shared" si="41"/>
        <v>5000</v>
      </c>
      <c r="H782" s="11">
        <f t="shared" si="39"/>
        <v>58870.000000000007</v>
      </c>
      <c r="I782" s="48">
        <f t="shared" si="37"/>
        <v>370370</v>
      </c>
      <c r="J782" s="1">
        <f t="shared" si="38"/>
        <v>248147.90000000002</v>
      </c>
    </row>
    <row r="783" spans="1:10" ht="14.25" x14ac:dyDescent="0.15">
      <c r="A783" s="27" t="s">
        <v>2998</v>
      </c>
      <c r="B783" s="27" t="s">
        <v>2996</v>
      </c>
      <c r="C783" s="28" t="str">
        <f>VLOOKUP(D783,'[1]AR China MSRP'!$D$58:$G$315,4,0)</f>
        <v>《어센틱》후드 집업</v>
      </c>
      <c r="D783" s="12" t="s">
        <v>2861</v>
      </c>
      <c r="E783" s="12">
        <v>350000</v>
      </c>
      <c r="F783" s="11">
        <f t="shared" si="40"/>
        <v>16500</v>
      </c>
      <c r="G783" s="11">
        <f t="shared" si="41"/>
        <v>5000</v>
      </c>
      <c r="H783" s="11">
        <f t="shared" si="39"/>
        <v>71050</v>
      </c>
      <c r="I783" s="48">
        <f t="shared" si="37"/>
        <v>442550</v>
      </c>
      <c r="J783" s="1">
        <f t="shared" si="38"/>
        <v>296508.5</v>
      </c>
    </row>
    <row r="784" spans="1:10" ht="14.25" x14ac:dyDescent="0.15">
      <c r="A784" s="27" t="s">
        <v>2998</v>
      </c>
      <c r="B784" s="27" t="s">
        <v>2996</v>
      </c>
      <c r="C784" s="28" t="str">
        <f>VLOOKUP(D784,'[1]AR China MSRP'!$D$58:$G$315,4,0)</f>
        <v>오버핏 퍼커링 MA-1</v>
      </c>
      <c r="D784" s="12" t="s">
        <v>2862</v>
      </c>
      <c r="E784" s="12">
        <v>750000</v>
      </c>
      <c r="F784" s="11">
        <f t="shared" si="40"/>
        <v>16500</v>
      </c>
      <c r="G784" s="11">
        <f t="shared" si="41"/>
        <v>5000</v>
      </c>
      <c r="H784" s="11">
        <f t="shared" si="39"/>
        <v>152250</v>
      </c>
      <c r="I784" s="48">
        <f t="shared" si="37"/>
        <v>923750</v>
      </c>
      <c r="J784" s="1">
        <f t="shared" si="38"/>
        <v>618912.5</v>
      </c>
    </row>
    <row r="785" spans="1:10" ht="14.25" x14ac:dyDescent="0.15">
      <c r="A785" s="27" t="s">
        <v>2998</v>
      </c>
      <c r="B785" s="27" t="s">
        <v>2996</v>
      </c>
      <c r="C785" s="28" t="str">
        <f>VLOOKUP(D785,'[1]AR China MSRP'!$D$58:$G$315,4,0)</f>
        <v>《2WAY》오픈카라 트렌치</v>
      </c>
      <c r="D785" s="12" t="s">
        <v>2863</v>
      </c>
      <c r="E785" s="12">
        <v>990000</v>
      </c>
      <c r="F785" s="11">
        <f t="shared" si="40"/>
        <v>16500</v>
      </c>
      <c r="G785" s="11">
        <f t="shared" si="41"/>
        <v>5000</v>
      </c>
      <c r="H785" s="11">
        <f t="shared" si="39"/>
        <v>200970</v>
      </c>
      <c r="I785" s="48">
        <f t="shared" si="37"/>
        <v>1212470</v>
      </c>
      <c r="J785" s="1">
        <f t="shared" si="38"/>
        <v>812354.9</v>
      </c>
    </row>
    <row r="786" spans="1:10" ht="14.25" x14ac:dyDescent="0.15">
      <c r="A786" s="27" t="s">
        <v>2998</v>
      </c>
      <c r="B786" s="27" t="s">
        <v>2996</v>
      </c>
      <c r="C786" s="28" t="str">
        <f>VLOOKUP(D786,'[1]AR China MSRP'!$D$58:$G$315,4,0)</f>
        <v>멀티톤 텍스쳐드 블레이져</v>
      </c>
      <c r="D786" s="12" t="s">
        <v>2864</v>
      </c>
      <c r="E786" s="12">
        <v>790000</v>
      </c>
      <c r="F786" s="11">
        <f t="shared" si="40"/>
        <v>16500</v>
      </c>
      <c r="G786" s="11">
        <f t="shared" si="41"/>
        <v>5000</v>
      </c>
      <c r="H786" s="11">
        <f t="shared" si="39"/>
        <v>160370</v>
      </c>
      <c r="I786" s="48">
        <f t="shared" si="37"/>
        <v>971870</v>
      </c>
      <c r="J786" s="1">
        <f t="shared" si="38"/>
        <v>651152.9</v>
      </c>
    </row>
    <row r="787" spans="1:10" ht="14.25" x14ac:dyDescent="0.15">
      <c r="A787" s="27" t="s">
        <v>2998</v>
      </c>
      <c r="B787" s="27" t="s">
        <v>2996</v>
      </c>
      <c r="C787" s="28" t="str">
        <f>VLOOKUP(D787,'[1]AR China MSRP'!$D$58:$G$315,4,0)</f>
        <v>멀티톤 텍스쳐드 블레이져</v>
      </c>
      <c r="D787" s="12" t="s">
        <v>2865</v>
      </c>
      <c r="E787" s="12">
        <v>790000</v>
      </c>
      <c r="F787" s="11">
        <f t="shared" si="40"/>
        <v>16500</v>
      </c>
      <c r="G787" s="11">
        <f t="shared" si="41"/>
        <v>5000</v>
      </c>
      <c r="H787" s="11">
        <f t="shared" si="39"/>
        <v>160370</v>
      </c>
      <c r="I787" s="48">
        <f t="shared" si="37"/>
        <v>971870</v>
      </c>
      <c r="J787" s="1">
        <f t="shared" si="38"/>
        <v>651152.9</v>
      </c>
    </row>
    <row r="788" spans="1:10" ht="14.25" x14ac:dyDescent="0.15">
      <c r="A788" s="27" t="s">
        <v>2998</v>
      </c>
      <c r="B788" s="27" t="s">
        <v>2996</v>
      </c>
      <c r="C788" s="28" t="str">
        <f>VLOOKUP(D788,'[1]AR China MSRP'!$D$58:$G$315,4,0)</f>
        <v>멀티톤 텍스쳐드 블레이져</v>
      </c>
      <c r="D788" s="12" t="s">
        <v>2866</v>
      </c>
      <c r="E788" s="12">
        <v>790000</v>
      </c>
      <c r="F788" s="11">
        <f t="shared" si="40"/>
        <v>16500</v>
      </c>
      <c r="G788" s="11">
        <f t="shared" si="41"/>
        <v>5000</v>
      </c>
      <c r="H788" s="11">
        <f t="shared" si="39"/>
        <v>160370</v>
      </c>
      <c r="I788" s="48">
        <f t="shared" si="37"/>
        <v>971870</v>
      </c>
      <c r="J788" s="1">
        <f t="shared" si="38"/>
        <v>651152.9</v>
      </c>
    </row>
    <row r="789" spans="1:10" ht="14.25" x14ac:dyDescent="0.15">
      <c r="A789" s="27" t="s">
        <v>2998</v>
      </c>
      <c r="B789" s="27" t="s">
        <v>2996</v>
      </c>
      <c r="C789" s="28" t="str">
        <f>VLOOKUP(D789,'[1]AR China MSRP'!$D$58:$G$315,4,0)</f>
        <v>《AirFit》트렌치코트</v>
      </c>
      <c r="D789" s="12" t="s">
        <v>2867</v>
      </c>
      <c r="E789" s="12">
        <v>790000</v>
      </c>
      <c r="F789" s="11">
        <f t="shared" si="40"/>
        <v>16500</v>
      </c>
      <c r="G789" s="11">
        <f t="shared" si="41"/>
        <v>5000</v>
      </c>
      <c r="H789" s="11">
        <f t="shared" si="39"/>
        <v>160370</v>
      </c>
      <c r="I789" s="48">
        <f t="shared" si="37"/>
        <v>971870</v>
      </c>
      <c r="J789" s="1">
        <f t="shared" si="38"/>
        <v>651152.9</v>
      </c>
    </row>
    <row r="790" spans="1:10" ht="14.25" x14ac:dyDescent="0.15">
      <c r="A790" s="27" t="s">
        <v>2998</v>
      </c>
      <c r="B790" s="27" t="s">
        <v>2996</v>
      </c>
      <c r="C790" s="28" t="str">
        <f>VLOOKUP(D790,'[1]AR China MSRP'!$D$58:$G$315,4,0)</f>
        <v>《AirFit》트렌치코트</v>
      </c>
      <c r="D790" s="12" t="s">
        <v>2868</v>
      </c>
      <c r="E790" s="12">
        <v>790000</v>
      </c>
      <c r="F790" s="11">
        <f t="shared" si="40"/>
        <v>16500</v>
      </c>
      <c r="G790" s="11">
        <f t="shared" si="41"/>
        <v>5000</v>
      </c>
      <c r="H790" s="11">
        <f t="shared" si="39"/>
        <v>160370</v>
      </c>
      <c r="I790" s="48">
        <f t="shared" si="37"/>
        <v>971870</v>
      </c>
      <c r="J790" s="1">
        <f t="shared" si="38"/>
        <v>651152.9</v>
      </c>
    </row>
    <row r="791" spans="1:10" ht="14.25" x14ac:dyDescent="0.15">
      <c r="A791" s="27" t="s">
        <v>2998</v>
      </c>
      <c r="B791" s="27" t="s">
        <v>2996</v>
      </c>
      <c r="C791" s="28" t="str">
        <f>VLOOKUP(D791,'[1]AR China MSRP'!$D$58:$G$315,4,0)</f>
        <v>[셋업]차콜《WoolTro》테일러링 자켓</v>
      </c>
      <c r="D791" s="12" t="s">
        <v>2803</v>
      </c>
      <c r="E791" s="12">
        <v>790000</v>
      </c>
      <c r="F791" s="11">
        <f t="shared" si="40"/>
        <v>16500</v>
      </c>
      <c r="G791" s="11">
        <f t="shared" si="41"/>
        <v>5000</v>
      </c>
      <c r="H791" s="11">
        <f t="shared" si="39"/>
        <v>160370</v>
      </c>
      <c r="I791" s="48">
        <f t="shared" si="37"/>
        <v>971870</v>
      </c>
      <c r="J791" s="1">
        <f t="shared" si="38"/>
        <v>651152.9</v>
      </c>
    </row>
    <row r="792" spans="1:10" ht="14.25" x14ac:dyDescent="0.15">
      <c r="A792" s="27" t="s">
        <v>2998</v>
      </c>
      <c r="B792" s="27" t="s">
        <v>2996</v>
      </c>
      <c r="C792" s="28" t="str">
        <f>VLOOKUP(D792,'[1]AR China MSRP'!$D$58:$G$315,4,0)</f>
        <v>[셋업]베이지《AirCrease》자켓</v>
      </c>
      <c r="D792" s="12" t="s">
        <v>2804</v>
      </c>
      <c r="E792" s="12">
        <v>690000</v>
      </c>
      <c r="F792" s="11">
        <f t="shared" si="40"/>
        <v>16500</v>
      </c>
      <c r="G792" s="11">
        <f t="shared" si="41"/>
        <v>5000</v>
      </c>
      <c r="H792" s="11">
        <f t="shared" si="39"/>
        <v>140070</v>
      </c>
      <c r="I792" s="48">
        <f t="shared" si="37"/>
        <v>851570</v>
      </c>
      <c r="J792" s="1">
        <f t="shared" si="38"/>
        <v>570551.9</v>
      </c>
    </row>
    <row r="793" spans="1:10" ht="14.25" x14ac:dyDescent="0.15">
      <c r="A793" s="27" t="s">
        <v>2998</v>
      </c>
      <c r="B793" s="27" t="s">
        <v>2996</v>
      </c>
      <c r="C793" s="28" t="str">
        <f>VLOOKUP(D793,'[1]AR China MSRP'!$D$58:$G$315,4,0)</f>
        <v>[셋업]터콰이즈 그린《EasyCool》자켓</v>
      </c>
      <c r="D793" s="12" t="s">
        <v>2805</v>
      </c>
      <c r="E793" s="12">
        <v>690000</v>
      </c>
      <c r="F793" s="11">
        <f t="shared" si="40"/>
        <v>16500</v>
      </c>
      <c r="G793" s="11">
        <f t="shared" si="41"/>
        <v>5000</v>
      </c>
      <c r="H793" s="11">
        <f t="shared" si="39"/>
        <v>140070</v>
      </c>
      <c r="I793" s="48">
        <f t="shared" ref="I793:I856" si="42">SUM(E793:H793)</f>
        <v>851570</v>
      </c>
      <c r="J793" s="1">
        <f t="shared" ref="J793:J856" si="43">I793*0.67</f>
        <v>570551.9</v>
      </c>
    </row>
    <row r="794" spans="1:10" ht="14.25" x14ac:dyDescent="0.15">
      <c r="A794" s="27" t="s">
        <v>2998</v>
      </c>
      <c r="B794" s="27" t="s">
        <v>2996</v>
      </c>
      <c r="C794" s="28" t="str">
        <f>VLOOKUP(D794,'[1]AR China MSRP'!$D$58:$G$315,4,0)</f>
        <v>[셋업]그레이《Lite코튼》가먼트다잉 자켓</v>
      </c>
      <c r="D794" s="12" t="s">
        <v>2806</v>
      </c>
      <c r="E794" s="12">
        <v>690000</v>
      </c>
      <c r="F794" s="11">
        <f t="shared" si="40"/>
        <v>16500</v>
      </c>
      <c r="G794" s="11">
        <f t="shared" si="41"/>
        <v>5000</v>
      </c>
      <c r="H794" s="11">
        <f t="shared" si="39"/>
        <v>140070</v>
      </c>
      <c r="I794" s="48">
        <f t="shared" si="42"/>
        <v>851570</v>
      </c>
      <c r="J794" s="1">
        <f t="shared" si="43"/>
        <v>570551.9</v>
      </c>
    </row>
    <row r="795" spans="1:10" ht="14.25" x14ac:dyDescent="0.15">
      <c r="A795" s="27" t="s">
        <v>2998</v>
      </c>
      <c r="B795" s="27" t="s">
        <v>2996</v>
      </c>
      <c r="C795" s="28" t="str">
        <f>VLOOKUP(D795,'[1]AR China MSRP'!$D$58:$G$315,4,0)</f>
        <v>[셋업]다크카키《RichCool》자켓</v>
      </c>
      <c r="D795" s="12" t="s">
        <v>2807</v>
      </c>
      <c r="E795" s="12">
        <v>690000</v>
      </c>
      <c r="F795" s="11">
        <f t="shared" si="40"/>
        <v>16500</v>
      </c>
      <c r="G795" s="11">
        <f t="shared" si="41"/>
        <v>5000</v>
      </c>
      <c r="H795" s="11">
        <f t="shared" si="39"/>
        <v>140070</v>
      </c>
      <c r="I795" s="48">
        <f t="shared" si="42"/>
        <v>851570</v>
      </c>
      <c r="J795" s="1">
        <f t="shared" si="43"/>
        <v>570551.9</v>
      </c>
    </row>
    <row r="796" spans="1:10" ht="14.25" x14ac:dyDescent="0.15">
      <c r="A796" s="27" t="s">
        <v>2998</v>
      </c>
      <c r="B796" s="27" t="s">
        <v>2996</v>
      </c>
      <c r="C796" s="28" t="str">
        <f>VLOOKUP(D796,'[1]AR China MSRP'!$D$58:$G$315,4,0)</f>
        <v>그레이쉬블루《Vintage나일론》패커블 점퍼</v>
      </c>
      <c r="D796" s="12" t="s">
        <v>2808</v>
      </c>
      <c r="E796" s="12">
        <v>790000</v>
      </c>
      <c r="F796" s="11">
        <f t="shared" si="40"/>
        <v>16500</v>
      </c>
      <c r="G796" s="11">
        <f t="shared" si="41"/>
        <v>5000</v>
      </c>
      <c r="H796" s="11">
        <f t="shared" si="39"/>
        <v>160370</v>
      </c>
      <c r="I796" s="48">
        <f t="shared" si="42"/>
        <v>971870</v>
      </c>
      <c r="J796" s="1">
        <f t="shared" si="43"/>
        <v>651152.9</v>
      </c>
    </row>
    <row r="797" spans="1:10" ht="14.25" x14ac:dyDescent="0.15">
      <c r="A797" s="27" t="s">
        <v>2998</v>
      </c>
      <c r="B797" s="27" t="s">
        <v>2996</v>
      </c>
      <c r="C797" s="28" t="str">
        <f>VLOOKUP(D797,'[1]AR China MSRP'!$D$58:$G$315,4,0)</f>
        <v>메탈실버《WINDSTOPPER》후드 점퍼</v>
      </c>
      <c r="D797" s="12" t="s">
        <v>2809</v>
      </c>
      <c r="E797" s="12">
        <v>590000</v>
      </c>
      <c r="F797" s="11">
        <f t="shared" si="40"/>
        <v>16500</v>
      </c>
      <c r="G797" s="11">
        <f t="shared" si="41"/>
        <v>5000</v>
      </c>
      <c r="H797" s="11">
        <f t="shared" si="39"/>
        <v>119770.00000000001</v>
      </c>
      <c r="I797" s="48">
        <f t="shared" si="42"/>
        <v>731270</v>
      </c>
      <c r="J797" s="1">
        <f t="shared" si="43"/>
        <v>489950.9</v>
      </c>
    </row>
    <row r="798" spans="1:10" ht="14.25" x14ac:dyDescent="0.15">
      <c r="A798" s="27" t="s">
        <v>2998</v>
      </c>
      <c r="B798" s="27" t="s">
        <v>2996</v>
      </c>
      <c r="C798" s="28" t="str">
        <f>VLOOKUP(D798,'[1]AR China MSRP'!$D$58:$G$315,4,0)</f>
        <v>카키 《가먼트다잉》 필드자켓</v>
      </c>
      <c r="D798" s="12" t="s">
        <v>2810</v>
      </c>
      <c r="E798" s="12">
        <v>890000</v>
      </c>
      <c r="F798" s="11">
        <f t="shared" si="40"/>
        <v>16500</v>
      </c>
      <c r="G798" s="11">
        <f t="shared" si="41"/>
        <v>5000</v>
      </c>
      <c r="H798" s="11">
        <f t="shared" si="39"/>
        <v>180670</v>
      </c>
      <c r="I798" s="48">
        <f t="shared" si="42"/>
        <v>1092170</v>
      </c>
      <c r="J798" s="1">
        <f t="shared" si="43"/>
        <v>731753.9</v>
      </c>
    </row>
    <row r="799" spans="1:10" ht="14.25" x14ac:dyDescent="0.15">
      <c r="A799" s="27" t="s">
        <v>2998</v>
      </c>
      <c r="B799" s="27" t="s">
        <v>2996</v>
      </c>
      <c r="C799" s="28" t="str">
        <f>VLOOKUP(D799,'[1]AR China MSRP'!$D$58:$G$315,4,0)</f>
        <v>블랙 《AirFlex》 아우터형 셔츠</v>
      </c>
      <c r="D799" s="12" t="s">
        <v>2811</v>
      </c>
      <c r="E799" s="12">
        <v>550000</v>
      </c>
      <c r="F799" s="11">
        <f t="shared" si="40"/>
        <v>16500</v>
      </c>
      <c r="G799" s="11">
        <f t="shared" si="41"/>
        <v>5000</v>
      </c>
      <c r="H799" s="11">
        <f t="shared" si="39"/>
        <v>111650.00000000001</v>
      </c>
      <c r="I799" s="48">
        <f t="shared" si="42"/>
        <v>683150</v>
      </c>
      <c r="J799" s="1">
        <f t="shared" si="43"/>
        <v>457710.5</v>
      </c>
    </row>
    <row r="800" spans="1:10" ht="14.25" x14ac:dyDescent="0.15">
      <c r="A800" s="27" t="s">
        <v>2998</v>
      </c>
      <c r="B800" s="27" t="s">
        <v>2996</v>
      </c>
      <c r="C800" s="28" t="str">
        <f>VLOOKUP(D800,'[1]AR China MSRP'!$D$58:$G$315,4,0)</f>
        <v>[컴포트핏]블랙《Tech나일론》슬랙스</v>
      </c>
      <c r="D800" s="12" t="s">
        <v>2812</v>
      </c>
      <c r="E800" s="12">
        <v>350000</v>
      </c>
      <c r="F800" s="11">
        <f t="shared" si="40"/>
        <v>16500</v>
      </c>
      <c r="G800" s="11">
        <f t="shared" si="41"/>
        <v>5000</v>
      </c>
      <c r="H800" s="11">
        <f t="shared" si="39"/>
        <v>71050</v>
      </c>
      <c r="I800" s="48">
        <f t="shared" si="42"/>
        <v>442550</v>
      </c>
      <c r="J800" s="1">
        <f t="shared" si="43"/>
        <v>296508.5</v>
      </c>
    </row>
    <row r="801" spans="1:10" ht="14.25" x14ac:dyDescent="0.15">
      <c r="A801" s="27" t="s">
        <v>2998</v>
      </c>
      <c r="B801" s="27" t="s">
        <v>2996</v>
      </c>
      <c r="C801" s="28" t="str">
        <f>VLOOKUP(D801,'[1]AR China MSRP'!$D$58:$G$315,4,0)</f>
        <v>[컴포트핏]블랙《CoolDrype》슬랙스</v>
      </c>
      <c r="D801" s="12" t="s">
        <v>2813</v>
      </c>
      <c r="E801" s="12">
        <v>350000</v>
      </c>
      <c r="F801" s="11">
        <f t="shared" si="40"/>
        <v>16500</v>
      </c>
      <c r="G801" s="11">
        <f t="shared" si="41"/>
        <v>5000</v>
      </c>
      <c r="H801" s="11">
        <f t="shared" ref="H801:H864" si="44">E801*0.203</f>
        <v>71050</v>
      </c>
      <c r="I801" s="48">
        <f t="shared" si="42"/>
        <v>442550</v>
      </c>
      <c r="J801" s="1">
        <f t="shared" si="43"/>
        <v>296508.5</v>
      </c>
    </row>
    <row r="802" spans="1:10" ht="14.25" x14ac:dyDescent="0.15">
      <c r="A802" s="27" t="s">
        <v>2998</v>
      </c>
      <c r="B802" s="27" t="s">
        <v>2996</v>
      </c>
      <c r="C802" s="28" t="str">
        <f>VLOOKUP(D802,'[1]AR China MSRP'!$D$58:$G$315,4,0)</f>
        <v>[스탠다드핏]라이트그레이 가먼트다잉 5pkt 팬츠</v>
      </c>
      <c r="D802" s="12" t="s">
        <v>2814</v>
      </c>
      <c r="E802" s="12">
        <v>350000</v>
      </c>
      <c r="F802" s="11">
        <f t="shared" si="40"/>
        <v>16500</v>
      </c>
      <c r="G802" s="11">
        <f t="shared" si="41"/>
        <v>5000</v>
      </c>
      <c r="H802" s="11">
        <f t="shared" si="44"/>
        <v>71050</v>
      </c>
      <c r="I802" s="48">
        <f t="shared" si="42"/>
        <v>442550</v>
      </c>
      <c r="J802" s="1">
        <f t="shared" si="43"/>
        <v>296508.5</v>
      </c>
    </row>
    <row r="803" spans="1:10" ht="14.25" x14ac:dyDescent="0.15">
      <c r="A803" s="27" t="s">
        <v>2998</v>
      </c>
      <c r="B803" s="27" t="s">
        <v>2996</v>
      </c>
      <c r="C803" s="28" t="str">
        <f>VLOOKUP(D803,'[1]AR China MSRP'!$D$58:$G$315,4,0)</f>
        <v>[스탠다드핏]터콰이즈그린 가먼트다잉 5pkt 팬츠</v>
      </c>
      <c r="D803" s="12" t="s">
        <v>2815</v>
      </c>
      <c r="E803" s="12">
        <v>350000</v>
      </c>
      <c r="F803" s="11">
        <f t="shared" si="40"/>
        <v>16500</v>
      </c>
      <c r="G803" s="11">
        <f t="shared" si="41"/>
        <v>5000</v>
      </c>
      <c r="H803" s="11">
        <f t="shared" si="44"/>
        <v>71050</v>
      </c>
      <c r="I803" s="48">
        <f t="shared" si="42"/>
        <v>442550</v>
      </c>
      <c r="J803" s="1">
        <f t="shared" si="43"/>
        <v>296508.5</v>
      </c>
    </row>
    <row r="804" spans="1:10" ht="14.25" x14ac:dyDescent="0.15">
      <c r="A804" s="27" t="s">
        <v>2998</v>
      </c>
      <c r="B804" s="27" t="s">
        <v>2996</v>
      </c>
      <c r="C804" s="28" t="str">
        <f>VLOOKUP(D804,'[1]AR China MSRP'!$D$58:$G$315,4,0)</f>
        <v>[Comfort] 터콰이즈그린 가먼트다잉 컴포트 카고</v>
      </c>
      <c r="D804" s="12" t="s">
        <v>2816</v>
      </c>
      <c r="E804" s="12">
        <v>350000</v>
      </c>
      <c r="F804" s="11">
        <f t="shared" si="40"/>
        <v>16500</v>
      </c>
      <c r="G804" s="11">
        <f t="shared" si="41"/>
        <v>5000</v>
      </c>
      <c r="H804" s="11">
        <f t="shared" si="44"/>
        <v>71050</v>
      </c>
      <c r="I804" s="48">
        <f t="shared" si="42"/>
        <v>442550</v>
      </c>
      <c r="J804" s="1">
        <f t="shared" si="43"/>
        <v>296508.5</v>
      </c>
    </row>
    <row r="805" spans="1:10" ht="14.25" x14ac:dyDescent="0.15">
      <c r="A805" s="27" t="s">
        <v>2998</v>
      </c>
      <c r="B805" s="27" t="s">
        <v>2996</v>
      </c>
      <c r="C805" s="28" t="str">
        <f>VLOOKUP(D805,'[1]AR China MSRP'!$D$58:$G$315,4,0)</f>
        <v>《A.d Jean》[Standard] 라이트블루 스트레치 데님</v>
      </c>
      <c r="D805" s="12" t="s">
        <v>2706</v>
      </c>
      <c r="E805" s="12">
        <v>350000</v>
      </c>
      <c r="F805" s="11">
        <f t="shared" si="40"/>
        <v>16500</v>
      </c>
      <c r="G805" s="11">
        <f t="shared" si="41"/>
        <v>5000</v>
      </c>
      <c r="H805" s="11">
        <f t="shared" si="44"/>
        <v>71050</v>
      </c>
      <c r="I805" s="48">
        <f t="shared" si="42"/>
        <v>442550</v>
      </c>
      <c r="J805" s="1">
        <f t="shared" si="43"/>
        <v>296508.5</v>
      </c>
    </row>
    <row r="806" spans="1:10" ht="14.25" x14ac:dyDescent="0.15">
      <c r="A806" s="27" t="s">
        <v>2998</v>
      </c>
      <c r="B806" s="27" t="s">
        <v>2996</v>
      </c>
      <c r="C806" s="28" t="str">
        <f>VLOOKUP(D806,'[1]AR China MSRP'!$D$58:$G$315,4,0)</f>
        <v>《A.d Jean》[Standard] 블랙 스트레치 데님</v>
      </c>
      <c r="D806" s="12" t="s">
        <v>2817</v>
      </c>
      <c r="E806" s="12">
        <v>350000</v>
      </c>
      <c r="F806" s="11">
        <f t="shared" si="40"/>
        <v>16500</v>
      </c>
      <c r="G806" s="11">
        <f t="shared" si="41"/>
        <v>5000</v>
      </c>
      <c r="H806" s="11">
        <f t="shared" si="44"/>
        <v>71050</v>
      </c>
      <c r="I806" s="48">
        <f t="shared" si="42"/>
        <v>442550</v>
      </c>
      <c r="J806" s="1">
        <f t="shared" si="43"/>
        <v>296508.5</v>
      </c>
    </row>
    <row r="807" spans="1:10" ht="14.25" x14ac:dyDescent="0.15">
      <c r="A807" s="27" t="s">
        <v>2998</v>
      </c>
      <c r="B807" s="27" t="s">
        <v>2996</v>
      </c>
      <c r="C807" s="28" t="str">
        <f>VLOOKUP(D807,'[1]AR China MSRP'!$D$58:$G$315,4,0)</f>
        <v>《A.d Jean》[Slim] 그레이 슬림 크롭진</v>
      </c>
      <c r="D807" s="12" t="s">
        <v>2818</v>
      </c>
      <c r="E807" s="12">
        <v>350000</v>
      </c>
      <c r="F807" s="11">
        <f t="shared" si="40"/>
        <v>16500</v>
      </c>
      <c r="G807" s="11">
        <f t="shared" si="41"/>
        <v>5000</v>
      </c>
      <c r="H807" s="11">
        <f t="shared" si="44"/>
        <v>71050</v>
      </c>
      <c r="I807" s="48">
        <f t="shared" si="42"/>
        <v>442550</v>
      </c>
      <c r="J807" s="1">
        <f t="shared" si="43"/>
        <v>296508.5</v>
      </c>
    </row>
    <row r="808" spans="1:10" ht="14.25" x14ac:dyDescent="0.15">
      <c r="A808" s="27" t="s">
        <v>2998</v>
      </c>
      <c r="B808" s="27" t="s">
        <v>2996</v>
      </c>
      <c r="C808" s="28" t="str">
        <f>VLOOKUP(D808,'[1]AR China MSRP'!$D$58:$G$315,4,0)</f>
        <v>《A.d Jean》[Tapered] 미드블루 슬림 테이퍼드 진</v>
      </c>
      <c r="D808" s="12" t="s">
        <v>2819</v>
      </c>
      <c r="E808" s="12">
        <v>350000</v>
      </c>
      <c r="F808" s="11">
        <f t="shared" si="40"/>
        <v>16500</v>
      </c>
      <c r="G808" s="11">
        <f t="shared" si="41"/>
        <v>5000</v>
      </c>
      <c r="H808" s="11">
        <f t="shared" si="44"/>
        <v>71050</v>
      </c>
      <c r="I808" s="48">
        <f t="shared" si="42"/>
        <v>442550</v>
      </c>
      <c r="J808" s="1">
        <f t="shared" si="43"/>
        <v>296508.5</v>
      </c>
    </row>
    <row r="809" spans="1:10" ht="14.25" x14ac:dyDescent="0.15">
      <c r="A809" s="27" t="s">
        <v>2998</v>
      </c>
      <c r="B809" s="27" t="s">
        <v>2996</v>
      </c>
      <c r="C809" s="28" t="str">
        <f>VLOOKUP(D809,'[1]AR China MSRP'!$D$58:$G$315,4,0)</f>
        <v>《A.d Jean》[Comfort] 블루 소프트 캐롯진</v>
      </c>
      <c r="D809" s="12" t="s">
        <v>2820</v>
      </c>
      <c r="E809" s="12">
        <v>350000</v>
      </c>
      <c r="F809" s="11">
        <f t="shared" si="40"/>
        <v>16500</v>
      </c>
      <c r="G809" s="11">
        <f t="shared" si="41"/>
        <v>5000</v>
      </c>
      <c r="H809" s="11">
        <f t="shared" si="44"/>
        <v>71050</v>
      </c>
      <c r="I809" s="48">
        <f t="shared" si="42"/>
        <v>442550</v>
      </c>
      <c r="J809" s="1">
        <f t="shared" si="43"/>
        <v>296508.5</v>
      </c>
    </row>
    <row r="810" spans="1:10" ht="14.25" x14ac:dyDescent="0.15">
      <c r="A810" s="27" t="s">
        <v>2998</v>
      </c>
      <c r="B810" s="27" t="s">
        <v>2996</v>
      </c>
      <c r="C810" s="28" t="str">
        <f>VLOOKUP(D810,'[1]AR China MSRP'!$D$58:$G$315,4,0)</f>
        <v>[슬림핏]라이트그레이《DryCool》슬랙스</v>
      </c>
      <c r="D810" s="12" t="s">
        <v>2821</v>
      </c>
      <c r="E810" s="12">
        <v>320000</v>
      </c>
      <c r="F810" s="11">
        <f t="shared" si="40"/>
        <v>16500</v>
      </c>
      <c r="G810" s="11">
        <f t="shared" si="41"/>
        <v>5000</v>
      </c>
      <c r="H810" s="11">
        <f t="shared" si="44"/>
        <v>64960.000000000007</v>
      </c>
      <c r="I810" s="48">
        <f t="shared" si="42"/>
        <v>406460</v>
      </c>
      <c r="J810" s="1">
        <f t="shared" si="43"/>
        <v>272328.2</v>
      </c>
    </row>
    <row r="811" spans="1:10" ht="14.25" x14ac:dyDescent="0.15">
      <c r="A811" s="27" t="s">
        <v>2998</v>
      </c>
      <c r="B811" s="27" t="s">
        <v>2996</v>
      </c>
      <c r="C811" s="28" t="str">
        <f>VLOOKUP(D811,'[1]AR China MSRP'!$D$58:$G$315,4,0)</f>
        <v>[슬림핏]네이비《DryCool》슬랙스</v>
      </c>
      <c r="D811" s="12" t="s">
        <v>2822</v>
      </c>
      <c r="E811" s="12">
        <v>320000</v>
      </c>
      <c r="F811" s="11">
        <f t="shared" si="40"/>
        <v>16500</v>
      </c>
      <c r="G811" s="11">
        <f t="shared" si="41"/>
        <v>5000</v>
      </c>
      <c r="H811" s="11">
        <f t="shared" si="44"/>
        <v>64960.000000000007</v>
      </c>
      <c r="I811" s="48">
        <f t="shared" si="42"/>
        <v>406460</v>
      </c>
      <c r="J811" s="1">
        <f t="shared" si="43"/>
        <v>272328.2</v>
      </c>
    </row>
    <row r="812" spans="1:10" ht="14.25" x14ac:dyDescent="0.15">
      <c r="A812" s="27" t="s">
        <v>2998</v>
      </c>
      <c r="B812" s="27" t="s">
        <v>2996</v>
      </c>
      <c r="C812" s="28" t="str">
        <f>VLOOKUP(D812,'[1]AR China MSRP'!$D$58:$G$315,4,0)</f>
        <v>[셋업][슬림핏]차콜《WoolTro》슬랙스</v>
      </c>
      <c r="D812" s="12" t="s">
        <v>2823</v>
      </c>
      <c r="E812" s="12">
        <v>350000</v>
      </c>
      <c r="F812" s="11">
        <f t="shared" si="40"/>
        <v>16500</v>
      </c>
      <c r="G812" s="11">
        <f t="shared" si="41"/>
        <v>5000</v>
      </c>
      <c r="H812" s="11">
        <f t="shared" si="44"/>
        <v>71050</v>
      </c>
      <c r="I812" s="48">
        <f t="shared" si="42"/>
        <v>442550</v>
      </c>
      <c r="J812" s="1">
        <f t="shared" si="43"/>
        <v>296508.5</v>
      </c>
    </row>
    <row r="813" spans="1:10" ht="14.25" x14ac:dyDescent="0.15">
      <c r="A813" s="27" t="s">
        <v>2998</v>
      </c>
      <c r="B813" s="27" t="s">
        <v>2996</v>
      </c>
      <c r="C813" s="28" t="str">
        <f>VLOOKUP(D813,'[1]AR China MSRP'!$D$58:$G$315,4,0)</f>
        <v>[Set-up][Slim] 베이지 《AirCrease》 슬랙스</v>
      </c>
      <c r="D813" s="12" t="s">
        <v>2824</v>
      </c>
      <c r="E813" s="12">
        <v>290000</v>
      </c>
      <c r="F813" s="11">
        <f t="shared" si="40"/>
        <v>16500</v>
      </c>
      <c r="G813" s="11">
        <f t="shared" si="41"/>
        <v>5000</v>
      </c>
      <c r="H813" s="11">
        <f t="shared" si="44"/>
        <v>58870.000000000007</v>
      </c>
      <c r="I813" s="48">
        <f t="shared" si="42"/>
        <v>370370</v>
      </c>
      <c r="J813" s="1">
        <f t="shared" si="43"/>
        <v>248147.90000000002</v>
      </c>
    </row>
    <row r="814" spans="1:10" ht="14.25" x14ac:dyDescent="0.15">
      <c r="A814" s="27" t="s">
        <v>2998</v>
      </c>
      <c r="B814" s="27" t="s">
        <v>2996</v>
      </c>
      <c r="C814" s="28" t="str">
        <f>VLOOKUP(D814,'[1]AR China MSRP'!$D$58:$G$315,4,0)</f>
        <v>[셋업][컴포트핏]베이지《AirDot》슬랙스</v>
      </c>
      <c r="D814" s="12" t="s">
        <v>2154</v>
      </c>
      <c r="E814" s="12">
        <v>290000</v>
      </c>
      <c r="F814" s="11">
        <f t="shared" si="40"/>
        <v>16500</v>
      </c>
      <c r="G814" s="11">
        <f t="shared" si="41"/>
        <v>5000</v>
      </c>
      <c r="H814" s="11">
        <f t="shared" si="44"/>
        <v>58870.000000000007</v>
      </c>
      <c r="I814" s="48">
        <f t="shared" si="42"/>
        <v>370370</v>
      </c>
      <c r="J814" s="1">
        <f t="shared" si="43"/>
        <v>248147.90000000002</v>
      </c>
    </row>
    <row r="815" spans="1:10" ht="14.25" x14ac:dyDescent="0.15">
      <c r="A815" s="27" t="s">
        <v>2998</v>
      </c>
      <c r="B815" s="27" t="s">
        <v>2996</v>
      </c>
      <c r="C815" s="28" t="str">
        <f>VLOOKUP(D815,'[1]AR China MSRP'!$D$58:$G$315,4,0)</f>
        <v>블랙《AirDot》투턱 하프 팬츠</v>
      </c>
      <c r="D815" s="12" t="s">
        <v>2825</v>
      </c>
      <c r="E815" s="12">
        <v>250000</v>
      </c>
      <c r="F815" s="11">
        <f t="shared" si="40"/>
        <v>16500</v>
      </c>
      <c r="G815" s="11">
        <f t="shared" si="41"/>
        <v>5000</v>
      </c>
      <c r="H815" s="11">
        <f t="shared" si="44"/>
        <v>50750</v>
      </c>
      <c r="I815" s="48">
        <f t="shared" si="42"/>
        <v>322250</v>
      </c>
      <c r="J815" s="1">
        <f t="shared" si="43"/>
        <v>215907.5</v>
      </c>
    </row>
    <row r="816" spans="1:10" ht="14.25" x14ac:dyDescent="0.15">
      <c r="A816" s="27" t="s">
        <v>2998</v>
      </c>
      <c r="B816" s="27" t="s">
        <v>2996</v>
      </c>
      <c r="C816" s="28" t="str">
        <f>VLOOKUP(D816,'[1]AR China MSRP'!$D$58:$G$315,4,0)</f>
        <v>[셋업][슬림핏]터콰이즈그린《EasyCool》슬랙스</v>
      </c>
      <c r="D816" s="12" t="s">
        <v>2826</v>
      </c>
      <c r="E816" s="12">
        <v>290000</v>
      </c>
      <c r="F816" s="11">
        <f t="shared" si="40"/>
        <v>16500</v>
      </c>
      <c r="G816" s="11">
        <f t="shared" si="41"/>
        <v>5000</v>
      </c>
      <c r="H816" s="11">
        <f t="shared" si="44"/>
        <v>58870.000000000007</v>
      </c>
      <c r="I816" s="48">
        <f t="shared" si="42"/>
        <v>370370</v>
      </c>
      <c r="J816" s="1">
        <f t="shared" si="43"/>
        <v>248147.90000000002</v>
      </c>
    </row>
    <row r="817" spans="1:10" ht="14.25" x14ac:dyDescent="0.15">
      <c r="A817" s="27" t="s">
        <v>2998</v>
      </c>
      <c r="B817" s="27" t="s">
        <v>2996</v>
      </c>
      <c r="C817" s="28" t="str">
        <f>VLOOKUP(D817,'[1]AR China MSRP'!$D$58:$G$315,4,0)</f>
        <v>[셋업][슬림핏]그레이《Lite코튼》가먼트다잉 치노</v>
      </c>
      <c r="D817" s="12" t="s">
        <v>2827</v>
      </c>
      <c r="E817" s="12">
        <v>290000</v>
      </c>
      <c r="F817" s="11">
        <f t="shared" si="40"/>
        <v>16500</v>
      </c>
      <c r="G817" s="11">
        <f t="shared" si="41"/>
        <v>5000</v>
      </c>
      <c r="H817" s="11">
        <f t="shared" si="44"/>
        <v>58870.000000000007</v>
      </c>
      <c r="I817" s="48">
        <f t="shared" si="42"/>
        <v>370370</v>
      </c>
      <c r="J817" s="1">
        <f t="shared" si="43"/>
        <v>248147.90000000002</v>
      </c>
    </row>
    <row r="818" spans="1:10" ht="14.25" x14ac:dyDescent="0.15">
      <c r="A818" s="27" t="s">
        <v>2998</v>
      </c>
      <c r="B818" s="27" t="s">
        <v>2996</v>
      </c>
      <c r="C818" s="28" t="str">
        <f>VLOOKUP(D818,'[1]AR China MSRP'!$D$58:$G$315,4,0)</f>
        <v>[셋업][슬림핏]다크카키《RichCool》슬랙스</v>
      </c>
      <c r="D818" s="12" t="s">
        <v>2389</v>
      </c>
      <c r="E818" s="12">
        <v>290000</v>
      </c>
      <c r="F818" s="11">
        <f t="shared" si="40"/>
        <v>16500</v>
      </c>
      <c r="G818" s="11">
        <f t="shared" si="41"/>
        <v>5000</v>
      </c>
      <c r="H818" s="11">
        <f t="shared" si="44"/>
        <v>58870.000000000007</v>
      </c>
      <c r="I818" s="48">
        <f t="shared" si="42"/>
        <v>370370</v>
      </c>
      <c r="J818" s="1">
        <f t="shared" si="43"/>
        <v>248147.90000000002</v>
      </c>
    </row>
    <row r="819" spans="1:10" ht="14.25" x14ac:dyDescent="0.15">
      <c r="A819" s="27" t="s">
        <v>2998</v>
      </c>
      <c r="B819" s="27" t="s">
        <v>2996</v>
      </c>
      <c r="C819" s="28" t="str">
        <f>VLOOKUP(D819,'[1]AR China MSRP'!$D$58:$G$315,4,0)</f>
        <v>Lite베이지《Vegan Suede》오버셔츠</v>
      </c>
      <c r="D819" s="12" t="s">
        <v>2828</v>
      </c>
      <c r="E819" s="12">
        <v>550000</v>
      </c>
      <c r="F819" s="11">
        <f t="shared" si="40"/>
        <v>16500</v>
      </c>
      <c r="G819" s="11">
        <f t="shared" si="41"/>
        <v>5000</v>
      </c>
      <c r="H819" s="11">
        <f t="shared" si="44"/>
        <v>111650.00000000001</v>
      </c>
      <c r="I819" s="48">
        <f t="shared" si="42"/>
        <v>683150</v>
      </c>
      <c r="J819" s="1">
        <f t="shared" si="43"/>
        <v>457710.5</v>
      </c>
    </row>
    <row r="820" spans="1:10" ht="14.25" x14ac:dyDescent="0.15">
      <c r="A820" s="27" t="s">
        <v>2998</v>
      </c>
      <c r="B820" s="27" t="s">
        <v>2996</v>
      </c>
      <c r="C820" s="28" t="str">
        <f>VLOOKUP(D820,'[1]AR China MSRP'!$D$58:$G$315,4,0)</f>
        <v>세일화이트 오버셔츠</v>
      </c>
      <c r="D820" s="12" t="s">
        <v>2869</v>
      </c>
      <c r="E820" s="12">
        <v>390000</v>
      </c>
      <c r="F820" s="11">
        <f t="shared" si="40"/>
        <v>16500</v>
      </c>
      <c r="G820" s="11">
        <f t="shared" si="41"/>
        <v>5000</v>
      </c>
      <c r="H820" s="11">
        <f t="shared" si="44"/>
        <v>79170</v>
      </c>
      <c r="I820" s="48">
        <f t="shared" si="42"/>
        <v>490670</v>
      </c>
      <c r="J820" s="1">
        <f t="shared" si="43"/>
        <v>328748.90000000002</v>
      </c>
    </row>
    <row r="821" spans="1:10" ht="14.25" x14ac:dyDescent="0.15">
      <c r="A821" s="27" t="s">
        <v>2998</v>
      </c>
      <c r="B821" s="27" t="s">
        <v>2996</v>
      </c>
      <c r="C821" s="28" t="str">
        <f>VLOOKUP(D821,'[1]AR China MSRP'!$D$58:$G$315,4,0)</f>
        <v>블랙《AirFlex》오픈카라 튜닉셔츠</v>
      </c>
      <c r="D821" s="12" t="s">
        <v>2829</v>
      </c>
      <c r="E821" s="12">
        <v>290000</v>
      </c>
      <c r="F821" s="11">
        <f t="shared" si="40"/>
        <v>16500</v>
      </c>
      <c r="G821" s="11">
        <f t="shared" si="41"/>
        <v>5000</v>
      </c>
      <c r="H821" s="11">
        <f t="shared" si="44"/>
        <v>58870.000000000007</v>
      </c>
      <c r="I821" s="48">
        <f t="shared" si="42"/>
        <v>370370</v>
      </c>
      <c r="J821" s="1">
        <f t="shared" si="43"/>
        <v>248147.90000000002</v>
      </c>
    </row>
    <row r="822" spans="1:10" ht="14.25" x14ac:dyDescent="0.15">
      <c r="A822" s="27" t="s">
        <v>2998</v>
      </c>
      <c r="B822" s="27" t="s">
        <v>2996</v>
      </c>
      <c r="C822" s="28" t="str">
        <f>VLOOKUP(D822,'[1]AR China MSRP'!$D$58:$G$315,4,0)</f>
        <v>블랙 《AirDot》 오픈카라 셔츠</v>
      </c>
      <c r="D822" s="12" t="s">
        <v>2870</v>
      </c>
      <c r="E822" s="12">
        <v>290000</v>
      </c>
      <c r="F822" s="11">
        <f t="shared" si="40"/>
        <v>16500</v>
      </c>
      <c r="G822" s="11">
        <f t="shared" si="41"/>
        <v>5000</v>
      </c>
      <c r="H822" s="11">
        <f t="shared" si="44"/>
        <v>58870.000000000007</v>
      </c>
      <c r="I822" s="48">
        <f t="shared" si="42"/>
        <v>370370</v>
      </c>
      <c r="J822" s="1">
        <f t="shared" si="43"/>
        <v>248147.90000000002</v>
      </c>
    </row>
    <row r="823" spans="1:10" ht="14.25" x14ac:dyDescent="0.15">
      <c r="A823" s="27" t="s">
        <v>2998</v>
      </c>
      <c r="B823" s="27" t="s">
        <v>2996</v>
      </c>
      <c r="C823" s="28" t="str">
        <f>VLOOKUP(D823,'[1]AR China MSRP'!$D$58:$G$315,4,0)</f>
        <v>블랙 《AirDot》 오픈카라 반팔셔츠</v>
      </c>
      <c r="D823" s="12" t="s">
        <v>2643</v>
      </c>
      <c r="E823" s="12">
        <v>250000</v>
      </c>
      <c r="F823" s="11">
        <f t="shared" si="40"/>
        <v>16500</v>
      </c>
      <c r="G823" s="11">
        <f t="shared" si="41"/>
        <v>5000</v>
      </c>
      <c r="H823" s="11">
        <f t="shared" si="44"/>
        <v>50750</v>
      </c>
      <c r="I823" s="48">
        <f t="shared" si="42"/>
        <v>322250</v>
      </c>
      <c r="J823" s="1">
        <f t="shared" si="43"/>
        <v>215907.5</v>
      </c>
    </row>
    <row r="824" spans="1:10" ht="14.25" x14ac:dyDescent="0.15">
      <c r="A824" s="27" t="s">
        <v>2998</v>
      </c>
      <c r="B824" s="27" t="s">
        <v>2996</v>
      </c>
      <c r="C824" s="28" t="str">
        <f>VLOOKUP(D824,'[1]AR China MSRP'!$D$58:$G$315,4,0)</f>
        <v>차콜 《Cozy 써커》 튜닉 셔츠</v>
      </c>
      <c r="D824" s="12" t="s">
        <v>2830</v>
      </c>
      <c r="E824" s="12">
        <v>290000</v>
      </c>
      <c r="F824" s="11">
        <f t="shared" si="40"/>
        <v>16500</v>
      </c>
      <c r="G824" s="11">
        <f t="shared" si="41"/>
        <v>5000</v>
      </c>
      <c r="H824" s="11">
        <f t="shared" si="44"/>
        <v>58870.000000000007</v>
      </c>
      <c r="I824" s="48">
        <f t="shared" si="42"/>
        <v>370370</v>
      </c>
      <c r="J824" s="1">
        <f t="shared" si="43"/>
        <v>248147.90000000002</v>
      </c>
    </row>
    <row r="825" spans="1:10" ht="14.25" x14ac:dyDescent="0.15">
      <c r="A825" s="27" t="s">
        <v>2998</v>
      </c>
      <c r="B825" s="27" t="s">
        <v>2996</v>
      </c>
      <c r="C825" s="28" t="str">
        <f>VLOOKUP(D825,'[1]AR China MSRP'!$D$58:$G$315,4,0)</f>
        <v>라이트블루그레이《LuxWarm》맨투맨</v>
      </c>
      <c r="D825" s="12" t="s">
        <v>1334</v>
      </c>
      <c r="E825" s="12">
        <v>790000</v>
      </c>
      <c r="F825" s="11">
        <f t="shared" si="40"/>
        <v>16500</v>
      </c>
      <c r="G825" s="11">
        <f t="shared" si="41"/>
        <v>5000</v>
      </c>
      <c r="H825" s="11">
        <f t="shared" si="44"/>
        <v>160370</v>
      </c>
      <c r="I825" s="48">
        <f t="shared" si="42"/>
        <v>971870</v>
      </c>
      <c r="J825" s="1">
        <f t="shared" si="43"/>
        <v>651152.9</v>
      </c>
    </row>
    <row r="826" spans="1:10" ht="14.25" x14ac:dyDescent="0.15">
      <c r="A826" s="27" t="s">
        <v>2998</v>
      </c>
      <c r="B826" s="27" t="s">
        <v>2996</v>
      </c>
      <c r="C826" s="28" t="str">
        <f>VLOOKUP(D826,'[1]AR China MSRP'!$D$58:$G$315,4,0)</f>
        <v>터콰이즈 그린 《LuxCool》 이지 롱슬리브</v>
      </c>
      <c r="D826" s="12" t="s">
        <v>2831</v>
      </c>
      <c r="E826" s="12">
        <v>230000</v>
      </c>
      <c r="F826" s="11">
        <f t="shared" si="40"/>
        <v>16500</v>
      </c>
      <c r="G826" s="11">
        <f t="shared" si="41"/>
        <v>5000</v>
      </c>
      <c r="H826" s="11">
        <f t="shared" si="44"/>
        <v>46690</v>
      </c>
      <c r="I826" s="48">
        <f t="shared" si="42"/>
        <v>298190</v>
      </c>
      <c r="J826" s="1">
        <f t="shared" si="43"/>
        <v>199787.30000000002</v>
      </c>
    </row>
    <row r="827" spans="1:10" ht="14.25" x14ac:dyDescent="0.15">
      <c r="A827" s="27" t="s">
        <v>2998</v>
      </c>
      <c r="B827" s="27" t="s">
        <v>2996</v>
      </c>
      <c r="C827" s="28" t="str">
        <f>VLOOKUP(D827,'[1]AR China MSRP'!$D$58:$G$315,4,0)</f>
        <v>딥블루《LuxCool》 레귤러핏 라운드</v>
      </c>
      <c r="D827" s="12" t="s">
        <v>2832</v>
      </c>
      <c r="E827" s="12">
        <v>210000</v>
      </c>
      <c r="F827" s="11">
        <f t="shared" si="40"/>
        <v>16500</v>
      </c>
      <c r="G827" s="11">
        <f t="shared" si="41"/>
        <v>5000</v>
      </c>
      <c r="H827" s="11">
        <f t="shared" si="44"/>
        <v>42630</v>
      </c>
      <c r="I827" s="48">
        <f t="shared" si="42"/>
        <v>274130</v>
      </c>
      <c r="J827" s="1">
        <f t="shared" si="43"/>
        <v>183667.1</v>
      </c>
    </row>
    <row r="828" spans="1:10" ht="14.25" x14ac:dyDescent="0.15">
      <c r="A828" s="27" t="s">
        <v>2998</v>
      </c>
      <c r="B828" s="27" t="s">
        <v>2996</v>
      </c>
      <c r="C828" s="28" t="str">
        <f>VLOOKUP(D828,'[1]AR China MSRP'!$D$58:$G$315,4,0)</f>
        <v>민트《LuxCool》 레귤러핏 라운드</v>
      </c>
      <c r="D828" s="12" t="s">
        <v>2833</v>
      </c>
      <c r="E828" s="12">
        <v>150000</v>
      </c>
      <c r="F828" s="11">
        <f t="shared" si="40"/>
        <v>16500</v>
      </c>
      <c r="G828" s="11">
        <f t="shared" si="41"/>
        <v>5000</v>
      </c>
      <c r="H828" s="11">
        <f t="shared" si="44"/>
        <v>30450.000000000004</v>
      </c>
      <c r="I828" s="48">
        <f t="shared" si="42"/>
        <v>201950</v>
      </c>
      <c r="J828" s="1">
        <f t="shared" si="43"/>
        <v>135306.5</v>
      </c>
    </row>
    <row r="829" spans="1:10" ht="14.25" x14ac:dyDescent="0.15">
      <c r="A829" s="27" t="s">
        <v>2998</v>
      </c>
      <c r="B829" s="27" t="s">
        <v>2996</v>
      </c>
      <c r="C829" s="28" t="str">
        <f>VLOOKUP(D829,'[1]AR China MSRP'!$D$58:$G$315,4,0)</f>
        <v>터콰이즈그린《LuxCool》 레귤러핏 라운드</v>
      </c>
      <c r="D829" s="12" t="s">
        <v>2834</v>
      </c>
      <c r="E829" s="12">
        <v>150000</v>
      </c>
      <c r="F829" s="11">
        <f t="shared" si="40"/>
        <v>16500</v>
      </c>
      <c r="G829" s="11">
        <f t="shared" si="41"/>
        <v>5000</v>
      </c>
      <c r="H829" s="11">
        <f t="shared" si="44"/>
        <v>30450.000000000004</v>
      </c>
      <c r="I829" s="48">
        <f t="shared" si="42"/>
        <v>201950</v>
      </c>
      <c r="J829" s="1">
        <f t="shared" si="43"/>
        <v>135306.5</v>
      </c>
    </row>
    <row r="830" spans="1:10" ht="14.25" x14ac:dyDescent="0.15">
      <c r="A830" s="27" t="s">
        <v>2998</v>
      </c>
      <c r="B830" s="27" t="s">
        <v>2996</v>
      </c>
      <c r="C830" s="28" t="str">
        <f>VLOOKUP(D830,'[1]AR China MSRP'!$D$58:$G$315,4,0)</f>
        <v>스카이블루《LuxCool》 세미오버핏 라운드</v>
      </c>
      <c r="D830" s="12" t="s">
        <v>2104</v>
      </c>
      <c r="E830" s="12">
        <v>150000</v>
      </c>
      <c r="F830" s="11">
        <f t="shared" si="40"/>
        <v>16500</v>
      </c>
      <c r="G830" s="11">
        <f t="shared" si="41"/>
        <v>5000</v>
      </c>
      <c r="H830" s="11">
        <f t="shared" si="44"/>
        <v>30450.000000000004</v>
      </c>
      <c r="I830" s="48">
        <f t="shared" si="42"/>
        <v>201950</v>
      </c>
      <c r="J830" s="1">
        <f t="shared" si="43"/>
        <v>135306.5</v>
      </c>
    </row>
    <row r="831" spans="1:10" ht="14.25" x14ac:dyDescent="0.15">
      <c r="A831" s="27" t="s">
        <v>2998</v>
      </c>
      <c r="B831" s="27" t="s">
        <v>2996</v>
      </c>
      <c r="C831" s="28" t="str">
        <f>VLOOKUP(D831,'[1]AR China MSRP'!$D$58:$G$315,4,0)</f>
        <v>페일핑크《LuxCool》 세미오버핏 라운드</v>
      </c>
      <c r="D831" s="12" t="s">
        <v>2112</v>
      </c>
      <c r="E831" s="12">
        <v>150000</v>
      </c>
      <c r="F831" s="11">
        <f t="shared" si="40"/>
        <v>16500</v>
      </c>
      <c r="G831" s="11">
        <f t="shared" si="41"/>
        <v>5000</v>
      </c>
      <c r="H831" s="11">
        <f t="shared" si="44"/>
        <v>30450.000000000004</v>
      </c>
      <c r="I831" s="48">
        <f t="shared" si="42"/>
        <v>201950</v>
      </c>
      <c r="J831" s="1">
        <f t="shared" si="43"/>
        <v>135306.5</v>
      </c>
    </row>
    <row r="832" spans="1:10" ht="14.25" x14ac:dyDescent="0.15">
      <c r="A832" s="27" t="s">
        <v>2998</v>
      </c>
      <c r="B832" s="27" t="s">
        <v>2996</v>
      </c>
      <c r="C832" s="28" t="str">
        <f>VLOOKUP(D832,'[1]AR China MSRP'!$D$58:$G$315,4,0)</f>
        <v>블랙 《LuxCool Phase》 세미오버 라운드</v>
      </c>
      <c r="D832" s="12" t="s">
        <v>2835</v>
      </c>
      <c r="E832" s="12">
        <v>150000</v>
      </c>
      <c r="F832" s="11">
        <f t="shared" si="40"/>
        <v>16500</v>
      </c>
      <c r="G832" s="11">
        <f t="shared" si="41"/>
        <v>5000</v>
      </c>
      <c r="H832" s="11">
        <f t="shared" si="44"/>
        <v>30450.000000000004</v>
      </c>
      <c r="I832" s="48">
        <f t="shared" si="42"/>
        <v>201950</v>
      </c>
      <c r="J832" s="1">
        <f t="shared" si="43"/>
        <v>135306.5</v>
      </c>
    </row>
    <row r="833" spans="1:10" ht="14.25" x14ac:dyDescent="0.15">
      <c r="A833" s="27" t="s">
        <v>2998</v>
      </c>
      <c r="B833" s="27" t="s">
        <v>2996</v>
      </c>
      <c r="C833" s="28" t="str">
        <f>VLOOKUP(D833,'[1]AR China MSRP'!$D$58:$G$315,4,0)</f>
        <v>라이트그레이 《LuxCool Phase》 세미오버 라운드</v>
      </c>
      <c r="D833" s="12" t="s">
        <v>2196</v>
      </c>
      <c r="E833" s="12">
        <v>150000</v>
      </c>
      <c r="F833" s="11">
        <f t="shared" si="40"/>
        <v>16500</v>
      </c>
      <c r="G833" s="11">
        <f t="shared" si="41"/>
        <v>5000</v>
      </c>
      <c r="H833" s="11">
        <f t="shared" si="44"/>
        <v>30450.000000000004</v>
      </c>
      <c r="I833" s="48">
        <f t="shared" si="42"/>
        <v>201950</v>
      </c>
      <c r="J833" s="1">
        <f t="shared" si="43"/>
        <v>135306.5</v>
      </c>
    </row>
    <row r="834" spans="1:10" ht="14.25" x14ac:dyDescent="0.15">
      <c r="A834" s="27" t="s">
        <v>2998</v>
      </c>
      <c r="B834" s="27" t="s">
        <v>2996</v>
      </c>
      <c r="C834" s="28" t="str">
        <f>VLOOKUP(D834,'[1]AR China MSRP'!$D$58:$G$315,4,0)</f>
        <v>베이지 《LuxCool Phase》 세미오버 라운드</v>
      </c>
      <c r="D834" s="12" t="s">
        <v>2836</v>
      </c>
      <c r="E834" s="12">
        <v>150000</v>
      </c>
      <c r="F834" s="11">
        <f t="shared" si="40"/>
        <v>16500</v>
      </c>
      <c r="G834" s="11">
        <f t="shared" si="41"/>
        <v>5000</v>
      </c>
      <c r="H834" s="11">
        <f t="shared" si="44"/>
        <v>30450.000000000004</v>
      </c>
      <c r="I834" s="48">
        <f t="shared" si="42"/>
        <v>201950</v>
      </c>
      <c r="J834" s="1">
        <f t="shared" si="43"/>
        <v>135306.5</v>
      </c>
    </row>
    <row r="835" spans="1:10" ht="14.25" x14ac:dyDescent="0.15">
      <c r="A835" s="27" t="s">
        <v>2998</v>
      </c>
      <c r="B835" s="27" t="s">
        <v>2996</v>
      </c>
      <c r="C835" s="28" t="str">
        <f>VLOOKUP(D835,'[1]AR China MSRP'!$D$58:$G$315,4,0)</f>
        <v>블랙 《Tech나일론》 카라티</v>
      </c>
      <c r="D835" s="12" t="s">
        <v>2837</v>
      </c>
      <c r="E835" s="12">
        <v>190000</v>
      </c>
      <c r="F835" s="11">
        <f t="shared" si="40"/>
        <v>16500</v>
      </c>
      <c r="G835" s="11">
        <f t="shared" si="41"/>
        <v>5000</v>
      </c>
      <c r="H835" s="11">
        <f t="shared" si="44"/>
        <v>38570</v>
      </c>
      <c r="I835" s="48">
        <f t="shared" si="42"/>
        <v>250070</v>
      </c>
      <c r="J835" s="1">
        <f t="shared" si="43"/>
        <v>167546.90000000002</v>
      </c>
    </row>
    <row r="836" spans="1:10" ht="14.25" x14ac:dyDescent="0.15">
      <c r="A836" s="27" t="s">
        <v>2998</v>
      </c>
      <c r="B836" s="27" t="s">
        <v>2996</v>
      </c>
      <c r="C836" s="28" t="str">
        <f>VLOOKUP(D836,'[1]AR China MSRP'!$D$58:$G$315,4,0)</f>
        <v>그레이 《Tech나일론》 카라티</v>
      </c>
      <c r="D836" s="12" t="s">
        <v>2838</v>
      </c>
      <c r="E836" s="12">
        <v>250000</v>
      </c>
      <c r="F836" s="11">
        <f t="shared" si="40"/>
        <v>16500</v>
      </c>
      <c r="G836" s="11">
        <f t="shared" si="41"/>
        <v>5000</v>
      </c>
      <c r="H836" s="11">
        <f t="shared" si="44"/>
        <v>50750</v>
      </c>
      <c r="I836" s="48">
        <f t="shared" si="42"/>
        <v>322250</v>
      </c>
      <c r="J836" s="1">
        <f t="shared" si="43"/>
        <v>215907.5</v>
      </c>
    </row>
    <row r="837" spans="1:10" ht="14.25" x14ac:dyDescent="0.15">
      <c r="A837" s="27" t="s">
        <v>2998</v>
      </c>
      <c r="B837" s="27" t="s">
        <v>2996</v>
      </c>
      <c r="C837" s="28" t="str">
        <f>VLOOKUP(D837,'[1]AR China MSRP'!$D$58:$G$315,4,0)</f>
        <v>버건디 《New Tech나일론》 오픈카라티</v>
      </c>
      <c r="D837" s="12" t="s">
        <v>2080</v>
      </c>
      <c r="E837" s="12">
        <v>250000</v>
      </c>
      <c r="F837" s="11">
        <f t="shared" ref="F837:F900" si="45">IF(E837&gt;65000,16500,35000)</f>
        <v>16500</v>
      </c>
      <c r="G837" s="11">
        <f t="shared" ref="G837:G900" si="46">IF(F837=16500,5000,11500)</f>
        <v>5000</v>
      </c>
      <c r="H837" s="11">
        <f t="shared" si="44"/>
        <v>50750</v>
      </c>
      <c r="I837" s="48">
        <f t="shared" si="42"/>
        <v>322250</v>
      </c>
      <c r="J837" s="1">
        <f t="shared" si="43"/>
        <v>215907.5</v>
      </c>
    </row>
    <row r="838" spans="1:10" ht="14.25" x14ac:dyDescent="0.15">
      <c r="A838" s="27" t="s">
        <v>2998</v>
      </c>
      <c r="B838" s="27" t="s">
        <v>2996</v>
      </c>
      <c r="C838" s="28" t="str">
        <f>VLOOKUP(D838,'[1]AR China MSRP'!$D$58:$G$315,4,0)</f>
        <v>터콰이즈그린 《New Tech나일론》 오픈카라티</v>
      </c>
      <c r="D838" s="12" t="s">
        <v>2183</v>
      </c>
      <c r="E838" s="12">
        <v>250000</v>
      </c>
      <c r="F838" s="11">
        <f t="shared" si="45"/>
        <v>16500</v>
      </c>
      <c r="G838" s="11">
        <f t="shared" si="46"/>
        <v>5000</v>
      </c>
      <c r="H838" s="11">
        <f t="shared" si="44"/>
        <v>50750</v>
      </c>
      <c r="I838" s="48">
        <f t="shared" si="42"/>
        <v>322250</v>
      </c>
      <c r="J838" s="1">
        <f t="shared" si="43"/>
        <v>215907.5</v>
      </c>
    </row>
    <row r="839" spans="1:10" ht="14.25" x14ac:dyDescent="0.15">
      <c r="A839" s="27" t="s">
        <v>2998</v>
      </c>
      <c r="B839" s="27" t="s">
        <v>2996</v>
      </c>
      <c r="C839" s="28" t="str">
        <f>VLOOKUP(D839,'[1]AR China MSRP'!$D$58:$G$315,4,0)</f>
        <v>[21SS] A.d Jean 슬림 크롭진</v>
      </c>
      <c r="D839" s="12" t="s">
        <v>2839</v>
      </c>
      <c r="E839" s="12">
        <v>300000</v>
      </c>
      <c r="F839" s="11">
        <f t="shared" si="45"/>
        <v>16500</v>
      </c>
      <c r="G839" s="11">
        <f t="shared" si="46"/>
        <v>5000</v>
      </c>
      <c r="H839" s="11">
        <f t="shared" si="44"/>
        <v>60900.000000000007</v>
      </c>
      <c r="I839" s="48">
        <f t="shared" si="42"/>
        <v>382400</v>
      </c>
      <c r="J839" s="1">
        <f t="shared" si="43"/>
        <v>256208.00000000003</v>
      </c>
    </row>
    <row r="840" spans="1:10" ht="14.25" x14ac:dyDescent="0.15">
      <c r="A840" s="27" t="s">
        <v>2998</v>
      </c>
      <c r="B840" s="27" t="s">
        <v>2996</v>
      </c>
      <c r="C840" s="28" t="str">
        <f>VLOOKUP(D840,'[1]AR China MSRP'!$D$58:$G$315,4,0)</f>
        <v>[21SS] [셋업][Comfort] 《Tech레이온》 투턱슬랙스</v>
      </c>
      <c r="D840" s="12" t="s">
        <v>2840</v>
      </c>
      <c r="E840" s="12">
        <v>350000</v>
      </c>
      <c r="F840" s="11">
        <f t="shared" si="45"/>
        <v>16500</v>
      </c>
      <c r="G840" s="11">
        <f t="shared" si="46"/>
        <v>5000</v>
      </c>
      <c r="H840" s="11">
        <f t="shared" si="44"/>
        <v>71050</v>
      </c>
      <c r="I840" s="48">
        <f t="shared" si="42"/>
        <v>442550</v>
      </c>
      <c r="J840" s="1">
        <f t="shared" si="43"/>
        <v>296508.5</v>
      </c>
    </row>
    <row r="841" spans="1:10" ht="14.25" x14ac:dyDescent="0.15">
      <c r="A841" s="27" t="s">
        <v>2998</v>
      </c>
      <c r="B841" s="27" t="s">
        <v>2996</v>
      </c>
      <c r="C841" s="28" t="str">
        <f>VLOOKUP(D841,'[1]AR China MSRP'!$D$58:$G$315,4,0)</f>
        <v>[21SS] [셋업][Comfort] 《Tech레이온》 투턱슬랙스</v>
      </c>
      <c r="D841" s="12" t="s">
        <v>2841</v>
      </c>
      <c r="E841" s="12">
        <v>350000</v>
      </c>
      <c r="F841" s="11">
        <f t="shared" si="45"/>
        <v>16500</v>
      </c>
      <c r="G841" s="11">
        <f t="shared" si="46"/>
        <v>5000</v>
      </c>
      <c r="H841" s="11">
        <f t="shared" si="44"/>
        <v>71050</v>
      </c>
      <c r="I841" s="48">
        <f t="shared" si="42"/>
        <v>442550</v>
      </c>
      <c r="J841" s="1">
        <f t="shared" si="43"/>
        <v>296508.5</v>
      </c>
    </row>
    <row r="842" spans="1:10" ht="14.25" x14ac:dyDescent="0.15">
      <c r="A842" s="27" t="s">
        <v>2998</v>
      </c>
      <c r="B842" s="27" t="s">
        <v>2996</v>
      </c>
      <c r="C842" s="28" t="str">
        <f>VLOOKUP(D842,'[1]AR China MSRP'!$D$58:$G$315,4,0)</f>
        <v>[21SS] [셋업][컴포트핏] 《플리츠》 팬츠</v>
      </c>
      <c r="D842" s="12" t="s">
        <v>2842</v>
      </c>
      <c r="E842" s="12">
        <v>350000</v>
      </c>
      <c r="F842" s="11">
        <f t="shared" si="45"/>
        <v>16500</v>
      </c>
      <c r="G842" s="11">
        <f t="shared" si="46"/>
        <v>5000</v>
      </c>
      <c r="H842" s="11">
        <f t="shared" si="44"/>
        <v>71050</v>
      </c>
      <c r="I842" s="48">
        <f t="shared" si="42"/>
        <v>442550</v>
      </c>
      <c r="J842" s="1">
        <f t="shared" si="43"/>
        <v>296508.5</v>
      </c>
    </row>
    <row r="843" spans="1:10" ht="14.25" x14ac:dyDescent="0.15">
      <c r="A843" s="27" t="s">
        <v>2998</v>
      </c>
      <c r="B843" s="27" t="s">
        <v>2996</v>
      </c>
      <c r="C843" s="28" t="str">
        <f>VLOOKUP(D843,'[1]AR China MSRP'!$D$58:$G$315,4,0)</f>
        <v>[21SS] [슬림핏] 《WoolTropical》 슬랙스</v>
      </c>
      <c r="D843" s="12" t="s">
        <v>2692</v>
      </c>
      <c r="E843" s="12">
        <v>350000</v>
      </c>
      <c r="F843" s="11">
        <f t="shared" si="45"/>
        <v>16500</v>
      </c>
      <c r="G843" s="11">
        <f t="shared" si="46"/>
        <v>5000</v>
      </c>
      <c r="H843" s="11">
        <f t="shared" si="44"/>
        <v>71050</v>
      </c>
      <c r="I843" s="48">
        <f t="shared" si="42"/>
        <v>442550</v>
      </c>
      <c r="J843" s="1">
        <f t="shared" si="43"/>
        <v>296508.5</v>
      </c>
    </row>
    <row r="844" spans="1:10" ht="14.25" x14ac:dyDescent="0.15">
      <c r="A844" s="27" t="s">
        <v>2998</v>
      </c>
      <c r="B844" s="27" t="s">
        <v>2996</v>
      </c>
      <c r="C844" s="28" t="str">
        <f>VLOOKUP(D844,'[1]AR China MSRP'!$D$58:$G$315,4,0)</f>
        <v>[21SS] [슬림핏] 《WoolTropical》 슬랙스</v>
      </c>
      <c r="D844" s="12" t="s">
        <v>2843</v>
      </c>
      <c r="E844" s="12">
        <v>350000</v>
      </c>
      <c r="F844" s="11">
        <f t="shared" si="45"/>
        <v>16500</v>
      </c>
      <c r="G844" s="11">
        <f t="shared" si="46"/>
        <v>5000</v>
      </c>
      <c r="H844" s="11">
        <f t="shared" si="44"/>
        <v>71050</v>
      </c>
      <c r="I844" s="48">
        <f t="shared" si="42"/>
        <v>442550</v>
      </c>
      <c r="J844" s="1">
        <f t="shared" si="43"/>
        <v>296508.5</v>
      </c>
    </row>
    <row r="845" spans="1:10" ht="14.25" x14ac:dyDescent="0.15">
      <c r="A845" s="27" t="s">
        <v>2998</v>
      </c>
      <c r="B845" s="27" t="s">
        <v>2996</v>
      </c>
      <c r="C845" s="28" t="str">
        <f>VLOOKUP(D845,'[1]AR China MSRP'!$D$58:$G$315,4,0)</f>
        <v>[21SS]  《AirDot》 투턱 하프 팬츠</v>
      </c>
      <c r="D845" s="12" t="s">
        <v>2871</v>
      </c>
      <c r="E845" s="12">
        <v>250000</v>
      </c>
      <c r="F845" s="11">
        <f t="shared" si="45"/>
        <v>16500</v>
      </c>
      <c r="G845" s="11">
        <f t="shared" si="46"/>
        <v>5000</v>
      </c>
      <c r="H845" s="11">
        <f t="shared" si="44"/>
        <v>50750</v>
      </c>
      <c r="I845" s="48">
        <f t="shared" si="42"/>
        <v>322250</v>
      </c>
      <c r="J845" s="1">
        <f t="shared" si="43"/>
        <v>215907.5</v>
      </c>
    </row>
    <row r="846" spans="1:10" ht="14.25" x14ac:dyDescent="0.15">
      <c r="A846" s="27" t="s">
        <v>2998</v>
      </c>
      <c r="B846" s="27" t="s">
        <v>2996</v>
      </c>
      <c r="C846" s="28" t="str">
        <f>VLOOKUP(D846,'[1]AR China MSRP'!$D$58:$G$315,4,0)</f>
        <v>[21SS] [셋업][Comfort] 《AirDot-crease》 투턱슬랙스</v>
      </c>
      <c r="D846" s="12" t="s">
        <v>2762</v>
      </c>
      <c r="E846" s="12">
        <v>290000</v>
      </c>
      <c r="F846" s="11">
        <f t="shared" si="45"/>
        <v>16500</v>
      </c>
      <c r="G846" s="11">
        <f t="shared" si="46"/>
        <v>5000</v>
      </c>
      <c r="H846" s="11">
        <f t="shared" si="44"/>
        <v>58870.000000000007</v>
      </c>
      <c r="I846" s="48">
        <f t="shared" si="42"/>
        <v>370370</v>
      </c>
      <c r="J846" s="1">
        <f t="shared" si="43"/>
        <v>248147.90000000002</v>
      </c>
    </row>
    <row r="847" spans="1:10" ht="14.25" x14ac:dyDescent="0.15">
      <c r="A847" s="27" t="s">
        <v>2998</v>
      </c>
      <c r="B847" s="27" t="s">
        <v>2996</v>
      </c>
      <c r="C847" s="28" t="str">
        <f>VLOOKUP(D847,'[1]AR China MSRP'!$D$58:$G$315,4,0)</f>
        <v>[21SS] [셋업][Comfort]《RichCool》 투턱슬랙스</v>
      </c>
      <c r="D847" s="12" t="s">
        <v>2844</v>
      </c>
      <c r="E847" s="12">
        <v>290000</v>
      </c>
      <c r="F847" s="11">
        <f t="shared" si="45"/>
        <v>16500</v>
      </c>
      <c r="G847" s="11">
        <f t="shared" si="46"/>
        <v>5000</v>
      </c>
      <c r="H847" s="11">
        <f t="shared" si="44"/>
        <v>58870.000000000007</v>
      </c>
      <c r="I847" s="48">
        <f t="shared" si="42"/>
        <v>370370</v>
      </c>
      <c r="J847" s="1">
        <f t="shared" si="43"/>
        <v>248147.90000000002</v>
      </c>
    </row>
    <row r="848" spans="1:10" ht="14.25" x14ac:dyDescent="0.15">
      <c r="A848" s="27" t="s">
        <v>2998</v>
      </c>
      <c r="B848" s="27" t="s">
        <v>2996</v>
      </c>
      <c r="C848" s="28" t="str">
        <f>VLOOKUP(D848,'[1]AR China MSRP'!$D$58:$G$315,4,0)</f>
        <v>[21SS] [셋업][Comfort]《RichCool》 투턱슬랙스</v>
      </c>
      <c r="D848" s="12" t="s">
        <v>2845</v>
      </c>
      <c r="E848" s="12">
        <v>290000</v>
      </c>
      <c r="F848" s="11">
        <f t="shared" si="45"/>
        <v>16500</v>
      </c>
      <c r="G848" s="11">
        <f t="shared" si="46"/>
        <v>5000</v>
      </c>
      <c r="H848" s="11">
        <f t="shared" si="44"/>
        <v>58870.000000000007</v>
      </c>
      <c r="I848" s="48">
        <f t="shared" si="42"/>
        <v>370370</v>
      </c>
      <c r="J848" s="1">
        <f t="shared" si="43"/>
        <v>248147.90000000002</v>
      </c>
    </row>
    <row r="849" spans="1:10" ht="14.25" x14ac:dyDescent="0.15">
      <c r="A849" s="27" t="s">
        <v>2998</v>
      </c>
      <c r="B849" s="27" t="s">
        <v>2996</v>
      </c>
      <c r="C849" s="28" t="str">
        <f>VLOOKUP(D849,'[1]AR China MSRP'!$D$58:$G$315,4,0)</f>
        <v>[21SS] [셋업][컴포트핏] 《CalmSucker》 슬랙스</v>
      </c>
      <c r="D849" s="12" t="s">
        <v>2846</v>
      </c>
      <c r="E849" s="12">
        <v>350000</v>
      </c>
      <c r="F849" s="11">
        <f t="shared" si="45"/>
        <v>16500</v>
      </c>
      <c r="G849" s="11">
        <f t="shared" si="46"/>
        <v>5000</v>
      </c>
      <c r="H849" s="11">
        <f t="shared" si="44"/>
        <v>71050</v>
      </c>
      <c r="I849" s="48">
        <f t="shared" si="42"/>
        <v>442550</v>
      </c>
      <c r="J849" s="1">
        <f t="shared" si="43"/>
        <v>296508.5</v>
      </c>
    </row>
    <row r="850" spans="1:10" ht="14.25" x14ac:dyDescent="0.15">
      <c r="A850" s="27" t="s">
        <v>2998</v>
      </c>
      <c r="B850" s="27" t="s">
        <v>2996</v>
      </c>
      <c r="C850" s="28" t="str">
        <f>VLOOKUP(D850,'[1]AR China MSRP'!$D$58:$G$315,4,0)</f>
        <v>[21SS] [셋업][Comfort] 《EasyCool》 투턱슬랙스</v>
      </c>
      <c r="D850" s="12" t="s">
        <v>2872</v>
      </c>
      <c r="E850" s="12">
        <v>290000</v>
      </c>
      <c r="F850" s="11">
        <f t="shared" si="45"/>
        <v>16500</v>
      </c>
      <c r="G850" s="11">
        <f t="shared" si="46"/>
        <v>5000</v>
      </c>
      <c r="H850" s="11">
        <f t="shared" si="44"/>
        <v>58870.000000000007</v>
      </c>
      <c r="I850" s="48">
        <f t="shared" si="42"/>
        <v>370370</v>
      </c>
      <c r="J850" s="1">
        <f t="shared" si="43"/>
        <v>248147.90000000002</v>
      </c>
    </row>
    <row r="851" spans="1:10" ht="14.25" x14ac:dyDescent="0.15">
      <c r="A851" s="27" t="s">
        <v>2998</v>
      </c>
      <c r="B851" s="27" t="s">
        <v>2996</v>
      </c>
      <c r="C851" s="28" t="str">
        <f>VLOOKUP(D851,'[1]AR China MSRP'!$D$58:$G$315,4,0)</f>
        <v>[21SS] [셋업][Comfort] 《EasyCool》 투턱슬랙스</v>
      </c>
      <c r="D851" s="12" t="s">
        <v>2873</v>
      </c>
      <c r="E851" s="12">
        <v>290000</v>
      </c>
      <c r="F851" s="11">
        <f t="shared" si="45"/>
        <v>16500</v>
      </c>
      <c r="G851" s="11">
        <f t="shared" si="46"/>
        <v>5000</v>
      </c>
      <c r="H851" s="11">
        <f t="shared" si="44"/>
        <v>58870.000000000007</v>
      </c>
      <c r="I851" s="48">
        <f t="shared" si="42"/>
        <v>370370</v>
      </c>
      <c r="J851" s="1">
        <f t="shared" si="43"/>
        <v>248147.90000000002</v>
      </c>
    </row>
    <row r="852" spans="1:10" ht="14.25" x14ac:dyDescent="0.15">
      <c r="A852" s="27" t="s">
        <v>2998</v>
      </c>
      <c r="B852" s="27" t="s">
        <v>2996</v>
      </c>
      <c r="C852" s="28" t="str">
        <f>VLOOKUP(D852,'[1]AR China MSRP'!$D$58:$G$315,4,0)</f>
        <v>[21SS] [셋업][컴포트핏]《WoolTro》 슬랙스</v>
      </c>
      <c r="D852" s="12" t="s">
        <v>2874</v>
      </c>
      <c r="E852" s="12">
        <v>350000</v>
      </c>
      <c r="F852" s="11">
        <f t="shared" si="45"/>
        <v>16500</v>
      </c>
      <c r="G852" s="11">
        <f t="shared" si="46"/>
        <v>5000</v>
      </c>
      <c r="H852" s="11">
        <f t="shared" si="44"/>
        <v>71050</v>
      </c>
      <c r="I852" s="48">
        <f t="shared" si="42"/>
        <v>442550</v>
      </c>
      <c r="J852" s="1">
        <f t="shared" si="43"/>
        <v>296508.5</v>
      </c>
    </row>
    <row r="853" spans="1:10" ht="14.25" x14ac:dyDescent="0.15">
      <c r="A853" s="27" t="s">
        <v>2998</v>
      </c>
      <c r="B853" s="27" t="s">
        <v>2996</v>
      </c>
      <c r="C853" s="28" t="str">
        <f>VLOOKUP(D853,'[1]AR China MSRP'!$D$58:$G$315,4,0)</f>
        <v>[21SS] [셋업][컴포트핏]《WoolTro》 슬랙스</v>
      </c>
      <c r="D853" s="12" t="s">
        <v>2875</v>
      </c>
      <c r="E853" s="12">
        <v>350000</v>
      </c>
      <c r="F853" s="11">
        <f t="shared" si="45"/>
        <v>16500</v>
      </c>
      <c r="G853" s="11">
        <f t="shared" si="46"/>
        <v>5000</v>
      </c>
      <c r="H853" s="11">
        <f t="shared" si="44"/>
        <v>71050</v>
      </c>
      <c r="I853" s="48">
        <f t="shared" si="42"/>
        <v>442550</v>
      </c>
      <c r="J853" s="1">
        <f t="shared" si="43"/>
        <v>296508.5</v>
      </c>
    </row>
    <row r="854" spans="1:10" ht="14.25" x14ac:dyDescent="0.15">
      <c r="A854" s="27" t="s">
        <v>2998</v>
      </c>
      <c r="B854" s="27" t="s">
        <v>2996</v>
      </c>
      <c r="C854" s="28" t="str">
        <f>VLOOKUP(D854,'[1]AR China MSRP'!$D$58:$G$315,4,0)</f>
        <v>[21SS] [셋업][컴포트핏]《WoolTro》 슬랙스</v>
      </c>
      <c r="D854" s="12" t="s">
        <v>2876</v>
      </c>
      <c r="E854" s="12">
        <v>350000</v>
      </c>
      <c r="F854" s="11">
        <f t="shared" si="45"/>
        <v>16500</v>
      </c>
      <c r="G854" s="11">
        <f t="shared" si="46"/>
        <v>5000</v>
      </c>
      <c r="H854" s="11">
        <f t="shared" si="44"/>
        <v>71050</v>
      </c>
      <c r="I854" s="48">
        <f t="shared" si="42"/>
        <v>442550</v>
      </c>
      <c r="J854" s="1">
        <f t="shared" si="43"/>
        <v>296508.5</v>
      </c>
    </row>
    <row r="855" spans="1:10" ht="14.25" x14ac:dyDescent="0.15">
      <c r="A855" s="27" t="s">
        <v>2998</v>
      </c>
      <c r="B855" s="27" t="s">
        <v>2996</v>
      </c>
      <c r="C855" s="28" t="str">
        <f>VLOOKUP(D855,'[1]AR China MSRP'!$D$58:$G$315,4,0)</f>
        <v>[21SS]  《AirDot》 카고 조거팬츠</v>
      </c>
      <c r="D855" s="12" t="s">
        <v>2877</v>
      </c>
      <c r="E855" s="12">
        <v>290000</v>
      </c>
      <c r="F855" s="11">
        <f t="shared" si="45"/>
        <v>16500</v>
      </c>
      <c r="G855" s="11">
        <f t="shared" si="46"/>
        <v>5000</v>
      </c>
      <c r="H855" s="11">
        <f t="shared" si="44"/>
        <v>58870.000000000007</v>
      </c>
      <c r="I855" s="48">
        <f t="shared" si="42"/>
        <v>370370</v>
      </c>
      <c r="J855" s="1">
        <f t="shared" si="43"/>
        <v>248147.90000000002</v>
      </c>
    </row>
    <row r="856" spans="1:10" ht="14.25" x14ac:dyDescent="0.15">
      <c r="A856" s="27" t="s">
        <v>2998</v>
      </c>
      <c r="B856" s="27" t="s">
        <v>2996</v>
      </c>
      <c r="C856" s="28" t="str">
        <f>VLOOKUP(D856,'[1]AR China MSRP'!$D$58:$G$315,4,0)</f>
        <v>[21SS]  《AirDot》 카고 조거팬츠</v>
      </c>
      <c r="D856" s="12" t="s">
        <v>2878</v>
      </c>
      <c r="E856" s="12">
        <v>290000</v>
      </c>
      <c r="F856" s="11">
        <f t="shared" si="45"/>
        <v>16500</v>
      </c>
      <c r="G856" s="11">
        <f t="shared" si="46"/>
        <v>5000</v>
      </c>
      <c r="H856" s="11">
        <f t="shared" si="44"/>
        <v>58870.000000000007</v>
      </c>
      <c r="I856" s="48">
        <f t="shared" si="42"/>
        <v>370370</v>
      </c>
      <c r="J856" s="1">
        <f t="shared" si="43"/>
        <v>248147.90000000002</v>
      </c>
    </row>
    <row r="857" spans="1:10" ht="14.25" x14ac:dyDescent="0.15">
      <c r="A857" s="27" t="s">
        <v>2998</v>
      </c>
      <c r="B857" s="27" t="s">
        <v>2996</v>
      </c>
      <c r="C857" s="28" t="str">
        <f>VLOOKUP(D857,'[1]AR China MSRP'!$D$58:$G$315,4,0)</f>
        <v>'[21SS] [셋업] 《EcoDry》 슬랙스</v>
      </c>
      <c r="D857" s="12" t="s">
        <v>2879</v>
      </c>
      <c r="E857" s="12">
        <v>290000</v>
      </c>
      <c r="F857" s="11">
        <f t="shared" si="45"/>
        <v>16500</v>
      </c>
      <c r="G857" s="11">
        <f t="shared" si="46"/>
        <v>5000</v>
      </c>
      <c r="H857" s="11">
        <f t="shared" si="44"/>
        <v>58870.000000000007</v>
      </c>
      <c r="I857" s="48">
        <f t="shared" ref="I857:I920" si="47">SUM(E857:H857)</f>
        <v>370370</v>
      </c>
      <c r="J857" s="1">
        <f t="shared" ref="J857:J920" si="48">I857*0.67</f>
        <v>248147.90000000002</v>
      </c>
    </row>
    <row r="858" spans="1:10" ht="14.25" x14ac:dyDescent="0.15">
      <c r="A858" s="27" t="s">
        <v>2998</v>
      </c>
      <c r="B858" s="27" t="s">
        <v>2996</v>
      </c>
      <c r="C858" s="28" t="str">
        <f>VLOOKUP(D858,'[1]AR China MSRP'!$D$58:$G$315,4,0)</f>
        <v>[21SS] [셋업][Slim] 《AirDot-crease》 슬랙스</v>
      </c>
      <c r="D858" s="12" t="s">
        <v>2880</v>
      </c>
      <c r="E858" s="12">
        <v>290000</v>
      </c>
      <c r="F858" s="11">
        <f t="shared" si="45"/>
        <v>16500</v>
      </c>
      <c r="G858" s="11">
        <f t="shared" si="46"/>
        <v>5000</v>
      </c>
      <c r="H858" s="11">
        <f t="shared" si="44"/>
        <v>58870.000000000007</v>
      </c>
      <c r="I858" s="48">
        <f t="shared" si="47"/>
        <v>370370</v>
      </c>
      <c r="J858" s="1">
        <f t="shared" si="48"/>
        <v>248147.90000000002</v>
      </c>
    </row>
    <row r="859" spans="1:10" ht="14.25" x14ac:dyDescent="0.15">
      <c r="A859" s="27" t="s">
        <v>2998</v>
      </c>
      <c r="B859" s="27" t="s">
        <v>2996</v>
      </c>
      <c r="C859" s="28" t="str">
        <f>VLOOKUP(D859,'[1]AR China MSRP'!$D$58:$G$315,4,0)</f>
        <v>[21SS] 《LuxCool》 이지 롱슬리브</v>
      </c>
      <c r="D859" s="12" t="s">
        <v>2881</v>
      </c>
      <c r="E859" s="12">
        <v>210000</v>
      </c>
      <c r="F859" s="11">
        <f t="shared" si="45"/>
        <v>16500</v>
      </c>
      <c r="G859" s="11">
        <f t="shared" si="46"/>
        <v>5000</v>
      </c>
      <c r="H859" s="11">
        <f t="shared" si="44"/>
        <v>42630</v>
      </c>
      <c r="I859" s="48">
        <f t="shared" si="47"/>
        <v>274130</v>
      </c>
      <c r="J859" s="1">
        <f t="shared" si="48"/>
        <v>183667.1</v>
      </c>
    </row>
    <row r="860" spans="1:10" ht="14.25" x14ac:dyDescent="0.15">
      <c r="A860" s="27" t="s">
        <v>2998</v>
      </c>
      <c r="B860" s="27" t="s">
        <v>2996</v>
      </c>
      <c r="C860" s="28" t="str">
        <f>VLOOKUP(D860,'[1]AR China MSRP'!$D$58:$G$315,4,0)</f>
        <v>[21SS] 《LuxCool》 이지 롱슬리브</v>
      </c>
      <c r="D860" s="12" t="s">
        <v>2882</v>
      </c>
      <c r="E860" s="12">
        <v>210000</v>
      </c>
      <c r="F860" s="11">
        <f t="shared" si="45"/>
        <v>16500</v>
      </c>
      <c r="G860" s="11">
        <f t="shared" si="46"/>
        <v>5000</v>
      </c>
      <c r="H860" s="11">
        <f t="shared" si="44"/>
        <v>42630</v>
      </c>
      <c r="I860" s="48">
        <f t="shared" si="47"/>
        <v>274130</v>
      </c>
      <c r="J860" s="1">
        <f t="shared" si="48"/>
        <v>183667.1</v>
      </c>
    </row>
    <row r="861" spans="1:10" ht="14.25" x14ac:dyDescent="0.15">
      <c r="A861" s="27" t="s">
        <v>2998</v>
      </c>
      <c r="B861" s="27" t="s">
        <v>2996</v>
      </c>
      <c r="C861" s="28" t="str">
        <f>VLOOKUP(D861,'[1]AR China MSRP'!$D$58:$G$315,4,0)</f>
        <v>[21SS] SIMPLICITY 프린트 맨투맨</v>
      </c>
      <c r="D861" s="12" t="s">
        <v>2883</v>
      </c>
      <c r="E861" s="12">
        <v>230000</v>
      </c>
      <c r="F861" s="11">
        <f t="shared" si="45"/>
        <v>16500</v>
      </c>
      <c r="G861" s="11">
        <f t="shared" si="46"/>
        <v>5000</v>
      </c>
      <c r="H861" s="11">
        <f t="shared" si="44"/>
        <v>46690</v>
      </c>
      <c r="I861" s="48">
        <f t="shared" si="47"/>
        <v>298190</v>
      </c>
      <c r="J861" s="1">
        <f t="shared" si="48"/>
        <v>199787.30000000002</v>
      </c>
    </row>
    <row r="862" spans="1:10" ht="14.25" x14ac:dyDescent="0.15">
      <c r="A862" s="27" t="s">
        <v>2998</v>
      </c>
      <c r="B862" s="27" t="s">
        <v>2996</v>
      </c>
      <c r="C862" s="28" t="str">
        <f>VLOOKUP(D862,'[1]AR China MSRP'!$D$58:$G$315,4,0)</f>
        <v>[21SS] SIMPLICITY 자수 후드티</v>
      </c>
      <c r="D862" s="12" t="s">
        <v>2884</v>
      </c>
      <c r="E862" s="12">
        <v>270000</v>
      </c>
      <c r="F862" s="11">
        <f t="shared" si="45"/>
        <v>16500</v>
      </c>
      <c r="G862" s="11">
        <f t="shared" si="46"/>
        <v>5000</v>
      </c>
      <c r="H862" s="11">
        <f t="shared" si="44"/>
        <v>54810.000000000007</v>
      </c>
      <c r="I862" s="48">
        <f t="shared" si="47"/>
        <v>346310</v>
      </c>
      <c r="J862" s="1">
        <f t="shared" si="48"/>
        <v>232027.7</v>
      </c>
    </row>
    <row r="863" spans="1:10" ht="14.25" x14ac:dyDescent="0.15">
      <c r="A863" s="27" t="s">
        <v>2998</v>
      </c>
      <c r="B863" s="27" t="s">
        <v>2996</v>
      </c>
      <c r="C863" s="28" t="str">
        <f>VLOOKUP(D863,'[1]AR China MSRP'!$D$58:$G$315,4,0)</f>
        <v>[21SS] 《LuxCool》 레귤러핏 라운드</v>
      </c>
      <c r="D863" s="12" t="s">
        <v>2599</v>
      </c>
      <c r="E863" s="12">
        <v>150000</v>
      </c>
      <c r="F863" s="11">
        <f t="shared" si="45"/>
        <v>16500</v>
      </c>
      <c r="G863" s="11">
        <f t="shared" si="46"/>
        <v>5000</v>
      </c>
      <c r="H863" s="11">
        <f t="shared" si="44"/>
        <v>30450.000000000004</v>
      </c>
      <c r="I863" s="48">
        <f t="shared" si="47"/>
        <v>201950</v>
      </c>
      <c r="J863" s="1">
        <f t="shared" si="48"/>
        <v>135306.5</v>
      </c>
    </row>
    <row r="864" spans="1:10" ht="14.25" x14ac:dyDescent="0.15">
      <c r="A864" s="27" t="s">
        <v>2998</v>
      </c>
      <c r="B864" s="27" t="s">
        <v>2996</v>
      </c>
      <c r="C864" s="28" t="str">
        <f>VLOOKUP(D864,'[1]AR China MSRP'!$D$58:$G$315,4,0)</f>
        <v>[21SS] 《LuxCool》 레귤러핏 라운드</v>
      </c>
      <c r="D864" s="12" t="s">
        <v>2885</v>
      </c>
      <c r="E864" s="12">
        <v>150000</v>
      </c>
      <c r="F864" s="11">
        <f t="shared" si="45"/>
        <v>16500</v>
      </c>
      <c r="G864" s="11">
        <f t="shared" si="46"/>
        <v>5000</v>
      </c>
      <c r="H864" s="11">
        <f t="shared" si="44"/>
        <v>30450.000000000004</v>
      </c>
      <c r="I864" s="48">
        <f t="shared" si="47"/>
        <v>201950</v>
      </c>
      <c r="J864" s="1">
        <f t="shared" si="48"/>
        <v>135306.5</v>
      </c>
    </row>
    <row r="865" spans="1:10" ht="14.25" x14ac:dyDescent="0.15">
      <c r="A865" s="27" t="s">
        <v>2998</v>
      </c>
      <c r="B865" s="27" t="s">
        <v>2996</v>
      </c>
      <c r="C865" s="28" t="str">
        <f>VLOOKUP(D865,'[1]AR China MSRP'!$D$58:$G$315,4,0)</f>
        <v>[21SS] 《LuxCool》 레귤러핏 라운드</v>
      </c>
      <c r="D865" s="12" t="s">
        <v>2886</v>
      </c>
      <c r="E865" s="12">
        <v>150000</v>
      </c>
      <c r="F865" s="11">
        <f t="shared" si="45"/>
        <v>16500</v>
      </c>
      <c r="G865" s="11">
        <f t="shared" si="46"/>
        <v>5000</v>
      </c>
      <c r="H865" s="11">
        <f t="shared" ref="H865:H928" si="49">E865*0.203</f>
        <v>30450.000000000004</v>
      </c>
      <c r="I865" s="48">
        <f t="shared" si="47"/>
        <v>201950</v>
      </c>
      <c r="J865" s="1">
        <f t="shared" si="48"/>
        <v>135306.5</v>
      </c>
    </row>
    <row r="866" spans="1:10" ht="14.25" x14ac:dyDescent="0.15">
      <c r="A866" s="27" t="s">
        <v>2998</v>
      </c>
      <c r="B866" s="27" t="s">
        <v>2996</v>
      </c>
      <c r="C866" s="28" t="str">
        <f>VLOOKUP(D866,'[1]AR China MSRP'!$D$58:$G$315,4,0)</f>
        <v>[21SS]《LuxCool》 세미오버핏 라운드</v>
      </c>
      <c r="D866" s="12" t="s">
        <v>2887</v>
      </c>
      <c r="E866" s="12">
        <v>150000</v>
      </c>
      <c r="F866" s="11">
        <f t="shared" si="45"/>
        <v>16500</v>
      </c>
      <c r="G866" s="11">
        <f t="shared" si="46"/>
        <v>5000</v>
      </c>
      <c r="H866" s="11">
        <f t="shared" si="49"/>
        <v>30450.000000000004</v>
      </c>
      <c r="I866" s="48">
        <f t="shared" si="47"/>
        <v>201950</v>
      </c>
      <c r="J866" s="1">
        <f t="shared" si="48"/>
        <v>135306.5</v>
      </c>
    </row>
    <row r="867" spans="1:10" ht="14.25" x14ac:dyDescent="0.15">
      <c r="A867" s="27" t="s">
        <v>2998</v>
      </c>
      <c r="B867" s="27" t="s">
        <v>2996</v>
      </c>
      <c r="C867" s="28" t="str">
        <f>VLOOKUP(D867,'[1]AR China MSRP'!$D$58:$G$315,4,0)</f>
        <v>[21SS]《LuxCool》 세미오버핏 라운드</v>
      </c>
      <c r="D867" s="12" t="s">
        <v>2888</v>
      </c>
      <c r="E867" s="12">
        <v>150000</v>
      </c>
      <c r="F867" s="11">
        <f t="shared" si="45"/>
        <v>16500</v>
      </c>
      <c r="G867" s="11">
        <f t="shared" si="46"/>
        <v>5000</v>
      </c>
      <c r="H867" s="11">
        <f t="shared" si="49"/>
        <v>30450.000000000004</v>
      </c>
      <c r="I867" s="48">
        <f t="shared" si="47"/>
        <v>201950</v>
      </c>
      <c r="J867" s="1">
        <f t="shared" si="48"/>
        <v>135306.5</v>
      </c>
    </row>
    <row r="868" spans="1:10" ht="14.25" x14ac:dyDescent="0.15">
      <c r="A868" s="27" t="s">
        <v>2998</v>
      </c>
      <c r="B868" s="27" t="s">
        <v>2996</v>
      </c>
      <c r="C868" s="28" t="str">
        <f>VLOOKUP(D868,'[1]AR China MSRP'!$D$58:$G$315,4,0)</f>
        <v>[21SS] 《LuxCool Phase》 세미오버 라운드</v>
      </c>
      <c r="D868" s="12" t="s">
        <v>2889</v>
      </c>
      <c r="E868" s="12">
        <v>150000</v>
      </c>
      <c r="F868" s="11">
        <f t="shared" si="45"/>
        <v>16500</v>
      </c>
      <c r="G868" s="11">
        <f t="shared" si="46"/>
        <v>5000</v>
      </c>
      <c r="H868" s="11">
        <f t="shared" si="49"/>
        <v>30450.000000000004</v>
      </c>
      <c r="I868" s="48">
        <f t="shared" si="47"/>
        <v>201950</v>
      </c>
      <c r="J868" s="1">
        <f t="shared" si="48"/>
        <v>135306.5</v>
      </c>
    </row>
    <row r="869" spans="1:10" ht="14.25" x14ac:dyDescent="0.15">
      <c r="A869" s="27" t="s">
        <v>2998</v>
      </c>
      <c r="B869" s="27" t="s">
        <v>2996</v>
      </c>
      <c r="C869" s="28" t="str">
        <f>VLOOKUP(D869,'[1]AR China MSRP'!$D$58:$G$315,4,0)</f>
        <v>[21SS] 《LuxCool Phase》 세미오버 라운드</v>
      </c>
      <c r="D869" s="12" t="s">
        <v>2890</v>
      </c>
      <c r="E869" s="12">
        <v>150000</v>
      </c>
      <c r="F869" s="11">
        <f t="shared" si="45"/>
        <v>16500</v>
      </c>
      <c r="G869" s="11">
        <f t="shared" si="46"/>
        <v>5000</v>
      </c>
      <c r="H869" s="11">
        <f t="shared" si="49"/>
        <v>30450.000000000004</v>
      </c>
      <c r="I869" s="48">
        <f t="shared" si="47"/>
        <v>201950</v>
      </c>
      <c r="J869" s="1">
        <f t="shared" si="48"/>
        <v>135306.5</v>
      </c>
    </row>
    <row r="870" spans="1:10" ht="14.25" x14ac:dyDescent="0.15">
      <c r="A870" s="27" t="s">
        <v>2998</v>
      </c>
      <c r="B870" s="27" t="s">
        <v>2996</v>
      </c>
      <c r="C870" s="28" t="str">
        <f>VLOOKUP(D870,'[1]AR China MSRP'!$D$58:$G$315,4,0)</f>
        <v>[21SS] 《LuxCool Phase》 세미오버 라운드</v>
      </c>
      <c r="D870" s="12" t="s">
        <v>2501</v>
      </c>
      <c r="E870" s="12">
        <v>150000</v>
      </c>
      <c r="F870" s="11">
        <f t="shared" si="45"/>
        <v>16500</v>
      </c>
      <c r="G870" s="11">
        <f t="shared" si="46"/>
        <v>5000</v>
      </c>
      <c r="H870" s="11">
        <f t="shared" si="49"/>
        <v>30450.000000000004</v>
      </c>
      <c r="I870" s="48">
        <f t="shared" si="47"/>
        <v>201950</v>
      </c>
      <c r="J870" s="1">
        <f t="shared" si="48"/>
        <v>135306.5</v>
      </c>
    </row>
    <row r="871" spans="1:10" ht="14.25" x14ac:dyDescent="0.15">
      <c r="A871" s="27" t="s">
        <v>2998</v>
      </c>
      <c r="B871" s="27" t="s">
        <v>2996</v>
      </c>
      <c r="C871" s="28" t="str">
        <f>VLOOKUP(D871,'[1]AR China MSRP'!$D$58:$G$315,4,0)</f>
        <v>[21SS]《Thin Modal》 레귤러핏 라운드</v>
      </c>
      <c r="D871" s="12" t="s">
        <v>2891</v>
      </c>
      <c r="E871" s="12">
        <v>150000</v>
      </c>
      <c r="F871" s="11">
        <f t="shared" si="45"/>
        <v>16500</v>
      </c>
      <c r="G871" s="11">
        <f t="shared" si="46"/>
        <v>5000</v>
      </c>
      <c r="H871" s="11">
        <f t="shared" si="49"/>
        <v>30450.000000000004</v>
      </c>
      <c r="I871" s="48">
        <f t="shared" si="47"/>
        <v>201950</v>
      </c>
      <c r="J871" s="1">
        <f t="shared" si="48"/>
        <v>135306.5</v>
      </c>
    </row>
    <row r="872" spans="1:10" ht="14.25" x14ac:dyDescent="0.15">
      <c r="A872" s="27" t="s">
        <v>2998</v>
      </c>
      <c r="B872" s="27" t="s">
        <v>2996</v>
      </c>
      <c r="C872" s="28" t="str">
        <f>VLOOKUP(D872,'[1]AR China MSRP'!$D$58:$G$315,4,0)</f>
        <v>[21SS]《Thin Modal》 레귤러핏 라운드</v>
      </c>
      <c r="D872" s="12" t="s">
        <v>2892</v>
      </c>
      <c r="E872" s="12">
        <v>150000</v>
      </c>
      <c r="F872" s="11">
        <f t="shared" si="45"/>
        <v>16500</v>
      </c>
      <c r="G872" s="11">
        <f t="shared" si="46"/>
        <v>5000</v>
      </c>
      <c r="H872" s="11">
        <f t="shared" si="49"/>
        <v>30450.000000000004</v>
      </c>
      <c r="I872" s="48">
        <f t="shared" si="47"/>
        <v>201950</v>
      </c>
      <c r="J872" s="1">
        <f t="shared" si="48"/>
        <v>135306.5</v>
      </c>
    </row>
    <row r="873" spans="1:10" ht="14.25" x14ac:dyDescent="0.15">
      <c r="A873" s="27" t="s">
        <v>2998</v>
      </c>
      <c r="B873" s="27" t="s">
        <v>2996</v>
      </c>
      <c r="C873" s="28" t="str">
        <f>VLOOKUP(D873,'[1]AR China MSRP'!$D$58:$G$315,4,0)</f>
        <v>[21SS]《Thin Modal》 레귤러핏 라운드</v>
      </c>
      <c r="D873" s="12" t="s">
        <v>2893</v>
      </c>
      <c r="E873" s="12">
        <v>150000</v>
      </c>
      <c r="F873" s="11">
        <f t="shared" si="45"/>
        <v>16500</v>
      </c>
      <c r="G873" s="11">
        <f t="shared" si="46"/>
        <v>5000</v>
      </c>
      <c r="H873" s="11">
        <f t="shared" si="49"/>
        <v>30450.000000000004</v>
      </c>
      <c r="I873" s="48">
        <f t="shared" si="47"/>
        <v>201950</v>
      </c>
      <c r="J873" s="1">
        <f t="shared" si="48"/>
        <v>135306.5</v>
      </c>
    </row>
    <row r="874" spans="1:10" ht="14.25" x14ac:dyDescent="0.15">
      <c r="A874" s="27" t="s">
        <v>2998</v>
      </c>
      <c r="B874" s="27" t="s">
        <v>2996</v>
      </c>
      <c r="C874" s="28" t="str">
        <f>VLOOKUP(D874,'[1]AR China MSRP'!$D$58:$G$315,4,0)</f>
        <v>[21SS]《Thin Modal》 레귤러핏 라운드</v>
      </c>
      <c r="D874" s="12" t="s">
        <v>2894</v>
      </c>
      <c r="E874" s="12">
        <v>150000</v>
      </c>
      <c r="F874" s="11">
        <f t="shared" si="45"/>
        <v>16500</v>
      </c>
      <c r="G874" s="11">
        <f t="shared" si="46"/>
        <v>5000</v>
      </c>
      <c r="H874" s="11">
        <f t="shared" si="49"/>
        <v>30450.000000000004</v>
      </c>
      <c r="I874" s="48">
        <f t="shared" si="47"/>
        <v>201950</v>
      </c>
      <c r="J874" s="1">
        <f t="shared" si="48"/>
        <v>135306.5</v>
      </c>
    </row>
    <row r="875" spans="1:10" ht="14.25" x14ac:dyDescent="0.15">
      <c r="A875" s="27" t="s">
        <v>2998</v>
      </c>
      <c r="B875" s="27" t="s">
        <v>2996</v>
      </c>
      <c r="C875" s="28" t="str">
        <f>VLOOKUP(D875,'[1]AR China MSRP'!$D$58:$G$315,4,0)</f>
        <v>[21SS]《LuxCool Silky》 레귤러핏 라운드</v>
      </c>
      <c r="D875" s="12" t="s">
        <v>2895</v>
      </c>
      <c r="E875" s="12">
        <v>150000</v>
      </c>
      <c r="F875" s="11">
        <f t="shared" si="45"/>
        <v>16500</v>
      </c>
      <c r="G875" s="11">
        <f t="shared" si="46"/>
        <v>5000</v>
      </c>
      <c r="H875" s="11">
        <f t="shared" si="49"/>
        <v>30450.000000000004</v>
      </c>
      <c r="I875" s="48">
        <f t="shared" si="47"/>
        <v>201950</v>
      </c>
      <c r="J875" s="1">
        <f t="shared" si="48"/>
        <v>135306.5</v>
      </c>
    </row>
    <row r="876" spans="1:10" ht="14.25" x14ac:dyDescent="0.15">
      <c r="A876" s="27" t="s">
        <v>2998</v>
      </c>
      <c r="B876" s="27" t="s">
        <v>2996</v>
      </c>
      <c r="C876" s="28" t="str">
        <f>VLOOKUP(D876,'[1]AR China MSRP'!$D$58:$G$315,4,0)</f>
        <v>[21SS]《LuxCool Silky》 레귤러핏 라운드</v>
      </c>
      <c r="D876" s="12" t="s">
        <v>2896</v>
      </c>
      <c r="E876" s="12">
        <v>150000</v>
      </c>
      <c r="F876" s="11">
        <f t="shared" si="45"/>
        <v>16500</v>
      </c>
      <c r="G876" s="11">
        <f t="shared" si="46"/>
        <v>5000</v>
      </c>
      <c r="H876" s="11">
        <f t="shared" si="49"/>
        <v>30450.000000000004</v>
      </c>
      <c r="I876" s="48">
        <f t="shared" si="47"/>
        <v>201950</v>
      </c>
      <c r="J876" s="1">
        <f t="shared" si="48"/>
        <v>135306.5</v>
      </c>
    </row>
    <row r="877" spans="1:10" ht="14.25" x14ac:dyDescent="0.15">
      <c r="A877" s="27" t="s">
        <v>2998</v>
      </c>
      <c r="B877" s="27" t="s">
        <v>2996</v>
      </c>
      <c r="C877" s="28" t="str">
        <f>VLOOKUP(D877,'[1]AR China MSRP'!$D$58:$G$315,4,0)</f>
        <v>[21SS] 《IceCool》 레귤러핏 라운드</v>
      </c>
      <c r="D877" s="12" t="s">
        <v>2897</v>
      </c>
      <c r="E877" s="12">
        <v>190000</v>
      </c>
      <c r="F877" s="11">
        <f t="shared" si="45"/>
        <v>16500</v>
      </c>
      <c r="G877" s="11">
        <f t="shared" si="46"/>
        <v>5000</v>
      </c>
      <c r="H877" s="11">
        <f t="shared" si="49"/>
        <v>38570</v>
      </c>
      <c r="I877" s="48">
        <f t="shared" si="47"/>
        <v>250070</v>
      </c>
      <c r="J877" s="1">
        <f t="shared" si="48"/>
        <v>167546.90000000002</v>
      </c>
    </row>
    <row r="878" spans="1:10" ht="14.25" x14ac:dyDescent="0.15">
      <c r="A878" s="27" t="s">
        <v>2998</v>
      </c>
      <c r="B878" s="27" t="s">
        <v>2996</v>
      </c>
      <c r="C878" s="28" t="str">
        <f>VLOOKUP(D878,'[1]AR China MSRP'!$D$58:$G$315,4,0)</f>
        <v>[21SS] 《IceCool》 레귤러핏 라운드</v>
      </c>
      <c r="D878" s="12" t="s">
        <v>2898</v>
      </c>
      <c r="E878" s="12">
        <v>190000</v>
      </c>
      <c r="F878" s="11">
        <f t="shared" si="45"/>
        <v>16500</v>
      </c>
      <c r="G878" s="11">
        <f t="shared" si="46"/>
        <v>5000</v>
      </c>
      <c r="H878" s="11">
        <f t="shared" si="49"/>
        <v>38570</v>
      </c>
      <c r="I878" s="48">
        <f t="shared" si="47"/>
        <v>250070</v>
      </c>
      <c r="J878" s="1">
        <f t="shared" si="48"/>
        <v>167546.90000000002</v>
      </c>
    </row>
    <row r="879" spans="1:10" ht="14.25" x14ac:dyDescent="0.15">
      <c r="A879" s="27" t="s">
        <v>2998</v>
      </c>
      <c r="B879" s="27" t="s">
        <v>2996</v>
      </c>
      <c r="C879" s="28" t="str">
        <f>VLOOKUP(D879,'[1]AR China MSRP'!$D$58:$G$315,4,0)</f>
        <v>[21SS] 《IceCool》 레귤러핏 라운드</v>
      </c>
      <c r="D879" s="12" t="s">
        <v>2514</v>
      </c>
      <c r="E879" s="12">
        <v>190000</v>
      </c>
      <c r="F879" s="11">
        <f t="shared" si="45"/>
        <v>16500</v>
      </c>
      <c r="G879" s="11">
        <f t="shared" si="46"/>
        <v>5000</v>
      </c>
      <c r="H879" s="11">
        <f t="shared" si="49"/>
        <v>38570</v>
      </c>
      <c r="I879" s="48">
        <f t="shared" si="47"/>
        <v>250070</v>
      </c>
      <c r="J879" s="1">
        <f t="shared" si="48"/>
        <v>167546.90000000002</v>
      </c>
    </row>
    <row r="880" spans="1:10" ht="14.25" x14ac:dyDescent="0.15">
      <c r="A880" s="27" t="s">
        <v>2998</v>
      </c>
      <c r="B880" s="27" t="s">
        <v>2996</v>
      </c>
      <c r="C880" s="28" t="str">
        <f>VLOOKUP(D880,'[1]AR China MSRP'!$D$58:$G$315,4,0)</f>
        <v>[21SS] 《IceCool》 레귤러핏 라운드</v>
      </c>
      <c r="D880" s="12" t="s">
        <v>2899</v>
      </c>
      <c r="E880" s="12">
        <v>190000</v>
      </c>
      <c r="F880" s="11">
        <f t="shared" si="45"/>
        <v>16500</v>
      </c>
      <c r="G880" s="11">
        <f t="shared" si="46"/>
        <v>5000</v>
      </c>
      <c r="H880" s="11">
        <f t="shared" si="49"/>
        <v>38570</v>
      </c>
      <c r="I880" s="48">
        <f t="shared" si="47"/>
        <v>250070</v>
      </c>
      <c r="J880" s="1">
        <f t="shared" si="48"/>
        <v>167546.90000000002</v>
      </c>
    </row>
    <row r="881" spans="1:10" ht="14.25" x14ac:dyDescent="0.15">
      <c r="A881" s="27" t="s">
        <v>2998</v>
      </c>
      <c r="B881" s="27" t="s">
        <v>2996</v>
      </c>
      <c r="C881" s="28" t="str">
        <f>VLOOKUP(D881,'[1]AR China MSRP'!$D$58:$G$315,4,0)</f>
        <v>[21SS]《AirDot》 라운드 반팔티</v>
      </c>
      <c r="D881" s="12" t="s">
        <v>2900</v>
      </c>
      <c r="E881" s="12">
        <v>190000</v>
      </c>
      <c r="F881" s="11">
        <f t="shared" si="45"/>
        <v>16500</v>
      </c>
      <c r="G881" s="11">
        <f t="shared" si="46"/>
        <v>5000</v>
      </c>
      <c r="H881" s="11">
        <f t="shared" si="49"/>
        <v>38570</v>
      </c>
      <c r="I881" s="48">
        <f t="shared" si="47"/>
        <v>250070</v>
      </c>
      <c r="J881" s="1">
        <f t="shared" si="48"/>
        <v>167546.90000000002</v>
      </c>
    </row>
    <row r="882" spans="1:10" ht="14.25" x14ac:dyDescent="0.15">
      <c r="A882" s="27" t="s">
        <v>2998</v>
      </c>
      <c r="B882" s="27" t="s">
        <v>2996</v>
      </c>
      <c r="C882" s="28" t="str">
        <f>VLOOKUP(D882,'[1]AR China MSRP'!$D$58:$G$315,4,0)</f>
        <v>[21SS] 《LuxCool》 폴로티</v>
      </c>
      <c r="D882" s="12" t="s">
        <v>2901</v>
      </c>
      <c r="E882" s="12">
        <v>190000</v>
      </c>
      <c r="F882" s="11">
        <f t="shared" si="45"/>
        <v>16500</v>
      </c>
      <c r="G882" s="11">
        <f t="shared" si="46"/>
        <v>5000</v>
      </c>
      <c r="H882" s="11">
        <f t="shared" si="49"/>
        <v>38570</v>
      </c>
      <c r="I882" s="48">
        <f t="shared" si="47"/>
        <v>250070</v>
      </c>
      <c r="J882" s="1">
        <f t="shared" si="48"/>
        <v>167546.90000000002</v>
      </c>
    </row>
    <row r="883" spans="1:10" ht="14.25" x14ac:dyDescent="0.15">
      <c r="A883" s="27" t="s">
        <v>2998</v>
      </c>
      <c r="B883" s="27" t="s">
        <v>2996</v>
      </c>
      <c r="C883" s="28" t="str">
        <f>VLOOKUP(D883,'[1]AR China MSRP'!$D$58:$G$315,4,0)</f>
        <v>[21SS] 《LuxCool》 폴로티</v>
      </c>
      <c r="D883" s="12" t="s">
        <v>2902</v>
      </c>
      <c r="E883" s="12">
        <v>190000</v>
      </c>
      <c r="F883" s="11">
        <f t="shared" si="45"/>
        <v>16500</v>
      </c>
      <c r="G883" s="11">
        <f t="shared" si="46"/>
        <v>5000</v>
      </c>
      <c r="H883" s="11">
        <f t="shared" si="49"/>
        <v>38570</v>
      </c>
      <c r="I883" s="48">
        <f t="shared" si="47"/>
        <v>250070</v>
      </c>
      <c r="J883" s="1">
        <f t="shared" si="48"/>
        <v>167546.90000000002</v>
      </c>
    </row>
    <row r="884" spans="1:10" ht="14.25" x14ac:dyDescent="0.15">
      <c r="A884" s="27" t="s">
        <v>2998</v>
      </c>
      <c r="B884" s="27" t="s">
        <v>2996</v>
      </c>
      <c r="C884" s="28" t="str">
        <f>VLOOKUP(D884,'[1]AR China MSRP'!$D$58:$G$315,4,0)</f>
        <v>[21SS]  《Tech나일론》 카라티</v>
      </c>
      <c r="D884" s="12" t="s">
        <v>2903</v>
      </c>
      <c r="E884" s="12">
        <v>250000</v>
      </c>
      <c r="F884" s="11">
        <f t="shared" si="45"/>
        <v>16500</v>
      </c>
      <c r="G884" s="11">
        <f t="shared" si="46"/>
        <v>5000</v>
      </c>
      <c r="H884" s="11">
        <f t="shared" si="49"/>
        <v>50750</v>
      </c>
      <c r="I884" s="48">
        <f t="shared" si="47"/>
        <v>322250</v>
      </c>
      <c r="J884" s="1">
        <f t="shared" si="48"/>
        <v>215907.5</v>
      </c>
    </row>
    <row r="885" spans="1:10" ht="14.25" x14ac:dyDescent="0.15">
      <c r="A885" s="27" t="s">
        <v>2998</v>
      </c>
      <c r="B885" s="27" t="s">
        <v>2996</v>
      </c>
      <c r="C885" s="28" t="str">
        <f>VLOOKUP(D885,'[1]AR China MSRP'!$D$58:$G$315,4,0)</f>
        <v>[21SS]  《Tech나일론》 카라티</v>
      </c>
      <c r="D885" s="12" t="s">
        <v>2904</v>
      </c>
      <c r="E885" s="12">
        <v>250000</v>
      </c>
      <c r="F885" s="11">
        <f t="shared" si="45"/>
        <v>16500</v>
      </c>
      <c r="G885" s="11">
        <f t="shared" si="46"/>
        <v>5000</v>
      </c>
      <c r="H885" s="11">
        <f t="shared" si="49"/>
        <v>50750</v>
      </c>
      <c r="I885" s="48">
        <f t="shared" si="47"/>
        <v>322250</v>
      </c>
      <c r="J885" s="1">
        <f t="shared" si="48"/>
        <v>215907.5</v>
      </c>
    </row>
    <row r="886" spans="1:10" ht="14.25" x14ac:dyDescent="0.15">
      <c r="A886" s="27" t="s">
        <v>2998</v>
      </c>
      <c r="B886" s="27" t="s">
        <v>2996</v>
      </c>
      <c r="C886" s="28" t="str">
        <f>VLOOKUP(D886,'[1]AR China MSRP'!$D$58:$G$315,4,0)</f>
        <v>[21SS]  《Tech나일론》 카라티</v>
      </c>
      <c r="D886" s="12" t="s">
        <v>2905</v>
      </c>
      <c r="E886" s="12">
        <v>250000</v>
      </c>
      <c r="F886" s="11">
        <f t="shared" si="45"/>
        <v>16500</v>
      </c>
      <c r="G886" s="11">
        <f t="shared" si="46"/>
        <v>5000</v>
      </c>
      <c r="H886" s="11">
        <f t="shared" si="49"/>
        <v>50750</v>
      </c>
      <c r="I886" s="48">
        <f t="shared" si="47"/>
        <v>322250</v>
      </c>
      <c r="J886" s="1">
        <f t="shared" si="48"/>
        <v>215907.5</v>
      </c>
    </row>
    <row r="887" spans="1:10" ht="14.25" x14ac:dyDescent="0.15">
      <c r="A887" s="27" t="s">
        <v>2998</v>
      </c>
      <c r="B887" s="27" t="s">
        <v>2996</v>
      </c>
      <c r="C887" s="28" t="str">
        <f>VLOOKUP(D887,'[1]AR China MSRP'!$D$58:$G$315,4,0)</f>
        <v>[21SS]  《Tech나일론》 카라티</v>
      </c>
      <c r="D887" s="12" t="s">
        <v>2906</v>
      </c>
      <c r="E887" s="12">
        <v>250000</v>
      </c>
      <c r="F887" s="11">
        <f t="shared" si="45"/>
        <v>16500</v>
      </c>
      <c r="G887" s="11">
        <f t="shared" si="46"/>
        <v>5000</v>
      </c>
      <c r="H887" s="11">
        <f t="shared" si="49"/>
        <v>50750</v>
      </c>
      <c r="I887" s="48">
        <f t="shared" si="47"/>
        <v>322250</v>
      </c>
      <c r="J887" s="1">
        <f t="shared" si="48"/>
        <v>215907.5</v>
      </c>
    </row>
    <row r="888" spans="1:10" ht="14.25" x14ac:dyDescent="0.15">
      <c r="A888" s="27" t="s">
        <v>2998</v>
      </c>
      <c r="B888" s="27" t="s">
        <v>2996</v>
      </c>
      <c r="C888" s="28" t="str">
        <f>VLOOKUP(D888,'[1]AR China MSRP'!$D$58:$G$315,4,0)</f>
        <v>[21SS] 《Tech나일론 트윌》 오픈카라티</v>
      </c>
      <c r="D888" s="12" t="s">
        <v>2907</v>
      </c>
      <c r="E888" s="12">
        <v>250000</v>
      </c>
      <c r="F888" s="11">
        <f t="shared" si="45"/>
        <v>16500</v>
      </c>
      <c r="G888" s="11">
        <f t="shared" si="46"/>
        <v>5000</v>
      </c>
      <c r="H888" s="11">
        <f t="shared" si="49"/>
        <v>50750</v>
      </c>
      <c r="I888" s="48">
        <f t="shared" si="47"/>
        <v>322250</v>
      </c>
      <c r="J888" s="1">
        <f t="shared" si="48"/>
        <v>215907.5</v>
      </c>
    </row>
    <row r="889" spans="1:10" ht="14.25" x14ac:dyDescent="0.15">
      <c r="A889" s="27" t="s">
        <v>2998</v>
      </c>
      <c r="B889" s="27" t="s">
        <v>2996</v>
      </c>
      <c r="C889" s="28" t="str">
        <f>VLOOKUP(D889,'[1]AR China MSRP'!$D$58:$G$315,4,0)</f>
        <v>[21SS] 《Soft와플》 카라티</v>
      </c>
      <c r="D889" s="12" t="s">
        <v>2908</v>
      </c>
      <c r="E889" s="12">
        <v>250000</v>
      </c>
      <c r="F889" s="11">
        <f t="shared" si="45"/>
        <v>16500</v>
      </c>
      <c r="G889" s="11">
        <f t="shared" si="46"/>
        <v>5000</v>
      </c>
      <c r="H889" s="11">
        <f t="shared" si="49"/>
        <v>50750</v>
      </c>
      <c r="I889" s="48">
        <f t="shared" si="47"/>
        <v>322250</v>
      </c>
      <c r="J889" s="1">
        <f t="shared" si="48"/>
        <v>215907.5</v>
      </c>
    </row>
    <row r="890" spans="1:10" ht="14.25" x14ac:dyDescent="0.15">
      <c r="A890" s="27" t="s">
        <v>2998</v>
      </c>
      <c r="B890" s="27" t="s">
        <v>2996</v>
      </c>
      <c r="C890" s="28" t="str">
        <f>VLOOKUP(D890,'[1]AR China MSRP'!$D$58:$G$315,4,0)</f>
        <v>[21SS] 《Soft와플》 카라티</v>
      </c>
      <c r="D890" s="12" t="s">
        <v>2909</v>
      </c>
      <c r="E890" s="12">
        <v>250000</v>
      </c>
      <c r="F890" s="11">
        <f t="shared" si="45"/>
        <v>16500</v>
      </c>
      <c r="G890" s="11">
        <f t="shared" si="46"/>
        <v>5000</v>
      </c>
      <c r="H890" s="11">
        <f t="shared" si="49"/>
        <v>50750</v>
      </c>
      <c r="I890" s="48">
        <f t="shared" si="47"/>
        <v>322250</v>
      </c>
      <c r="J890" s="1">
        <f t="shared" si="48"/>
        <v>215907.5</v>
      </c>
    </row>
    <row r="891" spans="1:10" ht="14.25" x14ac:dyDescent="0.15">
      <c r="A891" s="27" t="s">
        <v>2998</v>
      </c>
      <c r="B891" s="27" t="s">
        <v>2996</v>
      </c>
      <c r="C891" s="28" t="str">
        <f>VLOOKUP(D891,'[1]AR China MSRP'!$D$58:$G$315,4,0)</f>
        <v>[21SS] 《Soft와플》 카라티</v>
      </c>
      <c r="D891" s="12" t="s">
        <v>2910</v>
      </c>
      <c r="E891" s="12">
        <v>250000</v>
      </c>
      <c r="F891" s="11">
        <f t="shared" si="45"/>
        <v>16500</v>
      </c>
      <c r="G891" s="11">
        <f t="shared" si="46"/>
        <v>5000</v>
      </c>
      <c r="H891" s="11">
        <f t="shared" si="49"/>
        <v>50750</v>
      </c>
      <c r="I891" s="48">
        <f t="shared" si="47"/>
        <v>322250</v>
      </c>
      <c r="J891" s="1">
        <f t="shared" si="48"/>
        <v>215907.5</v>
      </c>
    </row>
    <row r="892" spans="1:10" ht="14.25" x14ac:dyDescent="0.15">
      <c r="A892" s="27" t="s">
        <v>2998</v>
      </c>
      <c r="B892" s="27" t="s">
        <v>2996</v>
      </c>
      <c r="C892" s="28" t="str">
        <f>VLOOKUP(D892,'[1]AR China MSRP'!$D$58:$G$315,4,0)</f>
        <v>[21SS] 《CoolPro》 카라티</v>
      </c>
      <c r="D892" s="12" t="s">
        <v>2911</v>
      </c>
      <c r="E892" s="12">
        <v>250000</v>
      </c>
      <c r="F892" s="11">
        <f t="shared" si="45"/>
        <v>16500</v>
      </c>
      <c r="G892" s="11">
        <f t="shared" si="46"/>
        <v>5000</v>
      </c>
      <c r="H892" s="11">
        <f t="shared" si="49"/>
        <v>50750</v>
      </c>
      <c r="I892" s="48">
        <f t="shared" si="47"/>
        <v>322250</v>
      </c>
      <c r="J892" s="1">
        <f t="shared" si="48"/>
        <v>215907.5</v>
      </c>
    </row>
    <row r="893" spans="1:10" ht="14.25" x14ac:dyDescent="0.15">
      <c r="A893" s="27" t="s">
        <v>2998</v>
      </c>
      <c r="B893" s="27" t="s">
        <v>2996</v>
      </c>
      <c r="C893" s="28" t="str">
        <f>VLOOKUP(D893,'[1]AR China MSRP'!$D$58:$G$315,4,0)</f>
        <v>[21SS] 《CoolPro》 카라티</v>
      </c>
      <c r="D893" s="12" t="s">
        <v>2912</v>
      </c>
      <c r="E893" s="12">
        <v>250000</v>
      </c>
      <c r="F893" s="11">
        <f t="shared" si="45"/>
        <v>16500</v>
      </c>
      <c r="G893" s="11">
        <f t="shared" si="46"/>
        <v>5000</v>
      </c>
      <c r="H893" s="11">
        <f t="shared" si="49"/>
        <v>50750</v>
      </c>
      <c r="I893" s="48">
        <f t="shared" si="47"/>
        <v>322250</v>
      </c>
      <c r="J893" s="1">
        <f t="shared" si="48"/>
        <v>215907.5</v>
      </c>
    </row>
    <row r="894" spans="1:10" ht="14.25" x14ac:dyDescent="0.15">
      <c r="A894" s="27" t="s">
        <v>2998</v>
      </c>
      <c r="B894" s="27" t="s">
        <v>2996</v>
      </c>
      <c r="C894" s="28" t="str">
        <f>VLOOKUP(D894,'[1]AR China MSRP'!$D$58:$G$315,4,0)</f>
        <v>[21SS] 《CoolPro》 카라티</v>
      </c>
      <c r="D894" s="12" t="s">
        <v>2913</v>
      </c>
      <c r="E894" s="12">
        <v>250000</v>
      </c>
      <c r="F894" s="11">
        <f t="shared" si="45"/>
        <v>16500</v>
      </c>
      <c r="G894" s="11">
        <f t="shared" si="46"/>
        <v>5000</v>
      </c>
      <c r="H894" s="11">
        <f t="shared" si="49"/>
        <v>50750</v>
      </c>
      <c r="I894" s="48">
        <f t="shared" si="47"/>
        <v>322250</v>
      </c>
      <c r="J894" s="1">
        <f t="shared" si="48"/>
        <v>215907.5</v>
      </c>
    </row>
    <row r="895" spans="1:10" ht="14.25" x14ac:dyDescent="0.15">
      <c r="A895" s="27" t="s">
        <v>2998</v>
      </c>
      <c r="B895" s="27" t="s">
        <v>2996</v>
      </c>
      <c r="C895" s="28" t="str">
        <f>VLOOKUP(D895,'[1]AR China MSRP'!$D$58:$G$315,4,0)</f>
        <v>[21SS] 《Homme쉬폰》 오픈카라티</v>
      </c>
      <c r="D895" s="12" t="s">
        <v>2914</v>
      </c>
      <c r="E895" s="12">
        <v>250000</v>
      </c>
      <c r="F895" s="11">
        <f t="shared" si="45"/>
        <v>16500</v>
      </c>
      <c r="G895" s="11">
        <f t="shared" si="46"/>
        <v>5000</v>
      </c>
      <c r="H895" s="11">
        <f t="shared" si="49"/>
        <v>50750</v>
      </c>
      <c r="I895" s="48">
        <f t="shared" si="47"/>
        <v>322250</v>
      </c>
      <c r="J895" s="1">
        <f t="shared" si="48"/>
        <v>215907.5</v>
      </c>
    </row>
    <row r="896" spans="1:10" ht="14.25" x14ac:dyDescent="0.15">
      <c r="A896" s="27" t="s">
        <v>2998</v>
      </c>
      <c r="B896" s="27" t="s">
        <v>2996</v>
      </c>
      <c r="C896" s="28" t="str">
        <f>VLOOKUP(D896,'[1]AR China MSRP'!$D$58:$G$315,4,0)</f>
        <v>[21SS] 《Homme쉬폰》 오픈카라티</v>
      </c>
      <c r="D896" s="12" t="s">
        <v>2915</v>
      </c>
      <c r="E896" s="12">
        <v>250000</v>
      </c>
      <c r="F896" s="11">
        <f t="shared" si="45"/>
        <v>16500</v>
      </c>
      <c r="G896" s="11">
        <f t="shared" si="46"/>
        <v>5000</v>
      </c>
      <c r="H896" s="11">
        <f t="shared" si="49"/>
        <v>50750</v>
      </c>
      <c r="I896" s="48">
        <f t="shared" si="47"/>
        <v>322250</v>
      </c>
      <c r="J896" s="1">
        <f t="shared" si="48"/>
        <v>215907.5</v>
      </c>
    </row>
    <row r="897" spans="1:10" ht="14.25" x14ac:dyDescent="0.15">
      <c r="A897" s="27" t="s">
        <v>2998</v>
      </c>
      <c r="B897" s="27" t="s">
        <v>2996</v>
      </c>
      <c r="C897" s="28" t="str">
        <f>VLOOKUP(D897,'[1]AR China MSRP'!$D$58:$G$315,4,0)</f>
        <v>[21SS] 《IceCool》 레귤러핏 카라티</v>
      </c>
      <c r="D897" s="12" t="s">
        <v>2916</v>
      </c>
      <c r="E897" s="12">
        <v>190000</v>
      </c>
      <c r="F897" s="11">
        <f t="shared" si="45"/>
        <v>16500</v>
      </c>
      <c r="G897" s="11">
        <f t="shared" si="46"/>
        <v>5000</v>
      </c>
      <c r="H897" s="11">
        <f t="shared" si="49"/>
        <v>38570</v>
      </c>
      <c r="I897" s="48">
        <f t="shared" si="47"/>
        <v>250070</v>
      </c>
      <c r="J897" s="1">
        <f t="shared" si="48"/>
        <v>167546.90000000002</v>
      </c>
    </row>
    <row r="898" spans="1:10" ht="14.25" x14ac:dyDescent="0.15">
      <c r="A898" s="27" t="s">
        <v>2998</v>
      </c>
      <c r="B898" s="27" t="s">
        <v>2996</v>
      </c>
      <c r="C898" s="28" t="str">
        <f>VLOOKUP(D898,'[1]AR China MSRP'!$D$58:$G$315,4,0)</f>
        <v>[21SS] 《IceCool》 레귤러핏 카라티</v>
      </c>
      <c r="D898" s="12" t="s">
        <v>2917</v>
      </c>
      <c r="E898" s="12">
        <v>190000</v>
      </c>
      <c r="F898" s="11">
        <f t="shared" si="45"/>
        <v>16500</v>
      </c>
      <c r="G898" s="11">
        <f t="shared" si="46"/>
        <v>5000</v>
      </c>
      <c r="H898" s="11">
        <f t="shared" si="49"/>
        <v>38570</v>
      </c>
      <c r="I898" s="48">
        <f t="shared" si="47"/>
        <v>250070</v>
      </c>
      <c r="J898" s="1">
        <f t="shared" si="48"/>
        <v>167546.90000000002</v>
      </c>
    </row>
    <row r="899" spans="1:10" ht="14.25" x14ac:dyDescent="0.15">
      <c r="A899" s="27" t="s">
        <v>2998</v>
      </c>
      <c r="B899" s="27" t="s">
        <v>2996</v>
      </c>
      <c r="C899" s="28" t="str">
        <f>VLOOKUP(D899,'[1]AR China MSRP'!$D$58:$G$315,4,0)</f>
        <v>[21SS] 《더블실켓》 Smell U 프린트 티</v>
      </c>
      <c r="D899" s="12" t="s">
        <v>2918</v>
      </c>
      <c r="E899" s="12">
        <v>190000</v>
      </c>
      <c r="F899" s="11">
        <f t="shared" si="45"/>
        <v>16500</v>
      </c>
      <c r="G899" s="11">
        <f t="shared" si="46"/>
        <v>5000</v>
      </c>
      <c r="H899" s="11">
        <f t="shared" si="49"/>
        <v>38570</v>
      </c>
      <c r="I899" s="48">
        <f t="shared" si="47"/>
        <v>250070</v>
      </c>
      <c r="J899" s="1">
        <f t="shared" si="48"/>
        <v>167546.90000000002</v>
      </c>
    </row>
    <row r="900" spans="1:10" ht="14.25" x14ac:dyDescent="0.15">
      <c r="A900" s="27" t="s">
        <v>2998</v>
      </c>
      <c r="B900" s="27" t="s">
        <v>2996</v>
      </c>
      <c r="C900" s="28" t="str">
        <f>VLOOKUP(D900,'[1]AR China MSRP'!$D$58:$G$315,4,0)</f>
        <v>[21SS] 《더블실켓》 Brush 프린트 티</v>
      </c>
      <c r="D900" s="12" t="s">
        <v>2919</v>
      </c>
      <c r="E900" s="12">
        <v>190000</v>
      </c>
      <c r="F900" s="11">
        <f t="shared" si="45"/>
        <v>16500</v>
      </c>
      <c r="G900" s="11">
        <f t="shared" si="46"/>
        <v>5000</v>
      </c>
      <c r="H900" s="11">
        <f t="shared" si="49"/>
        <v>38570</v>
      </c>
      <c r="I900" s="48">
        <f t="shared" si="47"/>
        <v>250070</v>
      </c>
      <c r="J900" s="1">
        <f t="shared" si="48"/>
        <v>167546.90000000002</v>
      </c>
    </row>
    <row r="901" spans="1:10" ht="14.25" x14ac:dyDescent="0.15">
      <c r="A901" s="27" t="s">
        <v>2998</v>
      </c>
      <c r="B901" s="27" t="s">
        <v>2996</v>
      </c>
      <c r="C901" s="28" t="str">
        <f>VLOOKUP(D901,'[1]AR China MSRP'!$D$58:$G$315,4,0)</f>
        <v>[21SS] 《더블실켓》 Brush 프린트 티</v>
      </c>
      <c r="D901" s="12" t="s">
        <v>2920</v>
      </c>
      <c r="E901" s="12">
        <v>190000</v>
      </c>
      <c r="F901" s="11">
        <f t="shared" ref="F901:F964" si="50">IF(E901&gt;65000,16500,35000)</f>
        <v>16500</v>
      </c>
      <c r="G901" s="11">
        <f t="shared" ref="G901:G964" si="51">IF(F901=16500,5000,11500)</f>
        <v>5000</v>
      </c>
      <c r="H901" s="11">
        <f t="shared" si="49"/>
        <v>38570</v>
      </c>
      <c r="I901" s="48">
        <f t="shared" si="47"/>
        <v>250070</v>
      </c>
      <c r="J901" s="1">
        <f t="shared" si="48"/>
        <v>167546.90000000002</v>
      </c>
    </row>
    <row r="902" spans="1:10" ht="14.25" x14ac:dyDescent="0.15">
      <c r="A902" s="27" t="s">
        <v>2998</v>
      </c>
      <c r="B902" s="27" t="s">
        <v>2996</v>
      </c>
      <c r="C902" s="28" t="str">
        <f>VLOOKUP(D902,'[1]AR China MSRP'!$D$58:$G$315,4,0)</f>
        <v>[21SS] 《더블실켓》 SIMPLICITY 프린트 티</v>
      </c>
      <c r="D902" s="12" t="s">
        <v>2921</v>
      </c>
      <c r="E902" s="12">
        <v>170000</v>
      </c>
      <c r="F902" s="11">
        <f t="shared" si="50"/>
        <v>16500</v>
      </c>
      <c r="G902" s="11">
        <f t="shared" si="51"/>
        <v>5000</v>
      </c>
      <c r="H902" s="11">
        <f t="shared" si="49"/>
        <v>34510</v>
      </c>
      <c r="I902" s="48">
        <f t="shared" si="47"/>
        <v>226010</v>
      </c>
      <c r="J902" s="1">
        <f t="shared" si="48"/>
        <v>151426.70000000001</v>
      </c>
    </row>
    <row r="903" spans="1:10" ht="14.25" x14ac:dyDescent="0.15">
      <c r="A903" s="27" t="s">
        <v>2998</v>
      </c>
      <c r="B903" s="27" t="s">
        <v>2996</v>
      </c>
      <c r="C903" s="28" t="str">
        <f>VLOOKUP(D903,'[1]AR China MSRP'!$D$58:$G$315,4,0)</f>
        <v>[21SS] [assential]더블 실켓 티셔츠 3 PACK</v>
      </c>
      <c r="D903" s="12" t="s">
        <v>2922</v>
      </c>
      <c r="E903" s="12">
        <v>235000</v>
      </c>
      <c r="F903" s="11">
        <f t="shared" si="50"/>
        <v>16500</v>
      </c>
      <c r="G903" s="11">
        <f t="shared" si="51"/>
        <v>5000</v>
      </c>
      <c r="H903" s="11">
        <f t="shared" si="49"/>
        <v>47705</v>
      </c>
      <c r="I903" s="48">
        <f t="shared" si="47"/>
        <v>304205</v>
      </c>
      <c r="J903" s="1">
        <f t="shared" si="48"/>
        <v>203817.35</v>
      </c>
    </row>
    <row r="904" spans="1:10" ht="14.25" x14ac:dyDescent="0.15">
      <c r="A904" s="27" t="s">
        <v>2998</v>
      </c>
      <c r="B904" s="27" t="s">
        <v>2996</v>
      </c>
      <c r="C904" s="28" t="str">
        <f>VLOOKUP(D904,'[1]AR China MSRP'!$D$58:$G$315,4,0)</f>
        <v>[21SS] SIMPLICITY 그라데이션 맨투맨</v>
      </c>
      <c r="D904" s="12" t="s">
        <v>2923</v>
      </c>
      <c r="E904" s="12">
        <v>230000</v>
      </c>
      <c r="F904" s="11">
        <f t="shared" si="50"/>
        <v>16500</v>
      </c>
      <c r="G904" s="11">
        <f t="shared" si="51"/>
        <v>5000</v>
      </c>
      <c r="H904" s="11">
        <f t="shared" si="49"/>
        <v>46690</v>
      </c>
      <c r="I904" s="48">
        <f t="shared" si="47"/>
        <v>298190</v>
      </c>
      <c r="J904" s="1">
        <f t="shared" si="48"/>
        <v>199787.30000000002</v>
      </c>
    </row>
    <row r="905" spans="1:10" ht="14.25" x14ac:dyDescent="0.15">
      <c r="A905" s="27" t="s">
        <v>2998</v>
      </c>
      <c r="B905" s="27" t="s">
        <v>2996</v>
      </c>
      <c r="C905" s="28" t="str">
        <f>VLOOKUP(D905,'[1]AR China MSRP'!$D$58:$G$315,4,0)</f>
        <v>[21SS]  더블 레이어《더블실켓》긴팔티</v>
      </c>
      <c r="D905" s="12" t="s">
        <v>2924</v>
      </c>
      <c r="E905" s="12">
        <v>200000</v>
      </c>
      <c r="F905" s="11">
        <f t="shared" si="50"/>
        <v>16500</v>
      </c>
      <c r="G905" s="11">
        <f t="shared" si="51"/>
        <v>5000</v>
      </c>
      <c r="H905" s="11">
        <f t="shared" si="49"/>
        <v>40600</v>
      </c>
      <c r="I905" s="48">
        <f t="shared" si="47"/>
        <v>262100</v>
      </c>
      <c r="J905" s="1">
        <f t="shared" si="48"/>
        <v>175607</v>
      </c>
    </row>
    <row r="906" spans="1:10" ht="14.25" x14ac:dyDescent="0.15">
      <c r="A906" s="27" t="s">
        <v>2998</v>
      </c>
      <c r="B906" s="27" t="s">
        <v>2996</v>
      </c>
      <c r="C906" s="28" t="str">
        <f>VLOOKUP(D906,'[1]AR China MSRP'!$D$58:$G$315,4,0)</f>
        <v>[21SS]  더블 레이어《더블실켓》긴팔티</v>
      </c>
      <c r="D906" s="12" t="s">
        <v>2925</v>
      </c>
      <c r="E906" s="12">
        <v>200000</v>
      </c>
      <c r="F906" s="11">
        <f t="shared" si="50"/>
        <v>16500</v>
      </c>
      <c r="G906" s="11">
        <f t="shared" si="51"/>
        <v>5000</v>
      </c>
      <c r="H906" s="11">
        <f t="shared" si="49"/>
        <v>40600</v>
      </c>
      <c r="I906" s="48">
        <f t="shared" si="47"/>
        <v>262100</v>
      </c>
      <c r="J906" s="1">
        <f t="shared" si="48"/>
        <v>175607</v>
      </c>
    </row>
    <row r="907" spans="1:10" ht="14.25" x14ac:dyDescent="0.15">
      <c r="A907" s="27" t="s">
        <v>2998</v>
      </c>
      <c r="B907" s="27" t="s">
        <v>2996</v>
      </c>
      <c r="C907" s="28" t="str">
        <f>VLOOKUP(D907,'[1]AR China MSRP'!$D$58:$G$315,4,0)</f>
        <v>[21SS] VIAGGIO 자수 반팔티</v>
      </c>
      <c r="D907" s="12" t="s">
        <v>2926</v>
      </c>
      <c r="E907" s="12">
        <v>220000</v>
      </c>
      <c r="F907" s="11">
        <f t="shared" si="50"/>
        <v>16500</v>
      </c>
      <c r="G907" s="11">
        <f t="shared" si="51"/>
        <v>5000</v>
      </c>
      <c r="H907" s="11">
        <f t="shared" si="49"/>
        <v>44660</v>
      </c>
      <c r="I907" s="48">
        <f t="shared" si="47"/>
        <v>286160</v>
      </c>
      <c r="J907" s="1">
        <f t="shared" si="48"/>
        <v>191727.2</v>
      </c>
    </row>
    <row r="908" spans="1:10" ht="14.25" x14ac:dyDescent="0.15">
      <c r="A908" s="27" t="s">
        <v>2998</v>
      </c>
      <c r="B908" s="27" t="s">
        <v>2996</v>
      </c>
      <c r="C908" s="28" t="str">
        <f>VLOOKUP(D908,'[1]AR China MSRP'!$D$58:$G$315,4,0)</f>
        <v>[21SS] 더블 레이어《더블실켓》반팔티</v>
      </c>
      <c r="D908" s="12" t="s">
        <v>2927</v>
      </c>
      <c r="E908" s="12">
        <v>180000</v>
      </c>
      <c r="F908" s="11">
        <f t="shared" si="50"/>
        <v>16500</v>
      </c>
      <c r="G908" s="11">
        <f t="shared" si="51"/>
        <v>5000</v>
      </c>
      <c r="H908" s="11">
        <f t="shared" si="49"/>
        <v>36540</v>
      </c>
      <c r="I908" s="48">
        <f t="shared" si="47"/>
        <v>238040</v>
      </c>
      <c r="J908" s="1">
        <f t="shared" si="48"/>
        <v>159486.80000000002</v>
      </c>
    </row>
    <row r="909" spans="1:10" ht="14.25" x14ac:dyDescent="0.15">
      <c r="A909" s="27" t="s">
        <v>2998</v>
      </c>
      <c r="B909" s="27" t="s">
        <v>2996</v>
      </c>
      <c r="C909" s="28" t="str">
        <f>VLOOKUP(D909,'[1]AR China MSRP'!$D$58:$G$315,4,0)</f>
        <v>[21SS] 더블 레이어《더블실켓》반팔티</v>
      </c>
      <c r="D909" s="12" t="s">
        <v>2928</v>
      </c>
      <c r="E909" s="12">
        <v>180000</v>
      </c>
      <c r="F909" s="11">
        <f t="shared" si="50"/>
        <v>16500</v>
      </c>
      <c r="G909" s="11">
        <f t="shared" si="51"/>
        <v>5000</v>
      </c>
      <c r="H909" s="11">
        <f t="shared" si="49"/>
        <v>36540</v>
      </c>
      <c r="I909" s="48">
        <f t="shared" si="47"/>
        <v>238040</v>
      </c>
      <c r="J909" s="1">
        <f t="shared" si="48"/>
        <v>159486.80000000002</v>
      </c>
    </row>
    <row r="910" spans="1:10" ht="14.25" x14ac:dyDescent="0.15">
      <c r="A910" s="27" t="s">
        <v>2998</v>
      </c>
      <c r="B910" s="27" t="s">
        <v>2996</v>
      </c>
      <c r="C910" s="28" t="str">
        <f>VLOOKUP(D910,'[1]AR China MSRP'!$D$58:$G$315,4,0)</f>
        <v>[셋업] 《AirDot》 자켓</v>
      </c>
      <c r="D910" s="12" t="s">
        <v>2929</v>
      </c>
      <c r="E910" s="12">
        <v>690000</v>
      </c>
      <c r="F910" s="11">
        <f t="shared" si="50"/>
        <v>16500</v>
      </c>
      <c r="G910" s="11">
        <f t="shared" si="51"/>
        <v>5000</v>
      </c>
      <c r="H910" s="11">
        <f t="shared" si="49"/>
        <v>140070</v>
      </c>
      <c r="I910" s="48">
        <f t="shared" si="47"/>
        <v>851570</v>
      </c>
      <c r="J910" s="1">
        <f t="shared" si="48"/>
        <v>570551.9</v>
      </c>
    </row>
    <row r="911" spans="1:10" ht="14.25" x14ac:dyDescent="0.15">
      <c r="A911" s="27" t="s">
        <v>2998</v>
      </c>
      <c r="B911" s="27" t="s">
        <v>2996</v>
      </c>
      <c r="C911" s="28" t="str">
        <f>VLOOKUP(D911,'[1]AR China MSRP'!$D$58:$G$315,4,0)</f>
        <v>[셋업] 《RichCool》 자켓</v>
      </c>
      <c r="D911" s="12" t="s">
        <v>2930</v>
      </c>
      <c r="E911" s="12">
        <v>690000</v>
      </c>
      <c r="F911" s="11">
        <f t="shared" si="50"/>
        <v>16500</v>
      </c>
      <c r="G911" s="11">
        <f t="shared" si="51"/>
        <v>5000</v>
      </c>
      <c r="H911" s="11">
        <f t="shared" si="49"/>
        <v>140070</v>
      </c>
      <c r="I911" s="48">
        <f t="shared" si="47"/>
        <v>851570</v>
      </c>
      <c r="J911" s="1">
        <f t="shared" si="48"/>
        <v>570551.9</v>
      </c>
    </row>
    <row r="912" spans="1:10" ht="14.25" x14ac:dyDescent="0.15">
      <c r="A912" s="27" t="s">
        <v>2998</v>
      </c>
      <c r="B912" s="27" t="s">
        <v>2996</v>
      </c>
      <c r="C912" s="28" t="str">
        <f>VLOOKUP(D912,'[1]AR China MSRP'!$D$58:$G$315,4,0)</f>
        <v>[셋업] 《AirDot-crease》 자켓</v>
      </c>
      <c r="D912" s="12" t="s">
        <v>2931</v>
      </c>
      <c r="E912" s="12">
        <v>690000</v>
      </c>
      <c r="F912" s="11">
        <f t="shared" si="50"/>
        <v>16500</v>
      </c>
      <c r="G912" s="11">
        <f t="shared" si="51"/>
        <v>5000</v>
      </c>
      <c r="H912" s="11">
        <f t="shared" si="49"/>
        <v>140070</v>
      </c>
      <c r="I912" s="48">
        <f t="shared" si="47"/>
        <v>851570</v>
      </c>
      <c r="J912" s="1">
        <f t="shared" si="48"/>
        <v>570551.9</v>
      </c>
    </row>
    <row r="913" spans="1:10" ht="14.25" x14ac:dyDescent="0.15">
      <c r="A913" s="27" t="s">
        <v>2998</v>
      </c>
      <c r="B913" s="27" t="s">
        <v>2996</v>
      </c>
      <c r="C913" s="28" t="str">
        <f>VLOOKUP(D913,'[1]AR China MSRP'!$D$58:$G$315,4,0)</f>
        <v>그레이 《EcoDry》 자켓</v>
      </c>
      <c r="D913" s="12" t="s">
        <v>2932</v>
      </c>
      <c r="E913" s="12">
        <v>690000</v>
      </c>
      <c r="F913" s="11">
        <f t="shared" si="50"/>
        <v>16500</v>
      </c>
      <c r="G913" s="11">
        <f t="shared" si="51"/>
        <v>5000</v>
      </c>
      <c r="H913" s="11">
        <f t="shared" si="49"/>
        <v>140070</v>
      </c>
      <c r="I913" s="48">
        <f t="shared" si="47"/>
        <v>851570</v>
      </c>
      <c r="J913" s="1">
        <f t="shared" si="48"/>
        <v>570551.9</v>
      </c>
    </row>
    <row r="914" spans="1:10" ht="14.25" x14ac:dyDescent="0.15">
      <c r="A914" s="27" t="s">
        <v>2998</v>
      </c>
      <c r="B914" s="27" t="s">
        <v>2996</v>
      </c>
      <c r="C914" s="28" t="str">
        <f>VLOOKUP(D914,'[1]AR China MSRP'!$D$58:$G$315,4,0)</f>
        <v>[셋업] 《RichCool》 자켓</v>
      </c>
      <c r="D914" s="12" t="s">
        <v>2933</v>
      </c>
      <c r="E914" s="12">
        <v>690000</v>
      </c>
      <c r="F914" s="11">
        <f t="shared" si="50"/>
        <v>16500</v>
      </c>
      <c r="G914" s="11">
        <f t="shared" si="51"/>
        <v>5000</v>
      </c>
      <c r="H914" s="11">
        <f t="shared" si="49"/>
        <v>140070</v>
      </c>
      <c r="I914" s="48">
        <f t="shared" si="47"/>
        <v>851570</v>
      </c>
      <c r="J914" s="1">
        <f t="shared" si="48"/>
        <v>570551.9</v>
      </c>
    </row>
    <row r="915" spans="1:10" ht="14.25" x14ac:dyDescent="0.15">
      <c r="A915" s="27" t="s">
        <v>2998</v>
      </c>
      <c r="B915" s="27" t="s">
        <v>2996</v>
      </c>
      <c r="C915" s="28" t="str">
        <f>VLOOKUP(D915,'[1]AR China MSRP'!$D$58:$G$315,4,0)</f>
        <v>[셋업] 《플리츠》 자켓</v>
      </c>
      <c r="D915" s="12" t="s">
        <v>2934</v>
      </c>
      <c r="E915" s="12">
        <v>690000</v>
      </c>
      <c r="F915" s="11">
        <f t="shared" si="50"/>
        <v>16500</v>
      </c>
      <c r="G915" s="11">
        <f t="shared" si="51"/>
        <v>5000</v>
      </c>
      <c r="H915" s="11">
        <f t="shared" si="49"/>
        <v>140070</v>
      </c>
      <c r="I915" s="48">
        <f t="shared" si="47"/>
        <v>851570</v>
      </c>
      <c r="J915" s="1">
        <f t="shared" si="48"/>
        <v>570551.9</v>
      </c>
    </row>
    <row r="916" spans="1:10" ht="14.25" x14ac:dyDescent="0.15">
      <c r="A916" s="27" t="s">
        <v>2998</v>
      </c>
      <c r="B916" s="27" t="s">
        <v>2996</v>
      </c>
      <c r="C916" s="28" t="str">
        <f>VLOOKUP(D916,'[1]AR China MSRP'!$D$58:$G$315,4,0)</f>
        <v>[셋업] 《Tech레이온》 자켓</v>
      </c>
      <c r="D916" s="12" t="s">
        <v>2935</v>
      </c>
      <c r="E916" s="12">
        <v>690000</v>
      </c>
      <c r="F916" s="11">
        <f t="shared" si="50"/>
        <v>16500</v>
      </c>
      <c r="G916" s="11">
        <f t="shared" si="51"/>
        <v>5000</v>
      </c>
      <c r="H916" s="11">
        <f t="shared" si="49"/>
        <v>140070</v>
      </c>
      <c r="I916" s="48">
        <f t="shared" si="47"/>
        <v>851570</v>
      </c>
      <c r="J916" s="1">
        <f t="shared" si="48"/>
        <v>570551.9</v>
      </c>
    </row>
    <row r="917" spans="1:10" ht="14.25" x14ac:dyDescent="0.15">
      <c r="A917" s="27" t="s">
        <v>2998</v>
      </c>
      <c r="B917" s="27" t="s">
        <v>2996</v>
      </c>
      <c r="C917" s="28" t="str">
        <f>VLOOKUP(D917,'[1]AR China MSRP'!$D$58:$G$315,4,0)</f>
        <v>[셋업] 《Tech레이온》 자켓</v>
      </c>
      <c r="D917" s="12" t="s">
        <v>2936</v>
      </c>
      <c r="E917" s="12">
        <v>690000</v>
      </c>
      <c r="F917" s="11">
        <f t="shared" si="50"/>
        <v>16500</v>
      </c>
      <c r="G917" s="11">
        <f t="shared" si="51"/>
        <v>5000</v>
      </c>
      <c r="H917" s="11">
        <f t="shared" si="49"/>
        <v>140070</v>
      </c>
      <c r="I917" s="48">
        <f t="shared" si="47"/>
        <v>851570</v>
      </c>
      <c r="J917" s="1">
        <f t="shared" si="48"/>
        <v>570551.9</v>
      </c>
    </row>
    <row r="918" spans="1:10" ht="14.25" x14ac:dyDescent="0.15">
      <c r="A918" s="27" t="s">
        <v>2998</v>
      </c>
      <c r="B918" s="27" t="s">
        <v>2996</v>
      </c>
      <c r="C918" s="28" t="str">
        <f>VLOOKUP(D918,'[1]AR China MSRP'!$D$58:$G$315,4,0)</f>
        <v>차콜그레이 심플 MA-1</v>
      </c>
      <c r="D918" s="12" t="s">
        <v>2937</v>
      </c>
      <c r="E918" s="12">
        <v>690000</v>
      </c>
      <c r="F918" s="11">
        <f t="shared" si="50"/>
        <v>16500</v>
      </c>
      <c r="G918" s="11">
        <f t="shared" si="51"/>
        <v>5000</v>
      </c>
      <c r="H918" s="11">
        <f t="shared" si="49"/>
        <v>140070</v>
      </c>
      <c r="I918" s="48">
        <f t="shared" si="47"/>
        <v>851570</v>
      </c>
      <c r="J918" s="1">
        <f t="shared" si="48"/>
        <v>570551.9</v>
      </c>
    </row>
    <row r="919" spans="1:10" ht="14.25" x14ac:dyDescent="0.15">
      <c r="A919" s="27" t="s">
        <v>2998</v>
      </c>
      <c r="B919" s="27" t="s">
        <v>2996</v>
      </c>
      <c r="C919" s="28" t="str">
        <f>VLOOKUP(D919,'[1]AR China MSRP'!$D$58:$G$315,4,0)</f>
        <v>《EasyCool》 트러커</v>
      </c>
      <c r="D919" s="12" t="s">
        <v>2938</v>
      </c>
      <c r="E919" s="12">
        <v>590000</v>
      </c>
      <c r="F919" s="11">
        <f t="shared" si="50"/>
        <v>16500</v>
      </c>
      <c r="G919" s="11">
        <f t="shared" si="51"/>
        <v>5000</v>
      </c>
      <c r="H919" s="11">
        <f t="shared" si="49"/>
        <v>119770.00000000001</v>
      </c>
      <c r="I919" s="48">
        <f t="shared" si="47"/>
        <v>731270</v>
      </c>
      <c r="J919" s="1">
        <f t="shared" si="48"/>
        <v>489950.9</v>
      </c>
    </row>
    <row r="920" spans="1:10" ht="14.25" x14ac:dyDescent="0.15">
      <c r="A920" s="27" t="s">
        <v>2998</v>
      </c>
      <c r="B920" s="27" t="s">
        <v>2996</v>
      </c>
      <c r="C920" s="28" t="str">
        <f>VLOOKUP(D920,'[1]AR China MSRP'!$D$58:$G$315,4,0)</f>
        <v>《AirDot》 후드집업</v>
      </c>
      <c r="D920" s="12" t="s">
        <v>2939</v>
      </c>
      <c r="E920" s="12">
        <v>590000</v>
      </c>
      <c r="F920" s="11">
        <f t="shared" si="50"/>
        <v>16500</v>
      </c>
      <c r="G920" s="11">
        <f t="shared" si="51"/>
        <v>5000</v>
      </c>
      <c r="H920" s="11">
        <f t="shared" si="49"/>
        <v>119770.00000000001</v>
      </c>
      <c r="I920" s="48">
        <f t="shared" si="47"/>
        <v>731270</v>
      </c>
      <c r="J920" s="1">
        <f t="shared" si="48"/>
        <v>489950.9</v>
      </c>
    </row>
    <row r="921" spans="1:10" ht="14.25" x14ac:dyDescent="0.15">
      <c r="A921" s="27" t="s">
        <v>2998</v>
      </c>
      <c r="B921" s="27" t="s">
        <v>2996</v>
      </c>
      <c r="C921" s="28" t="str">
        <f>VLOOKUP(D921,'[1]AR China MSRP'!$D$58:$G$315,4,0)</f>
        <v>《AirDot》 후드집업</v>
      </c>
      <c r="D921" s="12" t="s">
        <v>2940</v>
      </c>
      <c r="E921" s="12">
        <v>590000</v>
      </c>
      <c r="F921" s="11">
        <f t="shared" si="50"/>
        <v>16500</v>
      </c>
      <c r="G921" s="11">
        <f t="shared" si="51"/>
        <v>5000</v>
      </c>
      <c r="H921" s="11">
        <f t="shared" si="49"/>
        <v>119770.00000000001</v>
      </c>
      <c r="I921" s="48">
        <f t="shared" ref="I921:I984" si="52">SUM(E921:H921)</f>
        <v>731270</v>
      </c>
      <c r="J921" s="1">
        <f t="shared" ref="J921:J984" si="53">I921*0.67</f>
        <v>489950.9</v>
      </c>
    </row>
    <row r="922" spans="1:10" ht="14.25" x14ac:dyDescent="0.15">
      <c r="A922" s="27" t="s">
        <v>2998</v>
      </c>
      <c r="B922" s="27" t="s">
        <v>2996</v>
      </c>
      <c r="C922" s="28" t="str">
        <f>VLOOKUP(D922,'[1]AR China MSRP'!$D$58:$G$315,4,0)</f>
        <v>《AirDot》 MA-1</v>
      </c>
      <c r="D922" s="12" t="s">
        <v>1319</v>
      </c>
      <c r="E922" s="12">
        <v>590000</v>
      </c>
      <c r="F922" s="11">
        <f t="shared" si="50"/>
        <v>16500</v>
      </c>
      <c r="G922" s="11">
        <f t="shared" si="51"/>
        <v>5000</v>
      </c>
      <c r="H922" s="11">
        <f t="shared" si="49"/>
        <v>119770.00000000001</v>
      </c>
      <c r="I922" s="48">
        <f t="shared" si="52"/>
        <v>731270</v>
      </c>
      <c r="J922" s="1">
        <f t="shared" si="53"/>
        <v>489950.9</v>
      </c>
    </row>
    <row r="923" spans="1:10" ht="14.25" x14ac:dyDescent="0.15">
      <c r="A923" s="27" t="s">
        <v>2998</v>
      </c>
      <c r="B923" s="27" t="s">
        <v>2996</v>
      </c>
      <c r="C923" s="28" t="str">
        <f>VLOOKUP(D923,'[1]AR China MSRP'!$D$58:$G$315,4,0)</f>
        <v>[셋업][슬림핏] 《Free Motion》 슬랙스</v>
      </c>
      <c r="D923" s="12" t="s">
        <v>2941</v>
      </c>
      <c r="E923" s="12">
        <v>290000</v>
      </c>
      <c r="F923" s="11">
        <f t="shared" si="50"/>
        <v>16500</v>
      </c>
      <c r="G923" s="11">
        <f t="shared" si="51"/>
        <v>5000</v>
      </c>
      <c r="H923" s="11">
        <f t="shared" si="49"/>
        <v>58870.000000000007</v>
      </c>
      <c r="I923" s="48">
        <f t="shared" si="52"/>
        <v>370370</v>
      </c>
      <c r="J923" s="1">
        <f t="shared" si="53"/>
        <v>248147.90000000002</v>
      </c>
    </row>
    <row r="924" spans="1:10" ht="14.25" x14ac:dyDescent="0.15">
      <c r="A924" s="27" t="s">
        <v>2998</v>
      </c>
      <c r="B924" s="27" t="s">
        <v>2996</v>
      </c>
      <c r="C924" s="28" t="str">
        <f>VLOOKUP(D924,'[1]AR China MSRP'!$D$58:$G$315,4,0)</f>
        <v>[셋업][슬림핏] 《Free Motion》 슬랙스</v>
      </c>
      <c r="D924" s="12" t="s">
        <v>2942</v>
      </c>
      <c r="E924" s="12">
        <v>290000</v>
      </c>
      <c r="F924" s="11">
        <f t="shared" si="50"/>
        <v>16500</v>
      </c>
      <c r="G924" s="11">
        <f t="shared" si="51"/>
        <v>5000</v>
      </c>
      <c r="H924" s="11">
        <f t="shared" si="49"/>
        <v>58870.000000000007</v>
      </c>
      <c r="I924" s="48">
        <f t="shared" si="52"/>
        <v>370370</v>
      </c>
      <c r="J924" s="1">
        <f t="shared" si="53"/>
        <v>248147.90000000002</v>
      </c>
    </row>
    <row r="925" spans="1:10" ht="14.25" x14ac:dyDescent="0.15">
      <c r="A925" s="27" t="s">
        <v>2998</v>
      </c>
      <c r="B925" s="27" t="s">
        <v>2996</v>
      </c>
      <c r="C925" s="28" t="str">
        <f>VLOOKUP(D925,'[1]AR China MSRP'!$D$58:$G$315,4,0)</f>
        <v>[셋업] 엘라스틱 져지 슬랙스</v>
      </c>
      <c r="D925" s="12" t="s">
        <v>2943</v>
      </c>
      <c r="E925" s="12">
        <v>290000</v>
      </c>
      <c r="F925" s="11">
        <f t="shared" si="50"/>
        <v>16500</v>
      </c>
      <c r="G925" s="11">
        <f t="shared" si="51"/>
        <v>5000</v>
      </c>
      <c r="H925" s="11">
        <f t="shared" si="49"/>
        <v>58870.000000000007</v>
      </c>
      <c r="I925" s="48">
        <f t="shared" si="52"/>
        <v>370370</v>
      </c>
      <c r="J925" s="1">
        <f t="shared" si="53"/>
        <v>248147.90000000002</v>
      </c>
    </row>
    <row r="926" spans="1:10" ht="14.25" x14ac:dyDescent="0.15">
      <c r="A926" s="27" t="s">
        <v>2998</v>
      </c>
      <c r="B926" s="27" t="s">
        <v>2996</v>
      </c>
      <c r="C926" s="28" t="str">
        <f>VLOOKUP(D926,'[1]AR China MSRP'!$D$58:$G$315,4,0)</f>
        <v>[셋업][컴포트핏] 스트레치 심실링 슬랙스</v>
      </c>
      <c r="D926" s="12" t="s">
        <v>2944</v>
      </c>
      <c r="E926" s="12">
        <v>290000</v>
      </c>
      <c r="F926" s="11">
        <f t="shared" si="50"/>
        <v>16500</v>
      </c>
      <c r="G926" s="11">
        <f t="shared" si="51"/>
        <v>5000</v>
      </c>
      <c r="H926" s="11">
        <f t="shared" si="49"/>
        <v>58870.000000000007</v>
      </c>
      <c r="I926" s="48">
        <f t="shared" si="52"/>
        <v>370370</v>
      </c>
      <c r="J926" s="1">
        <f t="shared" si="53"/>
        <v>248147.90000000002</v>
      </c>
    </row>
    <row r="927" spans="1:10" ht="14.25" x14ac:dyDescent="0.15">
      <c r="A927" s="27" t="s">
        <v>2998</v>
      </c>
      <c r="B927" s="27" t="s">
        <v>2996</v>
      </c>
      <c r="C927" s="28" t="str">
        <f>VLOOKUP(D927,'[1]AR China MSRP'!$D$58:$G$315,4,0)</f>
        <v>워싱 원턱 데님 팬츠</v>
      </c>
      <c r="D927" s="12" t="s">
        <v>2945</v>
      </c>
      <c r="E927" s="12">
        <v>350000</v>
      </c>
      <c r="F927" s="11">
        <f t="shared" si="50"/>
        <v>16500</v>
      </c>
      <c r="G927" s="11">
        <f t="shared" si="51"/>
        <v>5000</v>
      </c>
      <c r="H927" s="11">
        <f t="shared" si="49"/>
        <v>71050</v>
      </c>
      <c r="I927" s="48">
        <f t="shared" si="52"/>
        <v>442550</v>
      </c>
      <c r="J927" s="1">
        <f t="shared" si="53"/>
        <v>296508.5</v>
      </c>
    </row>
    <row r="928" spans="1:10" ht="14.25" x14ac:dyDescent="0.15">
      <c r="A928" s="27" t="s">
        <v>2998</v>
      </c>
      <c r="B928" s="27" t="s">
        <v>2996</v>
      </c>
      <c r="C928" s="28" t="str">
        <f>VLOOKUP(D928,'[1]AR China MSRP'!$D$58:$G$315,4,0)</f>
        <v>[컴포트핏] 《DryCool》 슬랙스</v>
      </c>
      <c r="D928" s="12" t="s">
        <v>2946</v>
      </c>
      <c r="E928" s="12">
        <v>320000</v>
      </c>
      <c r="F928" s="11">
        <f t="shared" si="50"/>
        <v>16500</v>
      </c>
      <c r="G928" s="11">
        <f t="shared" si="51"/>
        <v>5000</v>
      </c>
      <c r="H928" s="11">
        <f t="shared" si="49"/>
        <v>64960.000000000007</v>
      </c>
      <c r="I928" s="48">
        <f t="shared" si="52"/>
        <v>406460</v>
      </c>
      <c r="J928" s="1">
        <f t="shared" si="53"/>
        <v>272328.2</v>
      </c>
    </row>
    <row r="929" spans="1:10" ht="14.25" x14ac:dyDescent="0.15">
      <c r="A929" s="27" t="s">
        <v>2998</v>
      </c>
      <c r="B929" s="27" t="s">
        <v>2996</v>
      </c>
      <c r="C929" s="28" t="str">
        <f>VLOOKUP(D929,'[1]AR China MSRP'!$D$58:$G$315,4,0)</f>
        <v>[컴포트핏] 《DryCool》 슬랙스</v>
      </c>
      <c r="D929" s="12" t="s">
        <v>2947</v>
      </c>
      <c r="E929" s="12">
        <v>320000</v>
      </c>
      <c r="F929" s="11">
        <f t="shared" si="50"/>
        <v>16500</v>
      </c>
      <c r="G929" s="11">
        <f t="shared" si="51"/>
        <v>5000</v>
      </c>
      <c r="H929" s="11">
        <f t="shared" ref="H929:H987" si="54">E929*0.203</f>
        <v>64960.000000000007</v>
      </c>
      <c r="I929" s="48">
        <f t="shared" si="52"/>
        <v>406460</v>
      </c>
      <c r="J929" s="1">
        <f t="shared" si="53"/>
        <v>272328.2</v>
      </c>
    </row>
    <row r="930" spans="1:10" ht="14.25" x14ac:dyDescent="0.15">
      <c r="A930" s="27" t="s">
        <v>2998</v>
      </c>
      <c r="B930" s="27" t="s">
        <v>2996</v>
      </c>
      <c r="C930" s="28" t="str">
        <f>VLOOKUP(D930,'[1]AR China MSRP'!$D$58:$G$315,4,0)</f>
        <v>[컴포트핏] 《DryCool》 슬랙스</v>
      </c>
      <c r="D930" s="12" t="s">
        <v>2948</v>
      </c>
      <c r="E930" s="12">
        <v>320000</v>
      </c>
      <c r="F930" s="11">
        <f t="shared" si="50"/>
        <v>16500</v>
      </c>
      <c r="G930" s="11">
        <f t="shared" si="51"/>
        <v>5000</v>
      </c>
      <c r="H930" s="11">
        <f t="shared" si="54"/>
        <v>64960.000000000007</v>
      </c>
      <c r="I930" s="48">
        <f t="shared" si="52"/>
        <v>406460</v>
      </c>
      <c r="J930" s="1">
        <f t="shared" si="53"/>
        <v>272328.2</v>
      </c>
    </row>
    <row r="931" spans="1:10" ht="14.25" x14ac:dyDescent="0.15">
      <c r="A931" s="27" t="s">
        <v>2998</v>
      </c>
      <c r="B931" s="27" t="s">
        <v>2996</v>
      </c>
      <c r="C931" s="28" t="str">
        <f>VLOOKUP(D931,'[1]AR China MSRP'!$D$58:$G$315,4,0)</f>
        <v>[컴포트핏] 《CoolDrype》 슬랙스</v>
      </c>
      <c r="D931" s="12" t="s">
        <v>2949</v>
      </c>
      <c r="E931" s="12">
        <v>350000</v>
      </c>
      <c r="F931" s="11">
        <f t="shared" si="50"/>
        <v>16500</v>
      </c>
      <c r="G931" s="11">
        <f t="shared" si="51"/>
        <v>5000</v>
      </c>
      <c r="H931" s="11">
        <f t="shared" si="54"/>
        <v>71050</v>
      </c>
      <c r="I931" s="48">
        <f t="shared" si="52"/>
        <v>442550</v>
      </c>
      <c r="J931" s="1">
        <f t="shared" si="53"/>
        <v>296508.5</v>
      </c>
    </row>
    <row r="932" spans="1:10" ht="14.25" x14ac:dyDescent="0.15">
      <c r="A932" s="27" t="s">
        <v>2998</v>
      </c>
      <c r="B932" s="27" t="s">
        <v>2996</v>
      </c>
      <c r="C932" s="28" t="str">
        <f>VLOOKUP(D932,'[1]AR China MSRP'!$D$58:$G$315,4,0)</f>
        <v>[스탠다드핏]라이트그레이 가먼트다잉 5pkt 팬츠</v>
      </c>
      <c r="D932" s="12" t="s">
        <v>2814</v>
      </c>
      <c r="E932" s="12">
        <v>350000</v>
      </c>
      <c r="F932" s="11">
        <f t="shared" si="50"/>
        <v>16500</v>
      </c>
      <c r="G932" s="11">
        <f t="shared" si="51"/>
        <v>5000</v>
      </c>
      <c r="H932" s="11">
        <f t="shared" si="54"/>
        <v>71050</v>
      </c>
      <c r="I932" s="48">
        <f t="shared" si="52"/>
        <v>442550</v>
      </c>
      <c r="J932" s="1">
        <f t="shared" si="53"/>
        <v>296508.5</v>
      </c>
    </row>
    <row r="933" spans="1:10" ht="14.25" x14ac:dyDescent="0.15">
      <c r="A933" s="27" t="s">
        <v>2998</v>
      </c>
      <c r="B933" s="27" t="s">
        <v>2996</v>
      </c>
      <c r="C933" s="28" t="str">
        <f>VLOOKUP(D933,'[1]AR China MSRP'!$D$58:$G$315,4,0)</f>
        <v>[스탠다드핏]가먼트다잉 5pkt 팬츠</v>
      </c>
      <c r="D933" s="12" t="s">
        <v>2950</v>
      </c>
      <c r="E933" s="12">
        <v>350000</v>
      </c>
      <c r="F933" s="11">
        <f t="shared" si="50"/>
        <v>16500</v>
      </c>
      <c r="G933" s="11">
        <f t="shared" si="51"/>
        <v>5000</v>
      </c>
      <c r="H933" s="11">
        <f t="shared" si="54"/>
        <v>71050</v>
      </c>
      <c r="I933" s="48">
        <f t="shared" si="52"/>
        <v>442550</v>
      </c>
      <c r="J933" s="1">
        <f t="shared" si="53"/>
        <v>296508.5</v>
      </c>
    </row>
    <row r="934" spans="1:10" ht="14.25" x14ac:dyDescent="0.15">
      <c r="A934" s="27" t="s">
        <v>2998</v>
      </c>
      <c r="B934" s="27" t="s">
        <v>2996</v>
      </c>
      <c r="C934" s="28" t="str">
        <f>VLOOKUP(D934,'[1]AR China MSRP'!$D$58:$G$315,4,0)</f>
        <v>[스탠다드핏] 가먼트다잉 카고 팬츠</v>
      </c>
      <c r="D934" s="12" t="s">
        <v>2951</v>
      </c>
      <c r="E934" s="12">
        <v>350000</v>
      </c>
      <c r="F934" s="11">
        <f t="shared" si="50"/>
        <v>16500</v>
      </c>
      <c r="G934" s="11">
        <f t="shared" si="51"/>
        <v>5000</v>
      </c>
      <c r="H934" s="11">
        <f t="shared" si="54"/>
        <v>71050</v>
      </c>
      <c r="I934" s="48">
        <f t="shared" si="52"/>
        <v>442550</v>
      </c>
      <c r="J934" s="1">
        <f t="shared" si="53"/>
        <v>296508.5</v>
      </c>
    </row>
    <row r="935" spans="1:10" ht="14.25" x14ac:dyDescent="0.15">
      <c r="A935" s="27" t="s">
        <v>2998</v>
      </c>
      <c r="B935" s="27" t="s">
        <v>2996</v>
      </c>
      <c r="C935" s="28" t="str">
        <f>VLOOKUP(D935,'[1]AR China MSRP'!$D$58:$G$315,4,0)</f>
        <v>[스탠다드핏] 가먼트다잉 카고 팬츠</v>
      </c>
      <c r="D935" s="12" t="s">
        <v>2952</v>
      </c>
      <c r="E935" s="12">
        <v>350000</v>
      </c>
      <c r="F935" s="11">
        <f t="shared" si="50"/>
        <v>16500</v>
      </c>
      <c r="G935" s="11">
        <f t="shared" si="51"/>
        <v>5000</v>
      </c>
      <c r="H935" s="11">
        <f t="shared" si="54"/>
        <v>71050</v>
      </c>
      <c r="I935" s="48">
        <f t="shared" si="52"/>
        <v>442550</v>
      </c>
      <c r="J935" s="1">
        <f t="shared" si="53"/>
        <v>296508.5</v>
      </c>
    </row>
    <row r="936" spans="1:10" ht="14.25" x14ac:dyDescent="0.15">
      <c r="A936" s="27" t="s">
        <v>2998</v>
      </c>
      <c r="B936" s="27" t="s">
        <v>2996</v>
      </c>
      <c r="C936" s="28" t="str">
        <f>VLOOKUP(D936,'[1]AR China MSRP'!$D$58:$G$315,4,0)</f>
        <v>[Comfort] 가먼트다잉 투턱카고</v>
      </c>
      <c r="D936" s="12" t="s">
        <v>2953</v>
      </c>
      <c r="E936" s="12">
        <v>350000</v>
      </c>
      <c r="F936" s="11">
        <f t="shared" si="50"/>
        <v>16500</v>
      </c>
      <c r="G936" s="11">
        <f t="shared" si="51"/>
        <v>5000</v>
      </c>
      <c r="H936" s="11">
        <f t="shared" si="54"/>
        <v>71050</v>
      </c>
      <c r="I936" s="48">
        <f t="shared" si="52"/>
        <v>442550</v>
      </c>
      <c r="J936" s="1">
        <f t="shared" si="53"/>
        <v>296508.5</v>
      </c>
    </row>
    <row r="937" spans="1:10" ht="14.25" x14ac:dyDescent="0.15">
      <c r="A937" s="27" t="s">
        <v>2998</v>
      </c>
      <c r="B937" s="27" t="s">
        <v>2996</v>
      </c>
      <c r="C937" s="28" t="str">
        <f>VLOOKUP(D937,'[1]AR China MSRP'!$D$58:$G$315,4,0)</f>
        <v>《A.d Jean》[Standard] 스트레치 데님</v>
      </c>
      <c r="D937" s="12" t="s">
        <v>2630</v>
      </c>
      <c r="E937" s="12">
        <v>350000</v>
      </c>
      <c r="F937" s="11">
        <f t="shared" si="50"/>
        <v>16500</v>
      </c>
      <c r="G937" s="11">
        <f t="shared" si="51"/>
        <v>5000</v>
      </c>
      <c r="H937" s="11">
        <f t="shared" si="54"/>
        <v>71050</v>
      </c>
      <c r="I937" s="48">
        <f t="shared" si="52"/>
        <v>442550</v>
      </c>
      <c r="J937" s="1">
        <f t="shared" si="53"/>
        <v>296508.5</v>
      </c>
    </row>
    <row r="938" spans="1:10" ht="14.25" x14ac:dyDescent="0.15">
      <c r="A938" s="27" t="s">
        <v>2998</v>
      </c>
      <c r="B938" s="27" t="s">
        <v>2996</v>
      </c>
      <c r="C938" s="28" t="str">
        <f>VLOOKUP(D938,'[1]AR China MSRP'!$D$58:$G$315,4,0)</f>
        <v>《A.d Jean》[Standard] 스트레치 데님</v>
      </c>
      <c r="D938" s="12" t="s">
        <v>2954</v>
      </c>
      <c r="E938" s="12">
        <v>350000</v>
      </c>
      <c r="F938" s="11">
        <f t="shared" si="50"/>
        <v>16500</v>
      </c>
      <c r="G938" s="11">
        <f t="shared" si="51"/>
        <v>5000</v>
      </c>
      <c r="H938" s="11">
        <f t="shared" si="54"/>
        <v>71050</v>
      </c>
      <c r="I938" s="48">
        <f t="shared" si="52"/>
        <v>442550</v>
      </c>
      <c r="J938" s="1">
        <f t="shared" si="53"/>
        <v>296508.5</v>
      </c>
    </row>
    <row r="939" spans="1:10" ht="14.25" x14ac:dyDescent="0.15">
      <c r="A939" s="27" t="s">
        <v>2998</v>
      </c>
      <c r="B939" s="27" t="s">
        <v>2996</v>
      </c>
      <c r="C939" s="28" t="str">
        <f>VLOOKUP(D939,'[1]AR China MSRP'!$D$58:$G$315,4,0)</f>
        <v>《A.d Jean》[Slim] 슬림 크롭진</v>
      </c>
      <c r="D939" s="12" t="s">
        <v>2955</v>
      </c>
      <c r="E939" s="12">
        <v>350000</v>
      </c>
      <c r="F939" s="11">
        <f t="shared" si="50"/>
        <v>16500</v>
      </c>
      <c r="G939" s="11">
        <f t="shared" si="51"/>
        <v>5000</v>
      </c>
      <c r="H939" s="11">
        <f t="shared" si="54"/>
        <v>71050</v>
      </c>
      <c r="I939" s="48">
        <f t="shared" si="52"/>
        <v>442550</v>
      </c>
      <c r="J939" s="1">
        <f t="shared" si="53"/>
        <v>296508.5</v>
      </c>
    </row>
    <row r="940" spans="1:10" ht="14.25" x14ac:dyDescent="0.15">
      <c r="A940" s="27" t="s">
        <v>2998</v>
      </c>
      <c r="B940" s="27" t="s">
        <v>2996</v>
      </c>
      <c r="C940" s="28" t="str">
        <f>VLOOKUP(D940,'[1]AR China MSRP'!$D$58:$G$315,4,0)</f>
        <v>《A.d Jean》[Comfort] 소프트 캐롯진</v>
      </c>
      <c r="D940" s="12" t="s">
        <v>2956</v>
      </c>
      <c r="E940" s="12">
        <v>350000</v>
      </c>
      <c r="F940" s="11">
        <f t="shared" si="50"/>
        <v>16500</v>
      </c>
      <c r="G940" s="11">
        <f t="shared" si="51"/>
        <v>5000</v>
      </c>
      <c r="H940" s="11">
        <f t="shared" si="54"/>
        <v>71050</v>
      </c>
      <c r="I940" s="48">
        <f t="shared" si="52"/>
        <v>442550</v>
      </c>
      <c r="J940" s="1">
        <f t="shared" si="53"/>
        <v>296508.5</v>
      </c>
    </row>
    <row r="941" spans="1:10" ht="14.25" x14ac:dyDescent="0.15">
      <c r="A941" s="27" t="s">
        <v>2998</v>
      </c>
      <c r="B941" s="27" t="s">
        <v>2996</v>
      </c>
      <c r="C941" s="28" t="str">
        <f>VLOOKUP(D941,'[1]AR China MSRP'!$D$58:$G$315,4,0)</f>
        <v>《A.d Jean》[Comfort] 소프트 캐롯진</v>
      </c>
      <c r="D941" s="12" t="s">
        <v>2957</v>
      </c>
      <c r="E941" s="12">
        <v>350000</v>
      </c>
      <c r="F941" s="11">
        <f t="shared" si="50"/>
        <v>16500</v>
      </c>
      <c r="G941" s="11">
        <f t="shared" si="51"/>
        <v>5000</v>
      </c>
      <c r="H941" s="11">
        <f t="shared" si="54"/>
        <v>71050</v>
      </c>
      <c r="I941" s="48">
        <f t="shared" si="52"/>
        <v>442550</v>
      </c>
      <c r="J941" s="1">
        <f t="shared" si="53"/>
        <v>296508.5</v>
      </c>
    </row>
    <row r="942" spans="1:10" ht="14.25" x14ac:dyDescent="0.15">
      <c r="A942" s="27" t="s">
        <v>2998</v>
      </c>
      <c r="B942" s="27" t="s">
        <v>2996</v>
      </c>
      <c r="C942" s="28" t="str">
        <f>VLOOKUP(D942,'[1]AR China MSRP'!$D$58:$G$315,4,0)</f>
        <v>[슬림핏] 《DryCool》 슬랙스</v>
      </c>
      <c r="D942" s="12" t="s">
        <v>2958</v>
      </c>
      <c r="E942" s="12">
        <v>320000</v>
      </c>
      <c r="F942" s="11">
        <f t="shared" si="50"/>
        <v>16500</v>
      </c>
      <c r="G942" s="11">
        <f t="shared" si="51"/>
        <v>5000</v>
      </c>
      <c r="H942" s="11">
        <f t="shared" si="54"/>
        <v>64960.000000000007</v>
      </c>
      <c r="I942" s="48">
        <f t="shared" si="52"/>
        <v>406460</v>
      </c>
      <c r="J942" s="1">
        <f t="shared" si="53"/>
        <v>272328.2</v>
      </c>
    </row>
    <row r="943" spans="1:10" ht="14.25" x14ac:dyDescent="0.15">
      <c r="A943" s="27" t="s">
        <v>2998</v>
      </c>
      <c r="B943" s="27" t="s">
        <v>2996</v>
      </c>
      <c r="C943" s="28" t="str">
        <f>VLOOKUP(D943,'[1]AR China MSRP'!$D$58:$G$315,4,0)</f>
        <v>[셋업][슬림핏] 《WoolTro》 슬랙스</v>
      </c>
      <c r="D943" s="12" t="s">
        <v>2959</v>
      </c>
      <c r="E943" s="12">
        <v>350000</v>
      </c>
      <c r="F943" s="11">
        <f t="shared" si="50"/>
        <v>16500</v>
      </c>
      <c r="G943" s="11">
        <f t="shared" si="51"/>
        <v>5000</v>
      </c>
      <c r="H943" s="11">
        <f t="shared" si="54"/>
        <v>71050</v>
      </c>
      <c r="I943" s="48">
        <f t="shared" si="52"/>
        <v>442550</v>
      </c>
      <c r="J943" s="1">
        <f t="shared" si="53"/>
        <v>296508.5</v>
      </c>
    </row>
    <row r="944" spans="1:10" ht="14.25" x14ac:dyDescent="0.15">
      <c r="A944" s="27" t="s">
        <v>2998</v>
      </c>
      <c r="B944" s="27" t="s">
        <v>2996</v>
      </c>
      <c r="C944" s="28" t="str">
        <f>VLOOKUP(D944,'[1]AR China MSRP'!$D$58:$G$315,4,0)</f>
        <v>[셋업][슬림핏] 《WoolTro》 슬랙스</v>
      </c>
      <c r="D944" s="12" t="s">
        <v>2960</v>
      </c>
      <c r="E944" s="12">
        <v>350000</v>
      </c>
      <c r="F944" s="11">
        <f t="shared" si="50"/>
        <v>16500</v>
      </c>
      <c r="G944" s="11">
        <f t="shared" si="51"/>
        <v>5000</v>
      </c>
      <c r="H944" s="11">
        <f t="shared" si="54"/>
        <v>71050</v>
      </c>
      <c r="I944" s="48">
        <f t="shared" si="52"/>
        <v>442550</v>
      </c>
      <c r="J944" s="1">
        <f t="shared" si="53"/>
        <v>296508.5</v>
      </c>
    </row>
    <row r="945" spans="1:10" ht="14.25" x14ac:dyDescent="0.15">
      <c r="A945" s="27" t="s">
        <v>2998</v>
      </c>
      <c r="B945" s="27" t="s">
        <v>2996</v>
      </c>
      <c r="C945" s="28" t="str">
        <f>VLOOKUP(D945,'[1]AR China MSRP'!$D$58:$G$315,4,0)</f>
        <v>[셋업][슬림핏] 《WoolTro》 슬랙스</v>
      </c>
      <c r="D945" s="12" t="s">
        <v>2961</v>
      </c>
      <c r="E945" s="12">
        <v>350000</v>
      </c>
      <c r="F945" s="11">
        <f t="shared" si="50"/>
        <v>16500</v>
      </c>
      <c r="G945" s="11">
        <f t="shared" si="51"/>
        <v>5000</v>
      </c>
      <c r="H945" s="11">
        <f t="shared" si="54"/>
        <v>71050</v>
      </c>
      <c r="I945" s="48">
        <f t="shared" si="52"/>
        <v>442550</v>
      </c>
      <c r="J945" s="1">
        <f t="shared" si="53"/>
        <v>296508.5</v>
      </c>
    </row>
    <row r="946" spans="1:10" ht="14.25" x14ac:dyDescent="0.15">
      <c r="A946" s="27" t="s">
        <v>2998</v>
      </c>
      <c r="B946" s="27" t="s">
        <v>2996</v>
      </c>
      <c r="C946" s="28" t="str">
        <f>VLOOKUP(D946,'[1]AR China MSRP'!$D$58:$G$315,4,0)</f>
        <v>[셋업][슬림핏] 《WoolTro》 슬랙스</v>
      </c>
      <c r="D946" s="12" t="s">
        <v>2962</v>
      </c>
      <c r="E946" s="12">
        <v>350000</v>
      </c>
      <c r="F946" s="11">
        <f t="shared" si="50"/>
        <v>16500</v>
      </c>
      <c r="G946" s="11">
        <f t="shared" si="51"/>
        <v>5000</v>
      </c>
      <c r="H946" s="11">
        <f t="shared" si="54"/>
        <v>71050</v>
      </c>
      <c r="I946" s="48">
        <f t="shared" si="52"/>
        <v>442550</v>
      </c>
      <c r="J946" s="1">
        <f t="shared" si="53"/>
        <v>296508.5</v>
      </c>
    </row>
    <row r="947" spans="1:10" ht="14.25" x14ac:dyDescent="0.15">
      <c r="A947" s="27" t="s">
        <v>2998</v>
      </c>
      <c r="B947" s="27" t="s">
        <v>2996</v>
      </c>
      <c r="C947" s="28" t="str">
        <f>VLOOKUP(D947,'[1]AR China MSRP'!$D$58:$G$315,4,0)</f>
        <v>[셋업][Slim] 《AirCrease》 슬랙스</v>
      </c>
      <c r="D947" s="12" t="s">
        <v>2963</v>
      </c>
      <c r="E947" s="12">
        <v>290000</v>
      </c>
      <c r="F947" s="11">
        <f t="shared" si="50"/>
        <v>16500</v>
      </c>
      <c r="G947" s="11">
        <f t="shared" si="51"/>
        <v>5000</v>
      </c>
      <c r="H947" s="11">
        <f t="shared" si="54"/>
        <v>58870.000000000007</v>
      </c>
      <c r="I947" s="48">
        <f t="shared" si="52"/>
        <v>370370</v>
      </c>
      <c r="J947" s="1">
        <f t="shared" si="53"/>
        <v>248147.90000000002</v>
      </c>
    </row>
    <row r="948" spans="1:10" ht="14.25" x14ac:dyDescent="0.15">
      <c r="A948" s="27" t="s">
        <v>2998</v>
      </c>
      <c r="B948" s="27" t="s">
        <v>2996</v>
      </c>
      <c r="C948" s="28" t="str">
        <f>VLOOKUP(D948,'[1]AR China MSRP'!$D$58:$G$315,4,0)</f>
        <v>[셋업][Slim] 《AirCrease》 슬랙스</v>
      </c>
      <c r="D948" s="12" t="s">
        <v>2964</v>
      </c>
      <c r="E948" s="12">
        <v>290000</v>
      </c>
      <c r="F948" s="11">
        <f t="shared" si="50"/>
        <v>16500</v>
      </c>
      <c r="G948" s="11">
        <f t="shared" si="51"/>
        <v>5000</v>
      </c>
      <c r="H948" s="11">
        <f t="shared" si="54"/>
        <v>58870.000000000007</v>
      </c>
      <c r="I948" s="48">
        <f t="shared" si="52"/>
        <v>370370</v>
      </c>
      <c r="J948" s="1">
        <f t="shared" si="53"/>
        <v>248147.90000000002</v>
      </c>
    </row>
    <row r="949" spans="1:10" ht="14.25" x14ac:dyDescent="0.15">
      <c r="A949" s="27" t="s">
        <v>2998</v>
      </c>
      <c r="B949" s="27" t="s">
        <v>2996</v>
      </c>
      <c r="C949" s="28" t="str">
        <f>VLOOKUP(D949,'[1]AR China MSRP'!$D$58:$G$315,4,0)</f>
        <v>[셋업][슬림핏] 《AirDot》 슬랙스</v>
      </c>
      <c r="D949" s="12" t="s">
        <v>2965</v>
      </c>
      <c r="E949" s="12">
        <v>290000</v>
      </c>
      <c r="F949" s="11">
        <f t="shared" si="50"/>
        <v>16500</v>
      </c>
      <c r="G949" s="11">
        <f t="shared" si="51"/>
        <v>5000</v>
      </c>
      <c r="H949" s="11">
        <f t="shared" si="54"/>
        <v>58870.000000000007</v>
      </c>
      <c r="I949" s="48">
        <f t="shared" si="52"/>
        <v>370370</v>
      </c>
      <c r="J949" s="1">
        <f t="shared" si="53"/>
        <v>248147.90000000002</v>
      </c>
    </row>
    <row r="950" spans="1:10" ht="14.25" x14ac:dyDescent="0.15">
      <c r="A950" s="27" t="s">
        <v>2998</v>
      </c>
      <c r="B950" s="27" t="s">
        <v>2996</v>
      </c>
      <c r="C950" s="28" t="str">
        <f>VLOOKUP(D950,'[1]AR China MSRP'!$D$58:$G$315,4,0)</f>
        <v>'[셋업][컴포트핏] 《EasyCool》 슬랙스</v>
      </c>
      <c r="D950" s="12" t="s">
        <v>2851</v>
      </c>
      <c r="E950" s="12">
        <v>290000</v>
      </c>
      <c r="F950" s="11">
        <f t="shared" si="50"/>
        <v>16500</v>
      </c>
      <c r="G950" s="11">
        <f t="shared" si="51"/>
        <v>5000</v>
      </c>
      <c r="H950" s="11">
        <f t="shared" si="54"/>
        <v>58870.000000000007</v>
      </c>
      <c r="I950" s="48">
        <f t="shared" si="52"/>
        <v>370370</v>
      </c>
      <c r="J950" s="1">
        <f t="shared" si="53"/>
        <v>248147.90000000002</v>
      </c>
    </row>
    <row r="951" spans="1:10" ht="14.25" x14ac:dyDescent="0.15">
      <c r="A951" s="27" t="s">
        <v>2998</v>
      </c>
      <c r="B951" s="27" t="s">
        <v>2996</v>
      </c>
      <c r="C951" s="28" t="str">
        <f>VLOOKUP(D951,'[1]AR China MSRP'!$D$58:$G$315,4,0)</f>
        <v>'[셋업][컴포트핏] 《EasyCool》 슬랙스</v>
      </c>
      <c r="D951" s="12" t="s">
        <v>2966</v>
      </c>
      <c r="E951" s="12">
        <v>290000</v>
      </c>
      <c r="F951" s="11">
        <f t="shared" si="50"/>
        <v>16500</v>
      </c>
      <c r="G951" s="11">
        <f t="shared" si="51"/>
        <v>5000</v>
      </c>
      <c r="H951" s="11">
        <f t="shared" si="54"/>
        <v>58870.000000000007</v>
      </c>
      <c r="I951" s="48">
        <f t="shared" si="52"/>
        <v>370370</v>
      </c>
      <c r="J951" s="1">
        <f t="shared" si="53"/>
        <v>248147.90000000002</v>
      </c>
    </row>
    <row r="952" spans="1:10" ht="14.25" x14ac:dyDescent="0.15">
      <c r="A952" s="27" t="s">
        <v>2998</v>
      </c>
      <c r="B952" s="27" t="s">
        <v>2996</v>
      </c>
      <c r="C952" s="28" t="str">
        <f>VLOOKUP(D952,'[1]AR China MSRP'!$D$58:$G$315,4,0)</f>
        <v xml:space="preserve"> [셋업][슬림핏] 《Lite코튼》 가먼트다잉 치노</v>
      </c>
      <c r="D952" s="12" t="s">
        <v>2967</v>
      </c>
      <c r="E952" s="12">
        <v>290000</v>
      </c>
      <c r="F952" s="11">
        <f t="shared" si="50"/>
        <v>16500</v>
      </c>
      <c r="G952" s="11">
        <f t="shared" si="51"/>
        <v>5000</v>
      </c>
      <c r="H952" s="11">
        <f t="shared" si="54"/>
        <v>58870.000000000007</v>
      </c>
      <c r="I952" s="48">
        <f t="shared" si="52"/>
        <v>370370</v>
      </c>
      <c r="J952" s="1">
        <f t="shared" si="53"/>
        <v>248147.90000000002</v>
      </c>
    </row>
    <row r="953" spans="1:10" ht="14.25" x14ac:dyDescent="0.15">
      <c r="A953" s="27" t="s">
        <v>2998</v>
      </c>
      <c r="B953" s="27" t="s">
        <v>2996</v>
      </c>
      <c r="C953" s="28" t="str">
        <f>VLOOKUP(D953,'[1]AR China MSRP'!$D$58:$G$315,4,0)</f>
        <v>[셋업][슬림핏] 《CalmSucker》 슬랙스</v>
      </c>
      <c r="D953" s="12" t="s">
        <v>2968</v>
      </c>
      <c r="E953" s="12">
        <v>350000</v>
      </c>
      <c r="F953" s="11">
        <f t="shared" si="50"/>
        <v>16500</v>
      </c>
      <c r="G953" s="11">
        <f t="shared" si="51"/>
        <v>5000</v>
      </c>
      <c r="H953" s="11">
        <f t="shared" si="54"/>
        <v>71050</v>
      </c>
      <c r="I953" s="48">
        <f t="shared" si="52"/>
        <v>442550</v>
      </c>
      <c r="J953" s="1">
        <f t="shared" si="53"/>
        <v>296508.5</v>
      </c>
    </row>
    <row r="954" spans="1:10" ht="14.25" x14ac:dyDescent="0.15">
      <c r="A954" s="27" t="s">
        <v>2998</v>
      </c>
      <c r="B954" s="27" t="s">
        <v>2996</v>
      </c>
      <c r="C954" s="28" t="str">
        <f>VLOOKUP(D954,'[1]AR China MSRP'!$D$58:$G$315,4,0)</f>
        <v>[셋업][슬림핏] 《RichCool》 슬랙스</v>
      </c>
      <c r="D954" s="12" t="s">
        <v>2969</v>
      </c>
      <c r="E954" s="12">
        <v>290000</v>
      </c>
      <c r="F954" s="11">
        <f t="shared" si="50"/>
        <v>16500</v>
      </c>
      <c r="G954" s="11">
        <f t="shared" si="51"/>
        <v>5000</v>
      </c>
      <c r="H954" s="11">
        <f t="shared" si="54"/>
        <v>58870.000000000007</v>
      </c>
      <c r="I954" s="48">
        <f t="shared" si="52"/>
        <v>370370</v>
      </c>
      <c r="J954" s="1">
        <f t="shared" si="53"/>
        <v>248147.90000000002</v>
      </c>
    </row>
    <row r="955" spans="1:10" ht="14.25" x14ac:dyDescent="0.15">
      <c r="A955" s="27" t="s">
        <v>2998</v>
      </c>
      <c r="B955" s="27" t="s">
        <v>2996</v>
      </c>
      <c r="C955" s="28" t="str">
        <f>VLOOKUP(D955,'[1]AR China MSRP'!$D$58:$G$315,4,0)</f>
        <v>《스웨이드터치》 오픈카라 튜닉셔츠</v>
      </c>
      <c r="D955" s="12" t="s">
        <v>2970</v>
      </c>
      <c r="E955" s="12">
        <v>290000</v>
      </c>
      <c r="F955" s="11">
        <f t="shared" si="50"/>
        <v>16500</v>
      </c>
      <c r="G955" s="11">
        <f t="shared" si="51"/>
        <v>5000</v>
      </c>
      <c r="H955" s="11">
        <f t="shared" si="54"/>
        <v>58870.000000000007</v>
      </c>
      <c r="I955" s="48">
        <f t="shared" si="52"/>
        <v>370370</v>
      </c>
      <c r="J955" s="1">
        <f t="shared" si="53"/>
        <v>248147.90000000002</v>
      </c>
    </row>
    <row r="956" spans="1:10" ht="14.25" x14ac:dyDescent="0.15">
      <c r="A956" s="27" t="s">
        <v>2998</v>
      </c>
      <c r="B956" s="27" t="s">
        <v>2996</v>
      </c>
      <c r="C956" s="28" t="str">
        <f>VLOOKUP(D956,'[1]AR China MSRP'!$D$58:$G$315,4,0)</f>
        <v>《AirDot》 오픈카라 셔츠</v>
      </c>
      <c r="D956" s="12" t="s">
        <v>2971</v>
      </c>
      <c r="E956" s="12">
        <v>290000</v>
      </c>
      <c r="F956" s="11">
        <f t="shared" si="50"/>
        <v>16500</v>
      </c>
      <c r="G956" s="11">
        <f t="shared" si="51"/>
        <v>5000</v>
      </c>
      <c r="H956" s="11">
        <f t="shared" si="54"/>
        <v>58870.000000000007</v>
      </c>
      <c r="I956" s="48">
        <f t="shared" si="52"/>
        <v>370370</v>
      </c>
      <c r="J956" s="1">
        <f t="shared" si="53"/>
        <v>248147.90000000002</v>
      </c>
    </row>
    <row r="957" spans="1:10" ht="14.25" x14ac:dyDescent="0.15">
      <c r="A957" s="27" t="s">
        <v>2998</v>
      </c>
      <c r="B957" s="27" t="s">
        <v>2996</v>
      </c>
      <c r="C957" s="28" t="str">
        <f>VLOOKUP(D957,'[1]AR China MSRP'!$D$58:$G$315,4,0)</f>
        <v>《AirDot》 오픈카라 셔츠</v>
      </c>
      <c r="D957" s="12" t="s">
        <v>2972</v>
      </c>
      <c r="E957" s="12">
        <v>290000</v>
      </c>
      <c r="F957" s="11">
        <f t="shared" si="50"/>
        <v>16500</v>
      </c>
      <c r="G957" s="11">
        <f t="shared" si="51"/>
        <v>5000</v>
      </c>
      <c r="H957" s="11">
        <f t="shared" si="54"/>
        <v>58870.000000000007</v>
      </c>
      <c r="I957" s="48">
        <f t="shared" si="52"/>
        <v>370370</v>
      </c>
      <c r="J957" s="1">
        <f t="shared" si="53"/>
        <v>248147.90000000002</v>
      </c>
    </row>
    <row r="958" spans="1:10" ht="14.25" x14ac:dyDescent="0.15">
      <c r="A958" s="27" t="s">
        <v>2998</v>
      </c>
      <c r="B958" s="27" t="s">
        <v>2996</v>
      </c>
      <c r="C958" s="28" t="str">
        <f>VLOOKUP(D958,'[1]AR China MSRP'!$D$58:$G$315,4,0)</f>
        <v>《Cozy 써커》 튜닉 셔츠</v>
      </c>
      <c r="D958" s="12" t="s">
        <v>2973</v>
      </c>
      <c r="E958" s="12">
        <v>290000</v>
      </c>
      <c r="F958" s="11">
        <f t="shared" si="50"/>
        <v>16500</v>
      </c>
      <c r="G958" s="11">
        <f t="shared" si="51"/>
        <v>5000</v>
      </c>
      <c r="H958" s="11">
        <f t="shared" si="54"/>
        <v>58870.000000000007</v>
      </c>
      <c r="I958" s="48">
        <f t="shared" si="52"/>
        <v>370370</v>
      </c>
      <c r="J958" s="1">
        <f t="shared" si="53"/>
        <v>248147.90000000002</v>
      </c>
    </row>
    <row r="959" spans="1:10" ht="14.25" x14ac:dyDescent="0.15">
      <c r="A959" s="27" t="s">
        <v>2998</v>
      </c>
      <c r="B959" s="27" t="s">
        <v>2996</v>
      </c>
      <c r="C959" s="28" t="str">
        <f>VLOOKUP(D959,'[1]AR China MSRP'!$D$58:$G$315,4,0)</f>
        <v>《Cozy 써커》 튜닉 셔츠</v>
      </c>
      <c r="D959" s="12" t="s">
        <v>2974</v>
      </c>
      <c r="E959" s="12">
        <v>290000</v>
      </c>
      <c r="F959" s="11">
        <f t="shared" si="50"/>
        <v>16500</v>
      </c>
      <c r="G959" s="11">
        <f t="shared" si="51"/>
        <v>5000</v>
      </c>
      <c r="H959" s="11">
        <f t="shared" si="54"/>
        <v>58870.000000000007</v>
      </c>
      <c r="I959" s="48">
        <f t="shared" si="52"/>
        <v>370370</v>
      </c>
      <c r="J959" s="1">
        <f t="shared" si="53"/>
        <v>248147.90000000002</v>
      </c>
    </row>
    <row r="960" spans="1:10" ht="14.25" x14ac:dyDescent="0.15">
      <c r="A960" s="27" t="s">
        <v>2998</v>
      </c>
      <c r="B960" s="27" t="s">
        <v>2996</v>
      </c>
      <c r="C960" s="28" t="str">
        <f>VLOOKUP(D960,'[1]AR China MSRP'!$D$58:$G$315,4,0)</f>
        <v>《가먼트다잉》 오픈카라 튜닉셔츠</v>
      </c>
      <c r="D960" s="12" t="s">
        <v>2975</v>
      </c>
      <c r="E960" s="12">
        <v>290000</v>
      </c>
      <c r="F960" s="11">
        <f t="shared" si="50"/>
        <v>16500</v>
      </c>
      <c r="G960" s="11">
        <f t="shared" si="51"/>
        <v>5000</v>
      </c>
      <c r="H960" s="11">
        <f t="shared" si="54"/>
        <v>58870.000000000007</v>
      </c>
      <c r="I960" s="48">
        <f t="shared" si="52"/>
        <v>370370</v>
      </c>
      <c r="J960" s="1">
        <f t="shared" si="53"/>
        <v>248147.90000000002</v>
      </c>
    </row>
    <row r="961" spans="1:10" ht="14.25" x14ac:dyDescent="0.15">
      <c r="A961" s="27" t="s">
        <v>2998</v>
      </c>
      <c r="B961" s="27" t="s">
        <v>2996</v>
      </c>
      <c r="C961" s="28" t="str">
        <f>VLOOKUP(D961,'[1]AR China MSRP'!$D$58:$G$315,4,0)</f>
        <v>《가먼트다잉》 오픈카라 튜닉셔츠</v>
      </c>
      <c r="D961" s="12" t="s">
        <v>2976</v>
      </c>
      <c r="E961" s="12">
        <v>290000</v>
      </c>
      <c r="F961" s="11">
        <f t="shared" si="50"/>
        <v>16500</v>
      </c>
      <c r="G961" s="11">
        <f t="shared" si="51"/>
        <v>5000</v>
      </c>
      <c r="H961" s="11">
        <f t="shared" si="54"/>
        <v>58870.000000000007</v>
      </c>
      <c r="I961" s="48">
        <f t="shared" si="52"/>
        <v>370370</v>
      </c>
      <c r="J961" s="1">
        <f t="shared" si="53"/>
        <v>248147.90000000002</v>
      </c>
    </row>
    <row r="962" spans="1:10" ht="14.25" x14ac:dyDescent="0.15">
      <c r="A962" s="27" t="s">
        <v>2998</v>
      </c>
      <c r="B962" s="27" t="s">
        <v>2996</v>
      </c>
      <c r="C962" s="28" t="str">
        <f>VLOOKUP(D962,'[1]AR China MSRP'!$D$58:$G$315,4,0)</f>
        <v>《가먼트다잉》 오픈카라 튜닉셔츠</v>
      </c>
      <c r="D962" s="12" t="s">
        <v>2977</v>
      </c>
      <c r="E962" s="12">
        <v>290000</v>
      </c>
      <c r="F962" s="11">
        <f t="shared" si="50"/>
        <v>16500</v>
      </c>
      <c r="G962" s="11">
        <f t="shared" si="51"/>
        <v>5000</v>
      </c>
      <c r="H962" s="11">
        <f t="shared" si="54"/>
        <v>58870.000000000007</v>
      </c>
      <c r="I962" s="48">
        <f t="shared" si="52"/>
        <v>370370</v>
      </c>
      <c r="J962" s="1">
        <f t="shared" si="53"/>
        <v>248147.90000000002</v>
      </c>
    </row>
    <row r="963" spans="1:10" ht="14.25" x14ac:dyDescent="0.15">
      <c r="A963" s="27" t="s">
        <v>2998</v>
      </c>
      <c r="B963" s="27" t="s">
        <v>2996</v>
      </c>
      <c r="C963" s="28" t="str">
        <f>VLOOKUP(D963,'[1]AR China MSRP'!$D$58:$G$315,4,0)</f>
        <v>《가먼트다잉》 오픈카라 튜닉셔츠</v>
      </c>
      <c r="D963" s="12" t="s">
        <v>2978</v>
      </c>
      <c r="E963" s="12">
        <v>290000</v>
      </c>
      <c r="F963" s="11">
        <f t="shared" si="50"/>
        <v>16500</v>
      </c>
      <c r="G963" s="11">
        <f t="shared" si="51"/>
        <v>5000</v>
      </c>
      <c r="H963" s="11">
        <f t="shared" si="54"/>
        <v>58870.000000000007</v>
      </c>
      <c r="I963" s="48">
        <f t="shared" si="52"/>
        <v>370370</v>
      </c>
      <c r="J963" s="1">
        <f t="shared" si="53"/>
        <v>248147.90000000002</v>
      </c>
    </row>
    <row r="964" spans="1:10" ht="14.25" x14ac:dyDescent="0.15">
      <c r="A964" s="27" t="s">
        <v>2998</v>
      </c>
      <c r="B964" s="27" t="s">
        <v>2996</v>
      </c>
      <c r="C964" s="28" t="str">
        <f>VLOOKUP(D964,'[1]AR China MSRP'!$D$58:$G$315,4,0)</f>
        <v>《린넨모달》 깅엄체크 셔츠</v>
      </c>
      <c r="D964" s="12" t="s">
        <v>2979</v>
      </c>
      <c r="E964" s="12">
        <v>290000</v>
      </c>
      <c r="F964" s="11">
        <f t="shared" si="50"/>
        <v>16500</v>
      </c>
      <c r="G964" s="11">
        <f t="shared" si="51"/>
        <v>5000</v>
      </c>
      <c r="H964" s="11">
        <f t="shared" si="54"/>
        <v>58870.000000000007</v>
      </c>
      <c r="I964" s="48">
        <f t="shared" si="52"/>
        <v>370370</v>
      </c>
      <c r="J964" s="1">
        <f t="shared" si="53"/>
        <v>248147.90000000002</v>
      </c>
    </row>
    <row r="965" spans="1:10" ht="14.25" x14ac:dyDescent="0.15">
      <c r="A965" s="27" t="s">
        <v>2998</v>
      </c>
      <c r="B965" s="27" t="s">
        <v>2996</v>
      </c>
      <c r="C965" s="28" t="str">
        <f>VLOOKUP(D965,'[1]AR China MSRP'!$D$58:$G$315,4,0)</f>
        <v>《린넨모달》 Micro패턴 셔츠</v>
      </c>
      <c r="D965" s="12" t="s">
        <v>2980</v>
      </c>
      <c r="E965" s="12">
        <v>290000</v>
      </c>
      <c r="F965" s="11">
        <f t="shared" ref="F965:F987" si="55">IF(E965&gt;65000,16500,35000)</f>
        <v>16500</v>
      </c>
      <c r="G965" s="11">
        <f t="shared" ref="G965:G987" si="56">IF(F965=16500,5000,11500)</f>
        <v>5000</v>
      </c>
      <c r="H965" s="11">
        <f t="shared" si="54"/>
        <v>58870.000000000007</v>
      </c>
      <c r="I965" s="48">
        <f t="shared" si="52"/>
        <v>370370</v>
      </c>
      <c r="J965" s="1">
        <f t="shared" si="53"/>
        <v>248147.90000000002</v>
      </c>
    </row>
    <row r="966" spans="1:10" ht="14.25" x14ac:dyDescent="0.15">
      <c r="A966" s="27" t="s">
        <v>2998</v>
      </c>
      <c r="B966" s="27" t="s">
        <v>2996</v>
      </c>
      <c r="C966" s="28" t="str">
        <f>VLOOKUP(D966,'[1]AR China MSRP'!$D$58:$G$315,4,0)</f>
        <v>ITALY 《Air포플린》 셔츠</v>
      </c>
      <c r="D966" s="12" t="s">
        <v>2981</v>
      </c>
      <c r="E966" s="12">
        <v>290000</v>
      </c>
      <c r="F966" s="11">
        <f t="shared" si="55"/>
        <v>16500</v>
      </c>
      <c r="G966" s="11">
        <f t="shared" si="56"/>
        <v>5000</v>
      </c>
      <c r="H966" s="11">
        <f t="shared" si="54"/>
        <v>58870.000000000007</v>
      </c>
      <c r="I966" s="48">
        <f t="shared" si="52"/>
        <v>370370</v>
      </c>
      <c r="J966" s="1">
        <f t="shared" si="53"/>
        <v>248147.90000000002</v>
      </c>
    </row>
    <row r="967" spans="1:10" ht="14.25" x14ac:dyDescent="0.15">
      <c r="A967" s="27" t="s">
        <v>2998</v>
      </c>
      <c r="B967" s="27" t="s">
        <v>2996</v>
      </c>
      <c r="C967" s="28" t="str">
        <f>VLOOKUP(D967,'[1]AR China MSRP'!$D$58:$G$315,4,0)</f>
        <v>ITALY 《Air포플린》 셔츠</v>
      </c>
      <c r="D967" s="12" t="s">
        <v>2982</v>
      </c>
      <c r="E967" s="12">
        <v>290000</v>
      </c>
      <c r="F967" s="11">
        <f t="shared" si="55"/>
        <v>16500</v>
      </c>
      <c r="G967" s="11">
        <f t="shared" si="56"/>
        <v>5000</v>
      </c>
      <c r="H967" s="11">
        <f t="shared" si="54"/>
        <v>58870.000000000007</v>
      </c>
      <c r="I967" s="48">
        <f t="shared" si="52"/>
        <v>370370</v>
      </c>
      <c r="J967" s="1">
        <f t="shared" si="53"/>
        <v>248147.90000000002</v>
      </c>
    </row>
    <row r="968" spans="1:10" ht="14.25" x14ac:dyDescent="0.15">
      <c r="A968" s="27" t="s">
        <v>2998</v>
      </c>
      <c r="B968" s="27" t="s">
        <v>2996</v>
      </c>
      <c r="C968" s="28" t="str">
        <f>VLOOKUP(D968,'[1]AR China MSRP'!$D$58:$G$315,4,0)</f>
        <v>ITALY 《Air포플린》 셔츠</v>
      </c>
      <c r="D968" s="12" t="s">
        <v>2983</v>
      </c>
      <c r="E968" s="12">
        <v>290000</v>
      </c>
      <c r="F968" s="11">
        <f t="shared" si="55"/>
        <v>16500</v>
      </c>
      <c r="G968" s="11">
        <f t="shared" si="56"/>
        <v>5000</v>
      </c>
      <c r="H968" s="11">
        <f t="shared" si="54"/>
        <v>58870.000000000007</v>
      </c>
      <c r="I968" s="48">
        <f t="shared" si="52"/>
        <v>370370</v>
      </c>
      <c r="J968" s="1">
        <f t="shared" si="53"/>
        <v>248147.90000000002</v>
      </c>
    </row>
    <row r="969" spans="1:10" ht="14.25" x14ac:dyDescent="0.15">
      <c r="A969" s="27" t="s">
        <v>2998</v>
      </c>
      <c r="B969" s="27" t="s">
        <v>2996</v>
      </c>
      <c r="C969" s="28" t="str">
        <f>VLOOKUP(D969,'[1]AR China MSRP'!$D$58:$G$315,4,0)</f>
        <v>ITALY 《Air포플린》 셔츠</v>
      </c>
      <c r="D969" s="12" t="s">
        <v>2984</v>
      </c>
      <c r="E969" s="12">
        <v>290000</v>
      </c>
      <c r="F969" s="11">
        <f t="shared" si="55"/>
        <v>16500</v>
      </c>
      <c r="G969" s="11">
        <f t="shared" si="56"/>
        <v>5000</v>
      </c>
      <c r="H969" s="11">
        <f t="shared" si="54"/>
        <v>58870.000000000007</v>
      </c>
      <c r="I969" s="48">
        <f t="shared" si="52"/>
        <v>370370</v>
      </c>
      <c r="J969" s="1">
        <f t="shared" si="53"/>
        <v>248147.90000000002</v>
      </c>
    </row>
    <row r="970" spans="1:10" ht="14.25" x14ac:dyDescent="0.15">
      <c r="A970" s="27" t="s">
        <v>2998</v>
      </c>
      <c r="B970" s="27" t="s">
        <v>2996</v>
      </c>
      <c r="C970" s="28" t="str">
        <f>VLOOKUP(D970,'[1]AR China MSRP'!$D$58:$G$315,4,0)</f>
        <v>ITALY 《DELAVE》 린넨셔츠</v>
      </c>
      <c r="D970" s="12" t="s">
        <v>2985</v>
      </c>
      <c r="E970" s="12">
        <v>350000</v>
      </c>
      <c r="F970" s="11">
        <f t="shared" si="55"/>
        <v>16500</v>
      </c>
      <c r="G970" s="11">
        <f t="shared" si="56"/>
        <v>5000</v>
      </c>
      <c r="H970" s="11">
        <f t="shared" si="54"/>
        <v>71050</v>
      </c>
      <c r="I970" s="48">
        <f t="shared" si="52"/>
        <v>442550</v>
      </c>
      <c r="J970" s="1">
        <f t="shared" si="53"/>
        <v>296508.5</v>
      </c>
    </row>
    <row r="971" spans="1:10" ht="14.25" x14ac:dyDescent="0.15">
      <c r="A971" s="27" t="s">
        <v>2998</v>
      </c>
      <c r="B971" s="27" t="s">
        <v>2996</v>
      </c>
      <c r="C971" s="28" t="str">
        <f>VLOOKUP(D971,'[1]AR China MSRP'!$D$58:$G$315,4,0)</f>
        <v>ITALY 《DELAVE》 린넨셔츠</v>
      </c>
      <c r="D971" s="12" t="s">
        <v>2986</v>
      </c>
      <c r="E971" s="12">
        <v>350000</v>
      </c>
      <c r="F971" s="11">
        <f t="shared" si="55"/>
        <v>16500</v>
      </c>
      <c r="G971" s="11">
        <f t="shared" si="56"/>
        <v>5000</v>
      </c>
      <c r="H971" s="11">
        <f t="shared" si="54"/>
        <v>71050</v>
      </c>
      <c r="I971" s="48">
        <f t="shared" si="52"/>
        <v>442550</v>
      </c>
      <c r="J971" s="1">
        <f t="shared" si="53"/>
        <v>296508.5</v>
      </c>
    </row>
    <row r="972" spans="1:10" ht="14.25" x14ac:dyDescent="0.15">
      <c r="A972" s="27" t="s">
        <v>2998</v>
      </c>
      <c r="B972" s="27" t="s">
        <v>2996</v>
      </c>
      <c r="C972" s="28" t="str">
        <f>VLOOKUP(D972,'[1]AR China MSRP'!$D$58:$G$315,4,0)</f>
        <v>ITALY 《DELAVE》 린넨셔츠</v>
      </c>
      <c r="D972" s="12" t="s">
        <v>2987</v>
      </c>
      <c r="E972" s="12">
        <v>350000</v>
      </c>
      <c r="F972" s="11">
        <f t="shared" si="55"/>
        <v>16500</v>
      </c>
      <c r="G972" s="11">
        <f t="shared" si="56"/>
        <v>5000</v>
      </c>
      <c r="H972" s="11">
        <f t="shared" si="54"/>
        <v>71050</v>
      </c>
      <c r="I972" s="48">
        <f t="shared" si="52"/>
        <v>442550</v>
      </c>
      <c r="J972" s="1">
        <f t="shared" si="53"/>
        <v>296508.5</v>
      </c>
    </row>
    <row r="973" spans="1:10" ht="14.25" x14ac:dyDescent="0.15">
      <c r="A973" s="27" t="s">
        <v>2998</v>
      </c>
      <c r="B973" s="27" t="s">
        <v>2996</v>
      </c>
      <c r="C973" s="28" t="str">
        <f>VLOOKUP(D973,'[1]AR China MSRP'!$D$58:$G$315,4,0)</f>
        <v>ITALY 《DELAVE》 린넨셔츠</v>
      </c>
      <c r="D973" s="12" t="s">
        <v>2988</v>
      </c>
      <c r="E973" s="12">
        <v>350000</v>
      </c>
      <c r="F973" s="11">
        <f t="shared" si="55"/>
        <v>16500</v>
      </c>
      <c r="G973" s="11">
        <f t="shared" si="56"/>
        <v>5000</v>
      </c>
      <c r="H973" s="11">
        <f t="shared" si="54"/>
        <v>71050</v>
      </c>
      <c r="I973" s="48">
        <f t="shared" si="52"/>
        <v>442550</v>
      </c>
      <c r="J973" s="1">
        <f t="shared" si="53"/>
        <v>296508.5</v>
      </c>
    </row>
    <row r="974" spans="1:10" ht="14.25" x14ac:dyDescent="0.15">
      <c r="A974" s="27" t="s">
        <v>2998</v>
      </c>
      <c r="B974" s="27" t="s">
        <v>2996</v>
      </c>
      <c r="C974" s="28" t="str">
        <f>VLOOKUP(D974,'[1]AR China MSRP'!$D$58:$G$315,4,0)</f>
        <v>울 스티치 더블 셔켓</v>
      </c>
      <c r="D974" s="12" t="s">
        <v>2989</v>
      </c>
      <c r="E974" s="12">
        <v>430000</v>
      </c>
      <c r="F974" s="11">
        <f t="shared" si="55"/>
        <v>16500</v>
      </c>
      <c r="G974" s="11">
        <f t="shared" si="56"/>
        <v>5000</v>
      </c>
      <c r="H974" s="11">
        <f t="shared" si="54"/>
        <v>87290</v>
      </c>
      <c r="I974" s="48">
        <f t="shared" si="52"/>
        <v>538790</v>
      </c>
      <c r="J974" s="1">
        <f t="shared" si="53"/>
        <v>360989.30000000005</v>
      </c>
    </row>
    <row r="975" spans="1:10" ht="14.25" x14ac:dyDescent="0.15">
      <c r="A975" s="27" t="s">
        <v>2998</v>
      </c>
      <c r="B975" s="27" t="s">
        <v>2996</v>
      </c>
      <c r="C975" s="28" t="str">
        <f>VLOOKUP(D975,'[1]AR China MSRP'!$D$58:$G$315,4,0)</f>
        <v>울 스티치 더블 셔켓</v>
      </c>
      <c r="D975" s="12" t="s">
        <v>2990</v>
      </c>
      <c r="E975" s="12">
        <v>430000</v>
      </c>
      <c r="F975" s="11">
        <f t="shared" si="55"/>
        <v>16500</v>
      </c>
      <c r="G975" s="11">
        <f t="shared" si="56"/>
        <v>5000</v>
      </c>
      <c r="H975" s="11">
        <f t="shared" si="54"/>
        <v>87290</v>
      </c>
      <c r="I975" s="48">
        <f t="shared" si="52"/>
        <v>538790</v>
      </c>
      <c r="J975" s="1">
        <f t="shared" si="53"/>
        <v>360989.30000000005</v>
      </c>
    </row>
    <row r="976" spans="1:10" ht="14.25" x14ac:dyDescent="0.15">
      <c r="A976" s="27" t="s">
        <v>2998</v>
      </c>
      <c r="B976" s="27" t="s">
        <v>2996</v>
      </c>
      <c r="C976" s="28" t="str">
        <f>VLOOKUP(D976,'[1]AR China MSRP'!$D$58:$G$315,4,0)</f>
        <v>VIAGGIO 자수 셔츠</v>
      </c>
      <c r="D976" s="12" t="s">
        <v>2991</v>
      </c>
      <c r="E976" s="12">
        <v>330000</v>
      </c>
      <c r="F976" s="11">
        <f t="shared" si="55"/>
        <v>16500</v>
      </c>
      <c r="G976" s="11">
        <f t="shared" si="56"/>
        <v>5000</v>
      </c>
      <c r="H976" s="11">
        <f t="shared" si="54"/>
        <v>66990</v>
      </c>
      <c r="I976" s="48">
        <f t="shared" si="52"/>
        <v>418490</v>
      </c>
      <c r="J976" s="1">
        <f t="shared" si="53"/>
        <v>280388.3</v>
      </c>
    </row>
    <row r="977" spans="1:10" ht="14.25" x14ac:dyDescent="0.15">
      <c r="A977" s="27" t="s">
        <v>2998</v>
      </c>
      <c r="B977" s="27" t="s">
        <v>2996</v>
      </c>
      <c r="C977" s="28" t="str">
        <f>VLOOKUP(D977,'[1]AR China MSRP'!$D$58:$G$315,4,0)</f>
        <v>[셋업][컴포트핏]그레이쉬네이비 《AirDot》 슬랙스</v>
      </c>
      <c r="D977" s="12" t="s">
        <v>2847</v>
      </c>
      <c r="E977" s="12">
        <v>290000</v>
      </c>
      <c r="F977" s="11">
        <f t="shared" si="55"/>
        <v>16500</v>
      </c>
      <c r="G977" s="11">
        <f t="shared" si="56"/>
        <v>5000</v>
      </c>
      <c r="H977" s="11">
        <f t="shared" si="54"/>
        <v>58870.000000000007</v>
      </c>
      <c r="I977" s="48">
        <f t="shared" si="52"/>
        <v>370370</v>
      </c>
      <c r="J977" s="1">
        <f t="shared" si="53"/>
        <v>248147.90000000002</v>
      </c>
    </row>
    <row r="978" spans="1:10" ht="14.25" x14ac:dyDescent="0.15">
      <c r="A978" s="27" t="s">
        <v>2998</v>
      </c>
      <c r="B978" s="27" t="s">
        <v>2996</v>
      </c>
      <c r="C978" s="28" t="str">
        <f>VLOOKUP(D978,'[1]AR China MSRP'!$D$58:$G$315,4,0)</f>
        <v>[셋업][Slim]블랙 《AirCrease》 슬랙스</v>
      </c>
      <c r="D978" s="12" t="s">
        <v>2848</v>
      </c>
      <c r="E978" s="12">
        <v>290000</v>
      </c>
      <c r="F978" s="11">
        <f t="shared" si="55"/>
        <v>16500</v>
      </c>
      <c r="G978" s="11">
        <f t="shared" si="56"/>
        <v>5000</v>
      </c>
      <c r="H978" s="11">
        <f t="shared" si="54"/>
        <v>58870.000000000007</v>
      </c>
      <c r="I978" s="48">
        <f t="shared" si="52"/>
        <v>370370</v>
      </c>
      <c r="J978" s="1">
        <f t="shared" si="53"/>
        <v>248147.90000000002</v>
      </c>
    </row>
    <row r="979" spans="1:10" ht="14.25" x14ac:dyDescent="0.15">
      <c r="A979" s="27" t="s">
        <v>2998</v>
      </c>
      <c r="B979" s="27" t="s">
        <v>2996</v>
      </c>
      <c r="C979" s="28" t="str">
        <f>VLOOKUP(D979,'[1]AR China MSRP'!$D$58:$G$315,4,0)</f>
        <v>[셋업][Slim]라이트베이지 《AirCrease》 슬랙스</v>
      </c>
      <c r="D979" s="12" t="s">
        <v>2849</v>
      </c>
      <c r="E979" s="12">
        <v>290000</v>
      </c>
      <c r="F979" s="11">
        <f t="shared" si="55"/>
        <v>16500</v>
      </c>
      <c r="G979" s="11">
        <f t="shared" si="56"/>
        <v>5000</v>
      </c>
      <c r="H979" s="11">
        <f t="shared" si="54"/>
        <v>58870.000000000007</v>
      </c>
      <c r="I979" s="48">
        <f t="shared" si="52"/>
        <v>370370</v>
      </c>
      <c r="J979" s="1">
        <f t="shared" si="53"/>
        <v>248147.90000000002</v>
      </c>
    </row>
    <row r="980" spans="1:10" ht="14.25" x14ac:dyDescent="0.15">
      <c r="A980" s="27" t="s">
        <v>2998</v>
      </c>
      <c r="B980" s="27" t="s">
        <v>2996</v>
      </c>
      <c r="C980" s="28" t="str">
        <f>VLOOKUP(D980,'[1]AR China MSRP'!$D$58:$G$315,4,0)</f>
        <v>[셋업][슬림핏]라이트그레이 《WoolySucker》 슬랙스</v>
      </c>
      <c r="D980" s="12" t="s">
        <v>2850</v>
      </c>
      <c r="E980" s="12">
        <v>290000</v>
      </c>
      <c r="F980" s="11">
        <f t="shared" si="55"/>
        <v>16500</v>
      </c>
      <c r="G980" s="11">
        <f t="shared" si="56"/>
        <v>5000</v>
      </c>
      <c r="H980" s="11">
        <f t="shared" si="54"/>
        <v>58870.000000000007</v>
      </c>
      <c r="I980" s="48">
        <f t="shared" si="52"/>
        <v>370370</v>
      </c>
      <c r="J980" s="1">
        <f t="shared" si="53"/>
        <v>248147.90000000002</v>
      </c>
    </row>
    <row r="981" spans="1:10" ht="14.25" x14ac:dyDescent="0.15">
      <c r="A981" s="27" t="s">
        <v>2998</v>
      </c>
      <c r="B981" s="27" t="s">
        <v>2996</v>
      </c>
      <c r="C981" s="28" t="str">
        <f>VLOOKUP(D981,'[1]AR China MSRP'!$D$58:$G$315,4,0)</f>
        <v>'[셋업][컴포트핏] 《EasyCool》 슬랙스</v>
      </c>
      <c r="D981" s="12" t="s">
        <v>2851</v>
      </c>
      <c r="E981" s="12">
        <v>290000</v>
      </c>
      <c r="F981" s="11">
        <f t="shared" si="55"/>
        <v>16500</v>
      </c>
      <c r="G981" s="11">
        <f t="shared" si="56"/>
        <v>5000</v>
      </c>
      <c r="H981" s="11">
        <f t="shared" si="54"/>
        <v>58870.000000000007</v>
      </c>
      <c r="I981" s="48">
        <f t="shared" si="52"/>
        <v>370370</v>
      </c>
      <c r="J981" s="1">
        <f t="shared" si="53"/>
        <v>248147.90000000002</v>
      </c>
    </row>
    <row r="982" spans="1:10" ht="14.25" x14ac:dyDescent="0.15">
      <c r="A982" s="27" t="s">
        <v>2998</v>
      </c>
      <c r="B982" s="27" t="s">
        <v>2996</v>
      </c>
      <c r="C982" s="28" t="str">
        <f>VLOOKUP(D982,'[1]AR China MSRP'!$D$58:$G$315,4,0)</f>
        <v>[셋업][슬림핏]다크그레이 《EasyCool》 슬랙스</v>
      </c>
      <c r="D982" s="12" t="s">
        <v>2852</v>
      </c>
      <c r="E982" s="12">
        <v>290000</v>
      </c>
      <c r="F982" s="11">
        <f t="shared" si="55"/>
        <v>16500</v>
      </c>
      <c r="G982" s="11">
        <f t="shared" si="56"/>
        <v>5000</v>
      </c>
      <c r="H982" s="11">
        <f t="shared" si="54"/>
        <v>58870.000000000007</v>
      </c>
      <c r="I982" s="48">
        <f t="shared" si="52"/>
        <v>370370</v>
      </c>
      <c r="J982" s="1">
        <f t="shared" si="53"/>
        <v>248147.90000000002</v>
      </c>
    </row>
    <row r="983" spans="1:10" ht="14.25" x14ac:dyDescent="0.15">
      <c r="A983" s="27" t="s">
        <v>2998</v>
      </c>
      <c r="B983" s="27" t="s">
        <v>2996</v>
      </c>
      <c r="C983" s="28" t="str">
        <f>VLOOKUP(D983,'[1]AR China MSRP'!$D$58:$G$315,4,0)</f>
        <v>[셋업][슬림핏]차콜 《RichCool》 슬랙스</v>
      </c>
      <c r="D983" s="12" t="s">
        <v>2853</v>
      </c>
      <c r="E983" s="12">
        <v>290000</v>
      </c>
      <c r="F983" s="11">
        <f t="shared" si="55"/>
        <v>16500</v>
      </c>
      <c r="G983" s="11">
        <f t="shared" si="56"/>
        <v>5000</v>
      </c>
      <c r="H983" s="11">
        <f t="shared" si="54"/>
        <v>58870.000000000007</v>
      </c>
      <c r="I983" s="48">
        <f t="shared" si="52"/>
        <v>370370</v>
      </c>
      <c r="J983" s="1">
        <f t="shared" si="53"/>
        <v>248147.90000000002</v>
      </c>
    </row>
    <row r="984" spans="1:10" ht="14.25" x14ac:dyDescent="0.15">
      <c r="A984" s="27" t="s">
        <v>2998</v>
      </c>
      <c r="B984" s="27" t="s">
        <v>2996</v>
      </c>
      <c r="C984" s="28" t="str">
        <f>VLOOKUP(D984,'[1]AR China MSRP'!$D$58:$G$315,4,0)</f>
        <v>블랙 나일론 하프 팬츠</v>
      </c>
      <c r="D984" s="12" t="s">
        <v>2992</v>
      </c>
      <c r="E984" s="12">
        <v>210000</v>
      </c>
      <c r="F984" s="11">
        <f t="shared" si="55"/>
        <v>16500</v>
      </c>
      <c r="G984" s="11">
        <f t="shared" si="56"/>
        <v>5000</v>
      </c>
      <c r="H984" s="11">
        <f t="shared" si="54"/>
        <v>42630</v>
      </c>
      <c r="I984" s="48">
        <f t="shared" si="52"/>
        <v>274130</v>
      </c>
      <c r="J984" s="1">
        <f t="shared" si="53"/>
        <v>183667.1</v>
      </c>
    </row>
    <row r="985" spans="1:10" ht="14.25" x14ac:dyDescent="0.15">
      <c r="A985" s="27" t="s">
        <v>2998</v>
      </c>
      <c r="B985" s="27" t="s">
        <v>2996</v>
      </c>
      <c r="C985" s="28" t="str">
        <f>VLOOKUP(D985,'[1]AR China MSRP'!$D$58:$G$315,4,0)</f>
        <v>챠콜 나일론 하프 팬츠</v>
      </c>
      <c r="D985" s="12" t="s">
        <v>2993</v>
      </c>
      <c r="E985" s="12">
        <v>210000</v>
      </c>
      <c r="F985" s="11">
        <f t="shared" si="55"/>
        <v>16500</v>
      </c>
      <c r="G985" s="11">
        <f t="shared" si="56"/>
        <v>5000</v>
      </c>
      <c r="H985" s="11">
        <f t="shared" si="54"/>
        <v>42630</v>
      </c>
      <c r="I985" s="48">
        <f t="shared" ref="I985:I987" si="57">SUM(E985:H985)</f>
        <v>274130</v>
      </c>
      <c r="J985" s="1">
        <f t="shared" ref="J985:J987" si="58">I985*0.67</f>
        <v>183667.1</v>
      </c>
    </row>
    <row r="986" spans="1:10" x14ac:dyDescent="0.15">
      <c r="A986" s="27" t="s">
        <v>2997</v>
      </c>
      <c r="B986" s="27" t="s">
        <v>2996</v>
      </c>
      <c r="D986" s="12" t="s">
        <v>3005</v>
      </c>
      <c r="E986" s="12">
        <v>290000</v>
      </c>
      <c r="F986" s="12">
        <f t="shared" si="55"/>
        <v>16500</v>
      </c>
      <c r="G986" s="12">
        <f t="shared" si="56"/>
        <v>5000</v>
      </c>
      <c r="H986" s="12">
        <f t="shared" si="54"/>
        <v>58870.000000000007</v>
      </c>
      <c r="I986" s="17">
        <f t="shared" si="57"/>
        <v>370370</v>
      </c>
      <c r="J986" s="17">
        <f t="shared" si="58"/>
        <v>248147.90000000002</v>
      </c>
    </row>
    <row r="987" spans="1:10" x14ac:dyDescent="0.15">
      <c r="A987" s="27" t="s">
        <v>2997</v>
      </c>
      <c r="B987" s="27" t="s">
        <v>2996</v>
      </c>
      <c r="C987" s="12" t="s">
        <v>3276</v>
      </c>
      <c r="D987" s="12" t="s">
        <v>3270</v>
      </c>
      <c r="E987" s="12">
        <v>190000</v>
      </c>
      <c r="F987" s="12">
        <f t="shared" si="55"/>
        <v>16500</v>
      </c>
      <c r="G987" s="12">
        <f t="shared" si="56"/>
        <v>5000</v>
      </c>
      <c r="H987" s="12">
        <f t="shared" si="54"/>
        <v>38570</v>
      </c>
      <c r="I987" s="17">
        <f t="shared" si="57"/>
        <v>250070</v>
      </c>
      <c r="J987" s="17">
        <f t="shared" si="58"/>
        <v>167546.90000000002</v>
      </c>
    </row>
    <row r="988" spans="1:10" x14ac:dyDescent="0.15">
      <c r="A988" s="27" t="s">
        <v>2997</v>
      </c>
      <c r="B988" s="27" t="s">
        <v>2996</v>
      </c>
      <c r="C988" s="12" t="s">
        <v>3351</v>
      </c>
      <c r="D988" s="40" t="s">
        <v>3350</v>
      </c>
      <c r="E988" s="12">
        <v>190000</v>
      </c>
      <c r="F988" s="12">
        <f t="shared" ref="F988" si="59">IF(E988&gt;65000,16500,35000)</f>
        <v>16500</v>
      </c>
      <c r="G988" s="12">
        <f t="shared" ref="G988" si="60">IF(F988=16500,5000,11500)</f>
        <v>5000</v>
      </c>
      <c r="H988" s="12">
        <f t="shared" ref="H988" si="61">E988*0.203</f>
        <v>38570</v>
      </c>
      <c r="I988" s="17">
        <f t="shared" ref="I988" si="62">SUM(E988:H988)</f>
        <v>250070</v>
      </c>
      <c r="J988" s="17">
        <f t="shared" ref="J988" si="63">I988*0.67</f>
        <v>167546.90000000002</v>
      </c>
    </row>
  </sheetData>
  <phoneticPr fontId="3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주문정보</vt:lpstr>
      <vt:lpstr>마스터파일</vt:lpstr>
    </vt:vector>
  </TitlesOfParts>
  <Company>dacosystem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widehero</dc:creator>
  <cp:lastModifiedBy>장성태</cp:lastModifiedBy>
  <dcterms:created xsi:type="dcterms:W3CDTF">2008-02-11T09:47:00Z</dcterms:created>
  <dcterms:modified xsi:type="dcterms:W3CDTF">2021-08-09T06:44:09Z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(����)�ܺθ��ֹ�(Ƽ��).xls</vt:lpwstr>
  </property>
  <property fmtid="{D5CDD505-2E9C-101B-9397-08002B2CF9AE}" pid="3" name="KSOProductBuildVer">
    <vt:lpwstr>2052-11.1.0.9209</vt:lpwstr>
  </property>
</Properties>
</file>