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vc0012\source\repos\MazeSolver\"/>
    </mc:Choice>
  </mc:AlternateContent>
  <bookViews>
    <workbookView xWindow="-120" yWindow="-120" windowWidth="29040" windowHeight="15840" activeTab="4"/>
  </bookViews>
  <sheets>
    <sheet name="ListManhattan Data" sheetId="3" r:id="rId1"/>
    <sheet name="BinaryManhattan" sheetId="2" r:id="rId2"/>
    <sheet name="EuclideanBinary" sheetId="4" r:id="rId3"/>
    <sheet name="EuclideanList" sheetId="5" r:id="rId4"/>
    <sheet name="Results and Config" sheetId="1" r:id="rId5"/>
  </sheets>
  <definedNames>
    <definedName name="ExternalData_1" localSheetId="1" hidden="1">BinaryManhattan!$A$1:$B$2</definedName>
    <definedName name="ExternalData_1" localSheetId="2" hidden="1">EuclideanBinary!$A$1:$B$2</definedName>
    <definedName name="ExternalData_1" localSheetId="3" hidden="1">EuclideanList!$A$1:$B$2</definedName>
    <definedName name="ExternalData_2" localSheetId="0" hidden="1">'ListManhattan Data'!$A$1:$B$2</definedName>
    <definedName name="FilePath">'Results and Config'!$J$4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F10" i="1"/>
  <c r="G8" i="1"/>
  <c r="G7" i="1"/>
  <c r="F8" i="1"/>
  <c r="F7" i="1"/>
  <c r="G5" i="1"/>
  <c r="G4" i="1"/>
  <c r="G3" i="1"/>
  <c r="F5" i="1"/>
  <c r="F4" i="1"/>
  <c r="F3" i="1"/>
  <c r="E10" i="1" l="1"/>
  <c r="D10" i="1"/>
  <c r="E8" i="1" l="1"/>
  <c r="E7" i="1"/>
  <c r="E5" i="1"/>
  <c r="E4" i="1"/>
  <c r="E3" i="1"/>
  <c r="D8" i="1"/>
  <c r="D7" i="1"/>
  <c r="D5" i="1"/>
  <c r="D4" i="1"/>
  <c r="D3" i="1"/>
  <c r="J4" i="1"/>
</calcChain>
</file>

<file path=xl/connections.xml><?xml version="1.0" encoding="utf-8"?>
<connections xmlns="http://schemas.openxmlformats.org/spreadsheetml/2006/main">
  <connection id="1" keepAlive="1" name="Query - BinaryHeap`1Certificates" description="Connection to the 'BinaryHeap`1Certificates' query in the workbook." type="5" refreshedVersion="6" background="1" saveData="1">
    <dbPr connection="Provider=Microsoft.Mashup.OleDb.1;Data Source=$Workbook$;Location=BinaryHeap`1Certificates;Extended Properties=&quot;&quot;" command="SELECT * FROM [BinaryHeap`1Certificates]"/>
  </connection>
  <connection id="2" keepAlive="1" name="Query - EuclideanBinary" description="Connection to the 'EuclideanBinary' query in the workbook." type="5" refreshedVersion="6" background="1" saveData="1">
    <dbPr connection="Provider=Microsoft.Mashup.OleDb.1;Data Source=$Workbook$;Location=EuclideanBinary;Extended Properties=&quot;&quot;" command="SELECT * FROM [EuclideanBinary]"/>
  </connection>
  <connection id="3" keepAlive="1" name="Query - EuclideanList" description="Connection to the 'EuclideanList' query in the workbook." type="5" refreshedVersion="6" background="1" saveData="1">
    <dbPr connection="Provider=Microsoft.Mashup.OleDb.1;Data Source=$Workbook$;Location=EuclideanList;Extended Properties=&quot;&quot;" command="SELECT * FROM [EuclideanList]"/>
  </connection>
  <connection id="4" keepAlive="1" name="Query - ListPriorityQueue`1Certificates" description="Connection to the 'ListPriorityQueue`1Certificates' query in the workbook." type="5" refreshedVersion="6" background="1" saveData="1">
    <dbPr connection="Provider=Microsoft.Mashup.OleDb.1;Data Source=$Workbook$;Location=ListPriorityQueue`1Certificates;Extended Properties=&quot;&quot;" command="SELECT * FROM [ListPriorityQueue`1Certificates]"/>
  </connection>
</connections>
</file>

<file path=xl/sharedStrings.xml><?xml version="1.0" encoding="utf-8"?>
<sst xmlns="http://schemas.openxmlformats.org/spreadsheetml/2006/main" count="19" uniqueCount="13">
  <si>
    <t>Time</t>
  </si>
  <si>
    <t>Certificate</t>
  </si>
  <si>
    <t>Min</t>
  </si>
  <si>
    <t>Average</t>
  </si>
  <si>
    <t>Median</t>
  </si>
  <si>
    <t>Max</t>
  </si>
  <si>
    <t>Standard Deviation</t>
  </si>
  <si>
    <t>FilePath</t>
  </si>
  <si>
    <t>Count</t>
  </si>
  <si>
    <t>Manhattan, Binary</t>
  </si>
  <si>
    <t>Manhattan, List</t>
  </si>
  <si>
    <t>Euclidean Binary</t>
  </si>
  <si>
    <t>Euclidean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</si>
</sst>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3E3E3E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2" fillId="0" borderId="1" xfId="0" applyFont="1" applyBorder="1" applyAlignment="1">
      <alignment horizontal="left" vertical="center" inden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2" connectionId="4" autoFormatId="16" applyNumberFormats="0" applyBorderFormats="0" applyFontFormats="0" applyPatternFormats="0" applyAlignmentFormats="0" applyWidthHeightFormats="0">
  <queryTableRefresh nextId="7">
    <queryTableFields count="2">
      <queryTableField id="5" name="Time" tableColumnId="5"/>
      <queryTableField id="6" name="Certificate" tableColumnId="6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4">
    <queryTableFields count="2">
      <queryTableField id="12" name="Time" tableColumnId="12"/>
      <queryTableField id="13" name="Certificate" tableColumnId="13"/>
    </queryTableFields>
    <queryTableDeletedFields count="4">
      <deletedField name="Column1"/>
      <deletedField name="_1"/>
      <deletedField name="_2"/>
      <deletedField name="_3"/>
    </queryTableDeletedFields>
  </queryTableRefresh>
</queryTable>
</file>

<file path=xl/queryTables/queryTable3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4">
    <queryTableFields count="2">
      <queryTableField id="12" name="Time" tableColumnId="12"/>
      <queryTableField id="13" name="Certificate" tableColumnId="13"/>
    </queryTableFields>
    <queryTableDeletedFields count="4">
      <deletedField name="Column1"/>
      <deletedField name="_1"/>
      <deletedField name="_2"/>
      <deletedField name="_3"/>
    </queryTableDeletedFields>
  </queryTableRefresh>
</queryTable>
</file>

<file path=xl/queryTables/queryTable4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4">
    <queryTableFields count="2">
      <queryTableField id="12" name="Time" tableColumnId="12"/>
      <queryTableField id="13" name="Certificate" tableColumnId="13"/>
    </queryTableFields>
    <queryTableDeletedFields count="4">
      <deletedField name="Column1"/>
      <deletedField name="_1"/>
      <deletedField name="_2"/>
      <deletedField name="_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2" name="ListPriorityQueue_1Certificates" displayName="ListPriorityQueue_1Certificates" ref="A1:B2" tableType="queryTable" insertRow="1" totalsRowShown="0">
  <autoFilter ref="A1:B2"/>
  <sortState ref="A2:B2">
    <sortCondition ref="A2:A187"/>
  </sortState>
  <tableColumns count="2">
    <tableColumn id="5" uniqueName="5" name="Time" queryTableFieldId="5"/>
    <tableColumn id="6" uniqueName="6" name="Certificate" queryTableFieldId="6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BinaryHeap_1Certificates" displayName="BinaryHeap_1Certificates" ref="A1:B2" tableType="queryTable" insertRow="1" totalsRowShown="0">
  <autoFilter ref="A1:B2"/>
  <sortState ref="A2:B2">
    <sortCondition ref="A2:A204"/>
  </sortState>
  <tableColumns count="2">
    <tableColumn id="12" uniqueName="12" name="Time" queryTableFieldId="12"/>
    <tableColumn id="13" uniqueName="13" name="Certificate" queryTableFieldId="13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EuclideanBinary" displayName="EuclideanBinary" ref="A1:B2" tableType="queryTable" insertRow="1" totalsRowShown="0">
  <autoFilter ref="A1:B2"/>
  <sortState ref="A2:B2">
    <sortCondition ref="A2:A204"/>
  </sortState>
  <tableColumns count="2">
    <tableColumn id="12" uniqueName="12" name="Time" queryTableFieldId="12"/>
    <tableColumn id="13" uniqueName="13" name="Certificate" queryTableFieldId="13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EuclideanList" displayName="EuclideanList" ref="A1:B2" tableType="queryTable" insertRow="1" totalsRowShown="0">
  <autoFilter ref="A1:B2"/>
  <sortState ref="A2:B2">
    <sortCondition ref="A2:A204"/>
  </sortState>
  <tableColumns count="2">
    <tableColumn id="12" uniqueName="12" name="Time" queryTableFieldId="12"/>
    <tableColumn id="13" uniqueName="13" name="Certificate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5" x14ac:dyDescent="0.25"/>
  <cols>
    <col min="1" max="1" width="7.7109375" bestFit="1" customWidth="1"/>
    <col min="2" max="2" width="12.5703125" customWidth="1"/>
    <col min="3" max="3" width="11.140625" bestFit="1" customWidth="1"/>
    <col min="4" max="4" width="81.140625" bestFit="1" customWidth="1"/>
    <col min="5" max="5" width="7.7109375" bestFit="1" customWidth="1"/>
    <col min="6" max="6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5" x14ac:dyDescent="0.25"/>
  <cols>
    <col min="1" max="1" width="7.7109375" bestFit="1" customWidth="1"/>
    <col min="2" max="2" width="12.5703125" customWidth="1"/>
    <col min="3" max="3" width="11.140625" bestFit="1" customWidth="1"/>
    <col min="4" max="5" width="81.140625" bestFit="1" customWidth="1"/>
    <col min="6" max="6" width="11.140625" bestFit="1" customWidth="1"/>
    <col min="7" max="9" width="5.28515625" bestFit="1" customWidth="1"/>
    <col min="10" max="10" width="11.140625" bestFit="1" customWidth="1"/>
    <col min="11" max="11" width="6.5703125" bestFit="1" customWidth="1"/>
    <col min="12" max="12" width="18.140625" bestFit="1" customWidth="1"/>
    <col min="13" max="13" width="7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B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5" x14ac:dyDescent="0.25"/>
  <cols>
    <col min="1" max="1" width="7.7109375" bestFit="1" customWidth="1"/>
    <col min="2" max="2" width="12.5703125" customWidth="1"/>
    <col min="3" max="3" width="11.140625" bestFit="1" customWidth="1"/>
    <col min="4" max="5" width="81.140625" bestFit="1" customWidth="1"/>
    <col min="6" max="6" width="11.140625" bestFit="1" customWidth="1"/>
    <col min="7" max="9" width="5.28515625" bestFit="1" customWidth="1"/>
    <col min="10" max="10" width="11.140625" bestFit="1" customWidth="1"/>
    <col min="11" max="11" width="6.5703125" bestFit="1" customWidth="1"/>
    <col min="12" max="12" width="18.140625" bestFit="1" customWidth="1"/>
    <col min="13" max="13" width="7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5" x14ac:dyDescent="0.25"/>
  <cols>
    <col min="1" max="1" width="7.7109375" bestFit="1" customWidth="1"/>
    <col min="2" max="2" width="12.5703125" customWidth="1"/>
    <col min="3" max="3" width="11.140625" bestFit="1" customWidth="1"/>
    <col min="4" max="5" width="81.140625" bestFit="1" customWidth="1"/>
    <col min="6" max="6" width="11.140625" bestFit="1" customWidth="1"/>
    <col min="7" max="9" width="5.28515625" bestFit="1" customWidth="1"/>
    <col min="10" max="10" width="11.140625" bestFit="1" customWidth="1"/>
    <col min="11" max="11" width="6.5703125" bestFit="1" customWidth="1"/>
    <col min="12" max="12" width="18.140625" bestFit="1" customWidth="1"/>
    <col min="13" max="13" width="7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0"/>
  <sheetViews>
    <sheetView tabSelected="1" workbookViewId="0">
      <selection activeCell="G11" sqref="G11"/>
    </sheetView>
  </sheetViews>
  <sheetFormatPr defaultRowHeight="15" x14ac:dyDescent="0.25"/>
  <cols>
    <col min="3" max="3" width="18.140625" bestFit="1" customWidth="1"/>
    <col min="6" max="6" width="15.7109375" bestFit="1" customWidth="1"/>
    <col min="7" max="7" width="13.140625" bestFit="1" customWidth="1"/>
  </cols>
  <sheetData>
    <row r="2" spans="3:10" x14ac:dyDescent="0.25">
      <c r="D2" t="s">
        <v>9</v>
      </c>
      <c r="E2" t="s">
        <v>10</v>
      </c>
      <c r="F2" t="s">
        <v>11</v>
      </c>
      <c r="G2" t="s">
        <v>12</v>
      </c>
    </row>
    <row r="3" spans="3:10" ht="15.75" thickBot="1" x14ac:dyDescent="0.3">
      <c r="C3" t="s">
        <v>2</v>
      </c>
      <c r="D3">
        <f>MIN(BinaryHeap_1Certificates[Time])</f>
        <v>0</v>
      </c>
      <c r="E3">
        <f>MIN(ListPriorityQueue_1Certificates[Time])</f>
        <v>0</v>
      </c>
      <c r="F3">
        <f>MIN(EuclideanBinary[])</f>
        <v>0</v>
      </c>
      <c r="G3">
        <f>MIN(EuclideanList[])</f>
        <v>0</v>
      </c>
    </row>
    <row r="4" spans="3:10" ht="15.75" thickBot="1" x14ac:dyDescent="0.3">
      <c r="C4" t="s">
        <v>4</v>
      </c>
      <c r="D4" t="e">
        <f>MEDIAN(BinaryHeap_1Certificates[Time])</f>
        <v>#NUM!</v>
      </c>
      <c r="E4" t="e">
        <f>MEDIAN(ListPriorityQueue_1Certificates[Time])</f>
        <v>#NUM!</v>
      </c>
      <c r="F4" t="e">
        <f>MEDIAN(EuclideanBinary[])</f>
        <v>#NUM!</v>
      </c>
      <c r="G4" t="e">
        <f>MEDIAN(EuclideanList[])</f>
        <v>#NUM!</v>
      </c>
      <c r="I4" t="s">
        <v>7</v>
      </c>
      <c r="J4" s="2" t="str">
        <f ca="1">LEFT(CELL("filename",$A$1),FIND("[",CELL("filename",$A$1),1)-1)</f>
        <v>C:\Users\cvc0012\source\repos\MazeSolver\</v>
      </c>
    </row>
    <row r="5" spans="3:10" x14ac:dyDescent="0.25">
      <c r="C5" t="s">
        <v>5</v>
      </c>
      <c r="D5">
        <f>MAX(BinaryHeap_1Certificates[Time])</f>
        <v>0</v>
      </c>
      <c r="E5">
        <f>MAX(ListPriorityQueue_1Certificates[Time])</f>
        <v>0</v>
      </c>
      <c r="F5">
        <f>MAX(EuclideanBinary[])</f>
        <v>0</v>
      </c>
      <c r="G5">
        <f>MAX((EuclideanList[]))</f>
        <v>0</v>
      </c>
    </row>
    <row r="7" spans="3:10" x14ac:dyDescent="0.25">
      <c r="C7" t="s">
        <v>3</v>
      </c>
      <c r="D7" t="e">
        <f>AVERAGE(BinaryHeap_1Certificates[Time])</f>
        <v>#DIV/0!</v>
      </c>
      <c r="E7" t="e">
        <f>AVERAGE(ListPriorityQueue_1Certificates[Time])</f>
        <v>#DIV/0!</v>
      </c>
      <c r="F7" t="e">
        <f>AVERAGE(EuclideanBinary[])</f>
        <v>#DIV/0!</v>
      </c>
      <c r="G7" t="e">
        <f>AVERAGE(EuclideanList[])</f>
        <v>#DIV/0!</v>
      </c>
    </row>
    <row r="8" spans="3:10" x14ac:dyDescent="0.25">
      <c r="C8" t="s">
        <v>6</v>
      </c>
      <c r="D8" t="e">
        <f>_xlfn.STDEV.S(BinaryHeap_1Certificates[Time])</f>
        <v>#DIV/0!</v>
      </c>
      <c r="E8" t="e">
        <f>_xlfn.STDEV.S(ListPriorityQueue_1Certificates[Time])</f>
        <v>#DIV/0!</v>
      </c>
      <c r="F8" t="e">
        <f>_xlfn.STDEV.S(EuclideanBinary[])</f>
        <v>#DIV/0!</v>
      </c>
      <c r="G8" t="e">
        <f>_xlfn.STDEV.S(EuclideanList[])</f>
        <v>#DIV/0!</v>
      </c>
    </row>
    <row r="10" spans="3:10" x14ac:dyDescent="0.25">
      <c r="C10" t="s">
        <v>8</v>
      </c>
      <c r="D10">
        <f>COUNT(BinaryHeap_1Certificates[Time])</f>
        <v>0</v>
      </c>
      <c r="E10">
        <f>COUNT(ListPriorityQueue_1Certificates[Time])</f>
        <v>0</v>
      </c>
      <c r="F10">
        <f>COUNT(EuclideanBinary[])</f>
        <v>0</v>
      </c>
      <c r="G10">
        <f>COUNT(EuclideanList[])</f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1 b 0 8 9 2 - 9 2 e c - 4 1 3 1 - a 5 7 d - c d b a a f 9 b 4 7 b 9 "   x m l n s = " h t t p : / / s c h e m a s . m i c r o s o f t . c o m / D a t a M a s h u p " > A A A A A L o E A A B Q S w M E F A A C A A g A c n 3 h T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c n 3 h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J 9 4 U 5 E D p a s s Q E A A E Q J A A A T A B w A R m 9 y b X V s Y X M v U 2 V j d G l v b j E u b S C i G A A o o B Q A A A A A A A A A A A A A A A A A A A A A A A A A A A D t V F 1 r 2 z A U f R f 0 P w g V h g P C z I E 9 D T 9 s T s o e 1 p J i w x 7 i w G T 5 N h G V p X A l h W Y m / 3 1 y n X 6 s b O x t a y F 6 0 N c 9 n H u u d C Q H 0 i t r a D m O 2 c c z c k b c R i C 0 9 J x 9 V k b g / g u I 7 f e s A P T q R k n h w T G a U w 2 e k A u l Y S H 8 J q 7 n d x J 0 W g R E M P 6 b x d v G 2 t t k 0 i + v R A c 5 e 0 C y 1 W F Z W O M j a N W / H + Y 6 d C Z b c X I R t B 4 Q l R 2 w W a R 8 Z H 9 H 2 a X 4 A a X V O 8 C 6 U a a e Q R P W t Q E v L U Z 5 2 2 m a 1 S g k 1 J f C b I T 3 w s y U i 7 2 E P 9 W Q S r d j n J Q 2 o I S Y r H C 7 d G Z l 6 K K y Z M i c H m W 6 5 I W y C V / O Q K t O e c C c c c b p W I T L p 5 z O j b S t M u s 8 m 3 6 I y + t g P Z R + r y F / m q Z X 1 s B q w g m N 7 Z w t 0 H Y x 1 N I o s g W 8 P 9 1 K N B F 3 j B z 3 k 1 E r p 8 v j / i e t S y m 0 Q J d 7 D M 8 Y i 4 0 w 6 0 h Y 7 b f w x F a h M O 7 G Y j f K H Y I u + U 1 6 3 v e s U h 3 E w n z E U B O 6 B v D A a c + e H e B D 1 M O d P x w m h C h D y I v U v 7 r p a 7 y R B S q L y u + v A w R 4 u 6 b 6 S y k n b / 1 b b 8 2 D 1 K o F Y c b H / n q N 9 C j 0 9 D u 9 U g c N L / s N + e f 0 E f 1 / G / 0 E U E s B A i 0 A F A A C A A g A c n 3 h T s a t r A S n A A A A + A A A A B I A A A A A A A A A A A A A A A A A A A A A A E N v b m Z p Z y 9 Q Y W N r Y W d l L n h t b F B L A Q I t A B Q A A g A I A H J 9 4 U 4 P y u m r p A A A A O k A A A A T A A A A A A A A A A A A A A A A A P M A A A B b Q 2 9 u d G V u d F 9 U e X B l c 1 0 u e G 1 s U E s B A i 0 A F A A C A A g A c n 3 h T k Q O l q y x A Q A A R A k A A B M A A A A A A A A A A A A A A A A A 5 A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i g A A A A A A A A w K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m F y e U h l Y X A l N j A x Q 2 V y d G l m a W N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l u Y X J 5 S G V h c F 8 x Q 2 V y d G l m a W N h d G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l t Z S Z x d W 9 0 O y w m c X V v d D t D Z X J 0 a W Z p Y 2 F 0 Z S Z x d W 9 0 O 1 0 i I C 8 + P E V u d H J 5 I F R 5 c G U 9 I k Z p b G x D b 2 x 1 b W 5 U e X B l c y I g V m F s d W U 9 I n N C U V k 9 I i A v P j x F b n R y e S B U e X B l P S J G a W x s T G F z d F V w Z G F 0 Z W Q i I F Z h b H V l P S J k M j A x O S 0 w N y 0 w M V Q y M D o 0 M z o z N i 4 y N D k 3 M z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U X V l c n l J R C I g V m F s d W U 9 I n M z M z g 2 O D E 3 Z i 0 3 M j Y 1 L T Q y Z j Q t O G I z O C 0 2 M z B l O T F i O W N i M W I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b m F y e U h l Y X B g M U N l c n R p Z m l j Y X R l c y 9 D a G F u Z 2 V k I F R 5 c G U u e 1 R p b W U s M H 0 m c X V v d D s s J n F 1 b 3 Q 7 U 2 V j d G l v b j E v Q m l u Y X J 5 S G V h c G A x Q 2 V y d G l m a W N h d G V z L 0 N o Y W 5 n Z W Q g V H l w Z S 5 7 Q 2 V y d G l m a W N h d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m l u Y X J 5 S G V h c G A x Q 2 V y d G l m a W N h d G V z L 0 N o Y W 5 n Z W Q g V H l w Z S 5 7 V G l t Z S w w f S Z x d W 9 0 O y w m c X V v d D t T Z W N 0 a W 9 u M S 9 C a W 5 h c n l I Z W F w Y D F D Z X J 0 a W Z p Y 2 F 0 Z X M v Q 2 h h b m d l Z C B U e X B l L n t D Z X J 0 a W Z p Y 2 F 0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F B y a W 9 y a X R 5 U X V l d W U l N j A x Q 2 V y d G l m a W N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l z d F B y a W 9 y a X R 5 U X V l d W V f M U N l c n R p Z m l j Y X R l c y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M V Q y M D o 0 M z o z N i 4 y O D A 5 N T M y W i I g L z 4 8 R W 5 0 c n k g V H l w Z T 0 i R m l s b E N v b H V t b l R 5 c G V z I i B W Y W x 1 Z T 0 i c 0 J R W T 0 i I C 8 + P E V u d H J 5 I F R 5 c G U 9 I k Z p b G x D b 2 x 1 b W 5 O Y W 1 l c y I g V m F s d W U 9 I n N b J n F 1 b 3 Q 7 V G l t Z S Z x d W 9 0 O y w m c X V v d D t D Z X J 0 a W Z p Y 2 F 0 Z S Z x d W 9 0 O 1 0 i I C 8 + P E V u d H J 5 I F R 5 c G U 9 I k Z p b G x T d G F 0 d X M i I F Z h b H V l P S J z Q 2 9 t c G x l d G U i I C 8 + P E V u d H J 5 I F R 5 c G U 9 I l F 1 Z X J 5 S U Q i I F Z h b H V l P S J z M z k 3 Y 2 V i Z j Y t N G R k Z i 0 0 M T h j L W J k N z g t M T M 2 Z T E 2 N m U z M j V j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U H J p b 3 J p d H l R d W V 1 Z W A x Q 2 V y d G l m a W N h d G V z L 0 N o Y W 5 n Z W Q g V H l w Z S 5 7 V G l t Z S w w f S Z x d W 9 0 O y w m c X V v d D t T Z W N 0 a W 9 u M S 9 M a X N 0 U H J p b 3 J p d H l R d W V 1 Z W A x Q 2 V y d G l m a W N h d G V z L 0 N o Y W 5 n Z W Q g V H l w Z S 5 7 Q 2 V y d G l m a W N h d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G l z d F B y a W 9 y a X R 5 U X V l d W V g M U N l c n R p Z m l j Y X R l c y 9 D a G F u Z 2 V k I F R 5 c G U u e 1 R p b W U s M H 0 m c X V v d D s s J n F 1 b 3 Q 7 U 2 V j d G l v b j E v T G l z d F B y a W 9 y a X R 5 U X V l d W V g M U N l c n R p Z m l j Y X R l c y 9 D a G F u Z 2 V k I F R 5 c G U u e 0 N l c n R p Z m l j Y X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U H J p b 3 J p d H l R d W V 1 Z S U 2 M D F D Z X J 0 a W Z p Y 2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Y X J 5 S G V h c C U 2 M D F D Z X J 0 a W Z p Y 2 F 0 Z X M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5 h c n l I Z W F w J T Y w M U N l c n R p Z m l j Y X R l c y 9 G d W x s U G F 0 a F R v R m l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5 h c n l I Z W F w J T Y w M U N l c n R p Z m l j Y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U H J p b 3 J p d H l R d W V 1 Z S U 2 M D F D Z X J 0 a W Z p Y 2 F 0 Z X M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U H J p b 3 J p d H l R d W V 1 Z S U 2 M D F D Z X J 0 a W Z p Y 2 F 0 Z X M v R n V s b F B h d G h U b 0 Z p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Y X J 5 S G V h c C U 2 M D F D Z X J 0 a W Z p Y 2 F 0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Y X J 5 S G V h c C U 2 M D F D Z X J 0 a W Z p Y 2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U H J p b 3 J p d H l R d W V 1 Z S U 2 M D F D Z X J 0 a W Z p Y 2 F 0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F B y a W 9 y a X R 5 U X V l d W U l N j A x Q 2 V y d G l m a W N h d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V j b G l k Z W F u Q m l u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X V j b G l k Z W F u Q m l u Y X J 5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D F U M j A 6 N D M 6 M z Y u M j M 0 M D k w O F o i I C 8 + P E V u d H J 5 I F R 5 c G U 9 I k Z p b G x D b 2 x 1 b W 5 U e X B l c y I g V m F s d W U 9 I n N C U V k 9 I i A v P j x F b n R y e S B U e X B l P S J G a W x s Q 2 9 s d W 1 u T m F t Z X M i I F Z h b H V l P S J z W y Z x d W 9 0 O 1 R p b W U m c X V v d D s s J n F 1 b 3 Q 7 Q 2 V y d G l m a W N h d G U m c X V v d D t d I i A v P j x F b n R y e S B U e X B l P S J G a W x s U 3 R h d H V z I i B W Y W x 1 Z T 0 i c 0 N v b X B s Z X R l I i A v P j x F b n R y e S B U e X B l P S J G a W x s Q 2 9 1 b n Q i I F Z h b H V l P S J s M C I g L z 4 8 R W 5 0 c n k g V H l w Z T 0 i U X V l c n l J R C I g V m F s d W U 9 I n M w Z D E 1 Z j l m M y 1 m M z c w L T Q 5 Y j M t O D J h Z C 0 1 M D Y z N G E x N T Q z N z k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W N s a W R l Y W 5 C a W 5 h c n k v Q 2 h h b m d l Z C B U e X B l L n t U a W 1 l L D B 9 J n F 1 b 3 Q 7 L C Z x d W 9 0 O 1 N l Y 3 R p b 2 4 x L 0 V 1 Y 2 x p Z G V h b k J p b m F y e S 9 D a G F u Z 2 V k I F R 5 c G U u e 0 N l c n R p Z m l j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1 Y 2 x p Z G V h b k J p b m F y e S 9 D a G F u Z 2 V k I F R 5 c G U u e 1 R p b W U s M H 0 m c X V v d D s s J n F 1 b 3 Q 7 U 2 V j d G l v b j E v R X V j b G l k Z W F u Q m l u Y X J 5 L 0 N o Y W 5 n Z W Q g V H l w Z S 5 7 Q 2 V y d G l m a W N h d G U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F d W N s a W R l Y W 5 C a W 5 h c n k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W N s a W R l Y W 5 C a W 5 h c n k v R n V s b F B h d G h U b 0 Z p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V j b G l k Z W F u Q m l u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1 Y 2 x p Z G V h b k J p b m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W N s a W R l Y W 5 C a W 5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W N s a W R l Y W 5 M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X V j b G l k Z W F u T G l z d C I g L z 4 8 R W 5 0 c n k g V H l w Z T 0 i R m l s b G V k Q 2 9 t c G x l d G V S Z X N 1 b H R U b 1 d v c m t z a G V l d C I g V m F s d W U 9 I m w x I i A v P j x F b n R y e S B U e X B l P S J G a W x s Q 2 9 s d W 1 u V H l w Z X M i I F Z h b H V l P S J z Q l F Z P S I g L z 4 8 R W 5 0 c n k g V H l w Z T 0 i R m l s b E x h c 3 R V c G R h d G V k I i B W Y W x 1 Z T 0 i Z D I w M T k t M D c t M D F U M j A 6 N D M 6 M z Y u M T g 3 M j I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V G l t Z S Z x d W 9 0 O y w m c X V v d D t D Z X J 0 a W Z p Y 2 F 0 Z S Z x d W 9 0 O 1 0 i I C 8 + P E V u d H J 5 I F R 5 c G U 9 I l F 1 Z X J 5 S U Q i I F Z h b H V l P S J z N T U w Z m I 0 Y T A t M j M y N y 0 0 M W V i L T h m Y W Y t M G I z Z T g z Y 2 M z Y j A 4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V j b G l k Z W F u T G l z d C 9 D a G F u Z 2 V k I F R 5 c G U u e 1 R p b W U s M H 0 m c X V v d D s s J n F 1 b 3 Q 7 U 2 V j d G l v b j E v R X V j b G l k Z W F u T G l z d C 9 D a G F u Z 2 V k I F R 5 c G U u e 0 N l c n R p Z m l j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1 Y 2 x p Z G V h b k x p c 3 Q v Q 2 h h b m d l Z C B U e X B l L n t U a W 1 l L D B 9 J n F 1 b 3 Q 7 L C Z x d W 9 0 O 1 N l Y 3 R p b 2 4 x L 0 V 1 Y 2 x p Z G V h b k x p c 3 Q v Q 2 h h b m d l Z C B U e X B l L n t D Z X J 0 a W Z p Y 2 F 0 Z S w x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1 Y 2 x p Z G V h b k x p c 3 Q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W N s a W R l Y W 5 M a X N 0 L 0 Z 1 b G x Q Y X R o V G 9 G a W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1 Y 2 x p Z G V h b k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V j b G l k Z W F u T G l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W N s a W R l Y W 5 M a X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j O e l / J H P 1 G r h w Y q e x 7 L x 0 A A A A A A g A A A A A A A 2 Y A A M A A A A A Q A A A A 1 n O y 8 4 t 0 5 P e X P 4 b 8 G T O N P g A A A A A E g A A A o A A A A B A A A A A 0 N / 9 S R a G k i 4 g M 3 E c j A N A 8 U A A A A I I e R F p 4 5 2 O 0 9 B 6 v 7 i J T I C a f P J Y n B w W V y G y 1 w F 2 n + 8 4 U 3 o o 9 T P 5 U L a V v h 2 W o 7 6 j B x s 4 p W Z U c p 7 C e D 1 F M e p n / a / H n D o W h 7 / P 6 O R a O Y V 4 a X Q x z F A A A A O f X 7 J G r g T 3 G V W X h J / H w l 1 m I y l S 2 < / D a t a M a s h u p > 
</file>

<file path=customXml/itemProps1.xml><?xml version="1.0" encoding="utf-8"?>
<ds:datastoreItem xmlns:ds="http://schemas.openxmlformats.org/officeDocument/2006/customXml" ds:itemID="{DF2E193F-D050-49D1-9B07-DE431C7C54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ListManhattan Data</vt:lpstr>
      <vt:lpstr>BinaryManhattan</vt:lpstr>
      <vt:lpstr>EuclideanBinary</vt:lpstr>
      <vt:lpstr>EuclideanList</vt:lpstr>
      <vt:lpstr>Results and Config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Craigory Coppola</dc:creator>
  <cp:lastModifiedBy>Craigory Coppola</cp:lastModifiedBy>
  <dcterms:created xsi:type="dcterms:W3CDTF">2019-06-29T21:31:50Z</dcterms:created>
  <dcterms:modified xsi:type="dcterms:W3CDTF">2019-07-01T20:43:51Z</dcterms:modified>
</cp:coreProperties>
</file>