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_michael/Documents/UWaterloo1/Data Analytics/excel_luke/2_Formulas_Functions/"/>
    </mc:Choice>
  </mc:AlternateContent>
  <xr:revisionPtr revIDLastSave="0" documentId="13_ncr:1_{A5EACB95-BB4D-F840-9670-3D54E05A1D81}" xr6:coauthVersionLast="47" xr6:coauthVersionMax="47" xr10:uidLastSave="{00000000-0000-0000-0000-000000000000}"/>
  <bookViews>
    <workbookView xWindow="0" yWindow="1480" windowWidth="24600" windowHeight="144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0" l="1" a="1"/>
  <c r="Q3" i="10" s="1"/>
  <c r="Q4" i="10" a="1"/>
  <c r="Q4" i="10" s="1"/>
  <c r="Q5" i="10" a="1"/>
  <c r="Q5" i="10"/>
  <c r="Q6" i="10" a="1"/>
  <c r="Q6" i="10" s="1"/>
  <c r="Q7" i="10" a="1"/>
  <c r="Q7" i="10"/>
  <c r="Q8" i="10" a="1"/>
  <c r="Q8" i="10" s="1"/>
  <c r="Q9" i="10" a="1"/>
  <c r="Q9" i="10" s="1"/>
  <c r="Q10" i="10" a="1"/>
  <c r="Q10" i="10"/>
  <c r="Q11" i="10" a="1"/>
  <c r="Q11" i="10"/>
  <c r="Q12" i="10" a="1"/>
  <c r="Q12" i="10"/>
  <c r="Q13" i="10" a="1"/>
  <c r="Q13" i="10" s="1"/>
  <c r="Q14" i="10" a="1"/>
  <c r="Q14" i="10" s="1"/>
  <c r="Q15" i="10" a="1"/>
  <c r="Q15" i="10"/>
  <c r="Q16" i="10" a="1"/>
  <c r="Q16" i="10"/>
  <c r="Q17" i="10" a="1"/>
  <c r="Q17" i="10"/>
  <c r="Q18" i="10" a="1"/>
  <c r="Q18" i="10" s="1"/>
  <c r="Q19" i="10" a="1"/>
  <c r="Q19" i="10" s="1"/>
  <c r="Q20" i="10" a="1"/>
  <c r="Q20" i="10"/>
  <c r="Q21" i="10" a="1"/>
  <c r="Q21" i="10" s="1"/>
  <c r="Q2" i="10" a="1"/>
  <c r="Q2" i="10" s="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M3" i="10" s="1"/>
  <c r="K4" i="10"/>
  <c r="M4" i="10" s="1"/>
  <c r="K5" i="10"/>
  <c r="M5" i="10" s="1"/>
  <c r="K6" i="10"/>
  <c r="M6" i="10" s="1"/>
  <c r="K7" i="10"/>
  <c r="M7" i="10" s="1"/>
  <c r="K8" i="10"/>
  <c r="M8" i="10" s="1"/>
  <c r="K9" i="10"/>
  <c r="M9" i="10" s="1"/>
  <c r="K10" i="10"/>
  <c r="M10" i="10" s="1"/>
  <c r="K11" i="10"/>
  <c r="M11" i="10" s="1"/>
  <c r="K12" i="10"/>
  <c r="M12" i="10" s="1"/>
  <c r="K13" i="10"/>
  <c r="M13" i="10" s="1"/>
  <c r="K14" i="10"/>
  <c r="M14" i="10" s="1"/>
  <c r="K15" i="10"/>
  <c r="M15" i="10" s="1"/>
  <c r="K16" i="10"/>
  <c r="M16" i="10" s="1"/>
  <c r="K17" i="10"/>
  <c r="M17" i="10" s="1"/>
  <c r="K18" i="10"/>
  <c r="M18" i="10" s="1"/>
  <c r="K19" i="10"/>
  <c r="M19" i="10" s="1"/>
  <c r="K20" i="10"/>
  <c r="M20" i="10" s="1"/>
  <c r="K21" i="10"/>
  <c r="M21" i="10" s="1"/>
  <c r="K2" i="10"/>
  <c r="M2" i="10" s="1"/>
  <c r="M2" i="11"/>
  <c r="XFD1" i="11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 s="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E9" i="8" s="1"/>
  <c r="B4" i="8"/>
  <c r="F4" i="8" s="1"/>
  <c r="B6" i="8" a="1"/>
  <c r="B6" i="8" s="1"/>
  <c r="E6" i="8" s="1"/>
  <c r="B7" i="8"/>
  <c r="E7" i="8" s="1"/>
  <c r="B5" i="8"/>
  <c r="E5" i="8" s="1"/>
  <c r="B8" i="8"/>
  <c r="E8" i="8" s="1"/>
  <c r="B3" i="8"/>
  <c r="E3" i="8" s="1"/>
  <c r="L12" i="7"/>
  <c r="K12" i="7"/>
  <c r="H12" i="7"/>
  <c r="I12" i="7" s="1"/>
  <c r="G12" i="7"/>
  <c r="M12" i="7" s="1"/>
  <c r="F12" i="7"/>
  <c r="L11" i="7"/>
  <c r="K11" i="7"/>
  <c r="H11" i="7"/>
  <c r="I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G5" i="7"/>
  <c r="M5" i="7" s="1"/>
  <c r="F5" i="7"/>
  <c r="L4" i="7"/>
  <c r="K4" i="7"/>
  <c r="H4" i="7"/>
  <c r="I4" i="7" s="1"/>
  <c r="G4" i="7"/>
  <c r="F4" i="7"/>
  <c r="L3" i="7"/>
  <c r="P3" i="7" s="1"/>
  <c r="Q3" i="7" s="1"/>
  <c r="K3" i="7"/>
  <c r="H3" i="7"/>
  <c r="I3" i="7" s="1"/>
  <c r="G3" i="7"/>
  <c r="M3" i="7" s="1"/>
  <c r="F3" i="7"/>
  <c r="E4" i="8" l="1"/>
  <c r="J5" i="7"/>
  <c r="J11" i="7"/>
  <c r="F3" i="8"/>
  <c r="F9" i="8"/>
  <c r="F8" i="8"/>
  <c r="F7" i="8"/>
  <c r="F5" i="8"/>
  <c r="J8" i="7"/>
  <c r="F6" i="8"/>
  <c r="P9" i="7"/>
  <c r="Q9" i="7" s="1"/>
  <c r="P8" i="7"/>
  <c r="Q8" i="7" s="1"/>
  <c r="P11" i="7"/>
  <c r="Q11" i="7" s="1"/>
  <c r="P12" i="7"/>
  <c r="Q12" i="7" s="1"/>
  <c r="P5" i="7"/>
  <c r="Q5" i="7" s="1"/>
  <c r="P7" i="7"/>
  <c r="Q7" i="7" s="1"/>
  <c r="J4" i="7"/>
  <c r="P6" i="7"/>
  <c r="Q6" i="7" s="1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Q4" i="7" s="1"/>
  <c r="M10" i="7"/>
  <c r="P10" i="7" s="1"/>
  <c r="Q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<sst xmlns="http://schemas.openxmlformats.org/spreadsheetml/2006/main" count="395" uniqueCount="144">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</sst>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4" fillId="2" borderId="2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17" sqref="R17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8.33203125" style="1" bestFit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customWidth="1"/>
    <col min="13" max="13" width="9.1640625" style="1" customWidth="1"/>
    <col min="14" max="14" width="10.5" style="1" hidden="1" customWidth="1"/>
    <col min="15" max="15" width="14.1640625" style="1" hidden="1" customWidth="1"/>
    <col min="16" max="16" width="9.6640625" style="1" customWidth="1"/>
    <col min="17" max="17" width="13.1640625" style="1" customWidth="1"/>
    <col min="18" max="18" width="14.1640625" style="1" bestFit="1" customWidth="1"/>
    <col min="19" max="16384" width="9.1640625" style="1"/>
  </cols>
  <sheetData>
    <row r="1" spans="2:17" ht="16" thickBot="1" x14ac:dyDescent="0.25">
      <c r="G1" s="25"/>
    </row>
    <row r="2" spans="2:17" s="11" customFormat="1" ht="27.75" customHeight="1" thickBot="1" x14ac:dyDescent="0.25">
      <c r="B2" s="48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"Goal Not Met")</f>
        <v>Goal Met</v>
      </c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"Goal Not Met")</f>
        <v>Goal Not Met</v>
      </c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Goal Not Met</v>
      </c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Goal Not Met</v>
      </c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Goal Not Met</v>
      </c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hidden="1" customWidth="1"/>
    <col min="13" max="13" width="9.1640625" style="1" hidden="1" customWidth="1"/>
    <col min="14" max="14" width="10.5" style="1" hidden="1" customWidth="1"/>
    <col min="15" max="15" width="14.1640625" style="1" hidden="1" customWidth="1"/>
    <col min="16" max="16" width="9.6640625" style="1" hidden="1" customWidth="1"/>
    <col min="17" max="17" width="9.6640625" style="1" customWidth="1"/>
    <col min="18" max="18" width="9.1640625" style="1"/>
    <col min="19" max="19" width="14.1640625" style="1" bestFit="1" customWidth="1"/>
    <col min="20" max="16384" width="9.1640625" style="1"/>
  </cols>
  <sheetData>
    <row r="1" spans="2:17" ht="16" thickBot="1" x14ac:dyDescent="0.25">
      <c r="G1" s="25"/>
    </row>
    <row r="2" spans="2:17" s="11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08" workbookViewId="0">
      <selection activeCell="R13" sqref="R13"/>
    </sheetView>
  </sheetViews>
  <sheetFormatPr baseColWidth="10" defaultColWidth="8.83203125" defaultRowHeight="15" x14ac:dyDescent="0.2"/>
  <cols>
    <col min="1" max="1" width="16.83203125" bestFit="1" customWidth="1"/>
    <col min="2" max="2" width="19.164062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4" bestFit="1" customWidth="1"/>
    <col min="9" max="9" width="19" hidden="1" customWidth="1"/>
    <col min="10" max="10" width="68.1640625" hidden="1" customWidth="1"/>
    <col min="11" max="11" width="11" bestFit="1" customWidth="1"/>
    <col min="12" max="12" width="14.33203125" bestFit="1" customWidth="1"/>
    <col min="13" max="13" width="9.5" bestFit="1" customWidth="1"/>
    <col min="14" max="14" width="16.6640625" customWidth="1"/>
    <col min="15" max="15" width="12.5" customWidth="1"/>
    <col min="16" max="16" width="0.1640625" customWidth="1"/>
    <col min="17" max="17" width="10.33203125" customWidth="1"/>
    <col min="18" max="18" width="17.33203125" customWidth="1"/>
  </cols>
  <sheetData>
    <row r="1" spans="1:18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"Desired", "Not Desired")</f>
        <v>Not Desired</v>
      </c>
      <c r="L2" t="str">
        <f>IF($A2=L$1, "Desired", "Not Desired")</f>
        <v>Not Desired</v>
      </c>
      <c r="M2" t="b">
        <f>IF(OR(K2 = "Desired", L2 = "Desired"), TRUE, FALSE)</f>
        <v>0</v>
      </c>
      <c r="N2" t="b">
        <f>AND($A2=$K$1, $A2=$L$1)</f>
        <v>0</v>
      </c>
      <c r="O2" t="b">
        <f>OR($A2=$K$1, $A2=$L$1)</f>
        <v>0</v>
      </c>
      <c r="Q2" t="str" cm="1">
        <f t="array" ref="Q2">_xlfn.IFS($H2="", "No Data", $H2&gt;$Q$1, "Salary &gt; 85k", TRUE, "Salary Low")</f>
        <v>Salary &gt; 85k</v>
      </c>
    </row>
    <row r="3" spans="1:18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"Desired", "Not Desired")</f>
        <v>Desired</v>
      </c>
      <c r="L3" t="str">
        <f t="shared" si="0"/>
        <v>Not Desired</v>
      </c>
      <c r="M3" t="b">
        <f t="shared" ref="M3:M21" si="1">IF(OR(K3 = "Desired", L3 = "Desired"), TRUE, FALSE)</f>
        <v>1</v>
      </c>
      <c r="N3" t="b">
        <f t="shared" ref="N3:N21" si="2">AND($A3=$K$1, $A3=$L$1)</f>
        <v>0</v>
      </c>
      <c r="O3" t="b">
        <f t="shared" ref="O3:O21" si="3">OR($A3=$K$1, $A3=$L$1)</f>
        <v>1</v>
      </c>
      <c r="Q3" t="str" cm="1">
        <f t="array" ref="Q3">_xlfn.IFS($H3="", "No Data", $H3&gt;$Q$1, "Salary &gt; 85k", TRUE, "Salary Low")</f>
        <v>Salary Low</v>
      </c>
    </row>
    <row r="4" spans="1:18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0"/>
        <v>Not Desired</v>
      </c>
      <c r="M4" t="b">
        <f t="shared" si="1"/>
        <v>1</v>
      </c>
      <c r="N4" t="b">
        <f t="shared" si="2"/>
        <v>0</v>
      </c>
      <c r="O4" t="b">
        <f t="shared" si="3"/>
        <v>1</v>
      </c>
      <c r="Q4" t="str" cm="1">
        <f t="array" ref="Q4">_xlfn.IFS($H4="", "No Data", $H4&gt;$Q$1, "Salary &gt; 85k", TRUE, "Salary Low")</f>
        <v>No Data</v>
      </c>
    </row>
    <row r="5" spans="1:18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b">
        <f t="shared" si="1"/>
        <v>0</v>
      </c>
      <c r="N5" t="b">
        <f t="shared" si="2"/>
        <v>0</v>
      </c>
      <c r="O5" t="b">
        <f t="shared" si="3"/>
        <v>0</v>
      </c>
      <c r="Q5" t="str" cm="1">
        <f t="array" ref="Q5">_xlfn.IFS($H5="", "No Data", $H5&gt;$Q$1, "Salary &gt; 85k", TRUE, "Salary Low")</f>
        <v>No Data</v>
      </c>
    </row>
    <row r="6" spans="1:18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b">
        <f t="shared" si="1"/>
        <v>0</v>
      </c>
      <c r="N6" t="b">
        <f t="shared" si="2"/>
        <v>0</v>
      </c>
      <c r="O6" t="b">
        <f t="shared" si="3"/>
        <v>0</v>
      </c>
      <c r="Q6" t="str" cm="1">
        <f t="array" ref="Q6">_xlfn.IFS($H6="", "No Data", $H6&gt;$Q$1, "Salary &gt; 85k", TRUE, "Salary Low")</f>
        <v>No Data</v>
      </c>
    </row>
    <row r="7" spans="1:18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b">
        <f t="shared" si="1"/>
        <v>0</v>
      </c>
      <c r="N7" t="b">
        <f t="shared" si="2"/>
        <v>0</v>
      </c>
      <c r="O7" t="b">
        <f t="shared" si="3"/>
        <v>0</v>
      </c>
      <c r="Q7" t="str" cm="1">
        <f t="array" ref="Q7">_xlfn.IFS($H7="", "No Data", $H7&gt;$Q$1, "Salary &gt; 85k", TRUE, "Salary Low")</f>
        <v>No Data</v>
      </c>
    </row>
    <row r="8" spans="1:18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0"/>
        <v>Not Desired</v>
      </c>
      <c r="M8" t="b">
        <f t="shared" si="1"/>
        <v>1</v>
      </c>
      <c r="N8" t="b">
        <f t="shared" si="2"/>
        <v>0</v>
      </c>
      <c r="O8" t="b">
        <f t="shared" si="3"/>
        <v>1</v>
      </c>
      <c r="Q8" t="str" cm="1">
        <f t="array" ref="Q8">_xlfn.IFS($H8="", "No Data", $H8&gt;$Q$1, "Salary &gt; 85k", TRUE, "Salary Low")</f>
        <v>No Data</v>
      </c>
    </row>
    <row r="9" spans="1:18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0"/>
        <v>Not Desired</v>
      </c>
      <c r="M9" t="b">
        <f t="shared" si="1"/>
        <v>1</v>
      </c>
      <c r="N9" t="b">
        <f t="shared" si="2"/>
        <v>0</v>
      </c>
      <c r="O9" t="b">
        <f t="shared" si="3"/>
        <v>1</v>
      </c>
      <c r="Q9" t="str" cm="1">
        <f t="array" ref="Q9">_xlfn.IFS($H9="", "No Data", $H9&gt;$Q$1, "Salary &gt; 85k", TRUE, "Salary Low")</f>
        <v>Salary &gt; 85k</v>
      </c>
    </row>
    <row r="10" spans="1:18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0"/>
        <v>Not Desired</v>
      </c>
      <c r="M10" t="b">
        <f t="shared" si="1"/>
        <v>1</v>
      </c>
      <c r="N10" t="b">
        <f t="shared" si="2"/>
        <v>0</v>
      </c>
      <c r="O10" t="b">
        <f t="shared" si="3"/>
        <v>1</v>
      </c>
      <c r="Q10" t="str" cm="1">
        <f t="array" ref="Q10">_xlfn.IFS($H10="", "No Data", $H10&gt;$Q$1, "Salary &gt; 85k", TRUE, "Salary Low")</f>
        <v>No Data</v>
      </c>
    </row>
    <row r="11" spans="1:18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0"/>
        <v>Not Desired</v>
      </c>
      <c r="M11" t="b">
        <f t="shared" si="1"/>
        <v>1</v>
      </c>
      <c r="N11" t="b">
        <f t="shared" si="2"/>
        <v>0</v>
      </c>
      <c r="O11" t="b">
        <f t="shared" si="3"/>
        <v>1</v>
      </c>
      <c r="Q11" t="str" cm="1">
        <f t="array" ref="Q11">_xlfn.IFS($H11="", "No Data", $H11&gt;$Q$1, "Salary &gt; 85k", TRUE, "Salary Low")</f>
        <v>Salary &gt; 85k</v>
      </c>
    </row>
    <row r="12" spans="1:18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b">
        <f t="shared" si="1"/>
        <v>0</v>
      </c>
      <c r="N12" t="b">
        <f t="shared" si="2"/>
        <v>0</v>
      </c>
      <c r="O12" t="b">
        <f t="shared" si="3"/>
        <v>0</v>
      </c>
      <c r="Q12" t="str" cm="1">
        <f t="array" ref="Q12">_xlfn.IFS($H12="", "No Data", $H12&gt;$Q$1, "Salary &gt; 85k", TRUE, "Salary Low")</f>
        <v>Salary &gt; 85k</v>
      </c>
    </row>
    <row r="13" spans="1:18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b">
        <f t="shared" si="1"/>
        <v>0</v>
      </c>
      <c r="N13" t="b">
        <f t="shared" si="2"/>
        <v>0</v>
      </c>
      <c r="O13" t="b">
        <f t="shared" si="3"/>
        <v>0</v>
      </c>
      <c r="Q13" t="str" cm="1">
        <f t="array" ref="Q13">_xlfn.IFS($H13="", "No Data", $H13&gt;$Q$1, "Salary &gt; 85k", TRUE, "Salary Low")</f>
        <v>Salary &gt; 85k</v>
      </c>
    </row>
    <row r="14" spans="1:18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b">
        <f t="shared" si="1"/>
        <v>0</v>
      </c>
      <c r="N14" t="b">
        <f t="shared" si="2"/>
        <v>0</v>
      </c>
      <c r="O14" t="b">
        <f t="shared" si="3"/>
        <v>0</v>
      </c>
      <c r="Q14" t="str" cm="1">
        <f t="array" ref="Q14">_xlfn.IFS($H14="", "No Data", $H14&gt;$Q$1, "Salary &gt; 85k", TRUE, "Salary Low")</f>
        <v>Salary &gt; 85k</v>
      </c>
    </row>
    <row r="15" spans="1:18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b">
        <f t="shared" si="1"/>
        <v>0</v>
      </c>
      <c r="N15" t="b">
        <f t="shared" si="2"/>
        <v>0</v>
      </c>
      <c r="O15" t="b">
        <f t="shared" si="3"/>
        <v>0</v>
      </c>
      <c r="Q15" t="str" cm="1">
        <f t="array" ref="Q15">_xlfn.IFS($H15="", "No Data", $H15&gt;$Q$1, "Salary &gt; 85k", TRUE, "Salary Low")</f>
        <v>Salary Low</v>
      </c>
    </row>
    <row r="16" spans="1:18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b">
        <f t="shared" si="1"/>
        <v>0</v>
      </c>
      <c r="N16" t="b">
        <f t="shared" si="2"/>
        <v>0</v>
      </c>
      <c r="O16" t="b">
        <f t="shared" si="3"/>
        <v>0</v>
      </c>
      <c r="Q16" t="str" cm="1">
        <f t="array" ref="Q16">_xlfn.IFS($H16="", "No Data", $H16&gt;$Q$1, "Salary &gt; 85k", TRUE, "Salary Low")</f>
        <v>Salary &gt; 85k</v>
      </c>
    </row>
    <row r="17" spans="1:17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b">
        <f t="shared" si="1"/>
        <v>0</v>
      </c>
      <c r="N17" t="b">
        <f t="shared" si="2"/>
        <v>0</v>
      </c>
      <c r="O17" t="b">
        <f t="shared" si="3"/>
        <v>0</v>
      </c>
      <c r="Q17" t="str" cm="1">
        <f t="array" ref="Q17">_xlfn.IFS($H17="", "No Data", $H17&gt;$Q$1, "Salary &gt; 85k", TRUE, "Salary Low")</f>
        <v>Salary &gt; 85k</v>
      </c>
    </row>
    <row r="18" spans="1:17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Desired</v>
      </c>
      <c r="M18" t="b">
        <f t="shared" si="1"/>
        <v>1</v>
      </c>
      <c r="N18" t="b">
        <f t="shared" si="2"/>
        <v>0</v>
      </c>
      <c r="O18" t="b">
        <f t="shared" si="3"/>
        <v>1</v>
      </c>
      <c r="Q18" t="str" cm="1">
        <f t="array" ref="Q18">_xlfn.IFS($H18="", "No Data", $H18&gt;$Q$1, "Salary &gt; 85k", TRUE, "Salary Low")</f>
        <v>No Data</v>
      </c>
    </row>
    <row r="19" spans="1:17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b">
        <f t="shared" si="1"/>
        <v>0</v>
      </c>
      <c r="N19" t="b">
        <f t="shared" si="2"/>
        <v>0</v>
      </c>
      <c r="O19" t="b">
        <f t="shared" si="3"/>
        <v>0</v>
      </c>
      <c r="Q19" t="str" cm="1">
        <f t="array" ref="Q19">_xlfn.IFS($H19="", "No Data", $H19&gt;$Q$1, "Salary &gt; 85k", TRUE, "Salary Low")</f>
        <v>Salary &gt; 85k</v>
      </c>
    </row>
    <row r="20" spans="1:17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b">
        <f t="shared" si="1"/>
        <v>0</v>
      </c>
      <c r="N20" t="b">
        <f t="shared" si="2"/>
        <v>0</v>
      </c>
      <c r="O20" t="b">
        <f t="shared" si="3"/>
        <v>0</v>
      </c>
      <c r="Q20" t="str" cm="1">
        <f t="array" ref="Q20">_xlfn.IFS($H20="", "No Data", $H20&gt;$Q$1, "Salary &gt; 85k", TRUE, "Salary Low")</f>
        <v>No Data</v>
      </c>
    </row>
    <row r="21" spans="1:17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Desired</v>
      </c>
      <c r="M21" t="b">
        <f t="shared" si="1"/>
        <v>1</v>
      </c>
      <c r="N21" t="b">
        <f t="shared" si="2"/>
        <v>0</v>
      </c>
      <c r="O21" t="b">
        <f t="shared" si="3"/>
        <v>1</v>
      </c>
      <c r="Q21" t="str" cm="1">
        <f t="array" ref="Q21">_xlfn.IFS($H21="", "No Data", $H21&gt;$Q$1,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7.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3.83203125" bestFit="1" customWidth="1"/>
    <col min="9" max="9" width="19" hidden="1" customWidth="1"/>
    <col min="10" max="10" width="68.1640625" hidden="1" customWidth="1"/>
    <col min="11" max="11" width="15.83203125" bestFit="1" customWidth="1"/>
    <col min="12" max="12" width="19.1640625" bestFit="1" customWidth="1"/>
    <col min="13" max="13" width="14.33203125" bestFit="1" customWidth="1"/>
    <col min="14" max="14" width="11.33203125" bestFit="1" customWidth="1"/>
    <col min="15" max="15" width="10.1640625" bestFit="1" customWidth="1"/>
    <col min="16" max="16" width="14.33203125" bestFit="1" customWidth="1"/>
    <col min="17" max="17" width="10.6640625" bestFit="1" customWidth="1"/>
    <col min="18" max="18" width="12.5" bestFit="1" customWidth="1"/>
  </cols>
  <sheetData>
    <row r="1" spans="1:18 16384:16384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6.5" customWidth="1"/>
    <col min="2" max="2" width="13.5" customWidth="1"/>
    <col min="3" max="3" width="31.5" bestFit="1" customWidth="1"/>
    <col min="4" max="4" width="60.5" bestFit="1" customWidth="1"/>
    <col min="5" max="5" width="19.6640625" bestFit="1" customWidth="1"/>
    <col min="6" max="6" width="17.5" bestFit="1" customWidth="1"/>
  </cols>
  <sheetData>
    <row r="2" spans="2:6" x14ac:dyDescent="0.2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zoomScale="118" workbookViewId="0">
      <selection activeCell="G8" sqref="G8"/>
    </sheetView>
  </sheetViews>
  <sheetFormatPr baseColWidth="10" defaultColWidth="8.83203125" defaultRowHeight="15" x14ac:dyDescent="0.2"/>
  <cols>
    <col min="2" max="2" width="9.83203125" bestFit="1" customWidth="1"/>
    <col min="3" max="3" width="10.5" customWidth="1"/>
  </cols>
  <sheetData>
    <row r="1" spans="2:5" ht="16" thickBot="1" x14ac:dyDescent="0.25"/>
    <row r="2" spans="2:5" x14ac:dyDescent="0.2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6" thickBot="1" x14ac:dyDescent="0.2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Barousse</dc:creator>
  <cp:keywords/>
  <dc:description/>
  <cp:lastModifiedBy>Michael Liu</cp:lastModifiedBy>
  <dcterms:created xsi:type="dcterms:W3CDTF">2024-07-16T20:11:02Z</dcterms:created>
  <dcterms:modified xsi:type="dcterms:W3CDTF">2025-07-27T23:09:29Z</dcterms:modified>
  <cp:category/>
</cp:coreProperties>
</file>