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Projekte\Plissee\"/>
    </mc:Choice>
  </mc:AlternateContent>
  <xr:revisionPtr revIDLastSave="0" documentId="13_ncr:1_{11009398-BDCF-489F-91DF-C36F6B715600}" xr6:coauthVersionLast="46" xr6:coauthVersionMax="46" xr10:uidLastSave="{00000000-0000-0000-0000-000000000000}"/>
  <bookViews>
    <workbookView xWindow="-120" yWindow="-120" windowWidth="51840" windowHeight="21240" activeTab="1" xr2:uid="{00000000-000D-0000-FFFF-FFFF00000000}"/>
  </bookViews>
  <sheets>
    <sheet name="Tabelle1" sheetId="1" r:id="rId1"/>
    <sheet name="Inf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H6" i="1"/>
  <c r="D11" i="1"/>
  <c r="H7" i="1" s="1"/>
  <c r="H8" i="1" s="1"/>
  <c r="H10" i="1" s="1"/>
  <c r="L10" i="1" s="1"/>
  <c r="D16" i="1" l="1"/>
  <c r="D17" i="1" s="1"/>
</calcChain>
</file>

<file path=xl/sharedStrings.xml><?xml version="1.0" encoding="utf-8"?>
<sst xmlns="http://schemas.openxmlformats.org/spreadsheetml/2006/main" count="30" uniqueCount="27">
  <si>
    <t>Seilrolle</t>
  </si>
  <si>
    <t>Antriebsrolle</t>
  </si>
  <si>
    <t>Antriebswelle</t>
  </si>
  <si>
    <t>Durchmesser</t>
  </si>
  <si>
    <t>i1</t>
  </si>
  <si>
    <t>Drehzahl</t>
  </si>
  <si>
    <t>nSR</t>
  </si>
  <si>
    <t>vS</t>
  </si>
  <si>
    <t>/min</t>
  </si>
  <si>
    <t>/s</t>
  </si>
  <si>
    <t>mm</t>
  </si>
  <si>
    <t>mm/s</t>
  </si>
  <si>
    <t>Fn</t>
  </si>
  <si>
    <t>MSR</t>
  </si>
  <si>
    <t>Nmm</t>
  </si>
  <si>
    <t>Mmo</t>
  </si>
  <si>
    <t>N</t>
  </si>
  <si>
    <t>gfcm</t>
  </si>
  <si>
    <t>https://eckstein-shop.de/Adafruit-DC-Gearbox-Motor-TT-Motor-200RPM-3-to-6VDC?curr=EUR</t>
  </si>
  <si>
    <t>t1m</t>
  </si>
  <si>
    <t>Antrieb</t>
  </si>
  <si>
    <t>Wellen</t>
  </si>
  <si>
    <t>https://www.ebay.de/itm/Silberstahl-Rund-2-0-60-mm-Lange-wahlbar-1-2210-DIN175-h9-115CrV3/333791840783?_trkparms=aid%3D1110006%26algo%3DHOMESPLICE.SIM%26ao%3D1%26asc%3D231489%26meid%3De40519e75eb54a3aae86dfb1e139bbd6%26pid%3D101195%26rk%3D2%26rkt%3D12%26mehot%3Dpf%26sd%3D233303521661%26itm%3D333791840783%26pmt%3D1%26noa%3D0%26pg%3D2047675%26algv%3DSimplAMLv9PairwiseUnbiasedWeb&amp;_trksid=p2047675.c101195.m1851</t>
  </si>
  <si>
    <t>Batterie info</t>
  </si>
  <si>
    <t>http://lygte-info.dk/info/ComparisonOfAABatteryChemistry%20UK.html</t>
  </si>
  <si>
    <t>ESP 12</t>
  </si>
  <si>
    <t>https://www.mikrocontroller-elektronik.de/esp12e-tutorial-einstieg-mit-dem-esp8266-modul/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</si>
</sst>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ckstein-shop.de/Adafruit-DC-Gearbox-Motor-TT-Motor-200RPM-3-to-6VDC?curr=EU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L27"/>
  <sheetViews>
    <sheetView workbookViewId="0">
      <selection activeCell="B30" sqref="B30"/>
    </sheetView>
  </sheetViews>
  <sheetFormatPr baseColWidth="10" defaultColWidth="9.140625" defaultRowHeight="15" x14ac:dyDescent="0.25"/>
  <cols>
    <col min="2" max="2" width="15.5703125" customWidth="1"/>
    <col min="3" max="3" width="13.42578125" customWidth="1"/>
    <col min="8" max="8" width="11" bestFit="1" customWidth="1"/>
  </cols>
  <sheetData>
    <row r="5" spans="3:12" x14ac:dyDescent="0.25">
      <c r="C5" t="s">
        <v>3</v>
      </c>
      <c r="G5" t="s">
        <v>5</v>
      </c>
      <c r="H5">
        <v>200</v>
      </c>
      <c r="I5" t="s">
        <v>8</v>
      </c>
    </row>
    <row r="6" spans="3:12" x14ac:dyDescent="0.25">
      <c r="C6" t="s">
        <v>0</v>
      </c>
      <c r="D6">
        <v>7</v>
      </c>
      <c r="E6" t="s">
        <v>10</v>
      </c>
      <c r="H6">
        <f>H5/60</f>
        <v>3.3333333333333335</v>
      </c>
      <c r="I6" t="s">
        <v>9</v>
      </c>
    </row>
    <row r="7" spans="3:12" x14ac:dyDescent="0.25">
      <c r="C7" t="s">
        <v>1</v>
      </c>
      <c r="D7">
        <v>8</v>
      </c>
      <c r="G7" t="s">
        <v>6</v>
      </c>
      <c r="H7">
        <f>H5/D11</f>
        <v>175</v>
      </c>
      <c r="I7" t="s">
        <v>8</v>
      </c>
    </row>
    <row r="8" spans="3:12" x14ac:dyDescent="0.25">
      <c r="C8" t="s">
        <v>2</v>
      </c>
      <c r="D8">
        <v>7</v>
      </c>
      <c r="H8">
        <f>H7/60</f>
        <v>2.9166666666666665</v>
      </c>
      <c r="I8" t="s">
        <v>9</v>
      </c>
    </row>
    <row r="10" spans="3:12" x14ac:dyDescent="0.25">
      <c r="G10" t="s">
        <v>7</v>
      </c>
      <c r="H10">
        <f>D6*H8*PI()</f>
        <v>64.140850010791596</v>
      </c>
      <c r="I10" t="s">
        <v>11</v>
      </c>
      <c r="K10" t="s">
        <v>19</v>
      </c>
      <c r="L10">
        <f>1000/H10</f>
        <v>15.590688302879547</v>
      </c>
    </row>
    <row r="11" spans="3:12" x14ac:dyDescent="0.25">
      <c r="C11" t="s">
        <v>4</v>
      </c>
      <c r="D11">
        <f>D7/D8</f>
        <v>1.1428571428571428</v>
      </c>
    </row>
    <row r="14" spans="3:12" x14ac:dyDescent="0.25">
      <c r="C14" t="s">
        <v>12</v>
      </c>
      <c r="D14">
        <v>20</v>
      </c>
      <c r="E14" t="s">
        <v>16</v>
      </c>
    </row>
    <row r="15" spans="3:12" x14ac:dyDescent="0.25">
      <c r="C15" t="s">
        <v>13</v>
      </c>
      <c r="D15">
        <f>D14*D6/2</f>
        <v>70</v>
      </c>
      <c r="E15" t="s">
        <v>14</v>
      </c>
    </row>
    <row r="16" spans="3:12" x14ac:dyDescent="0.25">
      <c r="C16" t="s">
        <v>15</v>
      </c>
      <c r="D16">
        <f>D15/D11</f>
        <v>61.25</v>
      </c>
      <c r="E16" t="s">
        <v>14</v>
      </c>
    </row>
    <row r="17" spans="2:5" x14ac:dyDescent="0.25">
      <c r="D17">
        <f>D16*10.1972</f>
        <v>624.57850000000008</v>
      </c>
      <c r="E17" t="s">
        <v>17</v>
      </c>
    </row>
    <row r="23" spans="2:5" x14ac:dyDescent="0.25">
      <c r="B23" t="s">
        <v>20</v>
      </c>
      <c r="C23" s="1" t="s">
        <v>18</v>
      </c>
    </row>
    <row r="24" spans="2:5" x14ac:dyDescent="0.25">
      <c r="B24" t="s">
        <v>21</v>
      </c>
      <c r="C24" t="s">
        <v>22</v>
      </c>
    </row>
    <row r="27" spans="2:5" x14ac:dyDescent="0.25">
      <c r="B27" t="s">
        <v>23</v>
      </c>
      <c r="C27" t="s">
        <v>24</v>
      </c>
    </row>
  </sheetData>
  <hyperlinks>
    <hyperlink ref="C23" r:id="rId1" xr:uid="{F83A6CB9-3731-416B-97D5-0B786BE9A30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5BBB4-D678-45E2-881E-7CD9A5C1402D}">
  <dimension ref="C8:D8"/>
  <sheetViews>
    <sheetView tabSelected="1" workbookViewId="0">
      <selection activeCell="D9" sqref="D9"/>
    </sheetView>
  </sheetViews>
  <sheetFormatPr baseColWidth="10" defaultRowHeight="15" x14ac:dyDescent="0.25"/>
  <sheetData>
    <row r="8" spans="3:4" x14ac:dyDescent="0.25">
      <c r="C8" t="s">
        <v>25</v>
      </c>
      <c r="D8" t="s">
        <v>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Infos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</dc:creator>
  <cp:lastModifiedBy>Malte</cp:lastModifiedBy>
  <dcterms:created xsi:type="dcterms:W3CDTF">2015-06-05T18:19:34Z</dcterms:created>
  <dcterms:modified xsi:type="dcterms:W3CDTF">2021-03-17T22:19:55Z</dcterms:modified>
</cp:coreProperties>
</file>