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VisualStudio\F1Telemetry\f1_eTelemetry\"/>
    </mc:Choice>
  </mc:AlternateContent>
  <xr:revisionPtr revIDLastSave="0" documentId="13_ncr:1_{13DC17F1-4121-412E-8A57-CE1AF0186444}" xr6:coauthVersionLast="47" xr6:coauthVersionMax="47" xr10:uidLastSave="{00000000-0000-0000-0000-000000000000}"/>
  <bookViews>
    <workbookView xWindow="20370" yWindow="-4860" windowWidth="29040" windowHeight="16440" activeTab="3" xr2:uid="{5101492F-153A-4631-B555-BD718CEA4B6C}"/>
  </bookViews>
  <sheets>
    <sheet name="Feuil1" sheetId="1" r:id="rId1"/>
    <sheet name="BestLime time" sheetId="2" r:id="rId2"/>
    <sheet name="RF2 vs F1" sheetId="3" r:id="rId3"/>
    <sheet name="Base Télémétrie" sheetId="4" r:id="rId4"/>
  </sheets>
  <definedNames>
    <definedName name="_xlnm._FilterDatabase" localSheetId="2" hidden="1">'RF2 vs F1'!$C$3:$K$200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M20" i="1"/>
  <c r="M15" i="1"/>
  <c r="K16" i="1"/>
  <c r="K17" i="1"/>
  <c r="K18" i="1"/>
  <c r="K19" i="1"/>
  <c r="K20" i="1"/>
  <c r="K15" i="1"/>
  <c r="O15" i="1"/>
  <c r="O16" i="1"/>
  <c r="O17" i="1"/>
  <c r="O18" i="1"/>
  <c r="O19" i="1"/>
  <c r="O20" i="1"/>
  <c r="M14" i="1"/>
  <c r="K14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Franck Rosa</author>
  </authors>
  <commentList>
    <comment ref="M153" authorId="0" shapeId="0" xr:uid="{C10B0FD2-9447-4BB6-8803-975F615E85E9}">
      <text>
        <r>
          <rPr>
            <b/>
            <sz val="9"/>
            <color indexed="81"/>
            <rFont val="Tahoma"/>
            <family val="2"/>
          </rPr>
          <t>Franck Rosa:</t>
        </r>
        <r>
          <rPr>
            <sz val="9"/>
            <color indexed="81"/>
            <rFont val="Tahoma"/>
            <family val="2"/>
          </rPr>
          <t xml:space="preserve">
rF2VehicleScoring</t>
        </r>
      </text>
    </comment>
    <comment ref="M157" authorId="0" shapeId="0" xr:uid="{E6F46C9F-F0D1-4A10-AD3A-B0E0C9C4B2B5}">
      <text>
        <r>
          <rPr>
            <b/>
            <sz val="9"/>
            <color indexed="81"/>
            <rFont val="Tahoma"/>
            <family val="2"/>
          </rPr>
          <t>Franck Rosa:</t>
        </r>
        <r>
          <rPr>
            <sz val="9"/>
            <color indexed="81"/>
            <rFont val="Tahoma"/>
            <family val="2"/>
          </rPr>
          <t xml:space="preserve">
rF2VehicleScoring</t>
        </r>
      </text>
    </comment>
    <comment ref="M161" authorId="0" shapeId="0" xr:uid="{6C9804F1-666F-49DA-8092-F42F00E69A4F}">
      <text>
        <r>
          <rPr>
            <b/>
            <sz val="9"/>
            <color indexed="81"/>
            <rFont val="Tahoma"/>
            <family val="2"/>
          </rPr>
          <t>Franck Rosa:</t>
        </r>
        <r>
          <rPr>
            <sz val="9"/>
            <color indexed="81"/>
            <rFont val="Tahoma"/>
            <family val="2"/>
          </rPr>
          <t xml:space="preserve">
rF2VehicleScoring</t>
        </r>
      </text>
    </comment>
    <comment ref="M165" authorId="0" shapeId="0" xr:uid="{42F2140B-B4BF-43DD-8C4D-D0B6AFA4089D}">
      <text>
        <r>
          <rPr>
            <b/>
            <sz val="9"/>
            <color indexed="81"/>
            <rFont val="Tahoma"/>
            <family val="2"/>
          </rPr>
          <t>Franck Rosa:</t>
        </r>
        <r>
          <rPr>
            <sz val="9"/>
            <color indexed="81"/>
            <rFont val="Tahoma"/>
            <family val="2"/>
          </rPr>
          <t xml:space="preserve">
rF2VehicleScoring</t>
        </r>
      </text>
    </comment>
    <comment ref="M169" authorId="0" shapeId="0" xr:uid="{A4416AB7-7FD1-4580-9B45-996238FE144A}">
      <text>
        <r>
          <rPr>
            <b/>
            <sz val="9"/>
            <color indexed="81"/>
            <rFont val="Tahoma"/>
            <family val="2"/>
          </rPr>
          <t>Franck Rosa:</t>
        </r>
        <r>
          <rPr>
            <sz val="9"/>
            <color indexed="81"/>
            <rFont val="Tahoma"/>
            <family val="2"/>
          </rPr>
          <t xml:space="preserve">
rF2VehicleScoring</t>
        </r>
      </text>
    </comment>
    <comment ref="M173" authorId="0" shapeId="0" xr:uid="{D78BDFFD-5606-4491-A7B7-D833150907FB}">
      <text>
        <r>
          <rPr>
            <b/>
            <sz val="9"/>
            <color indexed="81"/>
            <rFont val="Tahoma"/>
            <family val="2"/>
          </rPr>
          <t>Franck Rosa:</t>
        </r>
        <r>
          <rPr>
            <sz val="9"/>
            <color indexed="81"/>
            <rFont val="Tahoma"/>
            <family val="2"/>
          </rPr>
          <t xml:space="preserve">
rF2VehicleScoring</t>
        </r>
      </text>
    </comment>
  </commentList>
</comments>
</file>

<file path=xl/sharedStrings.xml><?xml version="1.0" encoding="utf-8"?>
<sst xmlns="http://schemas.openxmlformats.org/spreadsheetml/2006/main" count="501" uniqueCount="273">
  <si>
    <t>m_suspensionPosition</t>
  </si>
  <si>
    <t>m_suspensionVelocity</t>
  </si>
  <si>
    <t>m_suspensionAcceleration</t>
  </si>
  <si>
    <t>m_wheelSpeed</t>
  </si>
  <si>
    <t>m_wheelSlip</t>
  </si>
  <si>
    <t>localVelocityX;</t>
  </si>
  <si>
    <t>localVelocityY;</t>
  </si>
  <si>
    <t>localVelocityZ;</t>
  </si>
  <si>
    <t>angularVelocityX;</t>
  </si>
  <si>
    <t>angularVelocityY;</t>
  </si>
  <si>
    <t>angularVelocityZ;</t>
  </si>
  <si>
    <t>angularAccelerationX;</t>
  </si>
  <si>
    <t>angularAccelerationY;</t>
  </si>
  <si>
    <t>angularAccelerationZ;</t>
  </si>
  <si>
    <t>frontWheelsAngle;</t>
  </si>
  <si>
    <t>m_worldPositionX</t>
  </si>
  <si>
    <t>m_worldPositionY</t>
  </si>
  <si>
    <t>m_worldPositionZ</t>
  </si>
  <si>
    <t>m_worldVelocityX</t>
  </si>
  <si>
    <t>m_worldVelocityY</t>
  </si>
  <si>
    <t>m_worldVelocityZ</t>
  </si>
  <si>
    <t>m_worldForwardDirX</t>
  </si>
  <si>
    <t>m_worldForwardDirY</t>
  </si>
  <si>
    <t>m_worldForwardDirZ</t>
  </si>
  <si>
    <t>m_worldRightDirX</t>
  </si>
  <si>
    <t>m_worldRightDirY</t>
  </si>
  <si>
    <t>m_worldRightDirZ</t>
  </si>
  <si>
    <t>m_gForceLateral</t>
  </si>
  <si>
    <t>m_gForceLongitudinal</t>
  </si>
  <si>
    <t>m_gForceVertical</t>
  </si>
  <si>
    <t>m_yaw</t>
  </si>
  <si>
    <t>m_pitch</t>
  </si>
  <si>
    <t>m_roll</t>
  </si>
  <si>
    <t>m_speed</t>
  </si>
  <si>
    <t>m_throttle</t>
  </si>
  <si>
    <t>m_steer</t>
  </si>
  <si>
    <t>m_brake</t>
  </si>
  <si>
    <t>m_clutch</t>
  </si>
  <si>
    <t>m_gear</t>
  </si>
  <si>
    <t>m_engineRPM</t>
  </si>
  <si>
    <t>m_drs</t>
  </si>
  <si>
    <t>m_revLightsPercent</t>
  </si>
  <si>
    <t>m_revLightsBitValue</t>
  </si>
  <si>
    <t>m_brakesTemperature</t>
  </si>
  <si>
    <t>m_tyresSurfaceTemperature</t>
  </si>
  <si>
    <t>m_tyresInnerTemperature</t>
  </si>
  <si>
    <t>m_engineTemperature</t>
  </si>
  <si>
    <t>m_tyresPressure</t>
  </si>
  <si>
    <t>m_surfaceType</t>
  </si>
  <si>
    <t xml:space="preserve">                HorizontalLineAnnotation ann = new HorizontalLineAnnotation();</t>
  </si>
  <si>
    <t xml:space="preserve">                ann.AxisX = chartTime.ChartAreas[0].AxisX;</t>
  </si>
  <si>
    <t xml:space="preserve">                ann.AxisY = chartTime.ChartAreas[0].AxisY;</t>
  </si>
  <si>
    <t xml:space="preserve">                ann.IsSizeAlwaysRelative = false;</t>
  </si>
  <si>
    <t xml:space="preserve">                ann.AnchorY = lineHeight;</t>
  </si>
  <si>
    <t xml:space="preserve">                ann.IsInfinitive = true;</t>
  </si>
  <si>
    <t xml:space="preserve">                ann.ClipToChartArea = chartTime.ChartAreas[0].Name;</t>
  </si>
  <si>
    <t xml:space="preserve">                ann.LineColor = Color.Green; </t>
  </si>
  <si>
    <t xml:space="preserve">                ann.LineWidth = 3;</t>
  </si>
  <si>
    <t xml:space="preserve">                chartTime.Annotations.Add(ann);</t>
  </si>
  <si>
    <t xml:space="preserve">                VerticalLineAnnotation ann2 = new VerticalLineAnnotation();</t>
  </si>
  <si>
    <t xml:space="preserve">                ann2.AxisX = chartTime.ChartAreas[0].AxisX;</t>
  </si>
  <si>
    <t xml:space="preserve">                ann2.AxisY = chartTime.ChartAreas[0].AxisY;</t>
  </si>
  <si>
    <t xml:space="preserve">                ann2.IsSizeAlwaysRelative = false;</t>
  </si>
  <si>
    <t xml:space="preserve">                ann2.AnchorX = 5;</t>
  </si>
  <si>
    <t xml:space="preserve">                ann2.IsInfinitive = true;</t>
  </si>
  <si>
    <t xml:space="preserve">                ann2.ClipToChartArea = chartTime.ChartAreas[0].Name;</t>
  </si>
  <si>
    <t xml:space="preserve">                ann2.LineColor = Color.Green;</t>
  </si>
  <si>
    <t xml:space="preserve">                ann2.LineWidth = 3;</t>
  </si>
  <si>
    <t xml:space="preserve">                chartTime.Annotations.Add(ann2);</t>
  </si>
  <si>
    <t xml:space="preserve">                </t>
  </si>
  <si>
    <t xml:space="preserve">                // factors to convert values to pixels</t>
  </si>
  <si>
    <t xml:space="preserve">                double xFactor = 1;         // use your numbers!</t>
  </si>
  <si>
    <t xml:space="preserve">                double yFactor = 1;        // use your numbers!</t>
  </si>
  <si>
    <t xml:space="preserve">                // the rectangle</t>
  </si>
  <si>
    <t xml:space="preserve">                //if (RA==null)</t>
  </si>
  <si>
    <t xml:space="preserve">                //    RA = new RectangleAnnotation();</t>
  </si>
  <si>
    <t xml:space="preserve">                RA.AxisX = CA.AxisX;</t>
  </si>
  <si>
    <t xml:space="preserve">                RA.IsSizeAlwaysRelative = false;</t>
  </si>
  <si>
    <t xml:space="preserve">                RA.Width = 20 * xFactor;         // use your numbers!</t>
  </si>
  <si>
    <t xml:space="preserve">                RA.Height = 8 * yFactor;        // use your numbers!</t>
  </si>
  <si>
    <t xml:space="preserve">                //ann2.Name = "myRect";</t>
  </si>
  <si>
    <t xml:space="preserve">                RA.LineColor = Color.Red;</t>
  </si>
  <si>
    <t xml:space="preserve">                RA.BackColor = Color.Red;</t>
  </si>
  <si>
    <t xml:space="preserve">                RA.AxisY = CA.AxisY;</t>
  </si>
  <si>
    <t xml:space="preserve">                RA.Y = RA.Height;</t>
  </si>
  <si>
    <t xml:space="preserve">                RA.X = ann2.X - RA.Width / 2;</t>
  </si>
  <si>
    <t xml:space="preserve">                RA.Text = "Hello";</t>
  </si>
  <si>
    <t xml:space="preserve">                RA.ForeColor = Color.White;</t>
  </si>
  <si>
    <t xml:space="preserve">                RA.Font = new System.Drawing.Font("Arial", 8f);</t>
  </si>
  <si>
    <t xml:space="preserve">                */</t>
  </si>
  <si>
    <t xml:space="preserve">                //chartTime.Annotations.Add(RA);</t>
  </si>
  <si>
    <t xml:space="preserve">                    case "m_speed": // multiG</t>
  </si>
  <si>
    <t xml:space="preserve">                            Y = dataUDP.Get_m_speed(Indextableau, NumCar);</t>
  </si>
  <si>
    <t xml:space="preserve">                            Y_vs = dataUDP.Get_m_speed(Indextableau, NumCar_vs);</t>
  </si>
  <si>
    <t xml:space="preserve">                            break;</t>
  </si>
  <si>
    <t xml:space="preserve">                    case "m_engineRPM": // multiG</t>
  </si>
  <si>
    <t xml:space="preserve">                            Y = dataUDP.Get_m_engineRPM(Indextableau, NumCar);</t>
  </si>
  <si>
    <t xml:space="preserve">                            Y_vs = dataUDP.Get_m_engineRPM(Indextableau, NumCar_vs);</t>
  </si>
  <si>
    <t xml:space="preserve">                    case "m_steer": // multiG</t>
  </si>
  <si>
    <t xml:space="preserve">                            Y = dataUDP.Get_m_steer(Indextableau, NumCar);</t>
  </si>
  <si>
    <t xml:space="preserve">                            Y_vs = dataUDP.Get_m_steer(Indextableau, NumCar_vs);</t>
  </si>
  <si>
    <t xml:space="preserve">                    case "m_gear": // multiG</t>
  </si>
  <si>
    <t xml:space="preserve">                            Y = dataUDP.Get_m_gear(Indextableau, NumCar);</t>
  </si>
  <si>
    <t xml:space="preserve">                            Y_vs = dataUDP.Get_m_gear(Indextableau, NumCar_vs);</t>
  </si>
  <si>
    <t xml:space="preserve">                    case "m_drs": // multiG</t>
  </si>
  <si>
    <t xml:space="preserve">                            Y = dataUDP.Get_m_drs(Indextableau, NumCar);</t>
  </si>
  <si>
    <t xml:space="preserve">                            Y_vs = dataUDP.Get_m_drs(Indextableau, NumCar_vs);</t>
  </si>
  <si>
    <t xml:space="preserve">                    case "m_brakesTemperature[0]": // multiG - TABLEAU A REVOIR</t>
  </si>
  <si>
    <t xml:space="preserve">                            Y = dataUDP.Get_m_brakesTemperature(Indextableau,NumCar,0);</t>
  </si>
  <si>
    <t xml:space="preserve">                            Y_vs = dataUDP.Get_m_brakesTemperature(Indextableau,NumCar_vs,0);</t>
  </si>
  <si>
    <t xml:space="preserve">                        break;</t>
  </si>
  <si>
    <t xml:space="preserve">                    case "m_brakesTemperature[1]": // multiG - TABLEAU A REVOIR</t>
  </si>
  <si>
    <t xml:space="preserve">                            Y = dataUDP.Get_m_brakesTemperature(Indextableau,NumCar,1);</t>
  </si>
  <si>
    <t xml:space="preserve">                            Y_vs = dataUDP.Get_m_brakesTemperature(Indextableau,NumCar_vs,1);</t>
  </si>
  <si>
    <t xml:space="preserve">                    case "m_brakesTemperature[2]": // multiG - TABLEAU A REVOIR</t>
  </si>
  <si>
    <t xml:space="preserve">                            Y = dataUDP.Get_m_brakesTemperature(Indextableau,NumCar,2);</t>
  </si>
  <si>
    <t xml:space="preserve">                            Y_vs = dataUDP.Get_m_brakesTemperature(Indextableau,NumCar_vs,2);</t>
  </si>
  <si>
    <t xml:space="preserve">                    case "m_brakesTemperature[3]": // multiG - TABLEAU A REVOIR</t>
  </si>
  <si>
    <t xml:space="preserve">                            Y = dataUDP.Get_m_brakesTemperature(Indextableau,NumCar,3);</t>
  </si>
  <si>
    <t xml:space="preserve">                            Y_vs = dataUDP.Get_m_brakesTemperature(Indextableau,NumCar_vs,3);</t>
  </si>
  <si>
    <t xml:space="preserve">                    case "m_tyresSurfaceTemperature[0]": // multiG - TABLEAU A REVOIR</t>
  </si>
  <si>
    <t xml:space="preserve">                            Y = dataUDP.Get_m_tyresSurfaceTemperature(Indextableau,NumCar,0);</t>
  </si>
  <si>
    <t xml:space="preserve">                            Y_vs = dataUDP.Get_m_tyresSurfaceTemperature(Indextableau,NumCar_vs,0);</t>
  </si>
  <si>
    <t xml:space="preserve">                    case "m_tyresSurfaceTemperature[1]": // multiG - TABLEAU A REVOIR</t>
  </si>
  <si>
    <t xml:space="preserve">                            Y = dataUDP.Get_m_tyresSurfaceTemperature(Indextableau,NumCar,1);</t>
  </si>
  <si>
    <t xml:space="preserve">                            Y_vs = dataUDP.Get_m_tyresSurfaceTemperature(Indextableau,NumCar_vs,1);</t>
  </si>
  <si>
    <t xml:space="preserve">                    case "m_tyresSurfaceTemperature[2]": // multiG - TABLEAU A REVOIR</t>
  </si>
  <si>
    <t xml:space="preserve">                            Y = dataUDP.Get_m_tyresSurfaceTemperature(Indextableau,NumCar,2);</t>
  </si>
  <si>
    <t xml:space="preserve">                            Y_vs = dataUDP.Get_m_tyresSurfaceTemperature(Indextableau,NumCar_vs,2);</t>
  </si>
  <si>
    <t xml:space="preserve">                    case "m_tyresSurfaceTemperature[3]": // multiG - TABLEAU A REVOIR</t>
  </si>
  <si>
    <t xml:space="preserve">                            Y = dataUDP.Get_m_tyresSurfaceTemperature(Indextableau,NumCar,3);</t>
  </si>
  <si>
    <t xml:space="preserve">                            Y_vs = dataUDP.Get_m_tyresSurfaceTemperature(Indextableau,NumCar_vs,3);</t>
  </si>
  <si>
    <t xml:space="preserve">                    case "m_tyresInnerTemperature[0]": // multiG - TABLEAU A REVOIR</t>
  </si>
  <si>
    <t xml:space="preserve">                            Y = dataUDP.Get_m_tyresInnerTemperature(Indextableau,NumCar,0);</t>
  </si>
  <si>
    <t xml:space="preserve">                            Y_vs = dataUDP.Get_m_tyresInnerTemperature(Indextableau,NumCar_vs,0);</t>
  </si>
  <si>
    <t xml:space="preserve">                    case "m_tyresInnerTemperature[1]": // multiG - TABLEAU A REVOIR</t>
  </si>
  <si>
    <t xml:space="preserve">                            Y = dataUDP.Get_m_tyresInnerTemperature(Indextableau,NumCar,1);</t>
  </si>
  <si>
    <t xml:space="preserve">                            Y_vs = dataUDP.Get_m_tyresInnerTemperature(Indextableau,NumCar_vs,1);</t>
  </si>
  <si>
    <t xml:space="preserve">                    case "m_tyresInnerTemperature[2]": // multiG - TABLEAU A REVOIR</t>
  </si>
  <si>
    <t xml:space="preserve">                            Y = dataUDP.Get_m_tyresInnerTemperature(Indextableau, NumCar, 2);</t>
  </si>
  <si>
    <t xml:space="preserve">                            Y_vs = dataUDP.Get_m_tyresInnerTemperature(Indextableau, NumCar_vs, 2);</t>
  </si>
  <si>
    <t xml:space="preserve">                    case "m_tyresInnerTemperature[3]": // multiG - TABLEAU A REVOIR</t>
  </si>
  <si>
    <t xml:space="preserve">                            Y = dataUDP.Get_m_tyresInnerTemperature(Indextableau,NumCar,3);</t>
  </si>
  <si>
    <t xml:space="preserve">                            Y_vs = dataUDP.Get_m_tyresInnerTemperature(Indextableau,NumCar_vs,3);</t>
  </si>
  <si>
    <t xml:space="preserve">                    case "m_engineTemperature": // multiG</t>
  </si>
  <si>
    <t xml:space="preserve">                            Y = dataUDP.Get_m_engineTemperature(Indextableau,NumCar);</t>
  </si>
  <si>
    <t xml:space="preserve">                            Y_vs = dataUDP.Get_m_engineTemperature(Indextableau,NumCar_vs);</t>
  </si>
  <si>
    <t xml:space="preserve">                    break;</t>
  </si>
  <si>
    <t xml:space="preserve">                    case "m_tyresPressure[0]": // multiG - TABLEAU A REVOIR</t>
  </si>
  <si>
    <t xml:space="preserve">                        Y = dataUDP.Get_m_tyresPressure(Indextableau,NumCar,0);</t>
  </si>
  <si>
    <t xml:space="preserve">                        Y_vs = dataUDP.Get_m_tyresPressure(Indextableau,NumCar_vs,0);</t>
  </si>
  <si>
    <t xml:space="preserve">                    case "m_tyresPressure[1]": // multiG - TABLEAU A REVOIR</t>
  </si>
  <si>
    <t xml:space="preserve">                            Y = dataUDP.Get_m_tyresPressure(Indextableau, NumCar, 1);</t>
  </si>
  <si>
    <t xml:space="preserve">                            Y_vs = dataUDP.Get_m_tyresPressure(Indextableau, NumCar_vs, 1);</t>
  </si>
  <si>
    <t xml:space="preserve">                    case "m_tyresPressure[2]": // multiG - TABLEAU A REVOIR</t>
  </si>
  <si>
    <t xml:space="preserve">                            Y = dataUDP.Get_m_tyresPressure(Indextableau, NumCar, 2);</t>
  </si>
  <si>
    <t xml:space="preserve">                            Y_vs = dataUDP.Get_m_tyresPressure(Indextableau, NumCar_vs, 2);</t>
  </si>
  <si>
    <t xml:space="preserve">                    case "m_tyresPressure[3]": // multiG - TABLEAU A REVOIR</t>
  </si>
  <si>
    <t xml:space="preserve">                            Y = dataUDP.Get_m_tyresPressure(Indextableau, NumCar, 3);</t>
  </si>
  <si>
    <t xml:space="preserve">                            Y_vs = dataUDP.Get_m_tyresPressure(Indextableau, NumCar_vs, 3);</t>
  </si>
  <si>
    <t xml:space="preserve">                    case "m_surfaceType[0]": // multiG - TABLEAU A REVOIR</t>
  </si>
  <si>
    <t xml:space="preserve">                            Y = dataUDP.Get_m_surfaceType(Indextableau, NumCar, 0);</t>
  </si>
  <si>
    <t xml:space="preserve">                            Y_vs = dataUDP.Get_m_surfaceType(Indextableau, NumCar_vs, 0);</t>
  </si>
  <si>
    <t xml:space="preserve">                    case "m_surfaceType[1]": // multiG - TABLEAU A REVOIR</t>
  </si>
  <si>
    <t xml:space="preserve">                            Y = dataUDP.Get_m_surfaceType(Indextableau, NumCar, 1);</t>
  </si>
  <si>
    <t xml:space="preserve">                            Y_vs = dataUDP.Get_m_surfaceType(Indextableau, NumCar_vs, 1);</t>
  </si>
  <si>
    <t xml:space="preserve">                    case "m_surfaceType[2]": // multiG - TABLEAU A REVOIR</t>
  </si>
  <si>
    <t xml:space="preserve">                            Y = dataUDP.Get_m_surfaceType(Indextableau, NumCar, 2);</t>
  </si>
  <si>
    <t xml:space="preserve">                            Y_vs = dataUDP.Get_m_surfaceType(Indextableau, NumCar_vs, 2);</t>
  </si>
  <si>
    <t xml:space="preserve">                    case "m_surfaceType[3]": // multiG - TABLEAU A REVOIR</t>
  </si>
  <si>
    <t xml:space="preserve">                            Y = dataUDP.Get_m_surfaceType(Indextableau, NumCar, 3);</t>
  </si>
  <si>
    <t xml:space="preserve">                            Y_vs = dataUDP.Get_m_surfaceType(Indextableau, NumCar_vs, 3);</t>
  </si>
  <si>
    <t xml:space="preserve">                    case "m_revLightsBitValue": // multiG</t>
  </si>
  <si>
    <t xml:space="preserve">                        Y = dataUDP.Get_m_revLightsBitValue(Indextableau,NumCar);</t>
  </si>
  <si>
    <t xml:space="preserve">                        Y_vs = dataUDP.Get_m_revLightsBitValue(Indextableau,NumCar_vs);</t>
  </si>
  <si>
    <t xml:space="preserve">                    case "m_revLightsPercent": // multiG</t>
  </si>
  <si>
    <t xml:space="preserve">                            Y = dataUDP.Get_m_revLightsPercent(Indextableau, NumCar);</t>
  </si>
  <si>
    <t xml:space="preserve">                            Y_vs = dataUDP.Get_m_revLightsPercent(Indextableau, NumCar_vs);</t>
  </si>
  <si>
    <t xml:space="preserve">                    case "m_brake": // multiG</t>
  </si>
  <si>
    <t xml:space="preserve">                            Y = dataUDP.Get_m_brake(Indextableau, NumCar);</t>
  </si>
  <si>
    <t xml:space="preserve">                            Y_vs = dataUDP.Get_m_brake(Indextableau, NumCar_vs);</t>
  </si>
  <si>
    <t xml:space="preserve">                    case "m_throttle": // multiG</t>
  </si>
  <si>
    <t xml:space="preserve">                            Y = dataUDP.Get_m_throttle(Indextableau, NumCar);</t>
  </si>
  <si>
    <t xml:space="preserve">                            Y_vs = dataUDP.Get_m_throttle(Indextableau, NumCar_vs);</t>
  </si>
  <si>
    <t xml:space="preserve">                    case "m_clutch": // multiG</t>
  </si>
  <si>
    <t xml:space="preserve">                            Y = dataUDP.Get_m_clutch(Indextableau, NumCar);</t>
  </si>
  <si>
    <t xml:space="preserve">                            Y_vs = dataUDP.Get_m_clutch(Indextableau, NumCar_vs);</t>
  </si>
  <si>
    <t xml:space="preserve">                    case "m_yaw": // multiG</t>
  </si>
  <si>
    <t xml:space="preserve">                            Y = dataUDP.Get_m_yaw(Indextableau, NumCar);</t>
  </si>
  <si>
    <t xml:space="preserve">                            Y_vs = dataUDP.Get_m_yaw(Indextableau, NumCar_vs);</t>
  </si>
  <si>
    <t xml:space="preserve">                    case "m_pitch": // multiG</t>
  </si>
  <si>
    <t xml:space="preserve">                            Y = dataUDP.Get_m_pitch(Indextableau, NumCar);</t>
  </si>
  <si>
    <t xml:space="preserve">                            Y_vs = dataUDP.Get_m_pitch(Indextableau, NumCar_vs);</t>
  </si>
  <si>
    <t xml:space="preserve">                    case "m_roll": // multiG</t>
  </si>
  <si>
    <t xml:space="preserve">                            Y = dataUDP.Get_m_roll(Indextableau, NumCar);</t>
  </si>
  <si>
    <t xml:space="preserve">                            Y_vs = dataUDP.Get_m_roll(Indextableau, NumCar_vs);</t>
  </si>
  <si>
    <t xml:space="preserve">                            Y = dataUDP.Get_m_gForceLateral(Indextableau, NumCar);</t>
  </si>
  <si>
    <t xml:space="preserve">                            Y_vs = dataUDP.Get_m_gForceLateral(Indextableau, NumCar_vs);</t>
  </si>
  <si>
    <t xml:space="preserve">                    case "m_gForceLongitudinal": // multiG</t>
  </si>
  <si>
    <t xml:space="preserve">                            Y = dataUDP.Get_m_gForceLongitudinal(Indextableau, NumCar);</t>
  </si>
  <si>
    <t xml:space="preserve">                            Y_vs = dataUDP.Get_m_gForceLongitudinal(Indextableau, NumCar_vs);</t>
  </si>
  <si>
    <t xml:space="preserve">                    case "m_gForceVertical": // multiG</t>
  </si>
  <si>
    <t xml:space="preserve">                            Y = dataUDP.Get_m_gForceVertical(Indextableau, NumCar);</t>
  </si>
  <si>
    <t xml:space="preserve">                            Y_vs = dataUDP.Get_m_gForceVertical(Indextableau, NumCar_vs);</t>
  </si>
  <si>
    <t xml:space="preserve">                    case "m_worldPositionX": // multiG</t>
  </si>
  <si>
    <t xml:space="preserve">                            Y = dataUDP.Get_m_worldPositionX(Indextableau, NumCar);</t>
  </si>
  <si>
    <t xml:space="preserve">                            Y_vs = dataUDP.Get_m_worldPositionX(Indextableau,NumCar_vs);</t>
  </si>
  <si>
    <t xml:space="preserve">                    case "m_worldPositionY": // multiG</t>
  </si>
  <si>
    <t xml:space="preserve">                            Y = dataUDP.Get_m_worldPositionY(Indextableau, NumCar);</t>
  </si>
  <si>
    <t xml:space="preserve">                            Y_vs = dataUDP.Get_m_worldPositionY(Indextableau, NumCar_vs);</t>
  </si>
  <si>
    <t xml:space="preserve">                    case "m_worldPositionZ": // multiG</t>
  </si>
  <si>
    <t xml:space="preserve">                            Y = dataUDP.Get_m_worldPositionZ(Indextableau, NumCar);</t>
  </si>
  <si>
    <t xml:space="preserve">                            Y_vs = dataUDP.Get_m_worldPositionZ(Indextableau, NumCar_vs); </t>
  </si>
  <si>
    <t xml:space="preserve">                    case "m_worldVelocityX": // multiG</t>
  </si>
  <si>
    <t xml:space="preserve">                            Y = dataUDP.Get_m_worldVelocityX(Indextableau, NumCar);</t>
  </si>
  <si>
    <t xml:space="preserve">                            Y_vs = dataUDP.Get_m_worldVelocityX(Indextableau, NumCar_vs); </t>
  </si>
  <si>
    <t xml:space="preserve">                    case "m_worldVelocityY": // multiG</t>
  </si>
  <si>
    <t xml:space="preserve">                            Y = dataUDP.Get_m_worldVelocityY(Indextableau, NumCar);</t>
  </si>
  <si>
    <t xml:space="preserve">                            Y_vs = dataUDP.Get_m_worldVelocityY(Indextableau, NumCar_vs); </t>
  </si>
  <si>
    <t xml:space="preserve">                    case "m_worldVelocityZ": // multiG</t>
  </si>
  <si>
    <t xml:space="preserve">                            Y = dataUDP.Get_m_worldVelocityZ(Indextableau, NumCar);</t>
  </si>
  <si>
    <t xml:space="preserve">                            Y_vs = dataUDP.Get_m_worldVelocityZ(Indextableau, NumCar_vs); </t>
  </si>
  <si>
    <t xml:space="preserve">                    case "m_worldForwardDirX": // multiG</t>
  </si>
  <si>
    <t xml:space="preserve">                            Y = dataUDP.Get_m_worldForwardDirX(Indextableau, NumCar);</t>
  </si>
  <si>
    <t xml:space="preserve">                            Y_vs = dataUDP.Get_m_worldForwardDirX(Indextableau, NumCar_vs); </t>
  </si>
  <si>
    <t xml:space="preserve">                    case "m_worldForwardDirY": // multiG</t>
  </si>
  <si>
    <t xml:space="preserve">                    case "m_worldForwardDirZ": // multiG</t>
  </si>
  <si>
    <t xml:space="preserve">                    case "m_worldRightDirX": // multiG</t>
  </si>
  <si>
    <t xml:space="preserve">                            Y = dataUDP.Get_m_worldRightDirX(Indextableau, NumCar);</t>
  </si>
  <si>
    <t xml:space="preserve">                            Y_vs = dataUDP.Get_m_worldRightDirX(Indextableau, NumCar_vs); </t>
  </si>
  <si>
    <t xml:space="preserve">                    case "m_worldRightDirY": // multiG</t>
  </si>
  <si>
    <t xml:space="preserve">                            Y = dataUDP.Get_m_worldRightDirY(Indextableau, NumCar);</t>
  </si>
  <si>
    <t xml:space="preserve">                            Y_vs = dataUDP.Get_m_worldRightDirY(Indextableau, NumCar_vs); </t>
  </si>
  <si>
    <t xml:space="preserve">                    case "m_worldRightDirZ": // multiG</t>
  </si>
  <si>
    <t xml:space="preserve">                            Y = dataUDP.Get_m_worldRightDirZ(Indextableau, NumCar);</t>
  </si>
  <si>
    <t xml:space="preserve">                            Y_vs = dataUDP.Get_m_worldRightDirZ(Indextableau, NumCar_vs); </t>
  </si>
  <si>
    <t>F1</t>
  </si>
  <si>
    <t>RF2</t>
  </si>
  <si>
    <t>X</t>
  </si>
  <si>
    <t xml:space="preserve">                    case "m_gForceLateral": // multiG</t>
  </si>
  <si>
    <t>mEngineRPM</t>
  </si>
  <si>
    <t>rF2VehicleTelemetry[] mVehicles;</t>
  </si>
  <si>
    <t>public rF2Telemetry telemetry;</t>
  </si>
  <si>
    <t>mGear</t>
  </si>
  <si>
    <t>public double[] mTemperature;</t>
  </si>
  <si>
    <t xml:space="preserve">public double mBrakeTemp; </t>
  </si>
  <si>
    <t>rF2Wheel</t>
  </si>
  <si>
    <t>public double[] mTireInnerLayerTemperature</t>
  </si>
  <si>
    <t>public double mPressure;</t>
  </si>
  <si>
    <t>public byte mSurfaceType;</t>
  </si>
  <si>
    <t>public double mUnfilteredBrake</t>
  </si>
  <si>
    <t xml:space="preserve">public double mUnfilteredThrottle; </t>
  </si>
  <si>
    <t>public double mUnfilteredClutch;</t>
  </si>
  <si>
    <t>public double mLateralForce;</t>
  </si>
  <si>
    <t>var yaw = Math.Atan2(playerVeh.mOri[RowZ].x, playerVeh.mOri[RowZ].z);</t>
  </si>
  <si>
    <t>var pitch = Math.Atan2(-playerVeh.mOri[RowY].z,Math.Sqrt(playerVeh.mOri[RowX].z * playerVeh.mOri[RowX].z + playerVeh.mOri[RowZ].z * playerVeh.mOri[RowZ].z));</t>
  </si>
  <si>
    <t>var roll = Math.Atan2(playerVeh.mOri[RowY].x,Math.Sqrt(playerVeh.mOri[RowX].x * playerVeh.mOri[RowX].x + playerVeh.mOri[RowZ].x * playerVeh.mOri[RowZ].x));</t>
  </si>
  <si>
    <t>var speed = Math.Sqrt((playerVeh.mLocalVel.x * playerVeh.mLocalVel.x) + (playerVeh.mLocalVel.y * playerVeh.mLocalVel.y)+ (playerVeh.mLocalVel.z * playerVeh.mLocalVel.z));</t>
  </si>
  <si>
    <t xml:space="preserve">public rF2Vec3[] mOri; </t>
  </si>
  <si>
    <t>public rF2Vec3 mLocalVel;</t>
  </si>
  <si>
    <t>public rF2Wheel[] mWheels;</t>
  </si>
  <si>
    <t>public double mEngineOilTemp;</t>
  </si>
  <si>
    <t>public double mEngineWaterTemp;</t>
  </si>
  <si>
    <t xml:space="preserve">public rF2Vec3 mPos; </t>
  </si>
  <si>
    <t xml:space="preserve">public rF2Vec3 mLocalVel; </t>
  </si>
  <si>
    <t>mUnfilteredSteering;</t>
  </si>
  <si>
    <t>Rear flap</t>
  </si>
  <si>
    <t>mRearFlapActivated;</t>
  </si>
  <si>
    <t>Index</t>
  </si>
  <si>
    <t>Télémétrie donc ajouter les tours dans Télémétrie</t>
  </si>
  <si>
    <t>TabHistoireCourse</t>
  </si>
  <si>
    <t>Télémetrie</t>
  </si>
  <si>
    <t>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</si>
</sst>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3" fillId="0" borderId="0" xfId="0" applyFont="1"/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Feuil1!$J$13:$J$20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Feuil1!$K$13:$K$20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2.5122799220947929</c:v>
                </c:pt>
                <c:pt idx="3">
                  <c:v>3.9818694678349149</c:v>
                </c:pt>
                <c:pt idx="4">
                  <c:v>5.0245598441895858</c:v>
                </c:pt>
                <c:pt idx="5">
                  <c:v>5.8333333333333339</c:v>
                </c:pt>
                <c:pt idx="6">
                  <c:v>6.4941493899297082</c:v>
                </c:pt>
                <c:pt idx="7">
                  <c:v>7.0528614048793106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1-4730-AEDF-C06C816A66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Feuil1!$J$13:$J$20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Feuil1!$M$14:$M$20</c:f>
              <c:numCache>
                <c:formatCode>General</c:formatCode>
                <c:ptCount val="7"/>
                <c:pt idx="0">
                  <c:v>0</c:v>
                </c:pt>
                <c:pt idx="1">
                  <c:v>2.4260151319598084</c:v>
                </c:pt>
                <c:pt idx="2">
                  <c:v>3.8451430103383841</c:v>
                </c:pt>
                <c:pt idx="3">
                  <c:v>4.8520302639196169</c:v>
                </c:pt>
                <c:pt idx="4">
                  <c:v>5.6330326935193513</c:v>
                </c:pt>
                <c:pt idx="5">
                  <c:v>6.2711581422981926</c:v>
                </c:pt>
                <c:pt idx="6">
                  <c:v>6.8106855216935962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E1-4730-AEDF-C06C816A665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Feuil1!$J$13:$J$20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Feuil1!$O$15:$O$21</c:f>
              <c:numCache>
                <c:formatCode>General</c:formatCode>
                <c:ptCount val="7"/>
                <c:pt idx="0">
                  <c:v>0.35000000000000003</c:v>
                </c:pt>
                <c:pt idx="1">
                  <c:v>0.70000000000000007</c:v>
                </c:pt>
                <c:pt idx="2">
                  <c:v>3.5</c:v>
                </c:pt>
                <c:pt idx="3">
                  <c:v>4.8999999999999995</c:v>
                </c:pt>
                <c:pt idx="4">
                  <c:v>5.6000000000000005</c:v>
                </c:pt>
                <c:pt idx="5">
                  <c:v>6.3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E1-4730-AEDF-C06C816A6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1016"/>
        <c:axId val="463346264"/>
      </c:scatterChart>
      <c:valAx>
        <c:axId val="46334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346264"/>
        <c:crosses val="autoZero"/>
        <c:crossBetween val="midCat"/>
      </c:valAx>
      <c:valAx>
        <c:axId val="4633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34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25</xdr:row>
      <xdr:rowOff>0</xdr:rowOff>
    </xdr:from>
    <xdr:to>
      <xdr:col>15</xdr:col>
      <xdr:colOff>9525</xdr:colOff>
      <xdr:row>39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956988-2A2E-200F-DC5D-3D5725A5E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5169-DB33-48DB-BE95-A18B088AA106}">
  <dimension ref="C8:O59"/>
  <sheetViews>
    <sheetView topLeftCell="A4" workbookViewId="0">
      <selection activeCell="H20" sqref="H20"/>
    </sheetView>
  </sheetViews>
  <sheetFormatPr baseColWidth="10" defaultRowHeight="15" x14ac:dyDescent="0.25"/>
  <cols>
    <col min="3" max="3" width="21.42578125" bestFit="1" customWidth="1"/>
  </cols>
  <sheetData>
    <row r="8" spans="3:15" x14ac:dyDescent="0.25">
      <c r="C8" s="1" t="s">
        <v>15</v>
      </c>
      <c r="E8" t="str">
        <f>""""&amp;C8&amp;""""&amp;","</f>
        <v>"m_worldPositionX",</v>
      </c>
    </row>
    <row r="9" spans="3:15" x14ac:dyDescent="0.25">
      <c r="C9" s="1" t="s">
        <v>16</v>
      </c>
      <c r="E9" t="str">
        <f t="shared" ref="E9:E25" si="0">""""&amp;C9&amp;""""&amp;","</f>
        <v>"m_worldPositionY",</v>
      </c>
    </row>
    <row r="10" spans="3:15" x14ac:dyDescent="0.25">
      <c r="C10" s="1" t="s">
        <v>17</v>
      </c>
      <c r="E10" t="str">
        <f t="shared" si="0"/>
        <v>"m_worldPositionZ",</v>
      </c>
    </row>
    <row r="11" spans="3:15" x14ac:dyDescent="0.25">
      <c r="C11" s="1" t="s">
        <v>18</v>
      </c>
      <c r="E11" t="str">
        <f t="shared" si="0"/>
        <v>"m_worldVelocityX",</v>
      </c>
    </row>
    <row r="12" spans="3:15" x14ac:dyDescent="0.25">
      <c r="C12" s="1" t="s">
        <v>19</v>
      </c>
      <c r="E12" t="str">
        <f t="shared" si="0"/>
        <v>"m_worldVelocityY",</v>
      </c>
    </row>
    <row r="13" spans="3:15" x14ac:dyDescent="0.25">
      <c r="C13" s="1" t="s">
        <v>20</v>
      </c>
      <c r="E13" t="str">
        <f t="shared" si="0"/>
        <v>"m_worldVelocityZ",</v>
      </c>
      <c r="J13">
        <v>0</v>
      </c>
      <c r="K13">
        <v>0</v>
      </c>
    </row>
    <row r="14" spans="3:15" x14ac:dyDescent="0.25">
      <c r="C14" s="1" t="s">
        <v>21</v>
      </c>
      <c r="E14" t="str">
        <f t="shared" si="0"/>
        <v>"m_worldForwardDirX",</v>
      </c>
      <c r="J14">
        <v>1</v>
      </c>
      <c r="K14">
        <f>LOG(J14,$L$14)</f>
        <v>0</v>
      </c>
      <c r="L14">
        <v>5</v>
      </c>
      <c r="M14">
        <f>LN(J14)</f>
        <v>0</v>
      </c>
    </row>
    <row r="15" spans="3:15" x14ac:dyDescent="0.25">
      <c r="C15" s="1" t="s">
        <v>22</v>
      </c>
      <c r="E15" t="str">
        <f t="shared" si="0"/>
        <v>"m_worldForwardDirY",</v>
      </c>
      <c r="J15">
        <v>2</v>
      </c>
      <c r="K15">
        <f>LOG(J15,$L$14)*7/1.2</f>
        <v>2.5122799220947929</v>
      </c>
      <c r="M15">
        <f>LN(J15)*7/2</f>
        <v>2.4260151319598084</v>
      </c>
      <c r="N15">
        <v>0.05</v>
      </c>
      <c r="O15">
        <f t="shared" ref="O15:O19" si="1">N15*($O$21/$N$21)</f>
        <v>0.35000000000000003</v>
      </c>
    </row>
    <row r="16" spans="3:15" x14ac:dyDescent="0.25">
      <c r="C16" s="1" t="s">
        <v>23</v>
      </c>
      <c r="E16" t="str">
        <f t="shared" si="0"/>
        <v>"m_worldForwardDirZ",</v>
      </c>
      <c r="J16">
        <v>3</v>
      </c>
      <c r="K16">
        <f t="shared" ref="K16:K20" si="2">LOG(J16,$L$14)*7/1.2</f>
        <v>3.9818694678349149</v>
      </c>
      <c r="M16">
        <f t="shared" ref="M16:M20" si="3">LN(J16)*7/2</f>
        <v>3.8451430103383841</v>
      </c>
      <c r="N16">
        <v>0.1</v>
      </c>
      <c r="O16">
        <f t="shared" si="1"/>
        <v>0.70000000000000007</v>
      </c>
    </row>
    <row r="17" spans="3:15" x14ac:dyDescent="0.25">
      <c r="C17" t="s">
        <v>24</v>
      </c>
      <c r="E17" t="str">
        <f t="shared" si="0"/>
        <v>"m_worldRightDirX",</v>
      </c>
      <c r="J17">
        <v>4</v>
      </c>
      <c r="K17">
        <f t="shared" si="2"/>
        <v>5.0245598441895858</v>
      </c>
      <c r="M17">
        <f t="shared" si="3"/>
        <v>4.8520302639196169</v>
      </c>
      <c r="N17">
        <v>0.5</v>
      </c>
      <c r="O17">
        <f t="shared" si="1"/>
        <v>3.5</v>
      </c>
    </row>
    <row r="18" spans="3:15" x14ac:dyDescent="0.25">
      <c r="C18" t="s">
        <v>25</v>
      </c>
      <c r="E18" t="str">
        <f t="shared" si="0"/>
        <v>"m_worldRightDirY",</v>
      </c>
      <c r="J18">
        <v>5</v>
      </c>
      <c r="K18">
        <f t="shared" si="2"/>
        <v>5.8333333333333339</v>
      </c>
      <c r="M18">
        <f t="shared" si="3"/>
        <v>5.6330326935193513</v>
      </c>
      <c r="N18">
        <v>0.7</v>
      </c>
      <c r="O18">
        <f t="shared" si="1"/>
        <v>4.8999999999999995</v>
      </c>
    </row>
    <row r="19" spans="3:15" x14ac:dyDescent="0.25">
      <c r="C19" t="s">
        <v>26</v>
      </c>
      <c r="E19" t="str">
        <f t="shared" si="0"/>
        <v>"m_worldRightDirZ",</v>
      </c>
      <c r="J19">
        <v>6</v>
      </c>
      <c r="K19">
        <f t="shared" si="2"/>
        <v>6.4941493899297082</v>
      </c>
      <c r="M19">
        <f t="shared" si="3"/>
        <v>6.2711581422981926</v>
      </c>
      <c r="N19">
        <v>0.8</v>
      </c>
      <c r="O19">
        <f t="shared" si="1"/>
        <v>5.6000000000000005</v>
      </c>
    </row>
    <row r="20" spans="3:15" x14ac:dyDescent="0.25">
      <c r="C20" s="1" t="s">
        <v>27</v>
      </c>
      <c r="E20" t="str">
        <f t="shared" si="0"/>
        <v>"m_gForceLateral",</v>
      </c>
      <c r="J20">
        <v>7</v>
      </c>
      <c r="K20">
        <f t="shared" si="2"/>
        <v>7.0528614048793106</v>
      </c>
      <c r="M20">
        <f t="shared" si="3"/>
        <v>6.8106855216935962</v>
      </c>
      <c r="N20">
        <v>0.9</v>
      </c>
      <c r="O20">
        <f>N20*($O$21/$N$21)</f>
        <v>6.3</v>
      </c>
    </row>
    <row r="21" spans="3:15" x14ac:dyDescent="0.25">
      <c r="C21" s="1" t="s">
        <v>28</v>
      </c>
      <c r="E21" t="str">
        <f t="shared" si="0"/>
        <v>"m_gForceLongitudinal",</v>
      </c>
      <c r="N21">
        <v>1</v>
      </c>
      <c r="O21">
        <v>7</v>
      </c>
    </row>
    <row r="22" spans="3:15" x14ac:dyDescent="0.25">
      <c r="C22" s="1" t="s">
        <v>29</v>
      </c>
      <c r="E22" t="str">
        <f t="shared" si="0"/>
        <v>"m_gForceVertical",</v>
      </c>
    </row>
    <row r="23" spans="3:15" x14ac:dyDescent="0.25">
      <c r="C23" s="1" t="s">
        <v>30</v>
      </c>
      <c r="E23" t="str">
        <f t="shared" si="0"/>
        <v>"m_yaw",</v>
      </c>
    </row>
    <row r="24" spans="3:15" x14ac:dyDescent="0.25">
      <c r="C24" s="1" t="s">
        <v>31</v>
      </c>
      <c r="E24" t="str">
        <f t="shared" si="0"/>
        <v>"m_pitch",</v>
      </c>
    </row>
    <row r="25" spans="3:15" x14ac:dyDescent="0.25">
      <c r="C25" s="1" t="s">
        <v>32</v>
      </c>
      <c r="E25" t="str">
        <f t="shared" si="0"/>
        <v>"m_roll",</v>
      </c>
    </row>
    <row r="28" spans="3:15" x14ac:dyDescent="0.25">
      <c r="C28" t="s">
        <v>0</v>
      </c>
      <c r="E28" t="str">
        <f t="shared" ref="E28:E59" si="4">""""&amp;C28&amp;""""&amp;","</f>
        <v>"m_suspensionPosition",</v>
      </c>
    </row>
    <row r="29" spans="3:15" x14ac:dyDescent="0.25">
      <c r="C29" t="s">
        <v>1</v>
      </c>
      <c r="E29" t="str">
        <f t="shared" si="4"/>
        <v>"m_suspensionVelocity",</v>
      </c>
    </row>
    <row r="30" spans="3:15" x14ac:dyDescent="0.25">
      <c r="C30" t="s">
        <v>2</v>
      </c>
      <c r="E30" t="str">
        <f t="shared" si="4"/>
        <v>"m_suspensionAcceleration",</v>
      </c>
    </row>
    <row r="31" spans="3:15" x14ac:dyDescent="0.25">
      <c r="C31" t="s">
        <v>3</v>
      </c>
      <c r="E31" t="str">
        <f t="shared" si="4"/>
        <v>"m_wheelSpeed",</v>
      </c>
    </row>
    <row r="32" spans="3:15" x14ac:dyDescent="0.25">
      <c r="C32" t="s">
        <v>4</v>
      </c>
      <c r="E32" t="str">
        <f t="shared" si="4"/>
        <v>"m_wheelSlip",</v>
      </c>
    </row>
    <row r="33" spans="3:5" x14ac:dyDescent="0.25">
      <c r="C33" t="s">
        <v>5</v>
      </c>
      <c r="E33" t="str">
        <f t="shared" si="4"/>
        <v>"localVelocityX;",</v>
      </c>
    </row>
    <row r="34" spans="3:5" x14ac:dyDescent="0.25">
      <c r="C34" t="s">
        <v>6</v>
      </c>
      <c r="E34" t="str">
        <f t="shared" si="4"/>
        <v>"localVelocityY;",</v>
      </c>
    </row>
    <row r="35" spans="3:5" x14ac:dyDescent="0.25">
      <c r="C35" t="s">
        <v>7</v>
      </c>
      <c r="E35" t="str">
        <f t="shared" si="4"/>
        <v>"localVelocityZ;",</v>
      </c>
    </row>
    <row r="36" spans="3:5" x14ac:dyDescent="0.25">
      <c r="C36" t="s">
        <v>8</v>
      </c>
      <c r="E36" t="str">
        <f t="shared" si="4"/>
        <v>"angularVelocityX;",</v>
      </c>
    </row>
    <row r="37" spans="3:5" x14ac:dyDescent="0.25">
      <c r="C37" t="s">
        <v>9</v>
      </c>
      <c r="E37" t="str">
        <f t="shared" si="4"/>
        <v>"angularVelocityY;",</v>
      </c>
    </row>
    <row r="38" spans="3:5" x14ac:dyDescent="0.25">
      <c r="C38" t="s">
        <v>10</v>
      </c>
      <c r="E38" t="str">
        <f t="shared" si="4"/>
        <v>"angularVelocityZ;",</v>
      </c>
    </row>
    <row r="39" spans="3:5" x14ac:dyDescent="0.25">
      <c r="C39" t="s">
        <v>11</v>
      </c>
      <c r="E39" t="str">
        <f t="shared" si="4"/>
        <v>"angularAccelerationX;",</v>
      </c>
    </row>
    <row r="40" spans="3:5" x14ac:dyDescent="0.25">
      <c r="C40" t="s">
        <v>12</v>
      </c>
      <c r="E40" t="str">
        <f t="shared" si="4"/>
        <v>"angularAccelerationY;",</v>
      </c>
    </row>
    <row r="41" spans="3:5" x14ac:dyDescent="0.25">
      <c r="C41" t="s">
        <v>13</v>
      </c>
      <c r="E41" t="str">
        <f t="shared" si="4"/>
        <v>"angularAccelerationZ;",</v>
      </c>
    </row>
    <row r="42" spans="3:5" x14ac:dyDescent="0.25">
      <c r="C42" t="s">
        <v>14</v>
      </c>
      <c r="E42" t="str">
        <f t="shared" si="4"/>
        <v>"frontWheelsAngle;",</v>
      </c>
    </row>
    <row r="44" spans="3:5" x14ac:dyDescent="0.25">
      <c r="C44" s="1" t="s">
        <v>33</v>
      </c>
      <c r="E44" t="str">
        <f t="shared" si="4"/>
        <v>"m_speed",</v>
      </c>
    </row>
    <row r="45" spans="3:5" x14ac:dyDescent="0.25">
      <c r="C45" s="1" t="s">
        <v>34</v>
      </c>
      <c r="E45" t="str">
        <f t="shared" si="4"/>
        <v>"m_throttle",</v>
      </c>
    </row>
    <row r="46" spans="3:5" x14ac:dyDescent="0.25">
      <c r="C46" s="1" t="s">
        <v>35</v>
      </c>
      <c r="E46" t="str">
        <f t="shared" si="4"/>
        <v>"m_steer",</v>
      </c>
    </row>
    <row r="47" spans="3:5" x14ac:dyDescent="0.25">
      <c r="C47" s="1" t="s">
        <v>36</v>
      </c>
      <c r="E47" t="str">
        <f t="shared" si="4"/>
        <v>"m_brake",</v>
      </c>
    </row>
    <row r="48" spans="3:5" x14ac:dyDescent="0.25">
      <c r="C48" s="1" t="s">
        <v>37</v>
      </c>
      <c r="E48" t="str">
        <f t="shared" si="4"/>
        <v>"m_clutch",</v>
      </c>
    </row>
    <row r="49" spans="3:5" x14ac:dyDescent="0.25">
      <c r="C49" s="1" t="s">
        <v>38</v>
      </c>
      <c r="E49" t="str">
        <f t="shared" si="4"/>
        <v>"m_gear",</v>
      </c>
    </row>
    <row r="50" spans="3:5" x14ac:dyDescent="0.25">
      <c r="C50" s="1" t="s">
        <v>39</v>
      </c>
      <c r="E50" t="str">
        <f t="shared" si="4"/>
        <v>"m_engineRPM",</v>
      </c>
    </row>
    <row r="51" spans="3:5" x14ac:dyDescent="0.25">
      <c r="C51" s="1" t="s">
        <v>40</v>
      </c>
      <c r="E51" t="str">
        <f t="shared" si="4"/>
        <v>"m_drs",</v>
      </c>
    </row>
    <row r="52" spans="3:5" x14ac:dyDescent="0.25">
      <c r="C52" s="1" t="s">
        <v>41</v>
      </c>
      <c r="E52" t="str">
        <f t="shared" si="4"/>
        <v>"m_revLightsPercent",</v>
      </c>
    </row>
    <row r="53" spans="3:5" x14ac:dyDescent="0.25">
      <c r="C53" s="1" t="s">
        <v>42</v>
      </c>
      <c r="E53" t="str">
        <f t="shared" si="4"/>
        <v>"m_revLightsBitValue",</v>
      </c>
    </row>
    <row r="54" spans="3:5" x14ac:dyDescent="0.25">
      <c r="C54" s="1" t="s">
        <v>43</v>
      </c>
      <c r="E54" t="str">
        <f t="shared" si="4"/>
        <v>"m_brakesTemperature",</v>
      </c>
    </row>
    <row r="55" spans="3:5" x14ac:dyDescent="0.25">
      <c r="C55" s="1" t="s">
        <v>44</v>
      </c>
      <c r="E55" t="str">
        <f t="shared" si="4"/>
        <v>"m_tyresSurfaceTemperature",</v>
      </c>
    </row>
    <row r="56" spans="3:5" x14ac:dyDescent="0.25">
      <c r="C56" s="1" t="s">
        <v>45</v>
      </c>
      <c r="E56" t="str">
        <f t="shared" si="4"/>
        <v>"m_tyresInnerTemperature",</v>
      </c>
    </row>
    <row r="57" spans="3:5" x14ac:dyDescent="0.25">
      <c r="C57" s="1" t="s">
        <v>46</v>
      </c>
      <c r="E57" t="str">
        <f t="shared" si="4"/>
        <v>"m_engineTemperature",</v>
      </c>
    </row>
    <row r="58" spans="3:5" x14ac:dyDescent="0.25">
      <c r="C58" s="1" t="s">
        <v>47</v>
      </c>
      <c r="E58" t="str">
        <f t="shared" si="4"/>
        <v>"m_tyresPressure",</v>
      </c>
    </row>
    <row r="59" spans="3:5" x14ac:dyDescent="0.25">
      <c r="C59" s="1" t="s">
        <v>48</v>
      </c>
      <c r="E59" t="str">
        <f t="shared" si="4"/>
        <v>"m_surfaceType",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FA0C-9ABF-4516-8D0A-41C56B227C36}">
  <dimension ref="B4:B49"/>
  <sheetViews>
    <sheetView workbookViewId="0">
      <selection activeCell="I40" sqref="I40"/>
    </sheetView>
  </sheetViews>
  <sheetFormatPr baseColWidth="10" defaultRowHeight="15" x14ac:dyDescent="0.25"/>
  <sheetData>
    <row r="4" spans="2:2" x14ac:dyDescent="0.25">
      <c r="B4" t="s">
        <v>49</v>
      </c>
    </row>
    <row r="6" spans="2:2" x14ac:dyDescent="0.25">
      <c r="B6" t="s">
        <v>50</v>
      </c>
    </row>
    <row r="7" spans="2:2" x14ac:dyDescent="0.25">
      <c r="B7" t="s">
        <v>51</v>
      </c>
    </row>
    <row r="8" spans="2:2" x14ac:dyDescent="0.25">
      <c r="B8" t="s">
        <v>52</v>
      </c>
    </row>
    <row r="9" spans="2:2" x14ac:dyDescent="0.25">
      <c r="B9" t="s">
        <v>53</v>
      </c>
    </row>
    <row r="10" spans="2:2" x14ac:dyDescent="0.25">
      <c r="B10" t="s">
        <v>54</v>
      </c>
    </row>
    <row r="11" spans="2:2" x14ac:dyDescent="0.25">
      <c r="B11" t="s">
        <v>55</v>
      </c>
    </row>
    <row r="12" spans="2:2" x14ac:dyDescent="0.25">
      <c r="B12" t="s">
        <v>56</v>
      </c>
    </row>
    <row r="13" spans="2:2" x14ac:dyDescent="0.25">
      <c r="B13" t="s">
        <v>57</v>
      </c>
    </row>
    <row r="14" spans="2:2" x14ac:dyDescent="0.25">
      <c r="B14" t="s">
        <v>58</v>
      </c>
    </row>
    <row r="16" spans="2:2" x14ac:dyDescent="0.25">
      <c r="B16" t="s">
        <v>59</v>
      </c>
    </row>
    <row r="17" spans="2:2" x14ac:dyDescent="0.25">
      <c r="B17" t="s">
        <v>60</v>
      </c>
    </row>
    <row r="18" spans="2:2" x14ac:dyDescent="0.25">
      <c r="B18" t="s">
        <v>61</v>
      </c>
    </row>
    <row r="19" spans="2:2" x14ac:dyDescent="0.25">
      <c r="B19" t="s">
        <v>62</v>
      </c>
    </row>
    <row r="20" spans="2:2" x14ac:dyDescent="0.25">
      <c r="B20" t="s">
        <v>63</v>
      </c>
    </row>
    <row r="21" spans="2:2" x14ac:dyDescent="0.25">
      <c r="B21" t="s">
        <v>64</v>
      </c>
    </row>
    <row r="22" spans="2:2" x14ac:dyDescent="0.25">
      <c r="B22" t="s">
        <v>65</v>
      </c>
    </row>
    <row r="23" spans="2:2" x14ac:dyDescent="0.25">
      <c r="B23" t="s">
        <v>66</v>
      </c>
    </row>
    <row r="24" spans="2:2" x14ac:dyDescent="0.25">
      <c r="B24" t="s">
        <v>67</v>
      </c>
    </row>
    <row r="25" spans="2:2" x14ac:dyDescent="0.25">
      <c r="B25" t="s">
        <v>68</v>
      </c>
    </row>
    <row r="26" spans="2:2" x14ac:dyDescent="0.25">
      <c r="B26" t="s">
        <v>69</v>
      </c>
    </row>
    <row r="27" spans="2:2" x14ac:dyDescent="0.25">
      <c r="B27" t="s">
        <v>70</v>
      </c>
    </row>
    <row r="28" spans="2:2" x14ac:dyDescent="0.25">
      <c r="B28" t="s">
        <v>71</v>
      </c>
    </row>
    <row r="29" spans="2:2" x14ac:dyDescent="0.25">
      <c r="B29" t="s">
        <v>72</v>
      </c>
    </row>
    <row r="31" spans="2:2" x14ac:dyDescent="0.25">
      <c r="B31" t="s">
        <v>73</v>
      </c>
    </row>
    <row r="32" spans="2:2" x14ac:dyDescent="0.25">
      <c r="B32" t="s">
        <v>74</v>
      </c>
    </row>
    <row r="33" spans="2:2" x14ac:dyDescent="0.25">
      <c r="B33" t="s">
        <v>75</v>
      </c>
    </row>
    <row r="34" spans="2:2" x14ac:dyDescent="0.25">
      <c r="B34" t="s">
        <v>76</v>
      </c>
    </row>
    <row r="35" spans="2:2" x14ac:dyDescent="0.25">
      <c r="B35" t="s">
        <v>77</v>
      </c>
    </row>
    <row r="36" spans="2:2" x14ac:dyDescent="0.25">
      <c r="B36" t="s">
        <v>78</v>
      </c>
    </row>
    <row r="37" spans="2:2" x14ac:dyDescent="0.25">
      <c r="B37" t="s">
        <v>79</v>
      </c>
    </row>
    <row r="38" spans="2:2" x14ac:dyDescent="0.25">
      <c r="B38" t="s">
        <v>80</v>
      </c>
    </row>
    <row r="39" spans="2:2" x14ac:dyDescent="0.25">
      <c r="B39" t="s">
        <v>81</v>
      </c>
    </row>
    <row r="40" spans="2:2" x14ac:dyDescent="0.25">
      <c r="B40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3" spans="2:2" x14ac:dyDescent="0.25">
      <c r="B43" t="s">
        <v>85</v>
      </c>
    </row>
    <row r="45" spans="2:2" x14ac:dyDescent="0.25">
      <c r="B45" t="s">
        <v>86</v>
      </c>
    </row>
    <row r="46" spans="2:2" x14ac:dyDescent="0.25">
      <c r="B46" t="s">
        <v>87</v>
      </c>
    </row>
    <row r="47" spans="2:2" x14ac:dyDescent="0.25">
      <c r="B47" t="s">
        <v>88</v>
      </c>
    </row>
    <row r="48" spans="2:2" x14ac:dyDescent="0.25">
      <c r="B48" t="s">
        <v>89</v>
      </c>
    </row>
    <row r="49" spans="2:2" x14ac:dyDescent="0.25">
      <c r="B49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F9F-59EA-40E0-9653-D345E0D466EE}">
  <sheetPr filterMode="1"/>
  <dimension ref="B3:O201"/>
  <sheetViews>
    <sheetView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8" sqref="J8"/>
    </sheetView>
  </sheetViews>
  <sheetFormatPr baseColWidth="10" defaultRowHeight="15" x14ac:dyDescent="0.25"/>
  <cols>
    <col min="11" max="11" width="42" bestFit="1" customWidth="1"/>
    <col min="12" max="13" width="35" bestFit="1" customWidth="1"/>
    <col min="14" max="14" width="29" customWidth="1"/>
    <col min="15" max="15" width="161.7109375" bestFit="1" customWidth="1"/>
  </cols>
  <sheetData>
    <row r="3" spans="3:15" x14ac:dyDescent="0.25">
      <c r="C3" s="4"/>
      <c r="D3" s="5"/>
      <c r="E3" s="5"/>
      <c r="F3" s="5"/>
      <c r="G3" s="5"/>
      <c r="H3" s="5"/>
      <c r="I3" s="6"/>
      <c r="J3" s="3" t="s">
        <v>236</v>
      </c>
      <c r="K3" s="3" t="s">
        <v>237</v>
      </c>
    </row>
    <row r="4" spans="3:15" x14ac:dyDescent="0.25">
      <c r="C4" t="s">
        <v>91</v>
      </c>
      <c r="J4" s="2" t="s">
        <v>238</v>
      </c>
      <c r="K4" t="s">
        <v>259</v>
      </c>
      <c r="M4" t="s">
        <v>241</v>
      </c>
      <c r="N4" t="s">
        <v>242</v>
      </c>
      <c r="O4" t="s">
        <v>257</v>
      </c>
    </row>
    <row r="5" spans="3:15" hidden="1" x14ac:dyDescent="0.25">
      <c r="C5" t="s">
        <v>92</v>
      </c>
      <c r="J5" s="2"/>
    </row>
    <row r="6" spans="3:15" hidden="1" x14ac:dyDescent="0.25">
      <c r="C6" t="s">
        <v>93</v>
      </c>
      <c r="J6" s="2"/>
    </row>
    <row r="7" spans="3:15" hidden="1" x14ac:dyDescent="0.25">
      <c r="C7" t="s">
        <v>94</v>
      </c>
      <c r="J7" s="2"/>
    </row>
    <row r="8" spans="3:15" x14ac:dyDescent="0.25">
      <c r="C8" t="s">
        <v>95</v>
      </c>
      <c r="J8" s="2" t="s">
        <v>238</v>
      </c>
      <c r="K8" t="s">
        <v>240</v>
      </c>
      <c r="M8" t="s">
        <v>241</v>
      </c>
      <c r="N8" t="s">
        <v>242</v>
      </c>
    </row>
    <row r="9" spans="3:15" hidden="1" x14ac:dyDescent="0.25">
      <c r="C9" t="s">
        <v>96</v>
      </c>
      <c r="J9" s="2"/>
    </row>
    <row r="10" spans="3:15" hidden="1" x14ac:dyDescent="0.25">
      <c r="C10" t="s">
        <v>97</v>
      </c>
      <c r="J10" s="2"/>
    </row>
    <row r="11" spans="3:15" hidden="1" x14ac:dyDescent="0.25">
      <c r="C11" t="s">
        <v>94</v>
      </c>
      <c r="J11" s="2"/>
    </row>
    <row r="12" spans="3:15" x14ac:dyDescent="0.25">
      <c r="C12" t="s">
        <v>98</v>
      </c>
      <c r="J12" s="2" t="s">
        <v>238</v>
      </c>
      <c r="K12" t="s">
        <v>265</v>
      </c>
      <c r="M12" t="s">
        <v>241</v>
      </c>
      <c r="N12" t="s">
        <v>242</v>
      </c>
    </row>
    <row r="13" spans="3:15" hidden="1" x14ac:dyDescent="0.25">
      <c r="C13" t="s">
        <v>99</v>
      </c>
      <c r="J13" s="2"/>
    </row>
    <row r="14" spans="3:15" hidden="1" x14ac:dyDescent="0.25">
      <c r="C14" t="s">
        <v>100</v>
      </c>
      <c r="J14" s="2"/>
    </row>
    <row r="15" spans="3:15" hidden="1" x14ac:dyDescent="0.25">
      <c r="C15" t="s">
        <v>94</v>
      </c>
      <c r="J15" s="2"/>
    </row>
    <row r="16" spans="3:15" x14ac:dyDescent="0.25">
      <c r="C16" t="s">
        <v>101</v>
      </c>
      <c r="J16" s="2" t="s">
        <v>238</v>
      </c>
      <c r="K16" t="s">
        <v>243</v>
      </c>
      <c r="M16" t="s">
        <v>241</v>
      </c>
      <c r="N16" t="s">
        <v>242</v>
      </c>
    </row>
    <row r="17" spans="2:14" hidden="1" x14ac:dyDescent="0.25">
      <c r="C17" t="s">
        <v>102</v>
      </c>
      <c r="J17" s="2"/>
    </row>
    <row r="18" spans="2:14" hidden="1" x14ac:dyDescent="0.25">
      <c r="C18" t="s">
        <v>103</v>
      </c>
      <c r="J18" s="2"/>
    </row>
    <row r="19" spans="2:14" hidden="1" x14ac:dyDescent="0.25">
      <c r="C19" t="s">
        <v>94</v>
      </c>
      <c r="J19" s="2"/>
    </row>
    <row r="20" spans="2:14" x14ac:dyDescent="0.25">
      <c r="B20" t="s">
        <v>266</v>
      </c>
      <c r="C20" t="s">
        <v>104</v>
      </c>
      <c r="J20" s="2" t="s">
        <v>238</v>
      </c>
      <c r="K20" t="s">
        <v>267</v>
      </c>
      <c r="M20" t="s">
        <v>241</v>
      </c>
      <c r="N20" t="s">
        <v>242</v>
      </c>
    </row>
    <row r="21" spans="2:14" hidden="1" x14ac:dyDescent="0.25">
      <c r="C21" t="s">
        <v>105</v>
      </c>
      <c r="J21" s="2"/>
    </row>
    <row r="22" spans="2:14" hidden="1" x14ac:dyDescent="0.25">
      <c r="C22" t="s">
        <v>106</v>
      </c>
      <c r="J22" s="2"/>
    </row>
    <row r="23" spans="2:14" hidden="1" x14ac:dyDescent="0.25">
      <c r="C23" t="s">
        <v>94</v>
      </c>
      <c r="J23" s="2"/>
    </row>
    <row r="24" spans="2:14" x14ac:dyDescent="0.25">
      <c r="C24" t="s">
        <v>107</v>
      </c>
      <c r="J24" s="2" t="s">
        <v>238</v>
      </c>
      <c r="K24" t="s">
        <v>245</v>
      </c>
      <c r="L24" t="s">
        <v>260</v>
      </c>
      <c r="M24" t="s">
        <v>241</v>
      </c>
      <c r="N24" t="s">
        <v>242</v>
      </c>
    </row>
    <row r="25" spans="2:14" hidden="1" x14ac:dyDescent="0.25">
      <c r="C25" t="s">
        <v>108</v>
      </c>
      <c r="J25" s="2"/>
    </row>
    <row r="26" spans="2:14" hidden="1" x14ac:dyDescent="0.25">
      <c r="C26" t="s">
        <v>109</v>
      </c>
      <c r="J26" s="2"/>
    </row>
    <row r="27" spans="2:14" hidden="1" x14ac:dyDescent="0.25">
      <c r="C27" t="s">
        <v>110</v>
      </c>
      <c r="J27" s="2"/>
    </row>
    <row r="28" spans="2:14" x14ac:dyDescent="0.25">
      <c r="C28" t="s">
        <v>111</v>
      </c>
      <c r="J28" s="2" t="s">
        <v>238</v>
      </c>
      <c r="K28" t="s">
        <v>245</v>
      </c>
      <c r="L28" t="s">
        <v>260</v>
      </c>
      <c r="M28" t="s">
        <v>241</v>
      </c>
      <c r="N28" t="s">
        <v>242</v>
      </c>
    </row>
    <row r="29" spans="2:14" hidden="1" x14ac:dyDescent="0.25">
      <c r="C29" t="s">
        <v>112</v>
      </c>
      <c r="J29" s="2"/>
    </row>
    <row r="30" spans="2:14" hidden="1" x14ac:dyDescent="0.25">
      <c r="C30" t="s">
        <v>113</v>
      </c>
      <c r="J30" s="2"/>
    </row>
    <row r="31" spans="2:14" hidden="1" x14ac:dyDescent="0.25">
      <c r="C31" t="s">
        <v>110</v>
      </c>
      <c r="J31" s="2"/>
    </row>
    <row r="32" spans="2:14" x14ac:dyDescent="0.25">
      <c r="C32" t="s">
        <v>114</v>
      </c>
      <c r="J32" s="2" t="s">
        <v>238</v>
      </c>
      <c r="K32" t="s">
        <v>245</v>
      </c>
      <c r="L32" t="s">
        <v>260</v>
      </c>
      <c r="M32" t="s">
        <v>241</v>
      </c>
      <c r="N32" t="s">
        <v>242</v>
      </c>
    </row>
    <row r="33" spans="3:14" hidden="1" x14ac:dyDescent="0.25">
      <c r="C33" t="s">
        <v>115</v>
      </c>
      <c r="J33" s="2"/>
    </row>
    <row r="34" spans="3:14" hidden="1" x14ac:dyDescent="0.25">
      <c r="C34" t="s">
        <v>116</v>
      </c>
      <c r="J34" s="2"/>
    </row>
    <row r="35" spans="3:14" hidden="1" x14ac:dyDescent="0.25">
      <c r="C35" t="s">
        <v>110</v>
      </c>
      <c r="J35" s="2"/>
    </row>
    <row r="36" spans="3:14" x14ac:dyDescent="0.25">
      <c r="C36" t="s">
        <v>117</v>
      </c>
      <c r="J36" s="2" t="s">
        <v>238</v>
      </c>
      <c r="K36" t="s">
        <v>245</v>
      </c>
      <c r="L36" t="s">
        <v>260</v>
      </c>
      <c r="M36" t="s">
        <v>241</v>
      </c>
      <c r="N36" t="s">
        <v>242</v>
      </c>
    </row>
    <row r="37" spans="3:14" hidden="1" x14ac:dyDescent="0.25">
      <c r="C37" t="s">
        <v>118</v>
      </c>
      <c r="J37" s="2"/>
    </row>
    <row r="38" spans="3:14" hidden="1" x14ac:dyDescent="0.25">
      <c r="C38" t="s">
        <v>119</v>
      </c>
      <c r="J38" s="2"/>
    </row>
    <row r="39" spans="3:14" hidden="1" x14ac:dyDescent="0.25">
      <c r="C39" t="s">
        <v>110</v>
      </c>
      <c r="J39" s="2"/>
    </row>
    <row r="40" spans="3:14" x14ac:dyDescent="0.25">
      <c r="C40" t="s">
        <v>120</v>
      </c>
      <c r="J40" s="2" t="s">
        <v>238</v>
      </c>
      <c r="K40" t="s">
        <v>244</v>
      </c>
      <c r="L40" t="s">
        <v>260</v>
      </c>
      <c r="M40" t="s">
        <v>241</v>
      </c>
      <c r="N40" t="s">
        <v>242</v>
      </c>
    </row>
    <row r="41" spans="3:14" hidden="1" x14ac:dyDescent="0.25">
      <c r="C41" t="s">
        <v>121</v>
      </c>
      <c r="J41" s="2"/>
    </row>
    <row r="42" spans="3:14" hidden="1" x14ac:dyDescent="0.25">
      <c r="C42" t="s">
        <v>122</v>
      </c>
      <c r="J42" s="2"/>
    </row>
    <row r="43" spans="3:14" hidden="1" x14ac:dyDescent="0.25">
      <c r="C43" t="s">
        <v>110</v>
      </c>
      <c r="J43" s="2"/>
    </row>
    <row r="44" spans="3:14" x14ac:dyDescent="0.25">
      <c r="C44" t="s">
        <v>123</v>
      </c>
      <c r="J44" s="2" t="s">
        <v>238</v>
      </c>
      <c r="K44" t="s">
        <v>244</v>
      </c>
      <c r="L44" t="s">
        <v>260</v>
      </c>
      <c r="M44" t="s">
        <v>241</v>
      </c>
      <c r="N44" t="s">
        <v>242</v>
      </c>
    </row>
    <row r="45" spans="3:14" hidden="1" x14ac:dyDescent="0.25">
      <c r="C45" t="s">
        <v>124</v>
      </c>
      <c r="J45" s="2"/>
    </row>
    <row r="46" spans="3:14" hidden="1" x14ac:dyDescent="0.25">
      <c r="C46" t="s">
        <v>125</v>
      </c>
      <c r="J46" s="2"/>
    </row>
    <row r="47" spans="3:14" hidden="1" x14ac:dyDescent="0.25">
      <c r="C47" t="s">
        <v>110</v>
      </c>
      <c r="J47" s="2"/>
    </row>
    <row r="48" spans="3:14" x14ac:dyDescent="0.25">
      <c r="C48" t="s">
        <v>126</v>
      </c>
      <c r="J48" s="2" t="s">
        <v>238</v>
      </c>
      <c r="K48" t="s">
        <v>244</v>
      </c>
      <c r="L48" t="s">
        <v>260</v>
      </c>
      <c r="M48" t="s">
        <v>241</v>
      </c>
      <c r="N48" t="s">
        <v>242</v>
      </c>
    </row>
    <row r="49" spans="3:14" hidden="1" x14ac:dyDescent="0.25">
      <c r="C49" t="s">
        <v>127</v>
      </c>
      <c r="J49" s="2"/>
    </row>
    <row r="50" spans="3:14" hidden="1" x14ac:dyDescent="0.25">
      <c r="C50" t="s">
        <v>128</v>
      </c>
      <c r="J50" s="2"/>
    </row>
    <row r="51" spans="3:14" hidden="1" x14ac:dyDescent="0.25">
      <c r="C51" t="s">
        <v>110</v>
      </c>
      <c r="J51" s="2"/>
    </row>
    <row r="52" spans="3:14" x14ac:dyDescent="0.25">
      <c r="C52" t="s">
        <v>129</v>
      </c>
      <c r="J52" s="2" t="s">
        <v>238</v>
      </c>
      <c r="K52" t="s">
        <v>244</v>
      </c>
      <c r="L52" t="s">
        <v>260</v>
      </c>
      <c r="M52" t="s">
        <v>241</v>
      </c>
      <c r="N52" t="s">
        <v>242</v>
      </c>
    </row>
    <row r="53" spans="3:14" hidden="1" x14ac:dyDescent="0.25">
      <c r="C53" t="s">
        <v>130</v>
      </c>
      <c r="J53" s="2"/>
    </row>
    <row r="54" spans="3:14" hidden="1" x14ac:dyDescent="0.25">
      <c r="C54" t="s">
        <v>131</v>
      </c>
      <c r="J54" s="2"/>
    </row>
    <row r="55" spans="3:14" hidden="1" x14ac:dyDescent="0.25">
      <c r="C55" t="s">
        <v>110</v>
      </c>
      <c r="J55" s="2"/>
    </row>
    <row r="56" spans="3:14" x14ac:dyDescent="0.25">
      <c r="C56" t="s">
        <v>132</v>
      </c>
      <c r="J56" s="2" t="s">
        <v>238</v>
      </c>
      <c r="K56" t="s">
        <v>247</v>
      </c>
      <c r="L56" t="s">
        <v>260</v>
      </c>
      <c r="M56" t="s">
        <v>241</v>
      </c>
      <c r="N56" t="s">
        <v>242</v>
      </c>
    </row>
    <row r="57" spans="3:14" hidden="1" x14ac:dyDescent="0.25">
      <c r="C57" t="s">
        <v>133</v>
      </c>
      <c r="J57" s="2"/>
    </row>
    <row r="58" spans="3:14" hidden="1" x14ac:dyDescent="0.25">
      <c r="C58" t="s">
        <v>134</v>
      </c>
      <c r="J58" s="2"/>
    </row>
    <row r="59" spans="3:14" hidden="1" x14ac:dyDescent="0.25">
      <c r="C59" t="s">
        <v>110</v>
      </c>
      <c r="J59" s="2"/>
    </row>
    <row r="60" spans="3:14" x14ac:dyDescent="0.25">
      <c r="C60" t="s">
        <v>135</v>
      </c>
      <c r="J60" s="2" t="s">
        <v>238</v>
      </c>
      <c r="K60" t="s">
        <v>247</v>
      </c>
      <c r="L60" t="s">
        <v>260</v>
      </c>
      <c r="M60" t="s">
        <v>241</v>
      </c>
      <c r="N60" t="s">
        <v>242</v>
      </c>
    </row>
    <row r="61" spans="3:14" hidden="1" x14ac:dyDescent="0.25">
      <c r="C61" t="s">
        <v>136</v>
      </c>
      <c r="J61" s="2"/>
    </row>
    <row r="62" spans="3:14" hidden="1" x14ac:dyDescent="0.25">
      <c r="C62" t="s">
        <v>137</v>
      </c>
      <c r="J62" s="2"/>
    </row>
    <row r="63" spans="3:14" hidden="1" x14ac:dyDescent="0.25">
      <c r="C63" t="s">
        <v>110</v>
      </c>
      <c r="J63" s="2"/>
    </row>
    <row r="64" spans="3:14" x14ac:dyDescent="0.25">
      <c r="C64" t="s">
        <v>138</v>
      </c>
      <c r="J64" s="2" t="s">
        <v>238</v>
      </c>
      <c r="K64" t="s">
        <v>247</v>
      </c>
      <c r="L64" t="s">
        <v>260</v>
      </c>
      <c r="M64" t="s">
        <v>241</v>
      </c>
      <c r="N64" t="s">
        <v>242</v>
      </c>
    </row>
    <row r="65" spans="3:14" hidden="1" x14ac:dyDescent="0.25">
      <c r="C65" t="s">
        <v>139</v>
      </c>
      <c r="J65" s="2"/>
    </row>
    <row r="66" spans="3:14" hidden="1" x14ac:dyDescent="0.25">
      <c r="C66" t="s">
        <v>140</v>
      </c>
      <c r="J66" s="2"/>
    </row>
    <row r="67" spans="3:14" hidden="1" x14ac:dyDescent="0.25">
      <c r="C67" t="s">
        <v>94</v>
      </c>
      <c r="J67" s="2"/>
    </row>
    <row r="68" spans="3:14" x14ac:dyDescent="0.25">
      <c r="C68" t="s">
        <v>141</v>
      </c>
      <c r="J68" s="2" t="s">
        <v>238</v>
      </c>
      <c r="K68" t="s">
        <v>247</v>
      </c>
      <c r="L68" t="s">
        <v>260</v>
      </c>
      <c r="M68" t="s">
        <v>241</v>
      </c>
      <c r="N68" t="s">
        <v>242</v>
      </c>
    </row>
    <row r="69" spans="3:14" hidden="1" x14ac:dyDescent="0.25">
      <c r="C69" t="s">
        <v>142</v>
      </c>
      <c r="J69" s="2"/>
    </row>
    <row r="70" spans="3:14" hidden="1" x14ac:dyDescent="0.25">
      <c r="C70" t="s">
        <v>143</v>
      </c>
      <c r="J70" s="2"/>
    </row>
    <row r="71" spans="3:14" hidden="1" x14ac:dyDescent="0.25">
      <c r="C71" t="s">
        <v>110</v>
      </c>
      <c r="J71" s="2"/>
    </row>
    <row r="72" spans="3:14" x14ac:dyDescent="0.25">
      <c r="C72" t="s">
        <v>144</v>
      </c>
      <c r="J72" s="2" t="s">
        <v>238</v>
      </c>
      <c r="K72" t="s">
        <v>261</v>
      </c>
      <c r="M72" t="s">
        <v>241</v>
      </c>
      <c r="N72" t="s">
        <v>242</v>
      </c>
    </row>
    <row r="73" spans="3:14" hidden="1" x14ac:dyDescent="0.25">
      <c r="C73" t="s">
        <v>145</v>
      </c>
      <c r="J73" s="2"/>
    </row>
    <row r="74" spans="3:14" hidden="1" x14ac:dyDescent="0.25">
      <c r="C74" t="s">
        <v>146</v>
      </c>
      <c r="J74" s="2"/>
    </row>
    <row r="75" spans="3:14" hidden="1" x14ac:dyDescent="0.25">
      <c r="C75" t="s">
        <v>147</v>
      </c>
      <c r="J75" s="2"/>
    </row>
    <row r="76" spans="3:14" x14ac:dyDescent="0.25">
      <c r="C76" t="s">
        <v>144</v>
      </c>
      <c r="J76" s="2" t="s">
        <v>238</v>
      </c>
      <c r="K76" t="s">
        <v>262</v>
      </c>
      <c r="M76" t="s">
        <v>241</v>
      </c>
      <c r="N76" t="s">
        <v>242</v>
      </c>
    </row>
    <row r="77" spans="3:14" x14ac:dyDescent="0.25">
      <c r="C77" t="s">
        <v>148</v>
      </c>
      <c r="J77" s="2" t="s">
        <v>238</v>
      </c>
      <c r="K77" t="s">
        <v>248</v>
      </c>
      <c r="L77" t="s">
        <v>260</v>
      </c>
      <c r="M77" t="s">
        <v>241</v>
      </c>
      <c r="N77" t="s">
        <v>242</v>
      </c>
    </row>
    <row r="78" spans="3:14" hidden="1" x14ac:dyDescent="0.25">
      <c r="C78" t="s">
        <v>149</v>
      </c>
      <c r="J78" s="2"/>
    </row>
    <row r="79" spans="3:14" hidden="1" x14ac:dyDescent="0.25">
      <c r="C79" t="s">
        <v>150</v>
      </c>
      <c r="J79" s="2"/>
    </row>
    <row r="80" spans="3:14" hidden="1" x14ac:dyDescent="0.25">
      <c r="C80" t="s">
        <v>110</v>
      </c>
      <c r="J80" s="2"/>
    </row>
    <row r="81" spans="3:14" x14ac:dyDescent="0.25">
      <c r="C81" t="s">
        <v>151</v>
      </c>
      <c r="J81" s="2" t="s">
        <v>238</v>
      </c>
      <c r="K81" t="s">
        <v>248</v>
      </c>
      <c r="L81" t="s">
        <v>260</v>
      </c>
      <c r="M81" t="s">
        <v>241</v>
      </c>
      <c r="N81" t="s">
        <v>242</v>
      </c>
    </row>
    <row r="82" spans="3:14" hidden="1" x14ac:dyDescent="0.25">
      <c r="C82" t="s">
        <v>152</v>
      </c>
      <c r="J82" s="2"/>
    </row>
    <row r="83" spans="3:14" hidden="1" x14ac:dyDescent="0.25">
      <c r="C83" t="s">
        <v>153</v>
      </c>
      <c r="J83" s="2"/>
    </row>
    <row r="84" spans="3:14" hidden="1" x14ac:dyDescent="0.25">
      <c r="C84" t="s">
        <v>94</v>
      </c>
      <c r="J84" s="2"/>
    </row>
    <row r="85" spans="3:14" x14ac:dyDescent="0.25">
      <c r="C85" t="s">
        <v>154</v>
      </c>
      <c r="J85" s="2" t="s">
        <v>238</v>
      </c>
      <c r="K85" t="s">
        <v>248</v>
      </c>
      <c r="L85" t="s">
        <v>260</v>
      </c>
      <c r="M85" t="s">
        <v>241</v>
      </c>
      <c r="N85" t="s">
        <v>242</v>
      </c>
    </row>
    <row r="86" spans="3:14" hidden="1" x14ac:dyDescent="0.25">
      <c r="C86" t="s">
        <v>155</v>
      </c>
      <c r="J86" s="2"/>
    </row>
    <row r="87" spans="3:14" hidden="1" x14ac:dyDescent="0.25">
      <c r="C87" t="s">
        <v>156</v>
      </c>
      <c r="J87" s="2"/>
    </row>
    <row r="88" spans="3:14" hidden="1" x14ac:dyDescent="0.25">
      <c r="C88" t="s">
        <v>94</v>
      </c>
      <c r="J88" s="2"/>
    </row>
    <row r="89" spans="3:14" x14ac:dyDescent="0.25">
      <c r="C89" t="s">
        <v>157</v>
      </c>
      <c r="J89" s="2" t="s">
        <v>238</v>
      </c>
      <c r="K89" t="s">
        <v>248</v>
      </c>
      <c r="L89" t="s">
        <v>260</v>
      </c>
      <c r="M89" t="s">
        <v>241</v>
      </c>
      <c r="N89" t="s">
        <v>242</v>
      </c>
    </row>
    <row r="90" spans="3:14" hidden="1" x14ac:dyDescent="0.25">
      <c r="C90" t="s">
        <v>158</v>
      </c>
      <c r="J90" s="2"/>
    </row>
    <row r="91" spans="3:14" hidden="1" x14ac:dyDescent="0.25">
      <c r="C91" t="s">
        <v>159</v>
      </c>
      <c r="J91" s="2"/>
    </row>
    <row r="92" spans="3:14" hidden="1" x14ac:dyDescent="0.25">
      <c r="C92" t="s">
        <v>94</v>
      </c>
      <c r="J92" s="2"/>
    </row>
    <row r="93" spans="3:14" x14ac:dyDescent="0.25">
      <c r="C93" t="s">
        <v>160</v>
      </c>
      <c r="J93" s="2" t="s">
        <v>238</v>
      </c>
      <c r="K93" t="s">
        <v>249</v>
      </c>
      <c r="L93" t="s">
        <v>260</v>
      </c>
      <c r="M93" t="s">
        <v>241</v>
      </c>
      <c r="N93" t="s">
        <v>242</v>
      </c>
    </row>
    <row r="94" spans="3:14" hidden="1" x14ac:dyDescent="0.25">
      <c r="C94" t="s">
        <v>161</v>
      </c>
      <c r="J94" s="2"/>
    </row>
    <row r="95" spans="3:14" hidden="1" x14ac:dyDescent="0.25">
      <c r="C95" t="s">
        <v>162</v>
      </c>
      <c r="J95" s="2"/>
    </row>
    <row r="96" spans="3:14" hidden="1" x14ac:dyDescent="0.25">
      <c r="C96" t="s">
        <v>94</v>
      </c>
      <c r="J96" s="2"/>
    </row>
    <row r="97" spans="3:14" x14ac:dyDescent="0.25">
      <c r="C97" t="s">
        <v>163</v>
      </c>
      <c r="J97" s="2" t="s">
        <v>238</v>
      </c>
      <c r="K97" t="s">
        <v>249</v>
      </c>
      <c r="L97" t="s">
        <v>260</v>
      </c>
      <c r="M97" t="s">
        <v>241</v>
      </c>
      <c r="N97" t="s">
        <v>242</v>
      </c>
    </row>
    <row r="98" spans="3:14" hidden="1" x14ac:dyDescent="0.25">
      <c r="C98" t="s">
        <v>164</v>
      </c>
      <c r="J98" s="2"/>
    </row>
    <row r="99" spans="3:14" hidden="1" x14ac:dyDescent="0.25">
      <c r="C99" t="s">
        <v>165</v>
      </c>
      <c r="J99" s="2"/>
    </row>
    <row r="100" spans="3:14" hidden="1" x14ac:dyDescent="0.25">
      <c r="C100" t="s">
        <v>94</v>
      </c>
      <c r="J100" s="2"/>
    </row>
    <row r="101" spans="3:14" x14ac:dyDescent="0.25">
      <c r="C101" t="s">
        <v>166</v>
      </c>
      <c r="J101" s="2" t="s">
        <v>238</v>
      </c>
      <c r="K101" t="s">
        <v>249</v>
      </c>
      <c r="L101" t="s">
        <v>260</v>
      </c>
      <c r="M101" t="s">
        <v>241</v>
      </c>
      <c r="N101" t="s">
        <v>242</v>
      </c>
    </row>
    <row r="102" spans="3:14" hidden="1" x14ac:dyDescent="0.25">
      <c r="C102" t="s">
        <v>167</v>
      </c>
      <c r="J102" s="2"/>
    </row>
    <row r="103" spans="3:14" hidden="1" x14ac:dyDescent="0.25">
      <c r="C103" t="s">
        <v>168</v>
      </c>
      <c r="J103" s="2"/>
    </row>
    <row r="104" spans="3:14" hidden="1" x14ac:dyDescent="0.25">
      <c r="C104" t="s">
        <v>94</v>
      </c>
      <c r="J104" s="2"/>
    </row>
    <row r="105" spans="3:14" x14ac:dyDescent="0.25">
      <c r="C105" t="s">
        <v>169</v>
      </c>
      <c r="J105" s="2" t="s">
        <v>238</v>
      </c>
      <c r="K105" t="s">
        <v>249</v>
      </c>
      <c r="L105" t="s">
        <v>260</v>
      </c>
      <c r="M105" t="s">
        <v>241</v>
      </c>
      <c r="N105" t="s">
        <v>242</v>
      </c>
    </row>
    <row r="106" spans="3:14" hidden="1" x14ac:dyDescent="0.25">
      <c r="C106" t="s">
        <v>170</v>
      </c>
      <c r="J106" s="2"/>
    </row>
    <row r="107" spans="3:14" hidden="1" x14ac:dyDescent="0.25">
      <c r="C107" t="s">
        <v>171</v>
      </c>
      <c r="J107" s="2"/>
    </row>
    <row r="108" spans="3:14" hidden="1" x14ac:dyDescent="0.25">
      <c r="C108" t="s">
        <v>94</v>
      </c>
      <c r="J108" s="2"/>
    </row>
    <row r="109" spans="3:14" x14ac:dyDescent="0.25">
      <c r="C109" s="8" t="s">
        <v>172</v>
      </c>
      <c r="J109" s="2" t="s">
        <v>238</v>
      </c>
    </row>
    <row r="110" spans="3:14" hidden="1" x14ac:dyDescent="0.25">
      <c r="C110" t="s">
        <v>173</v>
      </c>
      <c r="J110" s="2"/>
    </row>
    <row r="111" spans="3:14" hidden="1" x14ac:dyDescent="0.25">
      <c r="C111" t="s">
        <v>174</v>
      </c>
      <c r="J111" s="2"/>
    </row>
    <row r="112" spans="3:14" hidden="1" x14ac:dyDescent="0.25">
      <c r="C112" t="s">
        <v>110</v>
      </c>
      <c r="J112" s="2"/>
    </row>
    <row r="113" spans="3:14" x14ac:dyDescent="0.25">
      <c r="C113" s="8" t="s">
        <v>175</v>
      </c>
      <c r="J113" s="2" t="s">
        <v>238</v>
      </c>
    </row>
    <row r="114" spans="3:14" hidden="1" x14ac:dyDescent="0.25">
      <c r="C114" t="s">
        <v>176</v>
      </c>
      <c r="J114" s="2"/>
    </row>
    <row r="115" spans="3:14" hidden="1" x14ac:dyDescent="0.25">
      <c r="C115" t="s">
        <v>177</v>
      </c>
      <c r="J115" s="2"/>
    </row>
    <row r="116" spans="3:14" hidden="1" x14ac:dyDescent="0.25">
      <c r="C116" t="s">
        <v>94</v>
      </c>
      <c r="J116" s="2"/>
    </row>
    <row r="117" spans="3:14" x14ac:dyDescent="0.25">
      <c r="C117" t="s">
        <v>178</v>
      </c>
      <c r="J117" s="2" t="s">
        <v>238</v>
      </c>
      <c r="K117" t="s">
        <v>250</v>
      </c>
      <c r="M117" t="s">
        <v>241</v>
      </c>
      <c r="N117" t="s">
        <v>242</v>
      </c>
    </row>
    <row r="118" spans="3:14" hidden="1" x14ac:dyDescent="0.25">
      <c r="C118" t="s">
        <v>179</v>
      </c>
      <c r="J118" s="2"/>
    </row>
    <row r="119" spans="3:14" hidden="1" x14ac:dyDescent="0.25">
      <c r="C119" t="s">
        <v>180</v>
      </c>
      <c r="J119" s="2"/>
    </row>
    <row r="120" spans="3:14" hidden="1" x14ac:dyDescent="0.25">
      <c r="C120" t="s">
        <v>94</v>
      </c>
      <c r="J120" s="2"/>
    </row>
    <row r="121" spans="3:14" x14ac:dyDescent="0.25">
      <c r="C121" t="s">
        <v>181</v>
      </c>
      <c r="J121" s="2" t="s">
        <v>238</v>
      </c>
      <c r="K121" t="s">
        <v>251</v>
      </c>
      <c r="M121" t="s">
        <v>241</v>
      </c>
      <c r="N121" t="s">
        <v>242</v>
      </c>
    </row>
    <row r="122" spans="3:14" hidden="1" x14ac:dyDescent="0.25">
      <c r="C122" t="s">
        <v>182</v>
      </c>
      <c r="J122" s="2"/>
    </row>
    <row r="123" spans="3:14" hidden="1" x14ac:dyDescent="0.25">
      <c r="C123" t="s">
        <v>183</v>
      </c>
      <c r="J123" s="2"/>
    </row>
    <row r="124" spans="3:14" hidden="1" x14ac:dyDescent="0.25">
      <c r="C124" t="s">
        <v>94</v>
      </c>
      <c r="J124" s="2"/>
    </row>
    <row r="125" spans="3:14" x14ac:dyDescent="0.25">
      <c r="C125" t="s">
        <v>184</v>
      </c>
      <c r="J125" s="2" t="s">
        <v>238</v>
      </c>
      <c r="K125" t="s">
        <v>252</v>
      </c>
      <c r="M125" t="s">
        <v>241</v>
      </c>
      <c r="N125" t="s">
        <v>242</v>
      </c>
    </row>
    <row r="126" spans="3:14" hidden="1" x14ac:dyDescent="0.25">
      <c r="C126" t="s">
        <v>185</v>
      </c>
      <c r="J126" s="2"/>
    </row>
    <row r="127" spans="3:14" hidden="1" x14ac:dyDescent="0.25">
      <c r="C127" t="s">
        <v>186</v>
      </c>
      <c r="J127" s="2"/>
    </row>
    <row r="128" spans="3:14" hidden="1" x14ac:dyDescent="0.25">
      <c r="C128" t="s">
        <v>94</v>
      </c>
      <c r="J128" s="2"/>
    </row>
    <row r="129" spans="3:15" x14ac:dyDescent="0.25">
      <c r="C129" t="s">
        <v>187</v>
      </c>
      <c r="J129" s="2" t="s">
        <v>238</v>
      </c>
      <c r="K129" t="s">
        <v>258</v>
      </c>
      <c r="M129" t="s">
        <v>241</v>
      </c>
      <c r="N129" t="s">
        <v>242</v>
      </c>
      <c r="O129" t="s">
        <v>254</v>
      </c>
    </row>
    <row r="130" spans="3:15" hidden="1" x14ac:dyDescent="0.25">
      <c r="C130" t="s">
        <v>188</v>
      </c>
      <c r="J130" s="2"/>
      <c r="M130" t="s">
        <v>241</v>
      </c>
      <c r="N130" t="s">
        <v>242</v>
      </c>
    </row>
    <row r="131" spans="3:15" hidden="1" x14ac:dyDescent="0.25">
      <c r="C131" t="s">
        <v>189</v>
      </c>
      <c r="J131" s="2"/>
      <c r="M131" t="s">
        <v>241</v>
      </c>
      <c r="N131" t="s">
        <v>242</v>
      </c>
    </row>
    <row r="132" spans="3:15" hidden="1" x14ac:dyDescent="0.25">
      <c r="C132" t="s">
        <v>94</v>
      </c>
      <c r="J132" s="2"/>
    </row>
    <row r="133" spans="3:15" x14ac:dyDescent="0.25">
      <c r="C133" t="s">
        <v>190</v>
      </c>
      <c r="J133" s="2" t="s">
        <v>238</v>
      </c>
      <c r="K133" t="s">
        <v>258</v>
      </c>
      <c r="M133" t="s">
        <v>241</v>
      </c>
      <c r="N133" t="s">
        <v>242</v>
      </c>
      <c r="O133" t="s">
        <v>255</v>
      </c>
    </row>
    <row r="134" spans="3:15" hidden="1" x14ac:dyDescent="0.25">
      <c r="C134" t="s">
        <v>191</v>
      </c>
      <c r="J134" s="2"/>
    </row>
    <row r="135" spans="3:15" hidden="1" x14ac:dyDescent="0.25">
      <c r="C135" t="s">
        <v>192</v>
      </c>
      <c r="J135" s="2"/>
    </row>
    <row r="136" spans="3:15" hidden="1" x14ac:dyDescent="0.25">
      <c r="C136" t="s">
        <v>94</v>
      </c>
      <c r="J136" s="2"/>
    </row>
    <row r="137" spans="3:15" x14ac:dyDescent="0.25">
      <c r="C137" t="s">
        <v>193</v>
      </c>
      <c r="J137" s="2" t="s">
        <v>238</v>
      </c>
      <c r="K137" t="s">
        <v>258</v>
      </c>
      <c r="M137" t="s">
        <v>241</v>
      </c>
      <c r="N137" t="s">
        <v>242</v>
      </c>
      <c r="O137" t="s">
        <v>256</v>
      </c>
    </row>
    <row r="138" spans="3:15" hidden="1" x14ac:dyDescent="0.25">
      <c r="C138" t="s">
        <v>194</v>
      </c>
      <c r="J138" s="2"/>
    </row>
    <row r="139" spans="3:15" hidden="1" x14ac:dyDescent="0.25">
      <c r="C139" t="s">
        <v>195</v>
      </c>
      <c r="J139" s="2"/>
    </row>
    <row r="140" spans="3:15" hidden="1" x14ac:dyDescent="0.25">
      <c r="C140" t="s">
        <v>94</v>
      </c>
      <c r="J140" s="2"/>
    </row>
    <row r="141" spans="3:15" x14ac:dyDescent="0.25">
      <c r="C141" t="s">
        <v>239</v>
      </c>
      <c r="J141" s="2" t="s">
        <v>238</v>
      </c>
      <c r="K141" s="7" t="s">
        <v>253</v>
      </c>
      <c r="L141" s="7" t="s">
        <v>246</v>
      </c>
      <c r="M141" t="s">
        <v>241</v>
      </c>
      <c r="N141" t="s">
        <v>242</v>
      </c>
    </row>
    <row r="142" spans="3:15" hidden="1" x14ac:dyDescent="0.25">
      <c r="C142" t="s">
        <v>196</v>
      </c>
      <c r="J142" s="2"/>
    </row>
    <row r="143" spans="3:15" hidden="1" x14ac:dyDescent="0.25">
      <c r="C143" t="s">
        <v>197</v>
      </c>
      <c r="J143" s="2"/>
    </row>
    <row r="144" spans="3:15" hidden="1" x14ac:dyDescent="0.25">
      <c r="C144" t="s">
        <v>94</v>
      </c>
      <c r="J144" s="2"/>
    </row>
    <row r="145" spans="3:14" x14ac:dyDescent="0.25">
      <c r="C145" t="s">
        <v>198</v>
      </c>
      <c r="J145" s="2" t="s">
        <v>238</v>
      </c>
      <c r="K145" s="7" t="s">
        <v>253</v>
      </c>
      <c r="L145" s="7" t="s">
        <v>246</v>
      </c>
      <c r="M145" t="s">
        <v>241</v>
      </c>
      <c r="N145" t="s">
        <v>242</v>
      </c>
    </row>
    <row r="146" spans="3:14" hidden="1" x14ac:dyDescent="0.25">
      <c r="C146" t="s">
        <v>199</v>
      </c>
      <c r="J146" s="2"/>
    </row>
    <row r="147" spans="3:14" hidden="1" x14ac:dyDescent="0.25">
      <c r="C147" t="s">
        <v>200</v>
      </c>
      <c r="J147" s="2"/>
    </row>
    <row r="148" spans="3:14" hidden="1" x14ac:dyDescent="0.25">
      <c r="C148" t="s">
        <v>94</v>
      </c>
      <c r="J148" s="2"/>
    </row>
    <row r="149" spans="3:14" x14ac:dyDescent="0.25">
      <c r="C149" t="s">
        <v>201</v>
      </c>
      <c r="J149" s="2" t="s">
        <v>238</v>
      </c>
    </row>
    <row r="150" spans="3:14" hidden="1" x14ac:dyDescent="0.25">
      <c r="C150" t="s">
        <v>202</v>
      </c>
      <c r="J150" s="2"/>
    </row>
    <row r="151" spans="3:14" hidden="1" x14ac:dyDescent="0.25">
      <c r="C151" t="s">
        <v>203</v>
      </c>
      <c r="J151" s="2"/>
    </row>
    <row r="152" spans="3:14" hidden="1" x14ac:dyDescent="0.25">
      <c r="C152" t="s">
        <v>94</v>
      </c>
      <c r="J152" s="2"/>
    </row>
    <row r="153" spans="3:14" x14ac:dyDescent="0.25">
      <c r="C153" t="s">
        <v>204</v>
      </c>
      <c r="J153" s="2" t="s">
        <v>238</v>
      </c>
      <c r="K153" t="s">
        <v>263</v>
      </c>
      <c r="M153" t="s">
        <v>241</v>
      </c>
      <c r="N153" t="s">
        <v>242</v>
      </c>
    </row>
    <row r="154" spans="3:14" hidden="1" x14ac:dyDescent="0.25">
      <c r="C154" t="s">
        <v>205</v>
      </c>
      <c r="J154" s="2"/>
    </row>
    <row r="155" spans="3:14" hidden="1" x14ac:dyDescent="0.25">
      <c r="C155" t="s">
        <v>206</v>
      </c>
      <c r="J155" s="2"/>
    </row>
    <row r="156" spans="3:14" hidden="1" x14ac:dyDescent="0.25">
      <c r="C156" t="s">
        <v>94</v>
      </c>
      <c r="J156" s="2"/>
    </row>
    <row r="157" spans="3:14" x14ac:dyDescent="0.25">
      <c r="C157" t="s">
        <v>207</v>
      </c>
      <c r="J157" s="2" t="s">
        <v>238</v>
      </c>
      <c r="K157" t="s">
        <v>263</v>
      </c>
      <c r="M157" t="s">
        <v>241</v>
      </c>
      <c r="N157" t="s">
        <v>242</v>
      </c>
    </row>
    <row r="158" spans="3:14" hidden="1" x14ac:dyDescent="0.25">
      <c r="C158" t="s">
        <v>208</v>
      </c>
      <c r="J158" s="2"/>
    </row>
    <row r="159" spans="3:14" hidden="1" x14ac:dyDescent="0.25">
      <c r="C159" t="s">
        <v>209</v>
      </c>
      <c r="J159" s="2"/>
    </row>
    <row r="160" spans="3:14" hidden="1" x14ac:dyDescent="0.25">
      <c r="C160" t="s">
        <v>94</v>
      </c>
      <c r="J160" s="2"/>
    </row>
    <row r="161" spans="3:14" x14ac:dyDescent="0.25">
      <c r="C161" t="s">
        <v>210</v>
      </c>
      <c r="J161" s="2" t="s">
        <v>238</v>
      </c>
      <c r="K161" t="s">
        <v>263</v>
      </c>
      <c r="M161" t="s">
        <v>241</v>
      </c>
      <c r="N161" t="s">
        <v>242</v>
      </c>
    </row>
    <row r="162" spans="3:14" hidden="1" x14ac:dyDescent="0.25">
      <c r="C162" t="s">
        <v>211</v>
      </c>
      <c r="J162" s="2"/>
    </row>
    <row r="163" spans="3:14" hidden="1" x14ac:dyDescent="0.25">
      <c r="C163" t="s">
        <v>212</v>
      </c>
      <c r="J163" s="2"/>
    </row>
    <row r="164" spans="3:14" hidden="1" x14ac:dyDescent="0.25">
      <c r="C164" t="s">
        <v>94</v>
      </c>
      <c r="J164" s="2"/>
    </row>
    <row r="165" spans="3:14" x14ac:dyDescent="0.25">
      <c r="C165" t="s">
        <v>213</v>
      </c>
      <c r="J165" s="2" t="s">
        <v>238</v>
      </c>
      <c r="K165" t="s">
        <v>264</v>
      </c>
      <c r="M165" t="s">
        <v>241</v>
      </c>
      <c r="N165" t="s">
        <v>242</v>
      </c>
    </row>
    <row r="166" spans="3:14" hidden="1" x14ac:dyDescent="0.25">
      <c r="C166" t="s">
        <v>214</v>
      </c>
      <c r="J166" s="2"/>
    </row>
    <row r="167" spans="3:14" hidden="1" x14ac:dyDescent="0.25">
      <c r="C167" t="s">
        <v>215</v>
      </c>
      <c r="J167" s="2"/>
    </row>
    <row r="168" spans="3:14" hidden="1" x14ac:dyDescent="0.25">
      <c r="C168" t="s">
        <v>94</v>
      </c>
      <c r="J168" s="2"/>
    </row>
    <row r="169" spans="3:14" x14ac:dyDescent="0.25">
      <c r="C169" t="s">
        <v>216</v>
      </c>
      <c r="J169" s="2" t="s">
        <v>238</v>
      </c>
      <c r="K169" t="s">
        <v>264</v>
      </c>
      <c r="M169" t="s">
        <v>241</v>
      </c>
      <c r="N169" t="s">
        <v>242</v>
      </c>
    </row>
    <row r="170" spans="3:14" hidden="1" x14ac:dyDescent="0.25">
      <c r="C170" t="s">
        <v>217</v>
      </c>
      <c r="J170" s="2"/>
    </row>
    <row r="171" spans="3:14" hidden="1" x14ac:dyDescent="0.25">
      <c r="C171" t="s">
        <v>218</v>
      </c>
      <c r="J171" s="2"/>
    </row>
    <row r="172" spans="3:14" hidden="1" x14ac:dyDescent="0.25">
      <c r="C172" t="s">
        <v>94</v>
      </c>
      <c r="J172" s="2"/>
    </row>
    <row r="173" spans="3:14" x14ac:dyDescent="0.25">
      <c r="C173" t="s">
        <v>219</v>
      </c>
      <c r="J173" s="2" t="s">
        <v>238</v>
      </c>
      <c r="K173" t="s">
        <v>264</v>
      </c>
      <c r="M173" t="s">
        <v>241</v>
      </c>
      <c r="N173" t="s">
        <v>242</v>
      </c>
    </row>
    <row r="174" spans="3:14" hidden="1" x14ac:dyDescent="0.25">
      <c r="C174" t="s">
        <v>220</v>
      </c>
      <c r="J174" s="2"/>
    </row>
    <row r="175" spans="3:14" hidden="1" x14ac:dyDescent="0.25">
      <c r="C175" t="s">
        <v>221</v>
      </c>
      <c r="J175" s="2"/>
    </row>
    <row r="176" spans="3:14" hidden="1" x14ac:dyDescent="0.25">
      <c r="C176" t="s">
        <v>94</v>
      </c>
      <c r="J176" s="2"/>
    </row>
    <row r="177" spans="3:10" x14ac:dyDescent="0.25">
      <c r="C177" t="s">
        <v>222</v>
      </c>
      <c r="J177" s="2" t="s">
        <v>238</v>
      </c>
    </row>
    <row r="178" spans="3:10" hidden="1" x14ac:dyDescent="0.25">
      <c r="C178" t="s">
        <v>223</v>
      </c>
      <c r="J178" s="2"/>
    </row>
    <row r="179" spans="3:10" hidden="1" x14ac:dyDescent="0.25">
      <c r="C179" t="s">
        <v>224</v>
      </c>
      <c r="J179" s="2"/>
    </row>
    <row r="180" spans="3:10" hidden="1" x14ac:dyDescent="0.25">
      <c r="C180" t="s">
        <v>94</v>
      </c>
      <c r="J180" s="2"/>
    </row>
    <row r="181" spans="3:10" x14ac:dyDescent="0.25">
      <c r="C181" t="s">
        <v>225</v>
      </c>
      <c r="J181" s="2" t="s">
        <v>238</v>
      </c>
    </row>
    <row r="182" spans="3:10" hidden="1" x14ac:dyDescent="0.25">
      <c r="C182" t="s">
        <v>223</v>
      </c>
      <c r="J182" s="2"/>
    </row>
    <row r="183" spans="3:10" hidden="1" x14ac:dyDescent="0.25">
      <c r="C183" t="s">
        <v>224</v>
      </c>
      <c r="J183" s="2"/>
    </row>
    <row r="184" spans="3:10" hidden="1" x14ac:dyDescent="0.25">
      <c r="C184" t="s">
        <v>94</v>
      </c>
      <c r="J184" s="2"/>
    </row>
    <row r="185" spans="3:10" x14ac:dyDescent="0.25">
      <c r="C185" t="s">
        <v>226</v>
      </c>
      <c r="J185" s="2" t="s">
        <v>238</v>
      </c>
    </row>
    <row r="186" spans="3:10" hidden="1" x14ac:dyDescent="0.25">
      <c r="C186" t="s">
        <v>223</v>
      </c>
      <c r="J186" s="2"/>
    </row>
    <row r="187" spans="3:10" hidden="1" x14ac:dyDescent="0.25">
      <c r="C187" t="s">
        <v>224</v>
      </c>
      <c r="J187" s="2"/>
    </row>
    <row r="188" spans="3:10" hidden="1" x14ac:dyDescent="0.25">
      <c r="C188" t="s">
        <v>94</v>
      </c>
      <c r="J188" s="2"/>
    </row>
    <row r="189" spans="3:10" x14ac:dyDescent="0.25">
      <c r="C189" t="s">
        <v>227</v>
      </c>
      <c r="J189" s="2" t="s">
        <v>238</v>
      </c>
    </row>
    <row r="190" spans="3:10" hidden="1" x14ac:dyDescent="0.25">
      <c r="C190" t="s">
        <v>228</v>
      </c>
      <c r="J190" s="2"/>
    </row>
    <row r="191" spans="3:10" hidden="1" x14ac:dyDescent="0.25">
      <c r="C191" t="s">
        <v>229</v>
      </c>
      <c r="J191" s="2"/>
    </row>
    <row r="192" spans="3:10" hidden="1" x14ac:dyDescent="0.25">
      <c r="C192" t="s">
        <v>94</v>
      </c>
      <c r="J192" s="2"/>
    </row>
    <row r="193" spans="3:10" x14ac:dyDescent="0.25">
      <c r="C193" t="s">
        <v>230</v>
      </c>
      <c r="J193" s="2" t="s">
        <v>238</v>
      </c>
    </row>
    <row r="194" spans="3:10" hidden="1" x14ac:dyDescent="0.25">
      <c r="C194" t="s">
        <v>231</v>
      </c>
      <c r="J194" s="2"/>
    </row>
    <row r="195" spans="3:10" hidden="1" x14ac:dyDescent="0.25">
      <c r="C195" t="s">
        <v>232</v>
      </c>
      <c r="J195" s="2"/>
    </row>
    <row r="196" spans="3:10" hidden="1" x14ac:dyDescent="0.25">
      <c r="C196" t="s">
        <v>94</v>
      </c>
      <c r="J196" s="2"/>
    </row>
    <row r="197" spans="3:10" x14ac:dyDescent="0.25">
      <c r="C197" t="s">
        <v>233</v>
      </c>
      <c r="J197" s="2" t="s">
        <v>238</v>
      </c>
    </row>
    <row r="198" spans="3:10" hidden="1" x14ac:dyDescent="0.25">
      <c r="C198" t="s">
        <v>234</v>
      </c>
      <c r="J198" s="2"/>
    </row>
    <row r="199" spans="3:10" hidden="1" x14ac:dyDescent="0.25">
      <c r="C199" t="s">
        <v>235</v>
      </c>
      <c r="J199" s="2"/>
    </row>
    <row r="200" spans="3:10" hidden="1" x14ac:dyDescent="0.25">
      <c r="C200" t="s">
        <v>94</v>
      </c>
    </row>
    <row r="201" spans="3:10" x14ac:dyDescent="0.25">
      <c r="J201" s="2"/>
    </row>
  </sheetData>
  <autoFilter ref="C3:K200" xr:uid="{0320BF9F-59EA-40E0-9653-D345E0D466EE}">
    <filterColumn colId="7">
      <customFilters>
        <customFilter operator="notEqual" val=" "/>
      </custom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97C9-8A3D-4F3D-9D69-A26F2565A6C2}">
  <dimension ref="B4:G6"/>
  <sheetViews>
    <sheetView tabSelected="1" workbookViewId="0">
      <selection activeCell="B5" sqref="B5:G5"/>
    </sheetView>
  </sheetViews>
  <sheetFormatPr baseColWidth="10" defaultRowHeight="15" x14ac:dyDescent="0.25"/>
  <cols>
    <col min="2" max="2" width="17.42578125" bestFit="1" customWidth="1"/>
  </cols>
  <sheetData>
    <row r="4" spans="2:7" x14ac:dyDescent="0.25">
      <c r="B4" t="s">
        <v>269</v>
      </c>
    </row>
    <row r="5" spans="2:7" x14ac:dyDescent="0.25">
      <c r="B5" s="9" t="s">
        <v>270</v>
      </c>
      <c r="C5" s="9" t="s">
        <v>237</v>
      </c>
      <c r="D5" s="9"/>
      <c r="E5" s="9"/>
      <c r="F5" s="9"/>
      <c r="G5" s="9" t="s">
        <v>236</v>
      </c>
    </row>
    <row r="6" spans="2:7" x14ac:dyDescent="0.25">
      <c r="B6" t="s">
        <v>268</v>
      </c>
      <c r="C6" t="s">
        <v>271</v>
      </c>
      <c r="D6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BestLime time</vt:lpstr>
      <vt:lpstr>RF2 vs F1</vt:lpstr>
      <vt:lpstr>Base Télémétrie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Rosa</dc:creator>
  <cp:lastModifiedBy>Franck Rosa</cp:lastModifiedBy>
  <dcterms:created xsi:type="dcterms:W3CDTF">2022-08-25T11:10:19Z</dcterms:created>
  <dcterms:modified xsi:type="dcterms:W3CDTF">2023-09-23T21:30:42Z</dcterms:modified>
</cp:coreProperties>
</file>