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E72354B7-638F-48A1-A884-E76578A00617}" xr6:coauthVersionLast="47" xr6:coauthVersionMax="47" xr10:uidLastSave="{00000000-0000-0000-0000-000000000000}"/>
  <bookViews>
    <workbookView xWindow="29820" yWindow="3195" windowWidth="21630" windowHeight="11250" activeTab="2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<sst xmlns="http://schemas.openxmlformats.org/spreadsheetml/2006/main" count="158" uniqueCount="51">
  <si>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</si>
  <si>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</si>
  <si>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</si>
  <si>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</si>
  <si>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</si>
  <si>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</si>
  <si>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</si>
  <si>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</si>
  <si>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</si>
  <si>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</si>
  <si>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</si>
  <si>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</si>
  <si>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</si>
  <si>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</si>
  <si>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</si>
  <si>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</si>
  <si>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</si>
  <si>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</si>
  <si>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</si>
  <si>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</si>
  <si>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</si>
  <si>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</si>
  <si>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</si>
  <si>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</si>
  <si>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</si>
  <si>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</si>
  <si>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</si>
  <si>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</si>
  <si>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</si>
  <si>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</si>
  <si>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</si>
  <si>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</si>
  <si>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</si>
  <si>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</si>
  <si>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</si>
  <si>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</si>
  <si>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</si>
  <si>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</si>
  <si>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</si>
  <si>
    <t>*Good picture of bracket bending here</t>
  </si>
  <si>
    <t>the knee angle changes the tibia origin location</t>
  </si>
  <si>
    <t>x-location</t>
  </si>
  <si>
    <t>thetaK</t>
  </si>
  <si>
    <t>y-location</t>
  </si>
  <si>
    <t>x0</t>
  </si>
  <si>
    <t>x0-25.4</t>
  </si>
  <si>
    <t xml:space="preserve">Say there is a relationship for bracket bending such that </t>
  </si>
  <si>
    <t xml:space="preserve">^Less force at shorter muscle length (mL approach kmax) </t>
  </si>
  <si>
    <t>y0-5</t>
  </si>
  <si>
    <t>means it doesn't bend much more out of this range</t>
  </si>
  <si>
    <t xml:space="preserve">Origin bracket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</si>
</sst>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42716535433074"/>
                  <c:y val="-0.21902618608317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819811586051745"/>
                  <c:y val="-3.7642472908708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24446944131984"/>
                  <c:y val="-0.20169954003274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5830521184853"/>
                  <c:y val="-0.12722122605961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521020809898762"/>
                  <c:y val="5.1338236185823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C21" sqref="C21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457</v>
      </c>
    </row>
    <row r="3" spans="1:17" x14ac:dyDescent="0.3">
      <c r="B3" s="3" t="s">
        <v>14</v>
      </c>
      <c r="C3">
        <f>C2-C2*0.17</f>
        <v>379.31</v>
      </c>
    </row>
    <row r="4" spans="1:17" x14ac:dyDescent="0.3">
      <c r="B4" s="3" t="s">
        <v>16</v>
      </c>
      <c r="C4">
        <v>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3">
      <c r="B7" s="6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1" customFormat="1" x14ac:dyDescent="0.3">
      <c r="A8" s="11" t="s">
        <v>7</v>
      </c>
      <c r="B8" s="7" t="s">
        <v>12</v>
      </c>
      <c r="C8" s="1">
        <v>68.099999999999994</v>
      </c>
      <c r="D8" s="1">
        <v>67.900000000000006</v>
      </c>
      <c r="E8" s="1">
        <v>68.599999999999994</v>
      </c>
      <c r="F8" s="1">
        <v>70.8</v>
      </c>
      <c r="G8" s="1">
        <v>70.8</v>
      </c>
      <c r="H8" s="1">
        <v>72.3</v>
      </c>
      <c r="I8" s="1">
        <v>74.900000000000006</v>
      </c>
      <c r="J8" s="1">
        <v>75.400000000000006</v>
      </c>
      <c r="K8" s="1">
        <v>77.5</v>
      </c>
    </row>
    <row r="9" spans="1:17" x14ac:dyDescent="0.3">
      <c r="A9" s="12"/>
      <c r="B9" s="8" t="s">
        <v>13</v>
      </c>
    </row>
    <row r="10" spans="1:17" x14ac:dyDescent="0.3">
      <c r="A10" s="12"/>
      <c r="B10" s="8" t="s">
        <v>3</v>
      </c>
      <c r="C10">
        <v>430</v>
      </c>
      <c r="D10">
        <v>430</v>
      </c>
      <c r="E10">
        <v>420</v>
      </c>
      <c r="F10">
        <v>415</v>
      </c>
      <c r="G10">
        <v>410</v>
      </c>
      <c r="H10">
        <v>401</v>
      </c>
      <c r="I10">
        <v>390</v>
      </c>
      <c r="J10">
        <v>388</v>
      </c>
      <c r="K10">
        <v>385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268.06</v>
      </c>
      <c r="L12">
        <v>268.06</v>
      </c>
      <c r="M12">
        <v>268.06</v>
      </c>
      <c r="N12">
        <v>268.06</v>
      </c>
      <c r="O12">
        <v>268.06</v>
      </c>
      <c r="P12">
        <v>268.06</v>
      </c>
    </row>
    <row r="13" spans="1:17" x14ac:dyDescent="0.3">
      <c r="A13" s="12"/>
      <c r="B13" s="8" t="s">
        <v>11</v>
      </c>
      <c r="C13">
        <v>30</v>
      </c>
      <c r="D13">
        <v>30</v>
      </c>
      <c r="E13">
        <v>30</v>
      </c>
      <c r="F13">
        <v>30</v>
      </c>
      <c r="G13">
        <v>34</v>
      </c>
      <c r="H13">
        <v>35</v>
      </c>
      <c r="I13">
        <v>45</v>
      </c>
      <c r="J13">
        <v>50</v>
      </c>
      <c r="K13">
        <v>55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3" sqref="C3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480</v>
      </c>
      <c r="E2" t="s">
        <v>22</v>
      </c>
    </row>
    <row r="3" spans="1:17" x14ac:dyDescent="0.3">
      <c r="B3" s="3" t="s">
        <v>14</v>
      </c>
      <c r="C3">
        <f>C2-C2*0.17</f>
        <v>398.4</v>
      </c>
    </row>
    <row r="4" spans="1:17" x14ac:dyDescent="0.3">
      <c r="B4" s="3" t="s">
        <v>16</v>
      </c>
      <c r="C4">
        <v>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3">
      <c r="B7" s="6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1" customFormat="1" x14ac:dyDescent="0.3">
      <c r="A8" s="11" t="s">
        <v>7</v>
      </c>
      <c r="B8" s="7" t="s">
        <v>12</v>
      </c>
      <c r="C8" s="1">
        <v>111</v>
      </c>
      <c r="D8" s="1">
        <v>111</v>
      </c>
      <c r="E8" s="1">
        <v>110.5</v>
      </c>
      <c r="F8" s="1">
        <v>108</v>
      </c>
      <c r="G8" s="1">
        <v>104.5</v>
      </c>
      <c r="H8" s="1">
        <v>114.5</v>
      </c>
      <c r="I8" s="1">
        <v>108</v>
      </c>
      <c r="J8" s="1">
        <v>109.5</v>
      </c>
      <c r="K8" s="1">
        <v>110</v>
      </c>
      <c r="L8" s="1">
        <v>117</v>
      </c>
      <c r="M8" s="1">
        <v>113</v>
      </c>
      <c r="N8" s="1">
        <v>112</v>
      </c>
      <c r="O8" s="1">
        <v>113</v>
      </c>
    </row>
    <row r="9" spans="1:17" x14ac:dyDescent="0.3">
      <c r="A9" s="12"/>
      <c r="B9" s="8" t="s">
        <v>13</v>
      </c>
    </row>
    <row r="10" spans="1:17" x14ac:dyDescent="0.3">
      <c r="A10" s="12"/>
      <c r="B10" s="8" t="s">
        <v>3</v>
      </c>
      <c r="C10">
        <v>448</v>
      </c>
      <c r="D10">
        <v>445.5</v>
      </c>
      <c r="E10">
        <v>429.5</v>
      </c>
      <c r="F10">
        <v>413.5</v>
      </c>
      <c r="G10">
        <v>401</v>
      </c>
      <c r="H10">
        <v>410</v>
      </c>
      <c r="I10">
        <v>417.5</v>
      </c>
      <c r="J10">
        <v>422.5</v>
      </c>
      <c r="K10">
        <v>430.5</v>
      </c>
      <c r="L10">
        <v>429.5</v>
      </c>
      <c r="M10">
        <v>441.5</v>
      </c>
      <c r="N10">
        <v>439</v>
      </c>
      <c r="O10">
        <v>443.5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268.06</v>
      </c>
      <c r="L12">
        <v>268.06</v>
      </c>
      <c r="M12">
        <v>268.06</v>
      </c>
      <c r="N12">
        <v>268.06</v>
      </c>
      <c r="O12">
        <v>268.06</v>
      </c>
      <c r="P12">
        <v>268.06</v>
      </c>
      <c r="Q12">
        <v>268.06</v>
      </c>
    </row>
    <row r="13" spans="1:17" x14ac:dyDescent="0.3">
      <c r="A13" s="12"/>
      <c r="B13" s="8" t="s">
        <v>11</v>
      </c>
      <c r="C13">
        <v>46</v>
      </c>
      <c r="D13">
        <v>54.5</v>
      </c>
      <c r="E13">
        <v>53</v>
      </c>
      <c r="F13">
        <v>52</v>
      </c>
      <c r="G13">
        <v>57</v>
      </c>
      <c r="H13">
        <v>49</v>
      </c>
      <c r="I13">
        <v>53</v>
      </c>
      <c r="J13">
        <v>53</v>
      </c>
      <c r="K13">
        <v>54</v>
      </c>
      <c r="L13">
        <v>51</v>
      </c>
      <c r="M13">
        <v>52</v>
      </c>
      <c r="N13">
        <v>53</v>
      </c>
      <c r="O13">
        <v>55.5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abSelected="1" topLeftCell="A7" workbookViewId="0">
      <selection activeCell="M10" sqref="M10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25" x14ac:dyDescent="0.3">
      <c r="A1" s="3" t="s">
        <v>15</v>
      </c>
    </row>
    <row r="2" spans="1:25" x14ac:dyDescent="0.3">
      <c r="A2" s="3" t="s">
        <v>5</v>
      </c>
      <c r="C2">
        <v>480</v>
      </c>
      <c r="E2" t="s">
        <v>23</v>
      </c>
    </row>
    <row r="3" spans="1:25" x14ac:dyDescent="0.3">
      <c r="B3" s="3" t="s">
        <v>14</v>
      </c>
      <c r="C3">
        <f>C2-C2*0.17</f>
        <v>398.4</v>
      </c>
    </row>
    <row r="4" spans="1:25" x14ac:dyDescent="0.3">
      <c r="B4" s="3" t="s">
        <v>16</v>
      </c>
      <c r="C4">
        <v>0</v>
      </c>
      <c r="N4" t="s">
        <v>18</v>
      </c>
    </row>
    <row r="5" spans="1:25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</row>
    <row r="6" spans="1:25" x14ac:dyDescent="0.3">
      <c r="B6" s="5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3">
      <c r="B7" s="6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1" customFormat="1" x14ac:dyDescent="0.3">
      <c r="A8" s="11" t="s">
        <v>7</v>
      </c>
      <c r="B8" s="7" t="s">
        <v>12</v>
      </c>
      <c r="C8" s="1">
        <v>111</v>
      </c>
      <c r="D8" s="1">
        <v>110.5</v>
      </c>
      <c r="E8" s="1">
        <v>69</v>
      </c>
      <c r="F8" s="1">
        <v>70</v>
      </c>
      <c r="G8" s="1">
        <v>70</v>
      </c>
      <c r="H8" s="1">
        <v>70</v>
      </c>
      <c r="I8" s="1">
        <v>109</v>
      </c>
      <c r="J8" s="1">
        <v>73.5</v>
      </c>
      <c r="K8" s="1">
        <v>64</v>
      </c>
      <c r="L8" s="1">
        <v>73</v>
      </c>
      <c r="M8" s="1">
        <v>73</v>
      </c>
      <c r="N8" s="1">
        <v>73</v>
      </c>
      <c r="O8" s="1">
        <v>71</v>
      </c>
      <c r="P8" s="1">
        <v>70</v>
      </c>
      <c r="Q8" s="1">
        <v>68</v>
      </c>
      <c r="R8" s="1">
        <v>68</v>
      </c>
      <c r="S8" s="1">
        <v>66</v>
      </c>
      <c r="T8" s="1">
        <v>67</v>
      </c>
      <c r="U8" s="1">
        <v>67</v>
      </c>
      <c r="V8" s="1">
        <v>67</v>
      </c>
      <c r="W8" s="1">
        <v>67</v>
      </c>
      <c r="X8" s="1">
        <v>67</v>
      </c>
    </row>
    <row r="9" spans="1:25" x14ac:dyDescent="0.3">
      <c r="A9" s="12"/>
      <c r="B9" s="8" t="s">
        <v>13</v>
      </c>
    </row>
    <row r="10" spans="1:25" x14ac:dyDescent="0.3">
      <c r="A10" s="12"/>
      <c r="B10" s="8" t="s">
        <v>3</v>
      </c>
      <c r="C10">
        <v>445</v>
      </c>
      <c r="D10">
        <v>445</v>
      </c>
      <c r="E10">
        <v>433</v>
      </c>
      <c r="F10">
        <v>426</v>
      </c>
      <c r="G10">
        <v>423</v>
      </c>
      <c r="H10">
        <v>421</v>
      </c>
      <c r="I10">
        <v>420</v>
      </c>
      <c r="J10">
        <v>415</v>
      </c>
      <c r="K10">
        <v>405</v>
      </c>
      <c r="L10">
        <v>400</v>
      </c>
      <c r="M10">
        <v>398</v>
      </c>
      <c r="N10">
        <v>400</v>
      </c>
      <c r="O10">
        <v>405</v>
      </c>
      <c r="P10">
        <v>407</v>
      </c>
      <c r="Q10">
        <v>416</v>
      </c>
      <c r="R10">
        <v>420</v>
      </c>
      <c r="S10">
        <v>430</v>
      </c>
      <c r="T10">
        <v>433</v>
      </c>
      <c r="U10">
        <v>441</v>
      </c>
      <c r="V10">
        <v>440</v>
      </c>
      <c r="W10">
        <v>450</v>
      </c>
      <c r="X10">
        <v>453</v>
      </c>
    </row>
    <row r="11" spans="1:25" s="1" customFormat="1" x14ac:dyDescent="0.3">
      <c r="A11" s="11" t="s">
        <v>8</v>
      </c>
      <c r="B11" s="7" t="s">
        <v>9</v>
      </c>
    </row>
    <row r="12" spans="1:25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290</v>
      </c>
      <c r="L12">
        <v>268.06</v>
      </c>
      <c r="M12">
        <v>268.06</v>
      </c>
      <c r="N12">
        <v>268.06</v>
      </c>
      <c r="O12">
        <v>268.06</v>
      </c>
      <c r="P12">
        <v>268.06</v>
      </c>
      <c r="Q12">
        <v>268.06</v>
      </c>
      <c r="R12">
        <v>268.06</v>
      </c>
      <c r="S12">
        <v>268.06</v>
      </c>
      <c r="T12">
        <v>268.06</v>
      </c>
      <c r="U12">
        <v>268.06</v>
      </c>
      <c r="V12">
        <v>268.06</v>
      </c>
      <c r="W12">
        <v>268.06</v>
      </c>
      <c r="X12">
        <v>268.06</v>
      </c>
      <c r="Y12">
        <v>268.06</v>
      </c>
    </row>
    <row r="13" spans="1:25" x14ac:dyDescent="0.3">
      <c r="A13" s="12"/>
      <c r="B13" s="8" t="s">
        <v>11</v>
      </c>
      <c r="C13">
        <v>32</v>
      </c>
      <c r="D13">
        <v>30</v>
      </c>
      <c r="E13">
        <v>30</v>
      </c>
      <c r="F13">
        <v>30</v>
      </c>
      <c r="G13">
        <v>30</v>
      </c>
      <c r="H13">
        <v>30</v>
      </c>
      <c r="I13">
        <v>30</v>
      </c>
      <c r="J13">
        <v>30</v>
      </c>
      <c r="K13">
        <v>35</v>
      </c>
      <c r="L13">
        <v>35</v>
      </c>
      <c r="M13">
        <v>40</v>
      </c>
      <c r="N13">
        <v>35</v>
      </c>
      <c r="O13">
        <v>34</v>
      </c>
      <c r="P13">
        <v>33</v>
      </c>
      <c r="Q13">
        <v>30</v>
      </c>
      <c r="R13">
        <v>30</v>
      </c>
      <c r="S13">
        <v>30</v>
      </c>
      <c r="T13">
        <v>30</v>
      </c>
      <c r="U13">
        <v>30</v>
      </c>
      <c r="V13">
        <v>30</v>
      </c>
      <c r="W13">
        <v>30</v>
      </c>
      <c r="X13">
        <v>30</v>
      </c>
      <c r="Y13">
        <v>30</v>
      </c>
    </row>
    <row r="14" spans="1:25" s="2" customFormat="1" x14ac:dyDescent="0.3">
      <c r="A14" s="13"/>
      <c r="B14" s="9" t="s">
        <v>4</v>
      </c>
    </row>
    <row r="15" spans="1:25" x14ac:dyDescent="0.3">
      <c r="B15" s="5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3">
      <c r="N16" t="s">
        <v>24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33"/>
  <sheetViews>
    <sheetView workbookViewId="0">
      <selection activeCell="C17" sqref="C17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36</v>
      </c>
    </row>
    <row r="2" spans="1:17" x14ac:dyDescent="0.3">
      <c r="A2" s="3" t="s">
        <v>5</v>
      </c>
      <c r="C2">
        <v>485</v>
      </c>
    </row>
    <row r="3" spans="1:17" x14ac:dyDescent="0.3">
      <c r="B3" s="3" t="s">
        <v>14</v>
      </c>
      <c r="C3">
        <f>C2-C2*0.17</f>
        <v>402.55</v>
      </c>
    </row>
    <row r="4" spans="1:17" x14ac:dyDescent="0.3">
      <c r="G4" t="s">
        <v>18</v>
      </c>
      <c r="H4" t="s">
        <v>20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3">
      <c r="B7" s="6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1" customFormat="1" x14ac:dyDescent="0.3">
      <c r="A8" s="11" t="s">
        <v>7</v>
      </c>
      <c r="B8" s="7" t="s">
        <v>12</v>
      </c>
      <c r="C8" s="1">
        <v>93.5</v>
      </c>
      <c r="D8" s="1">
        <v>94</v>
      </c>
      <c r="E8" s="1">
        <v>84.5</v>
      </c>
      <c r="F8" s="1">
        <v>84</v>
      </c>
      <c r="G8" s="1">
        <v>83</v>
      </c>
      <c r="H8" s="1">
        <v>85</v>
      </c>
      <c r="I8" s="1">
        <v>86</v>
      </c>
      <c r="J8" s="1">
        <v>85</v>
      </c>
      <c r="K8" s="1">
        <v>79</v>
      </c>
      <c r="L8" s="1">
        <v>81</v>
      </c>
      <c r="M8" s="1">
        <v>81</v>
      </c>
    </row>
    <row r="9" spans="1:17" x14ac:dyDescent="0.3">
      <c r="A9" s="12"/>
      <c r="B9" s="8" t="s">
        <v>13</v>
      </c>
    </row>
    <row r="10" spans="1:17" s="1" customFormat="1" x14ac:dyDescent="0.3">
      <c r="A10" s="12"/>
      <c r="B10" s="8" t="s">
        <v>3</v>
      </c>
      <c r="C10">
        <v>460</v>
      </c>
      <c r="D10">
        <v>457</v>
      </c>
      <c r="E10">
        <v>451</v>
      </c>
      <c r="F10">
        <v>445</v>
      </c>
      <c r="G10">
        <v>450</v>
      </c>
      <c r="H10">
        <v>452</v>
      </c>
      <c r="I10">
        <v>438</v>
      </c>
      <c r="J10">
        <v>427</v>
      </c>
      <c r="K10">
        <v>420</v>
      </c>
      <c r="L10">
        <v>415</v>
      </c>
      <c r="M10">
        <v>409</v>
      </c>
      <c r="N10"/>
      <c r="O10"/>
      <c r="P10"/>
      <c r="Q10"/>
    </row>
    <row r="11" spans="1:17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</row>
    <row r="13" spans="1:17" x14ac:dyDescent="0.3">
      <c r="A13" s="12"/>
      <c r="B13" s="8" t="s">
        <v>11</v>
      </c>
      <c r="C13">
        <v>66</v>
      </c>
      <c r="D13">
        <v>70</v>
      </c>
      <c r="E13">
        <v>75</v>
      </c>
      <c r="F13">
        <v>77</v>
      </c>
      <c r="G13">
        <v>74</v>
      </c>
      <c r="H13">
        <v>75</v>
      </c>
      <c r="I13">
        <v>78</v>
      </c>
      <c r="J13">
        <v>77</v>
      </c>
      <c r="K13">
        <v>75</v>
      </c>
      <c r="L13">
        <v>68</v>
      </c>
      <c r="M13">
        <v>69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3">
      <c r="G16" t="s">
        <v>19</v>
      </c>
    </row>
    <row r="17" spans="8:14" x14ac:dyDescent="0.3">
      <c r="H17" t="s">
        <v>21</v>
      </c>
      <c r="K17" t="s">
        <v>39</v>
      </c>
    </row>
    <row r="22" spans="8:14" x14ac:dyDescent="0.3">
      <c r="L22" t="s">
        <v>46</v>
      </c>
    </row>
    <row r="23" spans="8:14" x14ac:dyDescent="0.3">
      <c r="L23" t="s">
        <v>40</v>
      </c>
    </row>
    <row r="24" spans="8:14" x14ac:dyDescent="0.3">
      <c r="L24" t="s">
        <v>42</v>
      </c>
      <c r="M24" t="s">
        <v>41</v>
      </c>
      <c r="N24" t="s">
        <v>43</v>
      </c>
    </row>
    <row r="25" spans="8:14" x14ac:dyDescent="0.3">
      <c r="L25">
        <v>0</v>
      </c>
      <c r="M25" t="s">
        <v>44</v>
      </c>
      <c r="N25" t="s">
        <v>44</v>
      </c>
    </row>
    <row r="26" spans="8:14" x14ac:dyDescent="0.3">
      <c r="L26">
        <v>45</v>
      </c>
      <c r="M26" t="s">
        <v>45</v>
      </c>
      <c r="N26" t="s">
        <v>48</v>
      </c>
    </row>
    <row r="30" spans="8:14" x14ac:dyDescent="0.3">
      <c r="L30" t="s">
        <v>47</v>
      </c>
    </row>
    <row r="31" spans="8:14" x14ac:dyDescent="0.3">
      <c r="L31" t="s">
        <v>49</v>
      </c>
    </row>
    <row r="33" spans="12:12" x14ac:dyDescent="0.3">
      <c r="L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H2" sqref="H2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21" x14ac:dyDescent="0.3">
      <c r="A1" s="3" t="s">
        <v>36</v>
      </c>
    </row>
    <row r="2" spans="1:21" x14ac:dyDescent="0.3">
      <c r="A2" s="3" t="s">
        <v>5</v>
      </c>
      <c r="C2">
        <v>485</v>
      </c>
      <c r="F2" t="s">
        <v>22</v>
      </c>
    </row>
    <row r="3" spans="1:21" x14ac:dyDescent="0.3">
      <c r="B3" s="3" t="s">
        <v>37</v>
      </c>
      <c r="C3">
        <v>398</v>
      </c>
      <c r="F3" t="s">
        <v>38</v>
      </c>
    </row>
    <row r="5" spans="1:21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U5" si="0">R5+1</f>
        <v>17</v>
      </c>
      <c r="T5" s="10">
        <f t="shared" si="0"/>
        <v>18</v>
      </c>
      <c r="U5" s="10">
        <f t="shared" si="0"/>
        <v>19</v>
      </c>
    </row>
    <row r="6" spans="1:21" x14ac:dyDescent="0.3">
      <c r="B6" s="5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3">
      <c r="B7" s="6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1" customFormat="1" x14ac:dyDescent="0.3">
      <c r="A8" s="11" t="s">
        <v>7</v>
      </c>
      <c r="B8" s="7" t="s">
        <v>12</v>
      </c>
      <c r="C8" s="1">
        <v>97.5</v>
      </c>
      <c r="D8" s="1">
        <v>95</v>
      </c>
      <c r="E8" s="1">
        <v>96.5</v>
      </c>
      <c r="F8" s="1">
        <v>96</v>
      </c>
      <c r="G8" s="1">
        <v>96</v>
      </c>
      <c r="H8" s="1">
        <v>94</v>
      </c>
      <c r="I8" s="1">
        <v>95</v>
      </c>
      <c r="J8" s="1">
        <v>96</v>
      </c>
      <c r="K8" s="1">
        <v>97</v>
      </c>
      <c r="L8" s="1">
        <v>94.5</v>
      </c>
      <c r="M8" s="1">
        <v>97</v>
      </c>
      <c r="N8" s="1">
        <v>96</v>
      </c>
      <c r="O8" s="1">
        <v>94.5</v>
      </c>
      <c r="P8" s="1">
        <v>86</v>
      </c>
      <c r="Q8" s="1">
        <v>95.9</v>
      </c>
      <c r="R8" s="1">
        <v>95.5</v>
      </c>
      <c r="S8" s="1">
        <v>94</v>
      </c>
      <c r="T8" s="1">
        <v>94.5</v>
      </c>
    </row>
    <row r="9" spans="1:21" x14ac:dyDescent="0.3">
      <c r="A9" s="12"/>
      <c r="B9" s="8" t="s">
        <v>13</v>
      </c>
    </row>
    <row r="10" spans="1:21" s="1" customFormat="1" x14ac:dyDescent="0.3">
      <c r="A10" s="12"/>
      <c r="B10" s="8" t="s">
        <v>3</v>
      </c>
      <c r="C10">
        <v>459</v>
      </c>
      <c r="D10">
        <v>448</v>
      </c>
      <c r="E10">
        <v>449</v>
      </c>
      <c r="F10">
        <v>433</v>
      </c>
      <c r="G10">
        <v>423</v>
      </c>
      <c r="H10">
        <v>419.5</v>
      </c>
      <c r="I10">
        <v>410.5</v>
      </c>
      <c r="J10">
        <v>406</v>
      </c>
      <c r="K10">
        <v>396</v>
      </c>
      <c r="L10">
        <v>392.5</v>
      </c>
      <c r="M10">
        <v>401.5</v>
      </c>
      <c r="N10">
        <v>407</v>
      </c>
      <c r="O10">
        <v>411.5</v>
      </c>
      <c r="P10">
        <v>426</v>
      </c>
      <c r="Q10">
        <v>432</v>
      </c>
      <c r="R10">
        <v>436</v>
      </c>
      <c r="S10">
        <v>441</v>
      </c>
      <c r="T10">
        <v>442.5</v>
      </c>
      <c r="U10"/>
    </row>
    <row r="11" spans="1:21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  <c r="R12">
        <f>Q12</f>
        <v>269</v>
      </c>
      <c r="S12">
        <f t="shared" ref="S12:U12" si="1">R12</f>
        <v>269</v>
      </c>
      <c r="T12">
        <f t="shared" si="1"/>
        <v>269</v>
      </c>
      <c r="U12">
        <f t="shared" si="1"/>
        <v>269</v>
      </c>
    </row>
    <row r="13" spans="1:21" x14ac:dyDescent="0.3">
      <c r="A13" s="12"/>
      <c r="B13" s="8" t="s">
        <v>11</v>
      </c>
      <c r="C13">
        <v>76</v>
      </c>
      <c r="D13">
        <v>84</v>
      </c>
      <c r="E13">
        <v>81</v>
      </c>
      <c r="F13">
        <v>85</v>
      </c>
      <c r="G13">
        <v>84</v>
      </c>
      <c r="H13">
        <v>83</v>
      </c>
      <c r="I13">
        <v>81</v>
      </c>
      <c r="J13">
        <v>85</v>
      </c>
      <c r="K13">
        <v>64</v>
      </c>
      <c r="L13">
        <v>66.5</v>
      </c>
      <c r="M13">
        <v>70</v>
      </c>
      <c r="N13">
        <v>81</v>
      </c>
      <c r="O13">
        <v>83.5</v>
      </c>
      <c r="P13">
        <v>85.5</v>
      </c>
      <c r="Q13">
        <v>85</v>
      </c>
      <c r="R13">
        <v>86</v>
      </c>
      <c r="S13">
        <v>80.5</v>
      </c>
      <c r="T13">
        <v>79.5</v>
      </c>
    </row>
    <row r="14" spans="1:21" s="2" customFormat="1" x14ac:dyDescent="0.3">
      <c r="A14" s="13"/>
      <c r="B14" s="9" t="s">
        <v>4</v>
      </c>
    </row>
    <row r="15" spans="1:21" x14ac:dyDescent="0.3">
      <c r="B15" s="5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>
      <selection activeCell="B39" sqref="B39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36</v>
      </c>
    </row>
    <row r="2" spans="1:36" x14ac:dyDescent="0.3">
      <c r="A2" s="3" t="s">
        <v>5</v>
      </c>
      <c r="C2">
        <v>455</v>
      </c>
      <c r="F2" t="s">
        <v>23</v>
      </c>
    </row>
    <row r="3" spans="1:36" x14ac:dyDescent="0.3">
      <c r="B3" s="3" t="s">
        <v>14</v>
      </c>
      <c r="C3">
        <f>C2-C2*0.17</f>
        <v>377.65</v>
      </c>
    </row>
    <row r="4" spans="1:36" x14ac:dyDescent="0.3">
      <c r="R4" t="s">
        <v>18</v>
      </c>
      <c r="U4" t="s">
        <v>20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</row>
    <row r="6" spans="1:36" x14ac:dyDescent="0.3">
      <c r="B6" s="5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3">
      <c r="B7" s="6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1" customFormat="1" x14ac:dyDescent="0.3">
      <c r="A8" s="11" t="s">
        <v>7</v>
      </c>
      <c r="B8" s="7" t="s">
        <v>12</v>
      </c>
      <c r="C8" s="1">
        <v>80</v>
      </c>
      <c r="D8" s="1">
        <v>83</v>
      </c>
      <c r="E8" s="1">
        <v>82</v>
      </c>
      <c r="F8" s="1">
        <v>82.5</v>
      </c>
      <c r="G8" s="1">
        <v>83</v>
      </c>
      <c r="H8" s="1">
        <v>82</v>
      </c>
      <c r="I8" s="1">
        <v>81</v>
      </c>
      <c r="J8" s="1">
        <v>80</v>
      </c>
      <c r="K8" s="1">
        <v>81</v>
      </c>
      <c r="L8" s="1">
        <v>80</v>
      </c>
      <c r="M8" s="1">
        <v>79</v>
      </c>
      <c r="N8" s="1">
        <v>79</v>
      </c>
      <c r="O8" s="1">
        <v>79</v>
      </c>
      <c r="P8" s="1">
        <v>78</v>
      </c>
      <c r="Q8" s="1">
        <v>78</v>
      </c>
      <c r="R8" s="1">
        <v>79</v>
      </c>
      <c r="S8" s="1">
        <v>81</v>
      </c>
      <c r="T8" s="1">
        <v>80</v>
      </c>
      <c r="U8" s="1">
        <v>81</v>
      </c>
      <c r="V8" s="1">
        <v>80</v>
      </c>
      <c r="W8" s="1">
        <v>84</v>
      </c>
      <c r="X8" s="1">
        <v>83.5</v>
      </c>
      <c r="Y8" s="1">
        <v>83</v>
      </c>
      <c r="Z8" s="1">
        <v>80</v>
      </c>
      <c r="AA8" s="1">
        <v>83</v>
      </c>
      <c r="AB8" s="1">
        <v>82.5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438</v>
      </c>
      <c r="D10">
        <v>438</v>
      </c>
      <c r="E10">
        <v>434</v>
      </c>
      <c r="F10">
        <v>424</v>
      </c>
      <c r="G10">
        <v>419</v>
      </c>
      <c r="H10">
        <v>415</v>
      </c>
      <c r="I10">
        <v>408</v>
      </c>
      <c r="J10">
        <v>401</v>
      </c>
      <c r="K10">
        <v>399</v>
      </c>
      <c r="L10">
        <v>394</v>
      </c>
      <c r="M10">
        <v>388</v>
      </c>
      <c r="N10">
        <v>388</v>
      </c>
      <c r="O10">
        <v>386</v>
      </c>
      <c r="P10">
        <v>381</v>
      </c>
      <c r="Q10">
        <v>380</v>
      </c>
      <c r="R10">
        <v>384</v>
      </c>
      <c r="S10">
        <v>386</v>
      </c>
      <c r="T10">
        <v>390</v>
      </c>
      <c r="U10" s="2">
        <v>394</v>
      </c>
      <c r="V10" s="2">
        <v>400</v>
      </c>
      <c r="W10" s="2">
        <v>407</v>
      </c>
      <c r="X10" s="2">
        <v>413</v>
      </c>
      <c r="Y10" s="2">
        <v>422</v>
      </c>
      <c r="Z10" s="2">
        <v>426</v>
      </c>
      <c r="AA10" s="2">
        <v>433</v>
      </c>
      <c r="AB10" s="2">
        <v>438</v>
      </c>
      <c r="AC10" s="2"/>
      <c r="AD10" s="2"/>
      <c r="AE10" s="2"/>
      <c r="AF10" s="2"/>
      <c r="AG10"/>
      <c r="AH10"/>
      <c r="AI10"/>
      <c r="AJ10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  <c r="R12">
        <v>269</v>
      </c>
      <c r="S12">
        <v>269</v>
      </c>
      <c r="T12">
        <v>269</v>
      </c>
      <c r="U12">
        <v>269</v>
      </c>
      <c r="V12">
        <v>269</v>
      </c>
      <c r="W12">
        <v>269</v>
      </c>
      <c r="X12">
        <v>269</v>
      </c>
      <c r="Y12">
        <v>269</v>
      </c>
      <c r="Z12">
        <v>269</v>
      </c>
      <c r="AA12">
        <v>269</v>
      </c>
      <c r="AB12">
        <v>269</v>
      </c>
    </row>
    <row r="13" spans="1:36" x14ac:dyDescent="0.3">
      <c r="A13" s="12"/>
      <c r="B13" s="8" t="s">
        <v>11</v>
      </c>
      <c r="C13">
        <v>85</v>
      </c>
      <c r="D13">
        <v>85</v>
      </c>
      <c r="E13">
        <v>85</v>
      </c>
      <c r="F13">
        <v>88</v>
      </c>
      <c r="G13">
        <v>90</v>
      </c>
      <c r="H13">
        <v>88</v>
      </c>
      <c r="I13">
        <v>83</v>
      </c>
      <c r="J13">
        <v>80</v>
      </c>
      <c r="K13">
        <v>75</v>
      </c>
      <c r="L13">
        <v>70</v>
      </c>
      <c r="M13">
        <v>60</v>
      </c>
      <c r="N13">
        <v>64</v>
      </c>
      <c r="O13">
        <v>60</v>
      </c>
      <c r="P13">
        <v>60</v>
      </c>
      <c r="Q13">
        <v>63</v>
      </c>
      <c r="R13">
        <v>65</v>
      </c>
      <c r="S13">
        <v>65</v>
      </c>
      <c r="T13">
        <v>68</v>
      </c>
      <c r="U13">
        <v>75</v>
      </c>
      <c r="V13">
        <v>79</v>
      </c>
      <c r="W13">
        <v>84</v>
      </c>
      <c r="X13">
        <v>90</v>
      </c>
      <c r="Y13">
        <v>92</v>
      </c>
      <c r="Z13">
        <v>90</v>
      </c>
      <c r="AA13">
        <v>89</v>
      </c>
      <c r="AB13">
        <v>85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3">
      <c r="R16" t="s">
        <v>25</v>
      </c>
    </row>
    <row r="17" spans="21:21" x14ac:dyDescent="0.3">
      <c r="U17" t="s">
        <v>28</v>
      </c>
    </row>
    <row r="18" spans="21:21" x14ac:dyDescent="0.3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workbookViewId="0">
      <selection activeCell="N7" sqref="N7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36</v>
      </c>
    </row>
    <row r="2" spans="1:36" x14ac:dyDescent="0.3">
      <c r="A2" s="3" t="s">
        <v>5</v>
      </c>
      <c r="C2">
        <v>485</v>
      </c>
      <c r="F2" t="s">
        <v>23</v>
      </c>
    </row>
    <row r="3" spans="1:36" x14ac:dyDescent="0.3">
      <c r="B3" s="3" t="s">
        <v>14</v>
      </c>
      <c r="C3">
        <f>C2-C2*0.17</f>
        <v>402.55</v>
      </c>
    </row>
    <row r="4" spans="1:36" x14ac:dyDescent="0.3">
      <c r="B4" s="3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ref="AC5" si="1">AB5+1</f>
        <v>27</v>
      </c>
      <c r="AD5" s="10">
        <f t="shared" ref="AD5" si="2">AC5+1</f>
        <v>28</v>
      </c>
      <c r="AE5" s="10">
        <f t="shared" ref="AE5" si="3">AD5+1</f>
        <v>29</v>
      </c>
      <c r="AF5" s="10">
        <f t="shared" ref="AF5" si="4">AE5+1</f>
        <v>30</v>
      </c>
      <c r="AG5" s="10">
        <f t="shared" ref="AG5" si="5">AF5+1</f>
        <v>31</v>
      </c>
      <c r="AH5" s="10">
        <f t="shared" ref="AH5" si="6">AG5+1</f>
        <v>32</v>
      </c>
      <c r="AI5" s="10">
        <f t="shared" ref="AI5" si="7">AH5+1</f>
        <v>33</v>
      </c>
    </row>
    <row r="6" spans="1:36" x14ac:dyDescent="0.3">
      <c r="B6" s="5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3">
      <c r="B7" s="6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1" customFormat="1" x14ac:dyDescent="0.3">
      <c r="A8" s="11" t="s">
        <v>7</v>
      </c>
      <c r="B8" s="7" t="s">
        <v>12</v>
      </c>
      <c r="C8" s="1">
        <v>84.5</v>
      </c>
      <c r="D8" s="1">
        <v>84</v>
      </c>
      <c r="E8" s="1">
        <v>83</v>
      </c>
      <c r="F8" s="1">
        <v>83</v>
      </c>
      <c r="G8" s="1">
        <v>83.5</v>
      </c>
      <c r="H8" s="1">
        <v>82.5</v>
      </c>
      <c r="I8" s="1">
        <v>82.5</v>
      </c>
      <c r="J8" s="1">
        <v>81.5</v>
      </c>
      <c r="K8" s="1">
        <v>82</v>
      </c>
      <c r="L8" s="1">
        <v>82</v>
      </c>
      <c r="M8" s="1">
        <v>81</v>
      </c>
      <c r="N8" s="1">
        <v>81.5</v>
      </c>
      <c r="O8" s="1">
        <v>83</v>
      </c>
      <c r="P8" s="1">
        <v>81</v>
      </c>
      <c r="Q8" s="1">
        <v>82</v>
      </c>
      <c r="R8" s="1">
        <v>83</v>
      </c>
      <c r="S8" s="1">
        <v>83</v>
      </c>
      <c r="T8" s="1">
        <v>82.5</v>
      </c>
      <c r="U8" s="1">
        <v>83</v>
      </c>
      <c r="V8" s="1">
        <v>83</v>
      </c>
      <c r="W8" s="1">
        <v>102</v>
      </c>
      <c r="X8" s="1">
        <v>98</v>
      </c>
      <c r="Y8" s="1">
        <v>96</v>
      </c>
      <c r="Z8" s="1">
        <v>103.5</v>
      </c>
      <c r="AA8" s="1">
        <v>104</v>
      </c>
      <c r="AB8" s="1">
        <v>104</v>
      </c>
      <c r="AC8" s="1">
        <v>103.5</v>
      </c>
      <c r="AD8" s="1">
        <v>103</v>
      </c>
      <c r="AE8" s="1">
        <v>103</v>
      </c>
      <c r="AF8" s="1">
        <v>103</v>
      </c>
      <c r="AG8" s="1">
        <v>103.5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450</v>
      </c>
      <c r="D10">
        <v>445</v>
      </c>
      <c r="E10">
        <v>439</v>
      </c>
      <c r="F10">
        <v>435</v>
      </c>
      <c r="G10">
        <v>431</v>
      </c>
      <c r="H10">
        <v>426</v>
      </c>
      <c r="I10">
        <v>421</v>
      </c>
      <c r="J10">
        <v>410</v>
      </c>
      <c r="K10">
        <v>408</v>
      </c>
      <c r="L10">
        <v>406</v>
      </c>
      <c r="M10">
        <v>402</v>
      </c>
      <c r="N10">
        <v>398</v>
      </c>
      <c r="O10">
        <v>398</v>
      </c>
      <c r="P10">
        <v>400</v>
      </c>
      <c r="Q10">
        <v>404</v>
      </c>
      <c r="R10">
        <v>420</v>
      </c>
      <c r="S10">
        <v>429</v>
      </c>
      <c r="T10">
        <v>434</v>
      </c>
      <c r="U10" s="2">
        <v>444</v>
      </c>
      <c r="V10" s="2">
        <v>431</v>
      </c>
      <c r="W10" s="2">
        <v>461</v>
      </c>
      <c r="X10" s="2">
        <v>459</v>
      </c>
      <c r="Y10" s="2">
        <v>453</v>
      </c>
      <c r="Z10" s="2">
        <v>450</v>
      </c>
      <c r="AA10" s="2">
        <v>442</v>
      </c>
      <c r="AB10" s="2">
        <v>442</v>
      </c>
      <c r="AC10" s="2">
        <v>443</v>
      </c>
      <c r="AD10" s="2">
        <v>445</v>
      </c>
      <c r="AE10" s="2">
        <v>449</v>
      </c>
      <c r="AF10" s="2">
        <v>454</v>
      </c>
      <c r="AG10" s="2">
        <v>458</v>
      </c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>
        <v>265</v>
      </c>
      <c r="T12">
        <v>265</v>
      </c>
      <c r="U12">
        <v>265</v>
      </c>
      <c r="V12">
        <v>265</v>
      </c>
      <c r="W12">
        <v>273</v>
      </c>
      <c r="X12">
        <v>270</v>
      </c>
      <c r="Y12">
        <v>270</v>
      </c>
      <c r="Z12">
        <v>267</v>
      </c>
      <c r="AA12">
        <v>267</v>
      </c>
      <c r="AB12">
        <v>270</v>
      </c>
      <c r="AC12">
        <v>270</v>
      </c>
      <c r="AD12">
        <v>270</v>
      </c>
      <c r="AE12">
        <v>266</v>
      </c>
      <c r="AF12">
        <v>267</v>
      </c>
      <c r="AG12">
        <v>265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75</v>
      </c>
      <c r="D13">
        <v>77</v>
      </c>
      <c r="E13">
        <v>80</v>
      </c>
      <c r="F13">
        <v>83</v>
      </c>
      <c r="G13">
        <v>84</v>
      </c>
      <c r="H13">
        <v>84</v>
      </c>
      <c r="I13">
        <v>84</v>
      </c>
      <c r="J13">
        <v>79</v>
      </c>
      <c r="K13">
        <v>77</v>
      </c>
      <c r="L13">
        <v>75</v>
      </c>
      <c r="M13">
        <v>69</v>
      </c>
      <c r="N13">
        <v>65</v>
      </c>
      <c r="O13">
        <v>65</v>
      </c>
      <c r="P13">
        <v>67</v>
      </c>
      <c r="Q13">
        <v>73</v>
      </c>
      <c r="R13">
        <v>84</v>
      </c>
      <c r="S13">
        <v>83</v>
      </c>
      <c r="T13">
        <v>82</v>
      </c>
      <c r="U13">
        <v>79</v>
      </c>
      <c r="V13">
        <v>83</v>
      </c>
      <c r="W13">
        <v>58</v>
      </c>
      <c r="X13">
        <v>64</v>
      </c>
      <c r="Y13">
        <v>69</v>
      </c>
      <c r="Z13">
        <v>73</v>
      </c>
      <c r="AA13">
        <v>78</v>
      </c>
      <c r="AB13">
        <v>78</v>
      </c>
      <c r="AC13">
        <v>75</v>
      </c>
      <c r="AD13">
        <v>75</v>
      </c>
      <c r="AE13">
        <v>75</v>
      </c>
      <c r="AF13">
        <v>70</v>
      </c>
      <c r="AG13">
        <v>62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3">
      <c r="J16" t="s">
        <v>29</v>
      </c>
    </row>
    <row r="17" spans="10:29" x14ac:dyDescent="0.3">
      <c r="J17" t="s">
        <v>30</v>
      </c>
      <c r="O17" t="s">
        <v>32</v>
      </c>
    </row>
    <row r="18" spans="10:29" x14ac:dyDescent="0.3">
      <c r="W18" t="s">
        <v>33</v>
      </c>
    </row>
    <row r="19" spans="10:29" x14ac:dyDescent="0.3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2022-12-13T11:33:20Z</dcterms:modified>
</cp:coreProperties>
</file>