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D:\Github\Bipedal_Robot\Documentation\Reports and Papers\Knee_Torque_Test\"/>
    </mc:Choice>
  </mc:AlternateContent>
  <xr:revisionPtr revIDLastSave="0" documentId="13_ncr:1_{E4B2DC61-9169-4A09-9551-83E59F826D24}" xr6:coauthVersionLast="47" xr6:coauthVersionMax="47" xr10:uidLastSave="{00000000-0000-0000-0000-000000000000}"/>
  <bookViews>
    <workbookView xWindow="-28920" yWindow="-120" windowWidth="29040" windowHeight="158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1" l="1"/>
  <c r="F20" i="11"/>
  <c r="H20" i="11"/>
  <c r="E14" i="11"/>
  <c r="E21" i="11"/>
  <c r="E18" i="11"/>
  <c r="H7" i="11"/>
  <c r="F14" i="11" l="1"/>
  <c r="F15" i="11" s="1"/>
  <c r="E16" i="11" s="1"/>
  <c r="F16" i="11" s="1"/>
  <c r="E17" i="11" s="1"/>
  <c r="F17" i="11" s="1"/>
  <c r="F18" i="11" s="1"/>
  <c r="Q1" i="11"/>
  <c r="H14" i="11" l="1"/>
  <c r="I5" i="11"/>
  <c r="H33" i="11"/>
  <c r="H32" i="11"/>
  <c r="H26" i="11"/>
  <c r="H19" i="11"/>
  <c r="H12" i="11"/>
  <c r="H8" i="11"/>
  <c r="E25" i="11" l="1"/>
  <c r="E27" i="11"/>
  <c r="E31" i="11" s="1"/>
  <c r="H9" i="11"/>
  <c r="I6" i="11"/>
  <c r="F22" i="11" l="1"/>
  <c r="H21" i="11"/>
  <c r="F27" i="11"/>
  <c r="E28" i="11" s="1"/>
  <c r="H10" i="11"/>
  <c r="H13" i="11"/>
  <c r="J5" i="11"/>
  <c r="K5" i="11" s="1"/>
  <c r="L5" i="11" s="1"/>
  <c r="M5" i="11" s="1"/>
  <c r="N5" i="11" s="1"/>
  <c r="O5" i="11" s="1"/>
  <c r="P5" i="11" s="1"/>
  <c r="I4" i="11"/>
  <c r="F28" i="11" l="1"/>
  <c r="E29" i="11" s="1"/>
  <c r="H22" i="11"/>
  <c r="H27" i="11"/>
  <c r="H15" i="11"/>
  <c r="H11" i="11"/>
  <c r="P4" i="11"/>
  <c r="Q5" i="11"/>
  <c r="R5" i="11" s="1"/>
  <c r="S5" i="11" s="1"/>
  <c r="T5" i="11" s="1"/>
  <c r="U5" i="11" s="1"/>
  <c r="V5" i="11" s="1"/>
  <c r="W5" i="11" s="1"/>
  <c r="J6" i="11"/>
  <c r="H28" i="11" l="1"/>
  <c r="F29" i="11"/>
  <c r="H18" i="11"/>
  <c r="H17" i="11"/>
  <c r="H16" i="11"/>
  <c r="W4" i="11"/>
  <c r="X5" i="11"/>
  <c r="Y5" i="11" s="1"/>
  <c r="Z5" i="11" s="1"/>
  <c r="AA5" i="11" s="1"/>
  <c r="AB5" i="11" s="1"/>
  <c r="AC5" i="11" s="1"/>
  <c r="AD5" i="11" s="1"/>
  <c r="K6" i="11"/>
  <c r="H29" i="11" l="1"/>
  <c r="E30" i="11"/>
  <c r="AE5" i="11"/>
  <c r="AF5" i="11" s="1"/>
  <c r="AG5" i="11" s="1"/>
  <c r="AH5" i="11" s="1"/>
  <c r="AI5" i="11" s="1"/>
  <c r="AJ5" i="11" s="1"/>
  <c r="AD4" i="11"/>
  <c r="L6" i="11"/>
  <c r="F30" i="11" l="1"/>
  <c r="AK5" i="11"/>
  <c r="AL5" i="11" s="1"/>
  <c r="AM5" i="11" s="1"/>
  <c r="AN5" i="11" s="1"/>
  <c r="AO5" i="11" s="1"/>
  <c r="AP5" i="11" s="1"/>
  <c r="AQ5" i="11" s="1"/>
  <c r="M6" i="11"/>
  <c r="E24" i="11" l="1"/>
  <c r="H30" i="11"/>
  <c r="F31" i="11"/>
  <c r="H31" i="11" s="1"/>
  <c r="AR5" i="11"/>
  <c r="AS5" i="11" s="1"/>
  <c r="AK4" i="11"/>
  <c r="N6" i="11"/>
  <c r="F25" i="11" l="1"/>
  <c r="H25" i="11" s="1"/>
  <c r="H23" i="11"/>
  <c r="AT5" i="11"/>
  <c r="AS6" i="11"/>
  <c r="AR4" i="11"/>
  <c r="O6" i="11"/>
  <c r="H24" i="11" l="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Bolen</author>
  </authors>
  <commentList>
    <comment ref="B27" authorId="0" shapeId="0" xr:uid="{2E9B2A04-9D58-413F-971B-1FE252920761}">
      <text>
        <r>
          <rPr>
            <b/>
            <sz val="9"/>
            <color indexed="81"/>
            <rFont val="Tahoma"/>
            <charset val="1"/>
          </rPr>
          <t>Ben Bolen:</t>
        </r>
        <r>
          <rPr>
            <sz val="9"/>
            <color indexed="81"/>
            <rFont val="Tahoma"/>
            <charset val="1"/>
          </rPr>
          <t xml:space="preserve">
Iso lines for 3D
</t>
        </r>
      </text>
    </comment>
    <comment ref="B28" authorId="0" shapeId="0" xr:uid="{EACBC4D3-8B3B-43AD-B12B-C653980635DF}">
      <text>
        <r>
          <rPr>
            <b/>
            <sz val="9"/>
            <color indexed="81"/>
            <rFont val="Tahoma"/>
            <charset val="1"/>
          </rPr>
          <t>Ben Bolen:</t>
        </r>
        <r>
          <rPr>
            <sz val="9"/>
            <color indexed="81"/>
            <rFont val="Tahoma"/>
            <charset val="1"/>
          </rPr>
          <t xml:space="preserve">
Fmax curve for 20mm</t>
        </r>
      </text>
    </comment>
  </commentList>
</comments>
</file>

<file path=xl/sharedStrings.xml><?xml version="1.0" encoding="utf-8"?>
<sst xmlns="http://schemas.openxmlformats.org/spreadsheetml/2006/main" count="72" uniqueCount="49">
  <si>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</si>
  <si>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</si>
  <si>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</si>
  <si>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</si>
  <si>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</si>
  <si>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</si>
  <si>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</si>
  <si>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</si>
  <si>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</si>
  <si>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</si>
  <si>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</si>
  <si>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</si>
  <si>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</si>
  <si>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</si>
  <si>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</si>
  <si>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</si>
  <si>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</si>
  <si>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</si>
  <si>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</si>
  <si>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</si>
  <si>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</si>
  <si>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</si>
  <si>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Initiation</t>
  </si>
  <si>
    <t>Project start:</t>
  </si>
  <si>
    <t>Display week:</t>
  </si>
  <si>
    <t>ASSIGNED TO</t>
  </si>
  <si>
    <t>Ben Bolen</t>
  </si>
  <si>
    <t>Submit paper</t>
  </si>
  <si>
    <t>Revise draft</t>
  </si>
  <si>
    <t>Analysis</t>
  </si>
  <si>
    <t>Section writing</t>
  </si>
  <si>
    <t>Figures</t>
  </si>
  <si>
    <t>Create optimization for KSE</t>
  </si>
  <si>
    <t>Compare and run algorithm</t>
  </si>
  <si>
    <t>Update other algorithms with KSE</t>
  </si>
  <si>
    <t>Revise figures</t>
  </si>
  <si>
    <t>Results</t>
  </si>
  <si>
    <t>Method: Hybrid torque</t>
  </si>
  <si>
    <t>Method: optimization?</t>
  </si>
  <si>
    <t>Conclusion</t>
  </si>
  <si>
    <t>Fmax (A)</t>
  </si>
  <si>
    <t>total</t>
  </si>
  <si>
    <t>Intro: C3NS references</t>
  </si>
  <si>
    <t>10mm biomimetic extensor</t>
  </si>
  <si>
    <t>20mm biomimetic flexor</t>
  </si>
  <si>
    <t>Knee Torque paper</t>
  </si>
  <si>
    <t>Update algorithms with new 10,20 mm force equations</t>
  </si>
  <si>
    <t>Fmax (D)</t>
  </si>
  <si>
    <t>Working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</si>
</sst>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4" borderId="5" xfId="12" applyFont="1" applyFill="1" applyBorder="1" applyAlignment="1">
      <alignment horizontal="left" vertical="center" wrapText="1" indent="2"/>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8" zoomScaleNormal="100" zoomScalePageLayoutView="70" workbookViewId="0">
      <selection activeCell="C17" sqref="C17"/>
    </sheetView>
  </sheetViews>
  <sheetFormatPr defaultColWidth="8.75" defaultRowHeight="30" customHeight="1" x14ac:dyDescent="0.2"/>
  <cols>
    <col min="1" max="1" width="2.75" style="13" customWidth="1"/>
    <col min="2" max="2" width="29.625" customWidth="1"/>
    <col min="3"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7" t="s">
        <v>45</v>
      </c>
      <c r="C1" s="18"/>
      <c r="D1" s="19"/>
      <c r="E1" s="20"/>
      <c r="F1" s="21"/>
      <c r="H1" s="1"/>
      <c r="I1" s="115" t="s">
        <v>23</v>
      </c>
      <c r="J1" s="116"/>
      <c r="K1" s="116"/>
      <c r="L1" s="116"/>
      <c r="M1" s="116"/>
      <c r="N1" s="116"/>
      <c r="O1" s="116"/>
      <c r="P1" s="24"/>
      <c r="Q1" s="114">
        <f ca="1">TODAY()</f>
        <v>45267</v>
      </c>
      <c r="R1" s="113"/>
      <c r="S1" s="113"/>
      <c r="T1" s="113"/>
      <c r="U1" s="113"/>
      <c r="V1" s="113"/>
      <c r="W1" s="113"/>
      <c r="X1" s="113"/>
      <c r="Y1" s="113"/>
      <c r="Z1" s="113"/>
    </row>
    <row r="2" spans="1:64" ht="30" customHeight="1" x14ac:dyDescent="0.5">
      <c r="B2" s="95" t="s">
        <v>26</v>
      </c>
      <c r="C2" s="96" t="s">
        <v>21</v>
      </c>
      <c r="D2" s="22"/>
      <c r="E2" s="23"/>
      <c r="F2" s="22"/>
      <c r="I2" s="115" t="s">
        <v>24</v>
      </c>
      <c r="J2" s="116"/>
      <c r="K2" s="116"/>
      <c r="L2" s="116"/>
      <c r="M2" s="116"/>
      <c r="N2" s="116"/>
      <c r="O2" s="116"/>
      <c r="P2" s="24"/>
      <c r="Q2" s="112">
        <v>1</v>
      </c>
      <c r="R2" s="113"/>
      <c r="S2" s="113"/>
      <c r="T2" s="113"/>
      <c r="U2" s="113"/>
      <c r="V2" s="113"/>
      <c r="W2" s="113"/>
      <c r="X2" s="113"/>
      <c r="Y2" s="113"/>
      <c r="Z2" s="113"/>
    </row>
    <row r="3" spans="1:64" s="26" customFormat="1" ht="30" customHeight="1" x14ac:dyDescent="0.25">
      <c r="A3" s="13"/>
      <c r="B3" s="25" t="s">
        <v>8</v>
      </c>
      <c r="D3" s="27"/>
      <c r="E3" s="28"/>
    </row>
    <row r="4" spans="1:64" s="26" customFormat="1" ht="30" customHeight="1" x14ac:dyDescent="0.2">
      <c r="A4" s="14"/>
      <c r="B4" s="29" t="s">
        <v>13</v>
      </c>
      <c r="E4" s="30"/>
      <c r="I4" s="119">
        <f ca="1">I5</f>
        <v>45264</v>
      </c>
      <c r="J4" s="117"/>
      <c r="K4" s="117"/>
      <c r="L4" s="117"/>
      <c r="M4" s="117"/>
      <c r="N4" s="117"/>
      <c r="O4" s="117"/>
      <c r="P4" s="117">
        <f ca="1">P5</f>
        <v>45271</v>
      </c>
      <c r="Q4" s="117"/>
      <c r="R4" s="117"/>
      <c r="S4" s="117"/>
      <c r="T4" s="117"/>
      <c r="U4" s="117"/>
      <c r="V4" s="117"/>
      <c r="W4" s="117">
        <f ca="1">W5</f>
        <v>45278</v>
      </c>
      <c r="X4" s="117"/>
      <c r="Y4" s="117"/>
      <c r="Z4" s="117"/>
      <c r="AA4" s="117"/>
      <c r="AB4" s="117"/>
      <c r="AC4" s="117"/>
      <c r="AD4" s="117">
        <f ca="1">AD5</f>
        <v>45285</v>
      </c>
      <c r="AE4" s="117"/>
      <c r="AF4" s="117"/>
      <c r="AG4" s="117"/>
      <c r="AH4" s="117"/>
      <c r="AI4" s="117"/>
      <c r="AJ4" s="117"/>
      <c r="AK4" s="117">
        <f ca="1">AK5</f>
        <v>45292</v>
      </c>
      <c r="AL4" s="117"/>
      <c r="AM4" s="117"/>
      <c r="AN4" s="117"/>
      <c r="AO4" s="117"/>
      <c r="AP4" s="117"/>
      <c r="AQ4" s="117"/>
      <c r="AR4" s="117">
        <f ca="1">AR5</f>
        <v>45299</v>
      </c>
      <c r="AS4" s="117"/>
      <c r="AT4" s="117"/>
      <c r="AU4" s="117"/>
      <c r="AV4" s="117"/>
      <c r="AW4" s="117"/>
      <c r="AX4" s="117"/>
      <c r="AY4" s="117">
        <f ca="1">AY5</f>
        <v>45306</v>
      </c>
      <c r="AZ4" s="117"/>
      <c r="BA4" s="117"/>
      <c r="BB4" s="117"/>
      <c r="BC4" s="117"/>
      <c r="BD4" s="117"/>
      <c r="BE4" s="117"/>
      <c r="BF4" s="117">
        <f ca="1">BF5</f>
        <v>45313</v>
      </c>
      <c r="BG4" s="117"/>
      <c r="BH4" s="117"/>
      <c r="BI4" s="117"/>
      <c r="BJ4" s="117"/>
      <c r="BK4" s="117"/>
      <c r="BL4" s="118"/>
    </row>
    <row r="5" spans="1:64" s="26" customFormat="1" ht="15" customHeight="1" x14ac:dyDescent="0.2">
      <c r="A5" s="106"/>
      <c r="B5" s="107" t="s">
        <v>5</v>
      </c>
      <c r="C5" s="109" t="s">
        <v>25</v>
      </c>
      <c r="D5" s="111" t="s">
        <v>1</v>
      </c>
      <c r="E5" s="111" t="s">
        <v>3</v>
      </c>
      <c r="F5" s="111" t="s">
        <v>4</v>
      </c>
      <c r="I5" s="31">
        <f ca="1">Project_Start-WEEKDAY(Project_Start,1)+2+7*(Display_Week-1)</f>
        <v>45264</v>
      </c>
      <c r="J5" s="31">
        <f ca="1">I5+1</f>
        <v>45265</v>
      </c>
      <c r="K5" s="31">
        <f t="shared" ref="K5:AX5" ca="1" si="0">J5+1</f>
        <v>45266</v>
      </c>
      <c r="L5" s="31">
        <f t="shared" ca="1" si="0"/>
        <v>45267</v>
      </c>
      <c r="M5" s="31">
        <f t="shared" ca="1" si="0"/>
        <v>45268</v>
      </c>
      <c r="N5" s="31">
        <f t="shared" ca="1" si="0"/>
        <v>45269</v>
      </c>
      <c r="O5" s="32">
        <f t="shared" ca="1" si="0"/>
        <v>45270</v>
      </c>
      <c r="P5" s="33">
        <f ca="1">O5+1</f>
        <v>45271</v>
      </c>
      <c r="Q5" s="31">
        <f ca="1">P5+1</f>
        <v>45272</v>
      </c>
      <c r="R5" s="31">
        <f t="shared" ca="1" si="0"/>
        <v>45273</v>
      </c>
      <c r="S5" s="31">
        <f t="shared" ca="1" si="0"/>
        <v>45274</v>
      </c>
      <c r="T5" s="31">
        <f t="shared" ca="1" si="0"/>
        <v>45275</v>
      </c>
      <c r="U5" s="31">
        <f t="shared" ca="1" si="0"/>
        <v>45276</v>
      </c>
      <c r="V5" s="32">
        <f t="shared" ca="1" si="0"/>
        <v>45277</v>
      </c>
      <c r="W5" s="33">
        <f ca="1">V5+1</f>
        <v>45278</v>
      </c>
      <c r="X5" s="31">
        <f ca="1">W5+1</f>
        <v>45279</v>
      </c>
      <c r="Y5" s="31">
        <f t="shared" ca="1" si="0"/>
        <v>45280</v>
      </c>
      <c r="Z5" s="31">
        <f t="shared" ca="1" si="0"/>
        <v>45281</v>
      </c>
      <c r="AA5" s="31">
        <f t="shared" ca="1" si="0"/>
        <v>45282</v>
      </c>
      <c r="AB5" s="31">
        <f t="shared" ca="1" si="0"/>
        <v>45283</v>
      </c>
      <c r="AC5" s="32">
        <f t="shared" ca="1" si="0"/>
        <v>45284</v>
      </c>
      <c r="AD5" s="33">
        <f ca="1">AC5+1</f>
        <v>45285</v>
      </c>
      <c r="AE5" s="31">
        <f ca="1">AD5+1</f>
        <v>45286</v>
      </c>
      <c r="AF5" s="31">
        <f t="shared" ca="1" si="0"/>
        <v>45287</v>
      </c>
      <c r="AG5" s="31">
        <f t="shared" ca="1" si="0"/>
        <v>45288</v>
      </c>
      <c r="AH5" s="31">
        <f t="shared" ca="1" si="0"/>
        <v>45289</v>
      </c>
      <c r="AI5" s="31">
        <f t="shared" ca="1" si="0"/>
        <v>45290</v>
      </c>
      <c r="AJ5" s="32">
        <f t="shared" ca="1" si="0"/>
        <v>45291</v>
      </c>
      <c r="AK5" s="33">
        <f ca="1">AJ5+1</f>
        <v>45292</v>
      </c>
      <c r="AL5" s="31">
        <f ca="1">AK5+1</f>
        <v>45293</v>
      </c>
      <c r="AM5" s="31">
        <f t="shared" ca="1" si="0"/>
        <v>45294</v>
      </c>
      <c r="AN5" s="31">
        <f t="shared" ca="1" si="0"/>
        <v>45295</v>
      </c>
      <c r="AO5" s="31">
        <f t="shared" ca="1" si="0"/>
        <v>45296</v>
      </c>
      <c r="AP5" s="31">
        <f t="shared" ca="1" si="0"/>
        <v>45297</v>
      </c>
      <c r="AQ5" s="32">
        <f t="shared" ca="1" si="0"/>
        <v>45298</v>
      </c>
      <c r="AR5" s="33">
        <f ca="1">AQ5+1</f>
        <v>45299</v>
      </c>
      <c r="AS5" s="31">
        <f ca="1">AR5+1</f>
        <v>45300</v>
      </c>
      <c r="AT5" s="31">
        <f t="shared" ca="1" si="0"/>
        <v>45301</v>
      </c>
      <c r="AU5" s="31">
        <f t="shared" ca="1" si="0"/>
        <v>45302</v>
      </c>
      <c r="AV5" s="31">
        <f t="shared" ca="1" si="0"/>
        <v>45303</v>
      </c>
      <c r="AW5" s="31">
        <f t="shared" ca="1" si="0"/>
        <v>45304</v>
      </c>
      <c r="AX5" s="32">
        <f t="shared" ca="1" si="0"/>
        <v>45305</v>
      </c>
      <c r="AY5" s="33">
        <f ca="1">AX5+1</f>
        <v>45306</v>
      </c>
      <c r="AZ5" s="31">
        <f ca="1">AY5+1</f>
        <v>45307</v>
      </c>
      <c r="BA5" s="31">
        <f t="shared" ref="BA5:BE5" ca="1" si="1">AZ5+1</f>
        <v>45308</v>
      </c>
      <c r="BB5" s="31">
        <f t="shared" ca="1" si="1"/>
        <v>45309</v>
      </c>
      <c r="BC5" s="31">
        <f t="shared" ca="1" si="1"/>
        <v>45310</v>
      </c>
      <c r="BD5" s="31">
        <f t="shared" ca="1" si="1"/>
        <v>45311</v>
      </c>
      <c r="BE5" s="32">
        <f t="shared" ca="1" si="1"/>
        <v>45312</v>
      </c>
      <c r="BF5" s="33">
        <f ca="1">BE5+1</f>
        <v>45313</v>
      </c>
      <c r="BG5" s="31">
        <f ca="1">BF5+1</f>
        <v>45314</v>
      </c>
      <c r="BH5" s="31">
        <f t="shared" ref="BH5:BL5" ca="1" si="2">BG5+1</f>
        <v>45315</v>
      </c>
      <c r="BI5" s="31">
        <f t="shared" ca="1" si="2"/>
        <v>45316</v>
      </c>
      <c r="BJ5" s="31">
        <f t="shared" ca="1" si="2"/>
        <v>45317</v>
      </c>
      <c r="BK5" s="31">
        <f t="shared" ca="1" si="2"/>
        <v>45318</v>
      </c>
      <c r="BL5" s="31">
        <f t="shared" ca="1" si="2"/>
        <v>45319</v>
      </c>
    </row>
    <row r="6" spans="1:64" s="26" customFormat="1" ht="15" customHeight="1" thickBot="1" x14ac:dyDescent="0.25">
      <c r="A6" s="106"/>
      <c r="B6" s="10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22</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27</v>
      </c>
      <c r="C9" s="48" t="s">
        <v>26</v>
      </c>
      <c r="D9" s="49">
        <v>0.15</v>
      </c>
      <c r="E9" s="50">
        <v>45260</v>
      </c>
      <c r="F9" s="50">
        <v>45278</v>
      </c>
      <c r="G9" s="17"/>
      <c r="H9" s="5">
        <f t="shared" si="5"/>
        <v>19</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28</v>
      </c>
      <c r="C10" s="48" t="s">
        <v>26</v>
      </c>
      <c r="D10" s="53">
        <v>0</v>
      </c>
      <c r="E10" s="54">
        <f>F11</f>
        <v>45272</v>
      </c>
      <c r="F10" s="54">
        <v>45277</v>
      </c>
      <c r="G10" s="17"/>
      <c r="H10" s="5">
        <f t="shared" si="5"/>
        <v>6</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48</v>
      </c>
      <c r="C11" s="48" t="s">
        <v>26</v>
      </c>
      <c r="D11" s="53">
        <v>0.5</v>
      </c>
      <c r="E11" s="54">
        <v>45260</v>
      </c>
      <c r="F11" s="54">
        <v>45272</v>
      </c>
      <c r="G11" s="17"/>
      <c r="H11" s="5">
        <f t="shared" si="5"/>
        <v>13</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4"/>
      <c r="B12" s="56" t="s">
        <v>29</v>
      </c>
      <c r="C12" s="57"/>
      <c r="D12" s="58"/>
      <c r="E12" s="59"/>
      <c r="F12" s="60"/>
      <c r="G12" s="17"/>
      <c r="H12" s="5" t="str">
        <f t="shared" si="5"/>
        <v/>
      </c>
    </row>
    <row r="13" spans="1:64" s="46" customFormat="1" ht="30" customHeight="1" thickBot="1" x14ac:dyDescent="0.25">
      <c r="A13" s="14"/>
      <c r="B13" s="105" t="s">
        <v>46</v>
      </c>
      <c r="C13" s="62" t="s">
        <v>26</v>
      </c>
      <c r="D13" s="63">
        <v>0.25</v>
      </c>
      <c r="E13" s="64">
        <v>45262</v>
      </c>
      <c r="F13" s="64">
        <v>45267</v>
      </c>
      <c r="G13" s="17"/>
      <c r="H13" s="5">
        <f t="shared" si="5"/>
        <v>6</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61" t="s">
        <v>32</v>
      </c>
      <c r="C14" s="62" t="s">
        <v>26</v>
      </c>
      <c r="D14" s="63">
        <v>0.25</v>
      </c>
      <c r="E14" s="64">
        <f>F13</f>
        <v>45267</v>
      </c>
      <c r="F14" s="64">
        <f>E14+1</f>
        <v>45268</v>
      </c>
      <c r="G14" s="17"/>
      <c r="H14" s="5">
        <f t="shared" si="5"/>
        <v>2</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5">
      <c r="A15" s="13"/>
      <c r="B15" s="61" t="s">
        <v>33</v>
      </c>
      <c r="C15" s="62" t="s">
        <v>26</v>
      </c>
      <c r="D15" s="63">
        <v>0</v>
      </c>
      <c r="E15" s="64">
        <v>45262</v>
      </c>
      <c r="F15" s="64">
        <f>F14+1</f>
        <v>45269</v>
      </c>
      <c r="G15" s="17"/>
      <c r="H15" s="5">
        <f t="shared" si="5"/>
        <v>8</v>
      </c>
      <c r="I15" s="51"/>
      <c r="J15" s="51"/>
      <c r="K15" s="51"/>
      <c r="L15" s="51"/>
      <c r="M15" s="51"/>
      <c r="N15" s="51"/>
      <c r="O15" s="51"/>
      <c r="P15" s="51"/>
      <c r="Q15" s="51"/>
      <c r="R15" s="51"/>
      <c r="S15" s="51"/>
      <c r="T15" s="51"/>
      <c r="U15" s="55"/>
      <c r="V15" s="55"/>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1" t="s">
        <v>34</v>
      </c>
      <c r="C16" s="62" t="s">
        <v>26</v>
      </c>
      <c r="D16" s="63"/>
      <c r="E16" s="64">
        <f>F15</f>
        <v>45269</v>
      </c>
      <c r="F16" s="64">
        <f>E16+1</f>
        <v>45270</v>
      </c>
      <c r="G16" s="17"/>
      <c r="H16" s="5">
        <f t="shared" si="5"/>
        <v>2</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1" t="s">
        <v>35</v>
      </c>
      <c r="C17" s="62" t="s">
        <v>26</v>
      </c>
      <c r="D17" s="63"/>
      <c r="E17" s="64">
        <f>F16</f>
        <v>45270</v>
      </c>
      <c r="F17" s="64">
        <f>E17+1</f>
        <v>45271</v>
      </c>
      <c r="G17" s="17"/>
      <c r="H17" s="5">
        <f t="shared" si="5"/>
        <v>2</v>
      </c>
      <c r="I17" s="51"/>
      <c r="J17" s="51"/>
      <c r="K17" s="51"/>
      <c r="L17" s="51"/>
      <c r="M17" s="51"/>
      <c r="N17" s="51"/>
      <c r="O17" s="51"/>
      <c r="P17" s="51"/>
      <c r="Q17" s="51"/>
      <c r="R17" s="51"/>
      <c r="S17" s="51"/>
      <c r="T17" s="51"/>
      <c r="U17" s="51"/>
      <c r="V17" s="51"/>
      <c r="W17" s="51"/>
      <c r="X17" s="51"/>
      <c r="Y17" s="55"/>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1" t="s">
        <v>41</v>
      </c>
      <c r="C18" s="62" t="s">
        <v>26</v>
      </c>
      <c r="D18" s="63"/>
      <c r="E18" s="64">
        <f>E13</f>
        <v>45262</v>
      </c>
      <c r="F18" s="64">
        <f>F17</f>
        <v>45271</v>
      </c>
      <c r="G18" s="17"/>
      <c r="H18" s="5">
        <f t="shared" si="5"/>
        <v>10</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5" t="s">
        <v>30</v>
      </c>
      <c r="C19" s="66"/>
      <c r="D19" s="67"/>
      <c r="E19" s="68"/>
      <c r="F19" s="69"/>
      <c r="G19" s="17"/>
      <c r="H19" s="5" t="str">
        <f t="shared" si="5"/>
        <v/>
      </c>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row>
    <row r="20" spans="1:64" s="46" customFormat="1" ht="30" customHeight="1" thickBot="1" x14ac:dyDescent="0.25">
      <c r="A20" s="13"/>
      <c r="B20" s="71" t="s">
        <v>42</v>
      </c>
      <c r="C20" s="72" t="s">
        <v>26</v>
      </c>
      <c r="D20" s="73">
        <v>0.02</v>
      </c>
      <c r="E20" s="74">
        <v>45268</v>
      </c>
      <c r="F20" s="74">
        <f>E20+1</f>
        <v>45269</v>
      </c>
      <c r="G20" s="17"/>
      <c r="H20" s="5">
        <f t="shared" si="5"/>
        <v>2</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5">
      <c r="A21" s="13"/>
      <c r="B21" s="71" t="s">
        <v>37</v>
      </c>
      <c r="C21" s="72" t="s">
        <v>26</v>
      </c>
      <c r="D21" s="73">
        <v>0.02</v>
      </c>
      <c r="E21" s="74">
        <f ca="1">TODAY()</f>
        <v>45267</v>
      </c>
      <c r="F21" s="74">
        <v>45270</v>
      </c>
      <c r="G21" s="17"/>
      <c r="H21" s="5">
        <f t="shared" ca="1" si="5"/>
        <v>4</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1" t="s">
        <v>38</v>
      </c>
      <c r="C22" s="72" t="s">
        <v>26</v>
      </c>
      <c r="D22" s="73">
        <v>0.02</v>
      </c>
      <c r="E22" s="74">
        <v>45267</v>
      </c>
      <c r="F22" s="74">
        <f>E22+2</f>
        <v>45269</v>
      </c>
      <c r="G22" s="17"/>
      <c r="H22" s="5">
        <f t="shared" si="5"/>
        <v>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1" t="s">
        <v>36</v>
      </c>
      <c r="C23" s="72" t="s">
        <v>26</v>
      </c>
      <c r="D23" s="73">
        <v>0.66</v>
      </c>
      <c r="E23" s="74">
        <v>45267</v>
      </c>
      <c r="F23" s="74">
        <v>45271</v>
      </c>
      <c r="G23" s="17"/>
      <c r="H23" s="5">
        <f t="shared" si="5"/>
        <v>5</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1" t="s">
        <v>39</v>
      </c>
      <c r="C24" s="72" t="s">
        <v>26</v>
      </c>
      <c r="D24" s="73">
        <v>0.05</v>
      </c>
      <c r="E24" s="74">
        <f>F23</f>
        <v>45271</v>
      </c>
      <c r="F24" s="74">
        <v>45272</v>
      </c>
      <c r="G24" s="17"/>
      <c r="H24" s="5">
        <f t="shared" si="5"/>
        <v>2</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1" t="s">
        <v>41</v>
      </c>
      <c r="C25" s="72" t="s">
        <v>26</v>
      </c>
      <c r="D25" s="73">
        <v>0</v>
      </c>
      <c r="E25" s="74">
        <f ca="1">E21</f>
        <v>45267</v>
      </c>
      <c r="F25" s="74">
        <f>F24</f>
        <v>45272</v>
      </c>
      <c r="G25" s="17"/>
      <c r="H25" s="5">
        <f t="shared" ca="1"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5" t="s">
        <v>31</v>
      </c>
      <c r="C26" s="76"/>
      <c r="D26" s="77"/>
      <c r="E26" s="78"/>
      <c r="F26" s="79"/>
      <c r="G26" s="17"/>
      <c r="H26" s="5" t="str">
        <f t="shared" si="5"/>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46" customFormat="1" ht="30" customHeight="1" thickBot="1" x14ac:dyDescent="0.25">
      <c r="A27" s="13"/>
      <c r="B27" s="81" t="s">
        <v>40</v>
      </c>
      <c r="C27" s="82" t="s">
        <v>26</v>
      </c>
      <c r="D27" s="83">
        <v>1</v>
      </c>
      <c r="E27" s="84">
        <f ca="1">E21+2</f>
        <v>45269</v>
      </c>
      <c r="F27" s="84">
        <f ca="1">E27+3</f>
        <v>45272</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1" t="s">
        <v>47</v>
      </c>
      <c r="C28" s="82" t="s">
        <v>26</v>
      </c>
      <c r="D28" s="83">
        <v>1</v>
      </c>
      <c r="E28" s="84">
        <f ca="1">F27</f>
        <v>45272</v>
      </c>
      <c r="F28" s="84">
        <f ca="1">E28+1</f>
        <v>45273</v>
      </c>
      <c r="G28" s="17"/>
      <c r="H28" s="5">
        <f t="shared" ca="1" si="5"/>
        <v>2</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1" t="s">
        <v>43</v>
      </c>
      <c r="C29" s="82" t="s">
        <v>26</v>
      </c>
      <c r="D29" s="83">
        <v>0.5</v>
      </c>
      <c r="E29" s="84">
        <f ca="1">F28+1</f>
        <v>45274</v>
      </c>
      <c r="F29" s="84">
        <f ca="1">E29+1</f>
        <v>45275</v>
      </c>
      <c r="G29" s="17"/>
      <c r="H29" s="5">
        <f t="shared" ca="1" si="5"/>
        <v>2</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1" t="s">
        <v>44</v>
      </c>
      <c r="C30" s="82" t="s">
        <v>26</v>
      </c>
      <c r="D30" s="83">
        <v>0.33</v>
      </c>
      <c r="E30" s="84">
        <f ca="1">F29</f>
        <v>45275</v>
      </c>
      <c r="F30" s="84">
        <f ca="1">E30+1</f>
        <v>45276</v>
      </c>
      <c r="G30" s="17"/>
      <c r="H30" s="5">
        <f t="shared" ca="1" si="5"/>
        <v>2</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1" t="s">
        <v>41</v>
      </c>
      <c r="C31" s="82" t="s">
        <v>26</v>
      </c>
      <c r="D31" s="83">
        <v>0.1</v>
      </c>
      <c r="E31" s="84">
        <f ca="1">E27</f>
        <v>45269</v>
      </c>
      <c r="F31" s="84">
        <f ca="1">F30</f>
        <v>45276</v>
      </c>
      <c r="G31" s="17"/>
      <c r="H31" s="5">
        <f t="shared" ca="1" si="5"/>
        <v>8</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5"/>
      <c r="C32" s="86"/>
      <c r="D32" s="87"/>
      <c r="E32" s="88"/>
      <c r="F32" s="88"/>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89" t="s">
        <v>0</v>
      </c>
      <c r="C33" s="90"/>
      <c r="D33" s="91"/>
      <c r="E33" s="92"/>
      <c r="F33" s="93"/>
      <c r="G33" s="17"/>
      <c r="H33" s="6" t="str">
        <f t="shared" si="5"/>
        <v/>
      </c>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row>
    <row r="34" spans="1:64" ht="30" customHeight="1" x14ac:dyDescent="0.2">
      <c r="G34" s="3"/>
    </row>
    <row r="35" spans="1:64" ht="30" customHeight="1" x14ac:dyDescent="0.25">
      <c r="C35" s="16"/>
      <c r="F35" s="15"/>
    </row>
    <row r="36" spans="1:64" ht="30" customHeight="1" x14ac:dyDescent="0.2">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1">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3:BL18">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0: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8" t="s">
        <v>8</v>
      </c>
      <c r="B2" s="8"/>
    </row>
    <row r="3" spans="1:2" s="11" customFormat="1" ht="27" customHeight="1" x14ac:dyDescent="0.2">
      <c r="A3" s="99"/>
      <c r="B3" s="12"/>
    </row>
    <row r="4" spans="1:2" s="10" customFormat="1" ht="31.5" x14ac:dyDescent="0.6">
      <c r="A4" s="100" t="s">
        <v>7</v>
      </c>
    </row>
    <row r="5" spans="1:2" ht="74.25" customHeight="1" x14ac:dyDescent="0.2">
      <c r="A5" s="101" t="s">
        <v>16</v>
      </c>
    </row>
    <row r="6" spans="1:2" ht="26.25" customHeight="1" x14ac:dyDescent="0.2">
      <c r="A6" s="100" t="s">
        <v>19</v>
      </c>
    </row>
    <row r="7" spans="1:2" s="7" customFormat="1" ht="205.15" customHeight="1" x14ac:dyDescent="0.2">
      <c r="A7" s="102" t="s">
        <v>18</v>
      </c>
    </row>
    <row r="8" spans="1:2" s="10" customFormat="1" ht="31.5" x14ac:dyDescent="0.6">
      <c r="A8" s="100" t="s">
        <v>9</v>
      </c>
    </row>
    <row r="9" spans="1:2" ht="57" x14ac:dyDescent="0.2">
      <c r="A9" s="101" t="s">
        <v>17</v>
      </c>
    </row>
    <row r="10" spans="1:2" s="7" customFormat="1" ht="28.15" customHeight="1" x14ac:dyDescent="0.2">
      <c r="A10" s="103" t="s">
        <v>15</v>
      </c>
    </row>
    <row r="11" spans="1:2" s="10" customFormat="1" ht="31.5" x14ac:dyDescent="0.6">
      <c r="A11" s="100" t="s">
        <v>6</v>
      </c>
    </row>
    <row r="12" spans="1:2" ht="28.5" x14ac:dyDescent="0.2">
      <c r="A12" s="101" t="s">
        <v>14</v>
      </c>
    </row>
    <row r="13" spans="1:2" s="7" customFormat="1" ht="28.15" customHeight="1" x14ac:dyDescent="0.2">
      <c r="A13" s="103" t="s">
        <v>2</v>
      </c>
    </row>
    <row r="14" spans="1:2" s="10" customFormat="1" ht="31.5" x14ac:dyDescent="0.6">
      <c r="A14" s="100" t="s">
        <v>10</v>
      </c>
    </row>
    <row r="15" spans="1:2" ht="75" customHeight="1" x14ac:dyDescent="0.2">
      <c r="A15" s="101" t="s">
        <v>11</v>
      </c>
    </row>
    <row r="16" spans="1:2" ht="71.25" x14ac:dyDescent="0.2">
      <c r="A16" s="101" t="s">
        <v>12</v>
      </c>
    </row>
    <row r="17" spans="1:1" x14ac:dyDescent="0.2">
      <c r="A17" s="104"/>
    </row>
    <row r="18" spans="1:1" x14ac:dyDescent="0.2">
      <c r="A18" s="104"/>
    </row>
    <row r="19" spans="1:1" x14ac:dyDescent="0.2">
      <c r="A19" s="104"/>
    </row>
    <row r="20" spans="1:1" x14ac:dyDescent="0.2">
      <c r="A20" s="104"/>
    </row>
    <row r="21" spans="1:1" x14ac:dyDescent="0.2">
      <c r="A21" s="104"/>
    </row>
    <row r="22" spans="1:1" x14ac:dyDescent="0.2">
      <c r="A22" s="104"/>
    </row>
    <row r="23" spans="1:1" x14ac:dyDescent="0.2">
      <c r="A23" s="104"/>
    </row>
    <row r="24" spans="1:1" x14ac:dyDescent="0.2">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Ben Bolen</dc:creator>
  <dc:description/>
  <cp:lastModifiedBy>Ben Bolen</cp:lastModifiedBy>
  <dcterms:created xsi:type="dcterms:W3CDTF">2022-03-11T22:41:12Z</dcterms:created>
  <dcterms:modified xsi:type="dcterms:W3CDTF">2023-12-08T07:40:27Z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