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Bolen\Documents\GitHub\Bipedal_Robot\Testing_Data\10mmFesto_May2021\"/>
    </mc:Choice>
  </mc:AlternateContent>
  <xr:revisionPtr revIDLastSave="0" documentId="13_ncr:1_{68F235CA-78C9-46D7-99F9-BE08036BF293}" xr6:coauthVersionLast="47" xr6:coauthVersionMax="47" xr10:uidLastSave="{00000000-0000-0000-0000-000000000000}"/>
  <bookViews>
    <workbookView xWindow="84" yWindow="2544" windowWidth="20148" windowHeight="8964" xr2:uid="{FDAF32CB-2BA8-47E2-927E-3C1E6066A0C3}"/>
  </bookViews>
  <sheets>
    <sheet name="FlexTes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6" i="1"/>
  <c r="C2" i="1"/>
</calcChain>
</file>

<file path=xl/sharedStrings.xml><?xml version="1.0" encoding="utf-8"?>
<sst xmlns="http://schemas.openxmlformats.org/spreadsheetml/2006/main" count="17" uniqueCount="15">
  <si>
    <t>Flex Test 3</t>
  </si>
  <si>
    <t>Test #</t>
  </si>
  <si>
    <t>Load (N)</t>
  </si>
  <si>
    <t>Knee angle</t>
  </si>
  <si>
    <t>Load cell angle</t>
  </si>
  <si>
    <t>muscle length</t>
  </si>
  <si>
    <t>Theta1</t>
  </si>
  <si>
    <t>dl/dtheta</t>
  </si>
  <si>
    <t>Resting muscle length</t>
  </si>
  <si>
    <t>Torque</t>
  </si>
  <si>
    <t>Image</t>
  </si>
  <si>
    <t>Hand</t>
  </si>
  <si>
    <t>MA</t>
  </si>
  <si>
    <t>ICR (spline)</t>
  </si>
  <si>
    <t>ICR (image)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</si>
</sst>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6"/>
  <sheetViews>
    <sheetView tabSelected="1" topLeftCell="A4" workbookViewId="0">
      <selection activeCell="C16" sqref="C16:Q16"/>
    </sheetView>
  </sheetViews>
  <sheetFormatPr defaultRowHeight="14.4" x14ac:dyDescent="0.3"/>
  <cols>
    <col min="2" max="2" width="19.6640625" customWidth="1"/>
    <col min="3" max="3" width="12.2187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t="s">
        <v>0</v>
      </c>
    </row>
    <row r="2" spans="1:17" x14ac:dyDescent="0.3">
      <c r="A2" t="s">
        <v>8</v>
      </c>
      <c r="C2">
        <f xml:space="preserve"> 375</f>
        <v>375</v>
      </c>
    </row>
    <row r="5" spans="1:17" x14ac:dyDescent="0.3">
      <c r="B5" s="7" t="s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17" x14ac:dyDescent="0.3">
      <c r="B6" s="7" t="s">
        <v>2</v>
      </c>
      <c r="C6">
        <v>33.36</v>
      </c>
      <c r="D6">
        <v>30.25</v>
      </c>
      <c r="E6">
        <v>29.3583</v>
      </c>
      <c r="F6">
        <v>21.796299999999999</v>
      </c>
      <c r="G6">
        <v>20.4618</v>
      </c>
      <c r="H6">
        <v>16.458400000000001</v>
      </c>
      <c r="I6">
        <v>13.3447</v>
      </c>
      <c r="J6">
        <v>11.5654</v>
      </c>
      <c r="K6">
        <v>10.2309</v>
      </c>
      <c r="L6">
        <v>8.0068000000000001</v>
      </c>
      <c r="M6">
        <v>6.6722999999999999</v>
      </c>
      <c r="N6">
        <v>4.44482</v>
      </c>
      <c r="O6">
        <v>2.6688999999999998</v>
      </c>
      <c r="P6">
        <v>1.7793000000000001</v>
      </c>
      <c r="Q6">
        <v>0.44479999999999997</v>
      </c>
    </row>
    <row r="7" spans="1:17" x14ac:dyDescent="0.3">
      <c r="B7" s="7" t="s">
        <v>3</v>
      </c>
      <c r="C7">
        <v>26.827999999999999</v>
      </c>
      <c r="D7">
        <v>31.173999999999999</v>
      </c>
      <c r="E7">
        <v>30.936</v>
      </c>
      <c r="F7">
        <v>36.081000000000003</v>
      </c>
      <c r="G7">
        <v>39.67</v>
      </c>
      <c r="H7">
        <v>41.189</v>
      </c>
      <c r="I7">
        <v>42.613999999999997</v>
      </c>
      <c r="J7">
        <v>45.732999999999997</v>
      </c>
      <c r="K7">
        <v>47.826999999999998</v>
      </c>
      <c r="L7">
        <v>49.954999999999998</v>
      </c>
      <c r="M7">
        <v>53.13</v>
      </c>
      <c r="N7">
        <v>53.673000000000002</v>
      </c>
      <c r="O7">
        <v>54.198999999999998</v>
      </c>
      <c r="P7">
        <v>56.56</v>
      </c>
      <c r="Q7">
        <v>58.392000000000003</v>
      </c>
    </row>
    <row r="8" spans="1:17" x14ac:dyDescent="0.3">
      <c r="A8" s="1" t="s">
        <v>10</v>
      </c>
      <c r="B8" s="2" t="s">
        <v>4</v>
      </c>
      <c r="C8">
        <v>69.796000000000006</v>
      </c>
      <c r="D8">
        <v>76.013000000000005</v>
      </c>
      <c r="E8">
        <v>72.004999999999995</v>
      </c>
      <c r="F8">
        <v>72.266999999999996</v>
      </c>
      <c r="G8">
        <v>73.513000000000005</v>
      </c>
      <c r="H8">
        <v>71.546000000000006</v>
      </c>
      <c r="I8">
        <v>73.569000000000003</v>
      </c>
      <c r="J8">
        <v>71.213999999999999</v>
      </c>
      <c r="K8">
        <v>71.263999999999996</v>
      </c>
      <c r="L8">
        <v>71.483000000000004</v>
      </c>
      <c r="M8">
        <v>69.388000000000005</v>
      </c>
      <c r="N8">
        <v>67.569999999999993</v>
      </c>
      <c r="O8">
        <v>76.22</v>
      </c>
      <c r="P8">
        <v>75.853999999999999</v>
      </c>
      <c r="Q8">
        <v>80.569999999999993</v>
      </c>
    </row>
    <row r="9" spans="1:17" x14ac:dyDescent="0.3">
      <c r="A9" s="5"/>
      <c r="B9" s="6" t="s">
        <v>5</v>
      </c>
      <c r="C9">
        <v>344.2</v>
      </c>
    </row>
    <row r="10" spans="1:17" x14ac:dyDescent="0.3">
      <c r="A10" s="1" t="s">
        <v>11</v>
      </c>
      <c r="B10" s="2" t="s">
        <v>4</v>
      </c>
      <c r="C10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5"/>
      <c r="B11" s="6" t="s">
        <v>5</v>
      </c>
      <c r="C11">
        <v>341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" t="s">
        <v>12</v>
      </c>
      <c r="B12" s="2" t="s">
        <v>13</v>
      </c>
      <c r="C12">
        <v>227.25529256044501</v>
      </c>
      <c r="D12">
        <v>227.11095915164699</v>
      </c>
      <c r="E12">
        <v>227.11887321099701</v>
      </c>
      <c r="F12">
        <v>226.94670872516599</v>
      </c>
      <c r="G12">
        <v>226.823290852322</v>
      </c>
      <c r="H12">
        <v>226.76964266400799</v>
      </c>
      <c r="I12">
        <v>226.718346711431</v>
      </c>
      <c r="J12">
        <v>226.60216783337199</v>
      </c>
      <c r="K12">
        <v>226.52083111972399</v>
      </c>
      <c r="L12">
        <v>226.435496546807</v>
      </c>
      <c r="M12">
        <v>226.30342718242301</v>
      </c>
      <c r="N12">
        <v>226.280296128244</v>
      </c>
      <c r="O12">
        <v>226.25774285008001</v>
      </c>
      <c r="P12">
        <v>226.154785967968</v>
      </c>
      <c r="Q12">
        <v>226.07303202531801</v>
      </c>
    </row>
    <row r="13" spans="1:17" x14ac:dyDescent="0.3">
      <c r="A13" s="3"/>
      <c r="B13" s="4" t="s">
        <v>14</v>
      </c>
    </row>
    <row r="14" spans="1:17" x14ac:dyDescent="0.3">
      <c r="A14" s="3"/>
      <c r="B14" s="4" t="s">
        <v>6</v>
      </c>
    </row>
    <row r="15" spans="1:17" x14ac:dyDescent="0.3">
      <c r="A15" s="5"/>
      <c r="B15" s="6" t="s">
        <v>7</v>
      </c>
    </row>
    <row r="16" spans="1:17" x14ac:dyDescent="0.3">
      <c r="B16" s="7" t="s">
        <v>9</v>
      </c>
      <c r="C16">
        <f>C6*SIN((C8*3.14/180))*C12/1000</f>
        <v>7.1131365370759703</v>
      </c>
      <c r="D16">
        <f t="shared" ref="D16:P16" si="0">D6*SIN((D8*3.14/180))*D12/1000</f>
        <v>6.665293601464013</v>
      </c>
      <c r="E16">
        <f t="shared" si="0"/>
        <v>6.3403435930962857</v>
      </c>
      <c r="F16">
        <f t="shared" si="0"/>
        <v>4.7106025696429512</v>
      </c>
      <c r="G16">
        <f t="shared" si="0"/>
        <v>4.449527718537273</v>
      </c>
      <c r="H16">
        <f t="shared" si="0"/>
        <v>3.5395966942117902</v>
      </c>
      <c r="I16">
        <f t="shared" si="0"/>
        <v>2.9013729369220007</v>
      </c>
      <c r="J16">
        <f t="shared" si="0"/>
        <v>2.480600053528613</v>
      </c>
      <c r="K16">
        <f t="shared" si="0"/>
        <v>2.1942340491443448</v>
      </c>
      <c r="L16">
        <f t="shared" si="0"/>
        <v>1.7187980050739946</v>
      </c>
      <c r="M16">
        <f t="shared" si="0"/>
        <v>1.4129786151701191</v>
      </c>
      <c r="N16">
        <f t="shared" si="0"/>
        <v>0.92945504963159042</v>
      </c>
      <c r="O16">
        <f t="shared" si="0"/>
        <v>0.58638156423704113</v>
      </c>
      <c r="P16">
        <f t="shared" si="0"/>
        <v>0.39012887220271858</v>
      </c>
      <c r="Q16">
        <f>Q6*SIN((Q8*3.14/180))*Q12/1000</f>
        <v>9.9186634236840099E-2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2021-06-05T03:05:40Z</dcterms:modified>
</cp:coreProperties>
</file>