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1DC2511E-9BF5-470D-AB28-0946F5D5FA02}" xr6:coauthVersionLast="47" xr6:coauthVersionMax="47" xr10:uidLastSave="{00000000-0000-0000-0000-000000000000}"/>
  <bookViews>
    <workbookView xWindow="-108" yWindow="-108" windowWidth="23256" windowHeight="12456" firstSheet="1" activeTab="5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FlxTest10mm_3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9" l="1"/>
  <c r="C18" i="9"/>
  <c r="J18" i="15"/>
  <c r="C3" i="11" l="1"/>
  <c r="D4" i="11"/>
  <c r="D4" i="10"/>
  <c r="D4" i="12"/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3" i="9"/>
  <c r="V23" i="9"/>
  <c r="W23" i="9"/>
  <c r="X23" i="9"/>
  <c r="T23" i="9"/>
  <c r="T27" i="9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X24" i="9" l="1"/>
  <c r="U24" i="9"/>
  <c r="V24" i="9"/>
  <c r="T24" i="9"/>
  <c r="W24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<sst xmlns="http://schemas.openxmlformats.org/spreadsheetml/2006/main" count="185" uniqueCount="47">
  <si>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</si>
  <si>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</si>
  <si>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</si>
  <si>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</si>
  <si>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</si>
  <si>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</si>
  <si>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</si>
  <si>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</si>
  <si>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</si>
  <si>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</si>
  <si>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</si>
  <si>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</si>
  <si>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</si>
  <si>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</si>
  <si>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</si>
  <si>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</si>
  <si>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</si>
  <si>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</si>
  <si>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</si>
  <si>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</si>
  <si>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</si>
  <si>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</si>
  <si>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</si>
  <si>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</si>
  <si>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</si>
  <si>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</si>
  <si>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</si>
  <si>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</si>
  <si>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</si>
  <si>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</si>
  <si>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</si>
  <si>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</si>
  <si>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</si>
  <si>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</si>
  <si>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</si>
  <si>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</si>
  <si>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</si>
  <si>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</si>
  <si>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</si>
  <si>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</si>
  <si>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</si>
  <si>
    <t>*Stiffer bracket installed</t>
  </si>
  <si>
    <t>Force</t>
  </si>
  <si>
    <t>Pressure</t>
  </si>
  <si>
    <t>Festo-10 @ 6 bar, from sheet</t>
  </si>
  <si>
    <t>original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</si>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</sst>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61838912899903"/>
                  <c:y val="-0.18688940810821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954483814523187"/>
                  <c:y val="-2.576224846894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99278215223094"/>
                  <c:y val="0.320197153573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62374401637524"/>
                  <c:y val="4.558459551582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21</xdr:row>
      <xdr:rowOff>7937</xdr:rowOff>
    </xdr:from>
    <xdr:to>
      <xdr:col>15</xdr:col>
      <xdr:colOff>131233</xdr:colOff>
      <xdr:row>36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17</xdr:row>
      <xdr:rowOff>74612</xdr:rowOff>
    </xdr:from>
    <xdr:to>
      <xdr:col>14</xdr:col>
      <xdr:colOff>331258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7"/>
  <sheetViews>
    <sheetView workbookViewId="0">
      <selection activeCell="C6" sqref="C6:K6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486</v>
      </c>
      <c r="F2" t="s">
        <v>18</v>
      </c>
    </row>
    <row r="3" spans="1:36" x14ac:dyDescent="0.3">
      <c r="B3" s="3" t="s">
        <v>14</v>
      </c>
      <c r="C3">
        <f>C2-C2*0.17</f>
        <v>403.38</v>
      </c>
    </row>
    <row r="4" spans="1:36" x14ac:dyDescent="0.3">
      <c r="B4" s="3" t="s">
        <v>17</v>
      </c>
      <c r="C4">
        <v>405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3">
      <c r="B7" s="6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3">
      <c r="A8" s="11" t="s">
        <v>7</v>
      </c>
      <c r="B8" s="7" t="s">
        <v>12</v>
      </c>
      <c r="C8" s="1">
        <v>93</v>
      </c>
      <c r="D8" s="1">
        <v>93</v>
      </c>
      <c r="E8" s="1">
        <v>93</v>
      </c>
      <c r="F8" s="1">
        <v>93</v>
      </c>
      <c r="G8" s="1">
        <v>93</v>
      </c>
      <c r="H8" s="1">
        <v>93</v>
      </c>
      <c r="I8" s="1">
        <v>82</v>
      </c>
      <c r="J8" s="1">
        <v>82</v>
      </c>
      <c r="K8" s="1">
        <v>82</v>
      </c>
      <c r="L8" s="1">
        <v>80</v>
      </c>
      <c r="M8" s="1">
        <v>80</v>
      </c>
      <c r="N8" s="1">
        <v>80</v>
      </c>
      <c r="O8" s="1">
        <v>90.6</v>
      </c>
      <c r="P8" s="1">
        <v>90.6</v>
      </c>
      <c r="Q8" s="1">
        <v>90.6</v>
      </c>
      <c r="R8" s="1">
        <v>84.4</v>
      </c>
      <c r="S8" s="1">
        <v>84.4</v>
      </c>
      <c r="T8" s="1">
        <v>84.4</v>
      </c>
      <c r="U8" s="1">
        <v>84.4</v>
      </c>
      <c r="V8" s="1">
        <v>84.4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455.5</v>
      </c>
      <c r="D10">
        <v>461</v>
      </c>
      <c r="E10">
        <v>451</v>
      </c>
      <c r="F10">
        <v>451</v>
      </c>
      <c r="G10">
        <v>440</v>
      </c>
      <c r="H10">
        <v>438.5</v>
      </c>
      <c r="I10">
        <v>435</v>
      </c>
      <c r="J10">
        <v>415.5</v>
      </c>
      <c r="K10">
        <v>413</v>
      </c>
      <c r="L10">
        <v>410</v>
      </c>
      <c r="M10">
        <v>409.5</v>
      </c>
      <c r="N10">
        <v>418</v>
      </c>
      <c r="O10">
        <v>426.5</v>
      </c>
      <c r="P10">
        <v>438</v>
      </c>
      <c r="Q10">
        <v>442.5</v>
      </c>
      <c r="R10">
        <v>441.5</v>
      </c>
      <c r="S10">
        <v>450</v>
      </c>
      <c r="T10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264</v>
      </c>
      <c r="D12">
        <v>264</v>
      </c>
      <c r="E12">
        <v>264</v>
      </c>
      <c r="F12">
        <v>264</v>
      </c>
      <c r="G12">
        <v>264</v>
      </c>
      <c r="H12">
        <v>264</v>
      </c>
      <c r="I12">
        <v>264</v>
      </c>
      <c r="J12">
        <v>264</v>
      </c>
      <c r="K12">
        <v>264</v>
      </c>
      <c r="L12">
        <v>264</v>
      </c>
      <c r="M12">
        <v>264</v>
      </c>
      <c r="N12">
        <v>264</v>
      </c>
      <c r="O12">
        <v>264</v>
      </c>
      <c r="P12">
        <v>264</v>
      </c>
      <c r="Q12">
        <v>264</v>
      </c>
      <c r="R12">
        <v>264</v>
      </c>
      <c r="S12">
        <v>264</v>
      </c>
      <c r="T12">
        <v>264</v>
      </c>
      <c r="U12">
        <v>264</v>
      </c>
      <c r="V12">
        <v>264</v>
      </c>
      <c r="W12">
        <v>264</v>
      </c>
      <c r="X12">
        <v>264</v>
      </c>
      <c r="Y12">
        <v>264</v>
      </c>
    </row>
    <row r="13" spans="1:36" x14ac:dyDescent="0.3">
      <c r="A13" s="12"/>
      <c r="B13" s="8" t="s">
        <v>11</v>
      </c>
      <c r="C13">
        <v>30.5</v>
      </c>
      <c r="D13">
        <v>41.5</v>
      </c>
      <c r="E13">
        <v>39</v>
      </c>
      <c r="F13">
        <v>35.5</v>
      </c>
      <c r="G13">
        <v>37</v>
      </c>
      <c r="H13">
        <v>40.5</v>
      </c>
      <c r="I13">
        <v>37</v>
      </c>
      <c r="J13">
        <v>46.5</v>
      </c>
      <c r="K13">
        <v>38.5</v>
      </c>
      <c r="L13">
        <v>45.5</v>
      </c>
      <c r="M13">
        <v>36.5</v>
      </c>
      <c r="N13">
        <v>38.5</v>
      </c>
      <c r="O13">
        <v>35</v>
      </c>
      <c r="P13">
        <v>38.5</v>
      </c>
      <c r="Q13">
        <v>36</v>
      </c>
      <c r="R13">
        <v>42</v>
      </c>
      <c r="S13">
        <v>39</v>
      </c>
      <c r="T13">
        <v>36</v>
      </c>
      <c r="U13">
        <v>38</v>
      </c>
      <c r="V13">
        <v>37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4.6268503604248918</v>
      </c>
      <c r="D15">
        <f t="shared" ref="D15:K15" si="1">D6*SIN(RADIANS(D8))*D12/1000</f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3">
      <c r="C17" t="s">
        <v>20</v>
      </c>
    </row>
    <row r="18" spans="3:24" x14ac:dyDescent="0.3">
      <c r="C18">
        <f>C6+4.6262</f>
        <v>22.176200000000001</v>
      </c>
      <c r="D18">
        <f t="shared" ref="D18:K18" si="4">D6+4.6262</f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19" spans="3:24" x14ac:dyDescent="0.3">
      <c r="C19">
        <v>22.176200000000001</v>
      </c>
      <c r="D19">
        <v>21.7072</v>
      </c>
      <c r="E19">
        <v>20.906200000000002</v>
      </c>
      <c r="F19">
        <v>19.8062</v>
      </c>
      <c r="G19">
        <v>17.587199999999999</v>
      </c>
      <c r="H19">
        <v>15.3462</v>
      </c>
      <c r="I19">
        <v>10.5101</v>
      </c>
      <c r="J19">
        <v>9.2701999999999991</v>
      </c>
      <c r="K19">
        <v>6.3061999999999996</v>
      </c>
    </row>
    <row r="20" spans="3:24" x14ac:dyDescent="0.3">
      <c r="C20" t="s">
        <v>45</v>
      </c>
    </row>
    <row r="21" spans="3:24" x14ac:dyDescent="0.3">
      <c r="C21">
        <v>17.55</v>
      </c>
      <c r="D21">
        <v>17.081</v>
      </c>
      <c r="E21">
        <v>16.28</v>
      </c>
      <c r="F21">
        <v>15.18</v>
      </c>
      <c r="G21">
        <v>12.961</v>
      </c>
      <c r="H21">
        <v>10.72</v>
      </c>
      <c r="I21">
        <v>5.8838999999999997</v>
      </c>
      <c r="J21">
        <v>4.6440000000000001</v>
      </c>
      <c r="K21">
        <v>1.68</v>
      </c>
    </row>
    <row r="22" spans="3:24" x14ac:dyDescent="0.3">
      <c r="T22">
        <v>480</v>
      </c>
      <c r="U22">
        <v>470</v>
      </c>
      <c r="V22">
        <v>450</v>
      </c>
      <c r="W22">
        <v>420</v>
      </c>
      <c r="X22">
        <v>405</v>
      </c>
    </row>
    <row r="23" spans="3:24" x14ac:dyDescent="0.3">
      <c r="S23" t="s">
        <v>30</v>
      </c>
      <c r="T23">
        <f>(486-T22)/486</f>
        <v>1.2345679012345678E-2</v>
      </c>
      <c r="U23">
        <f>(486-U22)/486</f>
        <v>3.292181069958848E-2</v>
      </c>
      <c r="V23">
        <f>(486-V22)/486</f>
        <v>7.407407407407407E-2</v>
      </c>
      <c r="W23">
        <f>(486-W22)/486</f>
        <v>0.13580246913580246</v>
      </c>
      <c r="X23">
        <f>(486-X22)/486</f>
        <v>0.16666666666666666</v>
      </c>
    </row>
    <row r="24" spans="3:24" x14ac:dyDescent="0.3">
      <c r="S24" t="s">
        <v>31</v>
      </c>
      <c r="T24">
        <f>T23/$T$27</f>
        <v>7.407407407407407E-2</v>
      </c>
      <c r="U24">
        <f>U23/$T$27</f>
        <v>0.19753086419753088</v>
      </c>
      <c r="V24">
        <f>V23/$T$27</f>
        <v>0.44444444444444442</v>
      </c>
      <c r="W24">
        <f>W23/$T$27</f>
        <v>0.81481481481481477</v>
      </c>
      <c r="X24">
        <f>X23/$T$27</f>
        <v>1</v>
      </c>
    </row>
    <row r="27" spans="3:24" x14ac:dyDescent="0.3">
      <c r="S27" t="s">
        <v>32</v>
      </c>
      <c r="T27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D4" sqref="D4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457</v>
      </c>
      <c r="F2" t="s">
        <v>22</v>
      </c>
    </row>
    <row r="3" spans="1:36" x14ac:dyDescent="0.3">
      <c r="B3" s="3" t="s">
        <v>14</v>
      </c>
      <c r="C3">
        <f>C2-C2*0.17</f>
        <v>379.31</v>
      </c>
    </row>
    <row r="4" spans="1:36" x14ac:dyDescent="0.3">
      <c r="B4" s="3" t="s">
        <v>17</v>
      </c>
      <c r="C4">
        <v>380</v>
      </c>
      <c r="D4">
        <f>1-C4/C2</f>
        <v>0.16849015317286653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3">
      <c r="B7" s="6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3">
      <c r="A8" s="11" t="s">
        <v>7</v>
      </c>
      <c r="B8" s="7" t="s">
        <v>12</v>
      </c>
      <c r="C8" s="1">
        <v>87.6</v>
      </c>
      <c r="D8" s="1">
        <v>85.3</v>
      </c>
      <c r="E8" s="1">
        <v>81.3</v>
      </c>
      <c r="F8" s="1">
        <v>82.9</v>
      </c>
      <c r="G8" s="1">
        <v>84.7</v>
      </c>
      <c r="H8" s="1">
        <v>81.8</v>
      </c>
      <c r="I8" s="1">
        <v>81.3</v>
      </c>
      <c r="J8" s="1">
        <v>81.8</v>
      </c>
      <c r="K8" s="1">
        <v>84.1</v>
      </c>
      <c r="L8" s="1">
        <v>81</v>
      </c>
      <c r="M8" s="1">
        <v>84.4</v>
      </c>
      <c r="N8" s="1">
        <v>89.5</v>
      </c>
      <c r="O8" s="1">
        <v>88.1</v>
      </c>
      <c r="P8" s="1">
        <v>91</v>
      </c>
      <c r="Q8" s="1">
        <v>90.7</v>
      </c>
      <c r="R8" s="1">
        <v>94</v>
      </c>
      <c r="S8" s="1">
        <v>92.7</v>
      </c>
      <c r="T8" s="1">
        <v>90.8</v>
      </c>
      <c r="U8" s="1">
        <v>83.6</v>
      </c>
      <c r="V8" s="1">
        <v>83.3</v>
      </c>
      <c r="W8" s="1">
        <v>83.9</v>
      </c>
      <c r="X8" s="1">
        <v>84.1</v>
      </c>
      <c r="Y8" s="1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453.5</v>
      </c>
      <c r="D10">
        <v>452</v>
      </c>
      <c r="E10">
        <v>456</v>
      </c>
      <c r="F10">
        <v>450.5</v>
      </c>
      <c r="G10">
        <v>449.5</v>
      </c>
      <c r="H10">
        <v>442.5</v>
      </c>
      <c r="I10">
        <v>439</v>
      </c>
      <c r="J10">
        <v>435</v>
      </c>
      <c r="K10">
        <v>422.5</v>
      </c>
      <c r="L10">
        <v>420</v>
      </c>
      <c r="M10">
        <v>410.5</v>
      </c>
      <c r="N10">
        <v>398.5</v>
      </c>
      <c r="O10">
        <v>400.5</v>
      </c>
      <c r="P10">
        <v>395</v>
      </c>
      <c r="Q10">
        <v>384</v>
      </c>
      <c r="R10">
        <v>381</v>
      </c>
      <c r="S10">
        <v>382</v>
      </c>
      <c r="T10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29.5</v>
      </c>
      <c r="D13">
        <v>30</v>
      </c>
      <c r="E13">
        <v>30</v>
      </c>
      <c r="F13">
        <v>29.5</v>
      </c>
      <c r="G13">
        <v>30.5</v>
      </c>
      <c r="H13">
        <v>30</v>
      </c>
      <c r="I13">
        <v>30</v>
      </c>
      <c r="J13">
        <v>32.5</v>
      </c>
      <c r="K13">
        <v>34</v>
      </c>
      <c r="L13">
        <v>35</v>
      </c>
      <c r="M13">
        <v>37</v>
      </c>
      <c r="N13">
        <v>38.5</v>
      </c>
      <c r="O13">
        <v>44.5</v>
      </c>
      <c r="P13">
        <v>50</v>
      </c>
      <c r="Q13">
        <v>54</v>
      </c>
      <c r="R13">
        <v>60</v>
      </c>
      <c r="S13">
        <v>55</v>
      </c>
      <c r="T13">
        <v>48</v>
      </c>
      <c r="U13">
        <v>34.5</v>
      </c>
      <c r="V13">
        <v>33</v>
      </c>
      <c r="W13">
        <v>32.5</v>
      </c>
      <c r="X13">
        <v>31.5</v>
      </c>
      <c r="Y13">
        <v>30</v>
      </c>
      <c r="Z13">
        <v>30</v>
      </c>
      <c r="AA13">
        <v>30</v>
      </c>
      <c r="AB13">
        <v>30</v>
      </c>
      <c r="AC13">
        <v>30</v>
      </c>
      <c r="AD13">
        <v>30</v>
      </c>
      <c r="AE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D4" sqref="D4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486</v>
      </c>
      <c r="F2" t="s">
        <v>21</v>
      </c>
    </row>
    <row r="3" spans="1:36" x14ac:dyDescent="0.3">
      <c r="B3" s="3" t="s">
        <v>14</v>
      </c>
      <c r="C3">
        <f>C2-C2*0.17</f>
        <v>403.38</v>
      </c>
    </row>
    <row r="4" spans="1:36" x14ac:dyDescent="0.3">
      <c r="B4" s="3" t="s">
        <v>17</v>
      </c>
      <c r="C4">
        <v>405</v>
      </c>
      <c r="D4">
        <f>1-398/486</f>
        <v>0.18106995884773658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3">
      <c r="B7" s="6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3">
      <c r="A8" s="11" t="s">
        <v>7</v>
      </c>
      <c r="B8" s="7" t="s">
        <v>12</v>
      </c>
      <c r="C8" s="1">
        <v>81</v>
      </c>
      <c r="D8" s="1">
        <v>82</v>
      </c>
      <c r="E8" s="1">
        <v>80.5</v>
      </c>
      <c r="F8" s="1">
        <v>80.7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459</v>
      </c>
      <c r="D10">
        <v>456</v>
      </c>
      <c r="E10">
        <v>447</v>
      </c>
      <c r="F10">
        <v>438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30</v>
      </c>
      <c r="D13">
        <v>30</v>
      </c>
      <c r="E13">
        <v>30</v>
      </c>
      <c r="F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27"/>
  <sheetViews>
    <sheetView workbookViewId="0">
      <selection activeCell="AC18" sqref="AC18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29</v>
      </c>
    </row>
    <row r="2" spans="1:36" x14ac:dyDescent="0.3">
      <c r="A2" s="3" t="s">
        <v>5</v>
      </c>
      <c r="C2">
        <v>415</v>
      </c>
      <c r="F2" t="s">
        <v>18</v>
      </c>
    </row>
    <row r="3" spans="1:36" x14ac:dyDescent="0.3">
      <c r="B3" s="3" t="s">
        <v>14</v>
      </c>
      <c r="C3">
        <f>C2-C2*0.17</f>
        <v>344.45</v>
      </c>
      <c r="F3" t="s">
        <v>28</v>
      </c>
    </row>
    <row r="4" spans="1:36" x14ac:dyDescent="0.3">
      <c r="B4" s="3" t="s">
        <v>17</v>
      </c>
      <c r="C4">
        <v>349</v>
      </c>
      <c r="D4">
        <f>1-C4/C2</f>
        <v>0.15903614457831328</v>
      </c>
      <c r="U4" t="s">
        <v>16</v>
      </c>
      <c r="AB4" t="s">
        <v>24</v>
      </c>
      <c r="AC4" t="s">
        <v>26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3">
      <c r="B7" s="6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3">
      <c r="A8" s="11" t="s">
        <v>7</v>
      </c>
      <c r="B8" s="7" t="s">
        <v>12</v>
      </c>
      <c r="C8" s="1">
        <v>85.7</v>
      </c>
      <c r="D8" s="1">
        <v>81.2</v>
      </c>
      <c r="E8" s="1">
        <v>85.7</v>
      </c>
      <c r="F8" s="1">
        <v>82.9</v>
      </c>
      <c r="G8" s="1">
        <v>84</v>
      </c>
      <c r="H8" s="1">
        <v>80.400000000000006</v>
      </c>
      <c r="I8" s="1">
        <v>86.3</v>
      </c>
      <c r="J8" s="1">
        <v>83.6</v>
      </c>
      <c r="K8" s="1">
        <v>86.5</v>
      </c>
      <c r="L8" s="1">
        <v>88.4</v>
      </c>
      <c r="M8" s="1">
        <v>87.1</v>
      </c>
      <c r="N8" s="1">
        <v>71.2</v>
      </c>
      <c r="O8" s="1">
        <v>70</v>
      </c>
      <c r="P8" s="1">
        <v>72.3</v>
      </c>
      <c r="Q8" s="1">
        <v>74.8</v>
      </c>
      <c r="R8" s="1">
        <v>71.5</v>
      </c>
      <c r="S8" s="1">
        <v>74.2</v>
      </c>
      <c r="T8" s="1">
        <v>74.099999999999994</v>
      </c>
      <c r="U8" s="1">
        <v>73.099999999999994</v>
      </c>
      <c r="V8" s="1">
        <v>73</v>
      </c>
      <c r="W8" s="1">
        <v>68.2</v>
      </c>
      <c r="X8" s="1">
        <v>90.7</v>
      </c>
      <c r="Y8" s="1">
        <v>89.1</v>
      </c>
      <c r="Z8" s="1">
        <v>86</v>
      </c>
      <c r="AA8" s="1">
        <v>84.5</v>
      </c>
      <c r="AB8" s="1">
        <v>83.5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413.5</v>
      </c>
      <c r="D10">
        <v>405.5</v>
      </c>
      <c r="E10">
        <v>402</v>
      </c>
      <c r="F10">
        <v>400</v>
      </c>
      <c r="G10">
        <v>403</v>
      </c>
      <c r="H10">
        <v>412</v>
      </c>
      <c r="I10">
        <v>401</v>
      </c>
      <c r="J10">
        <v>398</v>
      </c>
      <c r="K10">
        <v>392.5</v>
      </c>
      <c r="L10">
        <v>385</v>
      </c>
      <c r="M10">
        <v>385.5</v>
      </c>
      <c r="N10">
        <v>371.5</v>
      </c>
      <c r="O10">
        <v>365</v>
      </c>
      <c r="P10">
        <v>361</v>
      </c>
      <c r="Q10">
        <v>356</v>
      </c>
      <c r="R10">
        <v>355</v>
      </c>
      <c r="S10">
        <v>346</v>
      </c>
      <c r="T10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267</v>
      </c>
      <c r="D12">
        <v>267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  <c r="N12">
        <v>267</v>
      </c>
      <c r="O12">
        <v>267</v>
      </c>
      <c r="P12">
        <v>267</v>
      </c>
      <c r="Q12">
        <v>267</v>
      </c>
      <c r="R12">
        <v>267</v>
      </c>
      <c r="S12">
        <v>267</v>
      </c>
      <c r="T12">
        <v>267</v>
      </c>
      <c r="U12">
        <v>267</v>
      </c>
      <c r="V12">
        <v>267</v>
      </c>
      <c r="W12">
        <v>267</v>
      </c>
      <c r="X12">
        <v>267</v>
      </c>
      <c r="Y12">
        <v>267</v>
      </c>
      <c r="Z12">
        <v>267</v>
      </c>
      <c r="AA12">
        <v>267</v>
      </c>
      <c r="AB12">
        <v>267</v>
      </c>
      <c r="AC12">
        <v>267</v>
      </c>
      <c r="AD12">
        <v>267</v>
      </c>
      <c r="AE12">
        <v>267</v>
      </c>
      <c r="AF12">
        <v>267</v>
      </c>
      <c r="AG12">
        <v>267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28</v>
      </c>
      <c r="D13">
        <v>30.5</v>
      </c>
      <c r="E13">
        <v>31.5</v>
      </c>
      <c r="F13">
        <v>31</v>
      </c>
      <c r="G13">
        <v>32</v>
      </c>
      <c r="H13">
        <v>31</v>
      </c>
      <c r="I13">
        <v>35</v>
      </c>
      <c r="J13">
        <v>32</v>
      </c>
      <c r="K13">
        <v>41</v>
      </c>
      <c r="L13">
        <v>44.5</v>
      </c>
      <c r="M13">
        <v>45.5</v>
      </c>
      <c r="N13">
        <v>55.5</v>
      </c>
      <c r="O13">
        <v>66.5</v>
      </c>
      <c r="P13">
        <v>62</v>
      </c>
      <c r="Q13">
        <v>65</v>
      </c>
      <c r="R13">
        <v>68.5</v>
      </c>
      <c r="S13">
        <v>71</v>
      </c>
      <c r="T13">
        <v>67</v>
      </c>
      <c r="U13">
        <v>60</v>
      </c>
      <c r="V13">
        <v>55</v>
      </c>
      <c r="W13">
        <v>55</v>
      </c>
      <c r="X13">
        <v>42</v>
      </c>
      <c r="Y13">
        <v>38</v>
      </c>
      <c r="Z13">
        <v>31</v>
      </c>
      <c r="AA13">
        <v>29</v>
      </c>
      <c r="AB13">
        <v>28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3">
      <c r="U16" t="s">
        <v>23</v>
      </c>
      <c r="AB16" t="s">
        <v>25</v>
      </c>
    </row>
    <row r="17" spans="17:29" x14ac:dyDescent="0.3">
      <c r="AB17">
        <v>2.2241</v>
      </c>
    </row>
    <row r="18" spans="17:29" x14ac:dyDescent="0.3">
      <c r="AC18" t="s">
        <v>27</v>
      </c>
    </row>
    <row r="24" spans="17:29" x14ac:dyDescent="0.3">
      <c r="Q24" t="s">
        <v>44</v>
      </c>
    </row>
    <row r="25" spans="17:29" x14ac:dyDescent="0.3">
      <c r="Q25" t="s">
        <v>42</v>
      </c>
      <c r="R25">
        <v>630</v>
      </c>
      <c r="S25">
        <v>-1.4999999999999999E-2</v>
      </c>
    </row>
    <row r="26" spans="17:29" x14ac:dyDescent="0.3">
      <c r="Q26" t="s">
        <v>43</v>
      </c>
      <c r="R26">
        <v>-1.4999999999999999E-2</v>
      </c>
      <c r="S26">
        <v>0</v>
      </c>
    </row>
    <row r="27" spans="17:29" x14ac:dyDescent="0.3">
      <c r="R27">
        <v>505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topLeftCell="A4" workbookViewId="0">
      <selection activeCell="N9" sqref="N9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38</v>
      </c>
    </row>
    <row r="2" spans="1:17" x14ac:dyDescent="0.3">
      <c r="A2" s="3" t="s">
        <v>5</v>
      </c>
      <c r="C2">
        <v>415</v>
      </c>
      <c r="E2" t="s">
        <v>37</v>
      </c>
    </row>
    <row r="3" spans="1:17" x14ac:dyDescent="0.3">
      <c r="A3" s="3" t="s">
        <v>36</v>
      </c>
      <c r="C3">
        <v>350</v>
      </c>
    </row>
    <row r="4" spans="1:17" x14ac:dyDescent="0.3">
      <c r="A4" s="3" t="s">
        <v>35</v>
      </c>
      <c r="C4" t="s">
        <v>40</v>
      </c>
      <c r="L4" t="s">
        <v>16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3">
      <c r="B7" s="6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3">
      <c r="A8" s="11" t="s">
        <v>7</v>
      </c>
      <c r="B8" s="7" t="s">
        <v>34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3">
      <c r="A9" s="12"/>
      <c r="B9" s="8" t="s">
        <v>3</v>
      </c>
      <c r="C9">
        <v>408</v>
      </c>
      <c r="D9">
        <v>402</v>
      </c>
      <c r="E9">
        <v>380</v>
      </c>
      <c r="F9">
        <v>394</v>
      </c>
      <c r="G9">
        <v>390.5</v>
      </c>
      <c r="H9">
        <v>387</v>
      </c>
      <c r="I9">
        <v>383.5</v>
      </c>
      <c r="J9">
        <v>383</v>
      </c>
      <c r="K9">
        <v>381</v>
      </c>
      <c r="L9">
        <v>371</v>
      </c>
      <c r="M9">
        <v>363</v>
      </c>
      <c r="N9" t="s">
        <v>46</v>
      </c>
      <c r="O9">
        <v>355</v>
      </c>
      <c r="P9">
        <v>353</v>
      </c>
    </row>
    <row r="10" spans="1:17" s="1" customFormat="1" x14ac:dyDescent="0.3">
      <c r="A10" s="11" t="s">
        <v>8</v>
      </c>
      <c r="B10" s="7" t="s">
        <v>9</v>
      </c>
    </row>
    <row r="11" spans="1:17" x14ac:dyDescent="0.3">
      <c r="A11" s="12"/>
      <c r="B11" s="8" t="s">
        <v>33</v>
      </c>
    </row>
    <row r="12" spans="1:17" x14ac:dyDescent="0.3">
      <c r="A12" s="12"/>
      <c r="B12" s="8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3">
      <c r="A13" s="12"/>
      <c r="B13" s="8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3">
      <c r="L16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tabSelected="1" topLeftCell="B7" workbookViewId="0">
      <selection activeCell="G19" sqref="G19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1" x14ac:dyDescent="0.3">
      <c r="A1" s="3" t="s">
        <v>38</v>
      </c>
    </row>
    <row r="2" spans="1:31" x14ac:dyDescent="0.3">
      <c r="A2" s="3" t="s">
        <v>5</v>
      </c>
      <c r="C2">
        <v>415</v>
      </c>
      <c r="E2" t="s">
        <v>37</v>
      </c>
    </row>
    <row r="3" spans="1:31" x14ac:dyDescent="0.3">
      <c r="A3" s="3" t="s">
        <v>36</v>
      </c>
      <c r="C3">
        <v>350</v>
      </c>
    </row>
    <row r="4" spans="1:31" x14ac:dyDescent="0.3">
      <c r="A4" s="3" t="s">
        <v>35</v>
      </c>
      <c r="C4" t="s">
        <v>40</v>
      </c>
    </row>
    <row r="5" spans="1:31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10">
        <v>21</v>
      </c>
      <c r="X5" s="10">
        <v>22</v>
      </c>
      <c r="Y5" s="10">
        <v>23</v>
      </c>
      <c r="Z5" s="10">
        <v>24</v>
      </c>
      <c r="AA5" s="10">
        <v>25</v>
      </c>
      <c r="AB5" s="10">
        <v>26</v>
      </c>
      <c r="AC5" s="10">
        <v>27</v>
      </c>
      <c r="AD5" s="10">
        <v>28</v>
      </c>
      <c r="AE5" s="10">
        <v>29</v>
      </c>
    </row>
    <row r="6" spans="1:31" x14ac:dyDescent="0.3">
      <c r="B6" s="5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3">
      <c r="B7" s="6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3">
      <c r="A8" s="11" t="s">
        <v>7</v>
      </c>
      <c r="B8" s="7" t="s">
        <v>34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3">
      <c r="A9" s="12"/>
      <c r="B9" s="8" t="s">
        <v>3</v>
      </c>
      <c r="C9">
        <v>340</v>
      </c>
      <c r="D9">
        <v>340</v>
      </c>
      <c r="E9">
        <v>350</v>
      </c>
      <c r="F9">
        <v>350.5</v>
      </c>
      <c r="G9">
        <v>354</v>
      </c>
      <c r="H9">
        <v>362</v>
      </c>
      <c r="I9">
        <v>366</v>
      </c>
      <c r="J9">
        <v>363</v>
      </c>
      <c r="K9">
        <v>368</v>
      </c>
      <c r="L9">
        <v>373</v>
      </c>
      <c r="M9">
        <v>376</v>
      </c>
      <c r="N9">
        <v>383</v>
      </c>
      <c r="O9">
        <v>384</v>
      </c>
      <c r="P9">
        <v>394</v>
      </c>
      <c r="Q9">
        <v>391</v>
      </c>
      <c r="R9">
        <v>394.5</v>
      </c>
      <c r="S9">
        <v>395</v>
      </c>
    </row>
    <row r="10" spans="1:31" s="1" customFormat="1" x14ac:dyDescent="0.3">
      <c r="A10" s="11" t="s">
        <v>8</v>
      </c>
      <c r="B10" s="7" t="s">
        <v>9</v>
      </c>
    </row>
    <row r="11" spans="1:31" x14ac:dyDescent="0.3">
      <c r="A11" s="12"/>
      <c r="B11" s="8" t="s">
        <v>33</v>
      </c>
    </row>
    <row r="12" spans="1:31" x14ac:dyDescent="0.3">
      <c r="A12" s="12"/>
      <c r="B12" s="8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3">
      <c r="A13" s="12"/>
      <c r="B13" s="8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3">
      <c r="A14" s="13"/>
      <c r="B14" s="9" t="s">
        <v>4</v>
      </c>
    </row>
    <row r="15" spans="1:31" x14ac:dyDescent="0.3">
      <c r="B15" s="5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workbookViewId="0">
      <selection activeCell="C13" sqref="C13:AD13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485</v>
      </c>
      <c r="F2" t="s">
        <v>18</v>
      </c>
    </row>
    <row r="3" spans="1:36" x14ac:dyDescent="0.3">
      <c r="B3" s="3" t="s">
        <v>14</v>
      </c>
      <c r="C3">
        <f>C2-C2*0.17</f>
        <v>402.55</v>
      </c>
    </row>
    <row r="4" spans="1:36" x14ac:dyDescent="0.3">
      <c r="B4" s="3" t="s">
        <v>17</v>
      </c>
      <c r="C4">
        <v>398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B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ref="AC5:AI5" si="1">AB5+1</f>
        <v>27</v>
      </c>
      <c r="AD5" s="10">
        <f t="shared" si="1"/>
        <v>28</v>
      </c>
      <c r="AE5" s="10">
        <f t="shared" si="1"/>
        <v>29</v>
      </c>
      <c r="AF5" s="10">
        <f t="shared" si="1"/>
        <v>30</v>
      </c>
      <c r="AG5" s="10">
        <f t="shared" si="1"/>
        <v>31</v>
      </c>
      <c r="AH5" s="10">
        <f t="shared" si="1"/>
        <v>32</v>
      </c>
      <c r="AI5" s="10">
        <f t="shared" si="1"/>
        <v>33</v>
      </c>
    </row>
    <row r="6" spans="1:36" x14ac:dyDescent="0.3">
      <c r="B6" s="5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3">
      <c r="B7" s="6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3">
      <c r="A8" s="11" t="s">
        <v>7</v>
      </c>
      <c r="B8" s="7" t="s">
        <v>12</v>
      </c>
      <c r="C8" s="1">
        <v>87</v>
      </c>
      <c r="D8" s="1">
        <v>82.5</v>
      </c>
      <c r="E8" s="1">
        <v>94.5</v>
      </c>
      <c r="F8" s="1">
        <v>115.1</v>
      </c>
      <c r="G8" s="1">
        <v>114.6</v>
      </c>
      <c r="H8" s="1">
        <v>117.3</v>
      </c>
      <c r="I8" s="1">
        <v>115.4</v>
      </c>
      <c r="J8" s="1">
        <v>116.8</v>
      </c>
      <c r="K8" s="1">
        <v>114.9</v>
      </c>
      <c r="L8" s="1">
        <v>113</v>
      </c>
      <c r="M8" s="1">
        <v>108.9</v>
      </c>
      <c r="N8" s="1">
        <v>110.8</v>
      </c>
      <c r="O8" s="1">
        <v>112.3</v>
      </c>
      <c r="P8" s="1">
        <v>110.5</v>
      </c>
      <c r="Q8" s="1">
        <v>112</v>
      </c>
      <c r="R8" s="1">
        <v>111.3</v>
      </c>
      <c r="S8" s="1">
        <v>115.7</v>
      </c>
      <c r="T8" s="1">
        <v>116.6</v>
      </c>
      <c r="U8" s="1">
        <v>115.4</v>
      </c>
      <c r="V8" s="1">
        <v>113.5</v>
      </c>
      <c r="W8" s="1">
        <v>118.9</v>
      </c>
      <c r="X8" s="1">
        <v>115.5</v>
      </c>
      <c r="Y8" s="1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461.5</v>
      </c>
      <c r="D10">
        <v>456</v>
      </c>
      <c r="E10">
        <v>450.5</v>
      </c>
      <c r="F10">
        <v>460.5</v>
      </c>
      <c r="G10">
        <v>452</v>
      </c>
      <c r="H10">
        <v>449</v>
      </c>
      <c r="I10">
        <v>432</v>
      </c>
      <c r="J10">
        <v>428</v>
      </c>
      <c r="K10">
        <v>423</v>
      </c>
      <c r="L10">
        <v>415</v>
      </c>
      <c r="M10">
        <v>409.5</v>
      </c>
      <c r="N10">
        <v>406</v>
      </c>
      <c r="O10">
        <v>410</v>
      </c>
      <c r="P10">
        <v>414.5</v>
      </c>
      <c r="Q10">
        <v>420.5</v>
      </c>
      <c r="R10">
        <v>426</v>
      </c>
      <c r="S10">
        <v>430</v>
      </c>
      <c r="T10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265</v>
      </c>
      <c r="D12">
        <v>265</v>
      </c>
      <c r="E12">
        <v>265</v>
      </c>
      <c r="F12">
        <v>300</v>
      </c>
      <c r="G12">
        <v>300</v>
      </c>
      <c r="H12">
        <v>300</v>
      </c>
      <c r="I12">
        <v>300</v>
      </c>
      <c r="J12">
        <v>300</v>
      </c>
      <c r="K12">
        <v>300</v>
      </c>
      <c r="L12">
        <v>300</v>
      </c>
      <c r="M12">
        <v>300</v>
      </c>
      <c r="N12">
        <v>300</v>
      </c>
      <c r="O12">
        <v>300</v>
      </c>
      <c r="P12">
        <v>300</v>
      </c>
      <c r="Q12">
        <v>300</v>
      </c>
      <c r="R12">
        <v>300</v>
      </c>
      <c r="S12">
        <v>300</v>
      </c>
      <c r="T12">
        <v>310</v>
      </c>
      <c r="U12">
        <v>310</v>
      </c>
      <c r="V12">
        <v>310</v>
      </c>
      <c r="W12">
        <v>310</v>
      </c>
      <c r="X12">
        <v>310</v>
      </c>
      <c r="Y12">
        <v>310</v>
      </c>
      <c r="Z12">
        <v>310</v>
      </c>
      <c r="AA12">
        <v>310</v>
      </c>
      <c r="AB12">
        <v>310</v>
      </c>
      <c r="AC12">
        <v>310</v>
      </c>
      <c r="AD12">
        <v>310</v>
      </c>
    </row>
    <row r="13" spans="1:36" x14ac:dyDescent="0.3">
      <c r="A13" s="12"/>
      <c r="B13" s="8" t="s">
        <v>11</v>
      </c>
      <c r="C13">
        <v>62</v>
      </c>
      <c r="D13">
        <v>74</v>
      </c>
      <c r="E13">
        <v>76</v>
      </c>
      <c r="F13">
        <v>64</v>
      </c>
      <c r="G13">
        <v>72</v>
      </c>
      <c r="H13">
        <v>76</v>
      </c>
      <c r="I13">
        <v>79.5</v>
      </c>
      <c r="J13">
        <v>81.5</v>
      </c>
      <c r="K13">
        <v>77</v>
      </c>
      <c r="L13">
        <v>81</v>
      </c>
      <c r="M13">
        <v>74</v>
      </c>
      <c r="N13">
        <v>68</v>
      </c>
      <c r="O13">
        <v>74</v>
      </c>
      <c r="P13">
        <v>77</v>
      </c>
      <c r="Q13">
        <v>75</v>
      </c>
      <c r="R13">
        <v>79</v>
      </c>
      <c r="S13">
        <v>80</v>
      </c>
      <c r="T13">
        <v>78</v>
      </c>
      <c r="U13">
        <v>79</v>
      </c>
      <c r="V13">
        <v>77</v>
      </c>
      <c r="W13">
        <v>75.5</v>
      </c>
      <c r="X13">
        <v>72</v>
      </c>
      <c r="Y13">
        <v>61.5</v>
      </c>
      <c r="Z13">
        <v>62.5</v>
      </c>
      <c r="AA13">
        <v>54.5</v>
      </c>
      <c r="AB13">
        <v>48</v>
      </c>
      <c r="AC13">
        <v>38.5</v>
      </c>
      <c r="AD13">
        <v>30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topLeftCell="B1" workbookViewId="0">
      <selection activeCell="E22" sqref="E22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485</v>
      </c>
      <c r="F2" t="s">
        <v>21</v>
      </c>
    </row>
    <row r="3" spans="1:36" x14ac:dyDescent="0.3">
      <c r="B3" s="3" t="s">
        <v>14</v>
      </c>
      <c r="C3">
        <f>C2-C2*0.17</f>
        <v>402.55</v>
      </c>
      <c r="F3" t="s">
        <v>41</v>
      </c>
    </row>
    <row r="4" spans="1:36" x14ac:dyDescent="0.3">
      <c r="B4" s="3" t="s">
        <v>17</v>
      </c>
      <c r="C4">
        <v>398</v>
      </c>
      <c r="L4" t="s">
        <v>16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3">
      <c r="B7" s="6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3">
      <c r="A8" s="11" t="s">
        <v>7</v>
      </c>
      <c r="B8" s="7" t="s">
        <v>12</v>
      </c>
      <c r="C8" s="1">
        <v>92.7</v>
      </c>
      <c r="D8" s="1">
        <v>91</v>
      </c>
      <c r="E8" s="1">
        <v>94.5</v>
      </c>
      <c r="F8" s="1">
        <v>93</v>
      </c>
      <c r="G8" s="1">
        <v>95.6</v>
      </c>
      <c r="H8" s="1">
        <v>94.1</v>
      </c>
      <c r="I8" s="1">
        <v>91.9</v>
      </c>
      <c r="J8" s="1">
        <v>91.7</v>
      </c>
      <c r="K8" s="1">
        <v>92.2</v>
      </c>
      <c r="L8" s="1">
        <v>91.1</v>
      </c>
      <c r="M8" s="1">
        <v>90</v>
      </c>
      <c r="N8" s="1">
        <v>92.1</v>
      </c>
      <c r="O8" s="1">
        <v>92.1</v>
      </c>
      <c r="P8" s="1">
        <v>92.6</v>
      </c>
      <c r="Q8" s="1">
        <v>93.7</v>
      </c>
      <c r="R8" s="1">
        <v>93.8</v>
      </c>
      <c r="S8" s="1">
        <v>95.4</v>
      </c>
      <c r="T8" s="1">
        <v>96.9</v>
      </c>
      <c r="U8" s="1">
        <v>94.5</v>
      </c>
      <c r="V8" s="1">
        <v>95.1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467</v>
      </c>
      <c r="D10">
        <v>466</v>
      </c>
      <c r="E10">
        <v>463</v>
      </c>
      <c r="F10">
        <v>450</v>
      </c>
      <c r="G10">
        <v>443</v>
      </c>
      <c r="H10">
        <v>431</v>
      </c>
      <c r="I10">
        <v>423</v>
      </c>
      <c r="J10">
        <v>411</v>
      </c>
      <c r="K10">
        <v>408</v>
      </c>
      <c r="L10">
        <v>404</v>
      </c>
      <c r="M10">
        <v>407</v>
      </c>
      <c r="N10">
        <v>413</v>
      </c>
      <c r="O10">
        <v>420</v>
      </c>
      <c r="P10">
        <v>422</v>
      </c>
      <c r="Q10">
        <v>433</v>
      </c>
      <c r="R10">
        <v>442</v>
      </c>
      <c r="S10">
        <v>448</v>
      </c>
      <c r="T10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275</v>
      </c>
      <c r="D12">
        <v>275</v>
      </c>
      <c r="E12">
        <v>275</v>
      </c>
      <c r="F12">
        <v>275</v>
      </c>
      <c r="G12">
        <v>275</v>
      </c>
      <c r="H12">
        <v>275</v>
      </c>
      <c r="I12">
        <v>275</v>
      </c>
      <c r="J12">
        <v>275</v>
      </c>
      <c r="K12">
        <v>275</v>
      </c>
      <c r="L12">
        <v>275</v>
      </c>
      <c r="M12">
        <v>275</v>
      </c>
      <c r="N12">
        <v>275</v>
      </c>
      <c r="O12">
        <v>275</v>
      </c>
      <c r="P12">
        <v>275</v>
      </c>
      <c r="Q12">
        <v>275</v>
      </c>
      <c r="R12">
        <v>275</v>
      </c>
      <c r="S12">
        <v>275</v>
      </c>
      <c r="T12">
        <v>275</v>
      </c>
      <c r="U12">
        <v>275</v>
      </c>
      <c r="V12">
        <v>275</v>
      </c>
      <c r="W12">
        <v>275</v>
      </c>
      <c r="X12">
        <v>275</v>
      </c>
      <c r="Y12">
        <v>275</v>
      </c>
      <c r="Z12">
        <v>275</v>
      </c>
      <c r="AA12">
        <v>275</v>
      </c>
      <c r="AB12">
        <v>275</v>
      </c>
      <c r="AC12">
        <v>275</v>
      </c>
      <c r="AD12">
        <v>275</v>
      </c>
      <c r="AE12">
        <v>275</v>
      </c>
      <c r="AF12">
        <v>275</v>
      </c>
      <c r="AG12">
        <v>275</v>
      </c>
      <c r="AH12">
        <v>275</v>
      </c>
      <c r="AI12">
        <v>275</v>
      </c>
    </row>
    <row r="13" spans="1:36" x14ac:dyDescent="0.3">
      <c r="A13" s="12"/>
      <c r="B13" s="8" t="s">
        <v>11</v>
      </c>
      <c r="C13">
        <v>45</v>
      </c>
      <c r="D13">
        <v>50</v>
      </c>
      <c r="E13">
        <v>55</v>
      </c>
      <c r="F13">
        <v>65</v>
      </c>
      <c r="G13">
        <v>70</v>
      </c>
      <c r="H13">
        <v>74</v>
      </c>
      <c r="I13">
        <v>73</v>
      </c>
      <c r="J13">
        <v>72</v>
      </c>
      <c r="K13">
        <v>65</v>
      </c>
      <c r="L13">
        <v>63</v>
      </c>
      <c r="M13">
        <v>66</v>
      </c>
      <c r="N13">
        <v>71</v>
      </c>
      <c r="O13">
        <v>75</v>
      </c>
      <c r="P13">
        <v>75</v>
      </c>
      <c r="Q13">
        <v>76</v>
      </c>
      <c r="R13">
        <v>75</v>
      </c>
      <c r="S13">
        <v>69</v>
      </c>
      <c r="T13">
        <v>65</v>
      </c>
      <c r="U13">
        <v>56</v>
      </c>
      <c r="V13">
        <v>44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3">
      <c r="L16" t="s">
        <v>19</v>
      </c>
    </row>
    <row r="29" spans="18:18" x14ac:dyDescent="0.3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topLeftCell="A7" workbookViewId="0">
      <selection activeCell="J10" sqref="J10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15</v>
      </c>
    </row>
    <row r="2" spans="1:36" x14ac:dyDescent="0.3">
      <c r="A2" s="3" t="s">
        <v>5</v>
      </c>
      <c r="C2">
        <v>457</v>
      </c>
      <c r="F2" t="s">
        <v>18</v>
      </c>
    </row>
    <row r="3" spans="1:36" x14ac:dyDescent="0.3">
      <c r="B3" s="3" t="s">
        <v>14</v>
      </c>
      <c r="C3">
        <f>C2-C2*0.17</f>
        <v>379.31</v>
      </c>
    </row>
    <row r="4" spans="1:36" x14ac:dyDescent="0.3">
      <c r="B4" s="3" t="s">
        <v>17</v>
      </c>
      <c r="C4">
        <v>384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I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</row>
    <row r="6" spans="1:36" x14ac:dyDescent="0.3">
      <c r="B6" s="5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3">
      <c r="B7" s="6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3">
      <c r="A8" s="11" t="s">
        <v>7</v>
      </c>
      <c r="B8" s="7" t="s">
        <v>12</v>
      </c>
      <c r="C8" s="1">
        <v>71.2</v>
      </c>
      <c r="D8" s="1">
        <v>75.3</v>
      </c>
      <c r="E8" s="1">
        <v>72.7</v>
      </c>
      <c r="F8" s="1">
        <v>74.2</v>
      </c>
      <c r="G8" s="1">
        <v>81.599999999999994</v>
      </c>
      <c r="H8" s="1">
        <v>76.099999999999994</v>
      </c>
      <c r="I8" s="1">
        <v>76.900000000000006</v>
      </c>
      <c r="J8" s="1">
        <v>79.599999999999994</v>
      </c>
      <c r="K8" s="1">
        <v>78</v>
      </c>
      <c r="L8" s="1">
        <v>76.599999999999994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428</v>
      </c>
      <c r="D10">
        <v>418</v>
      </c>
      <c r="E10">
        <v>409.5</v>
      </c>
      <c r="F10">
        <v>405.5</v>
      </c>
      <c r="G10">
        <v>395</v>
      </c>
      <c r="H10">
        <v>396</v>
      </c>
      <c r="I10">
        <v>390</v>
      </c>
      <c r="J10">
        <v>384</v>
      </c>
      <c r="K10">
        <v>381</v>
      </c>
      <c r="L10">
        <v>376</v>
      </c>
      <c r="M10"/>
      <c r="N10"/>
      <c r="O10"/>
      <c r="P10"/>
      <c r="Q10"/>
      <c r="R10"/>
      <c r="S10"/>
      <c r="T1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275</v>
      </c>
      <c r="D12">
        <v>275</v>
      </c>
      <c r="E12">
        <v>275</v>
      </c>
      <c r="F12">
        <v>275</v>
      </c>
      <c r="G12">
        <v>275</v>
      </c>
      <c r="H12">
        <v>275</v>
      </c>
      <c r="I12">
        <v>275</v>
      </c>
      <c r="J12">
        <v>275</v>
      </c>
      <c r="K12">
        <v>275</v>
      </c>
      <c r="L12">
        <v>275</v>
      </c>
      <c r="M12">
        <v>275</v>
      </c>
      <c r="N12">
        <v>275</v>
      </c>
      <c r="O12">
        <v>275</v>
      </c>
      <c r="P12">
        <v>275</v>
      </c>
      <c r="Q12">
        <v>275</v>
      </c>
      <c r="R12">
        <v>275</v>
      </c>
      <c r="S12">
        <v>275</v>
      </c>
      <c r="T12">
        <v>275</v>
      </c>
      <c r="U12">
        <v>275</v>
      </c>
      <c r="V12">
        <v>275</v>
      </c>
      <c r="W12">
        <v>275</v>
      </c>
      <c r="X12">
        <v>275</v>
      </c>
      <c r="Y12">
        <v>275</v>
      </c>
      <c r="Z12">
        <v>275</v>
      </c>
      <c r="AA12">
        <v>275</v>
      </c>
      <c r="AB12">
        <v>275</v>
      </c>
      <c r="AC12">
        <v>275</v>
      </c>
      <c r="AD12">
        <v>275</v>
      </c>
      <c r="AE12">
        <v>275</v>
      </c>
      <c r="AF12">
        <v>275</v>
      </c>
      <c r="AG12">
        <v>275</v>
      </c>
      <c r="AH12">
        <v>275</v>
      </c>
      <c r="AI12">
        <v>275</v>
      </c>
    </row>
    <row r="13" spans="1:36" x14ac:dyDescent="0.3">
      <c r="A13" s="12"/>
      <c r="B13" s="8" t="s">
        <v>11</v>
      </c>
      <c r="C13">
        <v>80</v>
      </c>
      <c r="D13">
        <v>81</v>
      </c>
      <c r="E13">
        <v>78</v>
      </c>
      <c r="F13">
        <v>76</v>
      </c>
      <c r="G13">
        <v>62</v>
      </c>
      <c r="H13">
        <v>62.5</v>
      </c>
      <c r="I13">
        <v>60</v>
      </c>
      <c r="J13">
        <v>48</v>
      </c>
      <c r="K13">
        <v>34</v>
      </c>
      <c r="L13">
        <v>26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8" spans="10:18" x14ac:dyDescent="0.3">
      <c r="J18">
        <f>1-348/457</f>
        <v>0.23851203501094087</v>
      </c>
    </row>
    <row r="29" spans="10:18" x14ac:dyDescent="0.3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2024-03-25T08:04:45Z</dcterms:modified>
</cp:coreProperties>
</file>