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C54AD295-7910-48F7-820D-FDE861E3FB4F}" xr6:coauthVersionLast="47" xr6:coauthVersionMax="47" xr10:uidLastSave="{00000000-0000-0000-0000-000000000000}"/>
  <bookViews>
    <workbookView xWindow="-93" yWindow="-93" windowWidth="25786" windowHeight="13866" activeTab="5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FlxTest10mm_1" sheetId="7" r:id="rId5"/>
    <sheet name="FlxTest10mm_2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3" i="9" l="1"/>
  <c r="U22" i="9"/>
  <c r="V22" i="9"/>
  <c r="V23" i="9" s="1"/>
  <c r="W22" i="9"/>
  <c r="W23" i="9" s="1"/>
  <c r="X22" i="9"/>
  <c r="T22" i="9"/>
  <c r="T23" i="9" s="1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C18" i="9" l="1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S5" i="8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R5" i="8"/>
  <c r="Q5" i="8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<sst xmlns="http://schemas.openxmlformats.org/spreadsheetml/2006/main" count="122" uniqueCount="34">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</sst>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L10" sqref="L10"/>
    </sheetView>
  </sheetViews>
  <sheetFormatPr defaultRowHeight="14.35" x14ac:dyDescent="0.5"/>
  <cols>
    <col min="1" max="1" width="9.1171875" style="4"/>
    <col min="2" max="2" width="19.703125" style="4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4" t="s">
        <v>30</v>
      </c>
    </row>
    <row r="2" spans="1:36" x14ac:dyDescent="0.5">
      <c r="A2" s="4" t="s">
        <v>5</v>
      </c>
      <c r="C2">
        <v>486</v>
      </c>
      <c r="F2" t="s">
        <v>18</v>
      </c>
    </row>
    <row r="3" spans="1:36" x14ac:dyDescent="0.5">
      <c r="B3" s="4" t="s">
        <v>14</v>
      </c>
      <c r="C3">
        <f>C2-C2*0.17</f>
        <v>403.38</v>
      </c>
    </row>
    <row r="4" spans="1:36" x14ac:dyDescent="0.5">
      <c r="B4" s="4" t="s">
        <v>17</v>
      </c>
      <c r="C4">
        <v>405</v>
      </c>
    </row>
    <row r="5" spans="1:36" s="11" customFormat="1" x14ac:dyDescent="0.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5">
      <c r="A14" s="14"/>
      <c r="B14" s="10" t="s">
        <v>4</v>
      </c>
    </row>
    <row r="15" spans="1:36" x14ac:dyDescent="0.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5">
      <c r="C17" t="s">
        <v>20</v>
      </c>
    </row>
    <row r="18" spans="3:24" x14ac:dyDescent="0.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5">
      <c r="S22" t="s">
        <v>31</v>
      </c>
      <c r="T22">
        <f>(486-T21)/486</f>
        <v>1.2345679012345678E-2</v>
      </c>
      <c r="U22">
        <f t="shared" ref="U22:X22" si="5">(486-U21)/486</f>
        <v>3.292181069958848E-2</v>
      </c>
      <c r="V22">
        <f t="shared" si="5"/>
        <v>7.407407407407407E-2</v>
      </c>
      <c r="W22">
        <f t="shared" si="5"/>
        <v>0.13580246913580246</v>
      </c>
      <c r="X22">
        <f t="shared" si="5"/>
        <v>0.16666666666666666</v>
      </c>
    </row>
    <row r="23" spans="3:24" x14ac:dyDescent="0.5">
      <c r="S23" t="s">
        <v>32</v>
      </c>
      <c r="T23">
        <f>T22/$T$26</f>
        <v>7.407407407407407E-2</v>
      </c>
      <c r="U23">
        <f t="shared" ref="U23:X23" si="6">U22/$T$26</f>
        <v>0.19753086419753088</v>
      </c>
      <c r="V23">
        <f t="shared" si="6"/>
        <v>0.44444444444444442</v>
      </c>
      <c r="W23">
        <f t="shared" si="6"/>
        <v>0.81481481481481477</v>
      </c>
      <c r="X23">
        <f t="shared" si="6"/>
        <v>1</v>
      </c>
    </row>
    <row r="26" spans="3:24" x14ac:dyDescent="0.5">
      <c r="S26" t="s">
        <v>33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H24" sqref="H24"/>
    </sheetView>
  </sheetViews>
  <sheetFormatPr defaultRowHeight="14.35" x14ac:dyDescent="0.5"/>
  <cols>
    <col min="1" max="1" width="9.1171875" style="4"/>
    <col min="2" max="2" width="19.703125" style="4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4" t="s">
        <v>30</v>
      </c>
    </row>
    <row r="2" spans="1:36" x14ac:dyDescent="0.5">
      <c r="A2" s="4" t="s">
        <v>5</v>
      </c>
      <c r="C2">
        <v>457</v>
      </c>
      <c r="F2" t="s">
        <v>23</v>
      </c>
    </row>
    <row r="3" spans="1:36" x14ac:dyDescent="0.5">
      <c r="B3" s="4" t="s">
        <v>14</v>
      </c>
      <c r="C3">
        <f>C2-C2*0.17</f>
        <v>379.31</v>
      </c>
    </row>
    <row r="4" spans="1:36" x14ac:dyDescent="0.5">
      <c r="B4" s="4" t="s">
        <v>17</v>
      </c>
      <c r="C4">
        <v>380</v>
      </c>
      <c r="D4" t="s">
        <v>21</v>
      </c>
    </row>
    <row r="5" spans="1:36" s="11" customFormat="1" x14ac:dyDescent="0.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5">
      <c r="A14" s="14"/>
      <c r="B14" s="10" t="s">
        <v>4</v>
      </c>
    </row>
    <row r="15" spans="1:36" x14ac:dyDescent="0.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H23" sqref="H23"/>
    </sheetView>
  </sheetViews>
  <sheetFormatPr defaultRowHeight="14.35" x14ac:dyDescent="0.5"/>
  <cols>
    <col min="1" max="1" width="9.1171875" style="4"/>
    <col min="2" max="2" width="19.703125" style="4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4" t="s">
        <v>30</v>
      </c>
    </row>
    <row r="2" spans="1:36" x14ac:dyDescent="0.5">
      <c r="A2" s="4" t="s">
        <v>5</v>
      </c>
      <c r="C2">
        <v>486</v>
      </c>
      <c r="F2" t="s">
        <v>22</v>
      </c>
    </row>
    <row r="3" spans="1:36" x14ac:dyDescent="0.5">
      <c r="B3" s="4" t="s">
        <v>14</v>
      </c>
      <c r="C3">
        <f>C2-C2*0.17</f>
        <v>403.38</v>
      </c>
    </row>
    <row r="4" spans="1:36" x14ac:dyDescent="0.5">
      <c r="B4" s="4" t="s">
        <v>17</v>
      </c>
      <c r="C4">
        <v>405</v>
      </c>
    </row>
    <row r="5" spans="1:36" s="11" customFormat="1" x14ac:dyDescent="0.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5">
      <c r="A14" s="14"/>
      <c r="B14" s="10" t="s">
        <v>4</v>
      </c>
    </row>
    <row r="15" spans="1:36" x14ac:dyDescent="0.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18"/>
  <sheetViews>
    <sheetView topLeftCell="E1" workbookViewId="0">
      <selection activeCell="C18" sqref="C18"/>
    </sheetView>
  </sheetViews>
  <sheetFormatPr defaultRowHeight="14.35" x14ac:dyDescent="0.5"/>
  <cols>
    <col min="1" max="1" width="9.1171875" style="4"/>
    <col min="2" max="2" width="19.703125" style="4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4" t="s">
        <v>30</v>
      </c>
    </row>
    <row r="2" spans="1:36" x14ac:dyDescent="0.5">
      <c r="A2" s="4" t="s">
        <v>5</v>
      </c>
      <c r="C2">
        <v>415</v>
      </c>
      <c r="F2" t="s">
        <v>18</v>
      </c>
    </row>
    <row r="3" spans="1:36" x14ac:dyDescent="0.5">
      <c r="B3" s="4" t="s">
        <v>14</v>
      </c>
      <c r="C3">
        <f>C2-C2*0.17</f>
        <v>344.45</v>
      </c>
      <c r="F3" t="s">
        <v>29</v>
      </c>
    </row>
    <row r="4" spans="1:36" x14ac:dyDescent="0.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5">
      <c r="A14" s="14"/>
      <c r="B14" s="10" t="s">
        <v>4</v>
      </c>
    </row>
    <row r="15" spans="1:36" x14ac:dyDescent="0.5">
      <c r="B15" s="6" t="s">
        <v>6</v>
      </c>
      <c r="C15">
        <f>C6*SIN(RADIANS(C8))*C12/1000</f>
        <v>8.5047736202914699</v>
      </c>
      <c r="D15">
        <f t="shared" ref="D15:AI15" si="1">D6*SIN(RADIANS(D8))*D12/1000</f>
        <v>7.5394492849781658</v>
      </c>
      <c r="E15">
        <f t="shared" si="1"/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5">
      <c r="U16" t="s">
        <v>24</v>
      </c>
      <c r="AB16" t="s">
        <v>26</v>
      </c>
    </row>
    <row r="17" spans="28:29" x14ac:dyDescent="0.5">
      <c r="AB17">
        <v>2.2241</v>
      </c>
    </row>
    <row r="18" spans="28:29" x14ac:dyDescent="0.5">
      <c r="AC18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8" sqref="C18"/>
    </sheetView>
  </sheetViews>
  <sheetFormatPr defaultRowHeight="14.35" x14ac:dyDescent="0.5"/>
  <cols>
    <col min="1" max="1" width="9.1171875" style="4"/>
    <col min="2" max="2" width="19.703125" style="4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4" t="s">
        <v>15</v>
      </c>
    </row>
    <row r="2" spans="1:36" x14ac:dyDescent="0.5">
      <c r="A2" s="4" t="s">
        <v>5</v>
      </c>
      <c r="C2">
        <v>485</v>
      </c>
      <c r="F2" t="s">
        <v>18</v>
      </c>
    </row>
    <row r="3" spans="1:36" x14ac:dyDescent="0.5">
      <c r="B3" s="4" t="s">
        <v>14</v>
      </c>
      <c r="C3">
        <f>C2-C2*0.17</f>
        <v>402.55</v>
      </c>
    </row>
    <row r="4" spans="1:36" x14ac:dyDescent="0.5">
      <c r="B4" s="4" t="s">
        <v>17</v>
      </c>
      <c r="C4">
        <v>398</v>
      </c>
    </row>
    <row r="5" spans="1:36" s="11" customFormat="1" x14ac:dyDescent="0.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" si="1">AB5+1</f>
        <v>27</v>
      </c>
      <c r="AD5" s="11">
        <f t="shared" ref="AD5" si="2">AC5+1</f>
        <v>28</v>
      </c>
      <c r="AE5" s="11">
        <f t="shared" ref="AE5" si="3">AD5+1</f>
        <v>29</v>
      </c>
      <c r="AF5" s="11">
        <f t="shared" ref="AF5" si="4">AE5+1</f>
        <v>30</v>
      </c>
      <c r="AG5" s="11">
        <f t="shared" ref="AG5" si="5">AF5+1</f>
        <v>31</v>
      </c>
      <c r="AH5" s="11">
        <f t="shared" ref="AH5" si="6">AG5+1</f>
        <v>32</v>
      </c>
      <c r="AI5" s="11">
        <f t="shared" ref="AI5" si="7">AH5+1</f>
        <v>33</v>
      </c>
    </row>
    <row r="6" spans="1:36" x14ac:dyDescent="0.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5">
      <c r="A14" s="14"/>
      <c r="B14" s="10" t="s">
        <v>4</v>
      </c>
    </row>
    <row r="15" spans="1:36" x14ac:dyDescent="0.5">
      <c r="B15" s="6" t="s">
        <v>6</v>
      </c>
      <c r="C15">
        <f t="shared" ref="C15:AI15" si="8">C6*-SIN(RADIANS(C8))*C12/1000</f>
        <v>-13.550199438030189</v>
      </c>
      <c r="D15">
        <f t="shared" si="8"/>
        <v>-12.715746326203965</v>
      </c>
      <c r="E15">
        <f t="shared" si="8"/>
        <v>-12.227450296743585</v>
      </c>
      <c r="F15">
        <f t="shared" si="8"/>
        <v>-13.574295183417183</v>
      </c>
      <c r="G15">
        <f t="shared" si="8"/>
        <v>-12.617833179689791</v>
      </c>
      <c r="H15">
        <f t="shared" si="8"/>
        <v>-11.427173303326315</v>
      </c>
      <c r="I15">
        <f t="shared" si="8"/>
        <v>-7.8289359826583684</v>
      </c>
      <c r="J15">
        <f t="shared" si="8"/>
        <v>-6.4962395866945686</v>
      </c>
      <c r="K15">
        <f t="shared" si="8"/>
        <v>-4.9404873370427511</v>
      </c>
      <c r="L15">
        <f t="shared" si="8"/>
        <v>-2.8261340010696823</v>
      </c>
      <c r="M15">
        <f t="shared" si="8"/>
        <v>-1.2108000422274927</v>
      </c>
      <c r="N15">
        <f t="shared" si="8"/>
        <v>-0.11021594724709009</v>
      </c>
      <c r="O15">
        <f t="shared" si="8"/>
        <v>-1.5137448723481624</v>
      </c>
      <c r="P15">
        <f t="shared" si="8"/>
        <v>-3.1927408242720881</v>
      </c>
      <c r="Q15">
        <f t="shared" si="8"/>
        <v>-4.8615958230354943</v>
      </c>
      <c r="R15">
        <f t="shared" si="8"/>
        <v>-6.8694525901110115</v>
      </c>
      <c r="S15">
        <f t="shared" si="8"/>
        <v>-8.5997889837959107</v>
      </c>
      <c r="T15">
        <f t="shared" si="8"/>
        <v>-10.35823139969961</v>
      </c>
      <c r="U15">
        <f t="shared" si="8"/>
        <v>-11.863637901467659</v>
      </c>
      <c r="V15">
        <f t="shared" si="8"/>
        <v>-13.477555041999489</v>
      </c>
      <c r="W15">
        <f t="shared" si="8"/>
        <v>-13.77813076308844</v>
      </c>
      <c r="X15">
        <f t="shared" si="8"/>
        <v>-14.884597105183458</v>
      </c>
      <c r="Y15">
        <f t="shared" si="8"/>
        <v>-14.534539473342328</v>
      </c>
      <c r="Z15">
        <f t="shared" si="8"/>
        <v>-14.338144060893327</v>
      </c>
      <c r="AA15">
        <f t="shared" si="8"/>
        <v>-14.021223986689929</v>
      </c>
      <c r="AB15">
        <f t="shared" si="8"/>
        <v>-12.539046654783448</v>
      </c>
      <c r="AC15">
        <f t="shared" si="8"/>
        <v>-11.167854768300959</v>
      </c>
      <c r="AD15">
        <f t="shared" si="8"/>
        <v>-8.2836070695559112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0</v>
      </c>
      <c r="AI15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16"/>
  <sheetViews>
    <sheetView tabSelected="1" workbookViewId="0">
      <selection activeCell="K19" sqref="K19"/>
    </sheetView>
  </sheetViews>
  <sheetFormatPr defaultRowHeight="14.35" x14ac:dyDescent="0.5"/>
  <cols>
    <col min="1" max="1" width="9.1171875" style="4"/>
    <col min="2" max="2" width="19.703125" style="4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4" t="s">
        <v>15</v>
      </c>
    </row>
    <row r="2" spans="1:36" x14ac:dyDescent="0.5">
      <c r="A2" s="4" t="s">
        <v>5</v>
      </c>
      <c r="C2">
        <v>485</v>
      </c>
      <c r="F2" t="s">
        <v>22</v>
      </c>
    </row>
    <row r="3" spans="1:36" x14ac:dyDescent="0.5">
      <c r="B3" s="4" t="s">
        <v>14</v>
      </c>
      <c r="C3">
        <f>C2-C2*0.17</f>
        <v>402.55</v>
      </c>
    </row>
    <row r="4" spans="1:36" x14ac:dyDescent="0.5">
      <c r="B4" s="4" t="s">
        <v>17</v>
      </c>
      <c r="C4">
        <v>398</v>
      </c>
      <c r="L4" t="s">
        <v>16</v>
      </c>
    </row>
    <row r="5" spans="1:36" s="11" customFormat="1" x14ac:dyDescent="0.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5">
      <c r="A14" s="14"/>
      <c r="B14" s="10" t="s">
        <v>4</v>
      </c>
    </row>
    <row r="15" spans="1:36" x14ac:dyDescent="0.5">
      <c r="B15" s="6" t="s">
        <v>6</v>
      </c>
      <c r="C15">
        <f t="shared" ref="C15:AI15" si="1">C6*-SIN(RADIANS(C8))*C12/1000</f>
        <v>-12.024486481310953</v>
      </c>
      <c r="D15">
        <f t="shared" si="1"/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5">
      <c r="L16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ExtTest10mm_1</vt:lpstr>
      <vt:lpstr>ExtTest10mm_2</vt:lpstr>
      <vt:lpstr>ExtTest10mm_3</vt:lpstr>
      <vt:lpstr>ExtTest10mm_4</vt:lpstr>
      <vt:lpstr>FlxTest10mm_1</vt:lpstr>
      <vt:lpstr>FlxTest10mm_2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2022-03-17T17:33:01Z</dcterms:modified>
</cp:coreProperties>
</file>