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"/>
    </mc:Choice>
  </mc:AlternateContent>
  <xr:revisionPtr revIDLastSave="0" documentId="13_ncr:1_{574F90CB-3C9A-4E63-8145-47AC0156D2D4}" xr6:coauthVersionLast="47" xr6:coauthVersionMax="47" xr10:uidLastSave="{00000000-0000-0000-0000-000000000000}"/>
  <bookViews>
    <workbookView xWindow="-28920" yWindow="-120" windowWidth="29040" windowHeight="15840" activeTab="1" xr2:uid="{AA96BDC6-3A9B-4C76-9D78-C4C8DF3570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A9" i="2"/>
  <c r="F9" i="2"/>
  <c r="F8" i="2"/>
  <c r="A8" i="2"/>
  <c r="G9" i="2"/>
  <c r="G8" i="2"/>
  <c r="F2" i="2"/>
  <c r="D9" i="2"/>
  <c r="C9" i="2"/>
  <c r="D8" i="2"/>
  <c r="C8" i="2"/>
  <c r="D2" i="2"/>
  <c r="D6" i="2"/>
  <c r="C6" i="2"/>
  <c r="F6" i="2" s="1"/>
  <c r="G6" i="2" s="1"/>
  <c r="C5" i="2"/>
  <c r="F5" i="2" s="1"/>
  <c r="G5" i="2" s="1"/>
  <c r="C2" i="2"/>
  <c r="G2" i="2" s="1"/>
  <c r="C3" i="2"/>
  <c r="F3" i="2" s="1"/>
  <c r="G3" i="2" s="1"/>
  <c r="C2" i="1"/>
  <c r="E2" i="1" s="1"/>
  <c r="E5" i="1"/>
  <c r="H12" i="1" s="1"/>
  <c r="E3" i="1"/>
  <c r="E3" i="2" l="1"/>
  <c r="E2" i="2"/>
  <c r="H11" i="1"/>
</calcChain>
</file>

<file path=xl/sharedStrings.xml><?xml version="1.0" encoding="utf-8"?>
<sst xmlns="http://schemas.openxmlformats.org/spreadsheetml/2006/main" count="33" uniqueCount="20">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</sst>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2" fontId="0" fillId="0" borderId="0" xfId="0" applyNumberFormat="1" applyFill="1"/>
    <xf numFmtId="0" fontId="0" fillId="4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7" t="s">
        <v>1</v>
      </c>
      <c r="B1" s="7"/>
      <c r="C1" s="7"/>
      <c r="D1" s="7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7" t="s">
        <v>11</v>
      </c>
      <c r="B10" s="7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7"/>
      <c r="B17" s="7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G21"/>
  <sheetViews>
    <sheetView tabSelected="1" workbookViewId="0">
      <selection sqref="A1:G21"/>
    </sheetView>
  </sheetViews>
  <sheetFormatPr defaultRowHeight="15" x14ac:dyDescent="0.25"/>
  <cols>
    <col min="1" max="1" width="19.140625" customWidth="1"/>
    <col min="3" max="7" width="29.85546875" customWidth="1"/>
  </cols>
  <sheetData>
    <row r="1" spans="1:7" ht="30" x14ac:dyDescent="0.25">
      <c r="A1" s="8" t="s">
        <v>11</v>
      </c>
      <c r="B1" s="8"/>
      <c r="C1" s="9" t="s">
        <v>19</v>
      </c>
      <c r="D1" s="9"/>
      <c r="E1" s="3" t="s">
        <v>7</v>
      </c>
      <c r="F1" s="4" t="s">
        <v>16</v>
      </c>
      <c r="G1" s="4" t="s">
        <v>18</v>
      </c>
    </row>
    <row r="2" spans="1:7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(($B$21*1000000000)*(C2/1000)^4)/(64*(F2/1000)*A2)</f>
        <v>4.0687607636718743</v>
      </c>
      <c r="F2">
        <f>25.4+C2</f>
        <v>31.75</v>
      </c>
      <c r="G2">
        <f>F2-C2</f>
        <v>25.4</v>
      </c>
    </row>
    <row r="3" spans="1:7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(($B$21*1000000000)*(C3/1000)^4)/(64*(F3/1000)*A3)</f>
        <v>8.5658121340460518</v>
      </c>
      <c r="F3">
        <f>25.4+C3</f>
        <v>31.75</v>
      </c>
      <c r="G3">
        <f>F3-C3</f>
        <v>25.4</v>
      </c>
    </row>
    <row r="5" spans="1:7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((($B$21*1000000000)*(C5/1000)^4)/(64*A5*E5))*1000</f>
        <v>34.487739054843125</v>
      </c>
      <c r="G5" s="1">
        <f>F5-C5</f>
        <v>27.343989054843124</v>
      </c>
    </row>
    <row r="6" spans="1:7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((($B$21*1000000000)*(C6/1000)^4)/(64*A6*E6))*1000</f>
        <v>33.995566906995272</v>
      </c>
      <c r="G6" s="1">
        <f>F6-C6</f>
        <v>27.645566906995271</v>
      </c>
    </row>
    <row r="8" spans="1:7" x14ac:dyDescent="0.25">
      <c r="A8" s="5">
        <f>(($B$21*1000000000)*(C8/1000)^4)/(64*(F8/1000)*E8)</f>
        <v>39.648200098975394</v>
      </c>
      <c r="B8" t="s">
        <v>0</v>
      </c>
      <c r="C8">
        <f>CONVERT(D8,"in","mm")</f>
        <v>7.1437499999999998</v>
      </c>
      <c r="D8" s="11">
        <f>9/32</f>
        <v>0.28125</v>
      </c>
      <c r="E8">
        <v>6</v>
      </c>
      <c r="F8" s="13">
        <f>G8+C8</f>
        <v>34.793749999999996</v>
      </c>
      <c r="G8" s="12">
        <f>27.65</f>
        <v>27.65</v>
      </c>
    </row>
    <row r="9" spans="1:7" x14ac:dyDescent="0.25">
      <c r="A9" s="5">
        <f>(($B$21*1000000000)*(C9/1000)^4)/(64*(F9/1000)*E9)</f>
        <v>18.997522683320884</v>
      </c>
      <c r="B9" t="s">
        <v>0</v>
      </c>
      <c r="C9" s="1">
        <f>CONVERT(D9,"in","mm")</f>
        <v>6.35</v>
      </c>
      <c r="D9" s="11">
        <f>1/4</f>
        <v>0.25</v>
      </c>
      <c r="E9">
        <v>8</v>
      </c>
      <c r="F9" s="13">
        <f>G9+C9</f>
        <v>34</v>
      </c>
      <c r="G9" s="12">
        <f>27.65</f>
        <v>27.65</v>
      </c>
    </row>
    <row r="21" spans="1:3" x14ac:dyDescent="0.25">
      <c r="A21" s="14" t="s">
        <v>17</v>
      </c>
      <c r="B21" s="10">
        <v>203.4</v>
      </c>
      <c r="C21" s="10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</cp:lastModifiedBy>
  <dcterms:created xsi:type="dcterms:W3CDTF">2023-06-28T19:02:30Z</dcterms:created>
  <dcterms:modified xsi:type="dcterms:W3CDTF">2023-07-03T23:17:23Z</dcterms:modified>
</cp:coreProperties>
</file>